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3.xml" ContentType="application/vnd.openxmlformats-officedocument.drawing+xml"/>
  <Override PartName="/xl/ctrlProps/ctrlProp3.xml" ContentType="application/vnd.ms-excel.controlproperties+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F:\6. AL\"/>
    </mc:Choice>
  </mc:AlternateContent>
  <xr:revisionPtr revIDLastSave="0" documentId="13_ncr:1_{79673986-C62F-4980-889E-5C8F4346ED4A}" xr6:coauthVersionLast="47" xr6:coauthVersionMax="47" xr10:uidLastSave="{00000000-0000-0000-0000-000000000000}"/>
  <bookViews>
    <workbookView xWindow="-120" yWindow="-120" windowWidth="20730" windowHeight="11160" activeTab="3" xr2:uid="{00000000-000D-0000-FFFF-FFFF00000000}"/>
  </bookViews>
  <sheets>
    <sheet name="Sheet2" sheetId="3" r:id="rId1"/>
    <sheet name="sales_data_sample" sheetId="1" r:id="rId2"/>
    <sheet name="pivot table " sheetId="4" r:id="rId3"/>
    <sheet name="Dashboard" sheetId="5" r:id="rId4"/>
  </sheets>
  <definedNames>
    <definedName name="_xlnm._FilterDatabase" localSheetId="1" hidden="1">sales_data_sample!$A$1:$AH$1</definedName>
    <definedName name="Slicer_Months">#N/A</definedName>
    <definedName name="Slicer_YEAR_ID">#N/A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E14" i="4" l="1"/>
  <c r="E7" i="4"/>
  <c r="C55" i="4"/>
  <c r="C56" i="4"/>
  <c r="K30" i="4"/>
  <c r="B10" i="4"/>
  <c r="P45" i="5"/>
  <c r="A10" i="4"/>
  <c r="I46" i="5"/>
  <c r="I47" i="5"/>
  <c r="I48" i="5"/>
  <c r="I49" i="5"/>
  <c r="I50" i="5"/>
  <c r="H50" i="5"/>
  <c r="H47" i="5"/>
  <c r="H48" i="5"/>
  <c r="H49" i="5"/>
  <c r="H46" i="5"/>
  <c r="H43" i="5"/>
  <c r="G43" i="5"/>
  <c r="F43" i="5"/>
  <c r="D72" i="4"/>
  <c r="D71" i="4"/>
  <c r="K31" i="4"/>
  <c r="D14" i="4"/>
  <c r="D15" i="4"/>
  <c r="D16" i="4"/>
  <c r="D17" i="4"/>
  <c r="D18" i="4"/>
  <c r="D19" i="4"/>
  <c r="D20" i="4"/>
  <c r="D21" i="4"/>
  <c r="D22" i="4"/>
  <c r="D23" i="4"/>
  <c r="D24" i="4"/>
  <c r="D25" i="4"/>
  <c r="D13" i="4"/>
  <c r="J1" i="4"/>
  <c r="K25" i="3"/>
  <c r="K26" i="3"/>
  <c r="K27" i="3"/>
  <c r="K28" i="3"/>
  <c r="K24" i="3"/>
  <c r="J25" i="3"/>
  <c r="J26" i="3"/>
  <c r="J27" i="3"/>
  <c r="J28" i="3"/>
  <c r="J24" i="3"/>
  <c r="H18" i="3"/>
  <c r="I18" i="3" s="1"/>
  <c r="J18" i="3" s="1"/>
  <c r="I121" i="3"/>
  <c r="C5" i="3"/>
  <c r="C6" i="3"/>
  <c r="C7" i="3"/>
  <c r="C8" i="3"/>
  <c r="C9" i="3"/>
  <c r="C10" i="3"/>
  <c r="C11" i="3"/>
  <c r="C12" i="3"/>
  <c r="C13" i="3"/>
  <c r="C14" i="3"/>
  <c r="C15" i="3"/>
  <c r="C4" i="3"/>
  <c r="Q21" i="3"/>
  <c r="P21" i="3"/>
  <c r="K22" i="3"/>
  <c r="J22" i="3"/>
  <c r="E20" i="3"/>
  <c r="D20" i="3"/>
  <c r="H5" i="3"/>
  <c r="H6" i="3"/>
  <c r="H7" i="3"/>
  <c r="H8" i="3"/>
  <c r="H9" i="3"/>
  <c r="H10" i="3"/>
  <c r="H11" i="3"/>
  <c r="H12" i="3"/>
  <c r="H13" i="3"/>
  <c r="H14" i="3"/>
  <c r="H15" i="3"/>
  <c r="H4" i="3"/>
  <c r="G10" i="4"/>
  <c r="H1" i="4" l="1"/>
  <c r="D26" i="4"/>
</calcChain>
</file>

<file path=xl/sharedStrings.xml><?xml version="1.0" encoding="utf-8"?>
<sst xmlns="http://schemas.openxmlformats.org/spreadsheetml/2006/main" count="54168" uniqueCount="1095">
  <si>
    <t>ORDERNUMBER</t>
  </si>
  <si>
    <t>QUANTITYORDERED</t>
  </si>
  <si>
    <t>PRICEEACH</t>
  </si>
  <si>
    <t>ORDERLINENUMBER</t>
  </si>
  <si>
    <t>SALES</t>
  </si>
  <si>
    <t>Sales_roundup_values</t>
  </si>
  <si>
    <t>Revenue</t>
  </si>
  <si>
    <t>ORDERDATE</t>
  </si>
  <si>
    <t>Order_date</t>
  </si>
  <si>
    <t>Months</t>
  </si>
  <si>
    <t>Days</t>
  </si>
  <si>
    <t>STATUS</t>
  </si>
  <si>
    <t>QTR_ID</t>
  </si>
  <si>
    <t>MONTH_ID</t>
  </si>
  <si>
    <t>YEAR_ID</t>
  </si>
  <si>
    <t>PRODUCTLINE</t>
  </si>
  <si>
    <t>MSRP</t>
  </si>
  <si>
    <t>PRODUCTCODE</t>
  </si>
  <si>
    <t>CUSTOMERNAME</t>
  </si>
  <si>
    <t>PHONE</t>
  </si>
  <si>
    <t>Phone_no</t>
  </si>
  <si>
    <t>ADDRESSLINE1</t>
  </si>
  <si>
    <t>ADDRESSLINE2</t>
  </si>
  <si>
    <t>Address</t>
  </si>
  <si>
    <t>CITY</t>
  </si>
  <si>
    <t>STATE</t>
  </si>
  <si>
    <t>City &amp; States</t>
  </si>
  <si>
    <t>POSTALCODE</t>
  </si>
  <si>
    <t>COUNTRY</t>
  </si>
  <si>
    <t>TERRITORY</t>
  </si>
  <si>
    <t>CONTACTLASTNAME</t>
  </si>
  <si>
    <t>CONTACTFIRSTNAME</t>
  </si>
  <si>
    <t>Contact_fullname</t>
  </si>
  <si>
    <t>DEALSIZE</t>
  </si>
  <si>
    <t>2/24/2003 0:00</t>
  </si>
  <si>
    <t>February</t>
  </si>
  <si>
    <t>Monday</t>
  </si>
  <si>
    <t>Shipped</t>
  </si>
  <si>
    <t>Motorcycles</t>
  </si>
  <si>
    <t>S10_1678</t>
  </si>
  <si>
    <t>Land of Toys Inc.</t>
  </si>
  <si>
    <t>212-555-7818</t>
  </si>
  <si>
    <t>897 Long Airport Avenue</t>
  </si>
  <si>
    <t>NYC</t>
  </si>
  <si>
    <t>NY</t>
  </si>
  <si>
    <t>NYC, NY</t>
  </si>
  <si>
    <t>USA</t>
  </si>
  <si>
    <t>NA</t>
  </si>
  <si>
    <t>Yu</t>
  </si>
  <si>
    <t>Kwai</t>
  </si>
  <si>
    <t>Kwai Yu</t>
  </si>
  <si>
    <t>Small</t>
  </si>
  <si>
    <t>July</t>
  </si>
  <si>
    <t>Saturday</t>
  </si>
  <si>
    <t>Reims Collectables</t>
  </si>
  <si>
    <t>26.47.1555</t>
  </si>
  <si>
    <t>002-647-1555</t>
  </si>
  <si>
    <t>59 rue de l'Abbaye</t>
  </si>
  <si>
    <t>Reims</t>
  </si>
  <si>
    <t>France</t>
  </si>
  <si>
    <t>EMEA</t>
  </si>
  <si>
    <t>Henriot</t>
  </si>
  <si>
    <t>Paul</t>
  </si>
  <si>
    <t>Paul Henriot</t>
  </si>
  <si>
    <t>January</t>
  </si>
  <si>
    <t>Tuesday</t>
  </si>
  <si>
    <t>Lyon Souveniers</t>
  </si>
  <si>
    <t>+33 1 46 62 7555</t>
  </si>
  <si>
    <t>314-662-7555</t>
  </si>
  <si>
    <t>27 rue du Colonel Pierre Avia</t>
  </si>
  <si>
    <t>Paris</t>
  </si>
  <si>
    <t>Da Cunha</t>
  </si>
  <si>
    <t>Daniel</t>
  </si>
  <si>
    <t>Daniel Da Cunha</t>
  </si>
  <si>
    <t>Medium</t>
  </si>
  <si>
    <t>8/25/2003 0:00</t>
  </si>
  <si>
    <t>August</t>
  </si>
  <si>
    <t>Toys4GrownUps.com</t>
  </si>
  <si>
    <t>626-555-7265</t>
  </si>
  <si>
    <t>78934 Hillside Dr.</t>
  </si>
  <si>
    <t>Pasadena</t>
  </si>
  <si>
    <t>CA</t>
  </si>
  <si>
    <t>Pasadena, CA</t>
  </si>
  <si>
    <t>Young</t>
  </si>
  <si>
    <t>Julie</t>
  </si>
  <si>
    <t>Julie Young</t>
  </si>
  <si>
    <t>October</t>
  </si>
  <si>
    <t>Friday</t>
  </si>
  <si>
    <t>Corporate Gift Ideas Co.</t>
  </si>
  <si>
    <t>650-555-1386</t>
  </si>
  <si>
    <t>7734 Strong St.</t>
  </si>
  <si>
    <t>San Francisco</t>
  </si>
  <si>
    <t>San Francisco, CA</t>
  </si>
  <si>
    <t>Brown</t>
  </si>
  <si>
    <t>Julie Brown</t>
  </si>
  <si>
    <t>10/28/2003 0:00</t>
  </si>
  <si>
    <t>Technics Stores Inc.</t>
  </si>
  <si>
    <t>650-555-6809</t>
  </si>
  <si>
    <t>9408 Furth Circle</t>
  </si>
  <si>
    <t>Burlingame</t>
  </si>
  <si>
    <t>Burlingame, CA</t>
  </si>
  <si>
    <t>Hirano</t>
  </si>
  <si>
    <t>Juri</t>
  </si>
  <si>
    <t>Juri Hirano</t>
  </si>
  <si>
    <t>November</t>
  </si>
  <si>
    <t>Daedalus Designs Imports</t>
  </si>
  <si>
    <t>421-296-2963</t>
  </si>
  <si>
    <t>184, chausse de Tournai</t>
  </si>
  <si>
    <t>Lille</t>
  </si>
  <si>
    <t>Rance</t>
  </si>
  <si>
    <t>Martine</t>
  </si>
  <si>
    <t>Martine Rance</t>
  </si>
  <si>
    <t>11/18/2003 0:00</t>
  </si>
  <si>
    <t>Herkku Gifts</t>
  </si>
  <si>
    <t>+47 2267 3215</t>
  </si>
  <si>
    <t>472-267-3215</t>
  </si>
  <si>
    <t>Drammen 121, PR 744 Sentrum</t>
  </si>
  <si>
    <t>Bergen</t>
  </si>
  <si>
    <t>N 5804</t>
  </si>
  <si>
    <t>Norway</t>
  </si>
  <si>
    <t>Oeztan</t>
  </si>
  <si>
    <t>Veysel</t>
  </si>
  <si>
    <t>Veysel Oeztan</t>
  </si>
  <si>
    <t>Sunday</t>
  </si>
  <si>
    <t>Mini Wheels Co.</t>
  </si>
  <si>
    <t>650-555-5787</t>
  </si>
  <si>
    <t>5557 North Pendale Street</t>
  </si>
  <si>
    <t>Murphy</t>
  </si>
  <si>
    <t>Julie Murphy</t>
  </si>
  <si>
    <t>1/15/2004 0:00</t>
  </si>
  <si>
    <t>Thursday</t>
  </si>
  <si>
    <t>Auto Canal Petit</t>
  </si>
  <si>
    <t>(1) 47.55.6555</t>
  </si>
  <si>
    <t>014-755-6555</t>
  </si>
  <si>
    <t>25, rue Lauriston</t>
  </si>
  <si>
    <t>Perrier</t>
  </si>
  <si>
    <t>Dominique</t>
  </si>
  <si>
    <t>Dominique Perrier</t>
  </si>
  <si>
    <t>2/20/2004 0:00</t>
  </si>
  <si>
    <t>Australian Collectors, Co.</t>
  </si>
  <si>
    <t>03 9520 4555</t>
  </si>
  <si>
    <t>039-520-4555</t>
  </si>
  <si>
    <t>636 St Kilda Road</t>
  </si>
  <si>
    <t>Level 3</t>
  </si>
  <si>
    <t>636 St Kilda Road, Level 3</t>
  </si>
  <si>
    <t>Melbourne</t>
  </si>
  <si>
    <t>Victoria</t>
  </si>
  <si>
    <t>Melbourne, Victoria</t>
  </si>
  <si>
    <t>Australia</t>
  </si>
  <si>
    <t>APAC</t>
  </si>
  <si>
    <t>Ferguson</t>
  </si>
  <si>
    <t>Peter</t>
  </si>
  <si>
    <t>Peter Ferguson</t>
  </si>
  <si>
    <t>May</t>
  </si>
  <si>
    <t>Vitachrome Inc.</t>
  </si>
  <si>
    <t>212-555-1500</t>
  </si>
  <si>
    <t>2678 Kingston Rd.</t>
  </si>
  <si>
    <t>Suite 101</t>
  </si>
  <si>
    <t>2678 Kingston Rd., Suite 101</t>
  </si>
  <si>
    <t>Frick</t>
  </si>
  <si>
    <t>Michael</t>
  </si>
  <si>
    <t>Michael Frick</t>
  </si>
  <si>
    <t>5/18/2004 0:00</t>
  </si>
  <si>
    <t>Tekni Collectables Inc.</t>
  </si>
  <si>
    <t>201-555-9350</t>
  </si>
  <si>
    <t>7476 Moss Rd.</t>
  </si>
  <si>
    <t>Newark</t>
  </si>
  <si>
    <t>NJ</t>
  </si>
  <si>
    <t>Newark, NJ</t>
  </si>
  <si>
    <t>William</t>
  </si>
  <si>
    <t>William Brown</t>
  </si>
  <si>
    <t>6/28/2004 0:00</t>
  </si>
  <si>
    <t>June</t>
  </si>
  <si>
    <t>Gift Depot Inc.</t>
  </si>
  <si>
    <t>203-555-2570</t>
  </si>
  <si>
    <t>25593 South Bay Ln.</t>
  </si>
  <si>
    <t>Bridgewater</t>
  </si>
  <si>
    <t>CT</t>
  </si>
  <si>
    <t>Bridgewater, CT</t>
  </si>
  <si>
    <t>King</t>
  </si>
  <si>
    <t>Julie King</t>
  </si>
  <si>
    <t>7/23/2004 0:00</t>
  </si>
  <si>
    <t>La Rochelle Gifts</t>
  </si>
  <si>
    <t>40.67.8555</t>
  </si>
  <si>
    <t>004-067-8555</t>
  </si>
  <si>
    <t>67, rue des Cinquante Otages</t>
  </si>
  <si>
    <t>Nantes</t>
  </si>
  <si>
    <t>Labrune</t>
  </si>
  <si>
    <t>Janine</t>
  </si>
  <si>
    <t>Janine Labrune</t>
  </si>
  <si>
    <t>8/27/2004 0:00</t>
  </si>
  <si>
    <t>Marta's Replicas Co.</t>
  </si>
  <si>
    <t>617-555-8555</t>
  </si>
  <si>
    <t>39323 Spinnaker Dr.</t>
  </si>
  <si>
    <t>Cambridge</t>
  </si>
  <si>
    <t>MA</t>
  </si>
  <si>
    <t>Cambridge, MA</t>
  </si>
  <si>
    <t>Hernandez</t>
  </si>
  <si>
    <t>Marta</t>
  </si>
  <si>
    <t>Marta Hernandez</t>
  </si>
  <si>
    <t>9/30/2004 0:00</t>
  </si>
  <si>
    <t>September</t>
  </si>
  <si>
    <t>Toys of Finland, Co.</t>
  </si>
  <si>
    <t>90-224 8555</t>
  </si>
  <si>
    <t>090-224-8555</t>
  </si>
  <si>
    <t>Keskuskatu 45</t>
  </si>
  <si>
    <t>Helsinki</t>
  </si>
  <si>
    <t>Finland</t>
  </si>
  <si>
    <t>Karttunen</t>
  </si>
  <si>
    <t>Matti</t>
  </si>
  <si>
    <t>Matti Karttunen</t>
  </si>
  <si>
    <t>10/15/2004 0:00</t>
  </si>
  <si>
    <t>Baane Mini Imports</t>
  </si>
  <si>
    <t>07-98 9555</t>
  </si>
  <si>
    <t>000-798-9555</t>
  </si>
  <si>
    <t>Erling Skakkes gate 78</t>
  </si>
  <si>
    <t>Stavern</t>
  </si>
  <si>
    <t>Bergulfsen</t>
  </si>
  <si>
    <t>Jonas</t>
  </si>
  <si>
    <t>Jonas Bergulfsen</t>
  </si>
  <si>
    <t>Wednesday</t>
  </si>
  <si>
    <t>Diecast Classics Inc.</t>
  </si>
  <si>
    <t>215-555-1555</t>
  </si>
  <si>
    <t>7586 Pompton St.</t>
  </si>
  <si>
    <t>Allentown</t>
  </si>
  <si>
    <t>PA</t>
  </si>
  <si>
    <t>Allentown, PA</t>
  </si>
  <si>
    <t>Kyung</t>
  </si>
  <si>
    <t>Kyung Yu</t>
  </si>
  <si>
    <t>11/15/2004 0:00</t>
  </si>
  <si>
    <t>11/24/2004 0:00</t>
  </si>
  <si>
    <t>Salzburg Collectables</t>
  </si>
  <si>
    <t>6562-9555</t>
  </si>
  <si>
    <t>006-562-9555</t>
  </si>
  <si>
    <t>Geislweg 14</t>
  </si>
  <si>
    <t>Salzburg</t>
  </si>
  <si>
    <t>Austria</t>
  </si>
  <si>
    <t>Pipps</t>
  </si>
  <si>
    <t>Georg</t>
  </si>
  <si>
    <t>Georg Pipps</t>
  </si>
  <si>
    <t>Large</t>
  </si>
  <si>
    <t>12/17/2004 0:00</t>
  </si>
  <si>
    <t>December</t>
  </si>
  <si>
    <t>Souveniers And Things Co.</t>
  </si>
  <si>
    <t>+61 2 9495 8555</t>
  </si>
  <si>
    <t>129-495-8555</t>
  </si>
  <si>
    <t>Monitor Money Building, 815 Pacific Hwy</t>
  </si>
  <si>
    <t>Level 6</t>
  </si>
  <si>
    <t>Monitor Money Building, 815 Pacific Hwy, Level 6</t>
  </si>
  <si>
    <t>Chatswood</t>
  </si>
  <si>
    <t>NSW</t>
  </si>
  <si>
    <t>Chatswood, NSW</t>
  </si>
  <si>
    <t>Huxley</t>
  </si>
  <si>
    <t>Adrian</t>
  </si>
  <si>
    <t>Adrian Huxley</t>
  </si>
  <si>
    <t>March</t>
  </si>
  <si>
    <t>FunGiftIdeas.com</t>
  </si>
  <si>
    <t>508-555-2555</t>
  </si>
  <si>
    <t>1785 First Street</t>
  </si>
  <si>
    <t>New Bedford</t>
  </si>
  <si>
    <t>New Bedford, MA</t>
  </si>
  <si>
    <t>Benitez</t>
  </si>
  <si>
    <t>Violeta</t>
  </si>
  <si>
    <t>Violeta Benitez</t>
  </si>
  <si>
    <t>UK Collectables, Ltd.</t>
  </si>
  <si>
    <t>(171) 555-2282</t>
  </si>
  <si>
    <t>171-555-2282</t>
  </si>
  <si>
    <t>Berkeley Gardens 12  Brewery</t>
  </si>
  <si>
    <t>Liverpool</t>
  </si>
  <si>
    <t>WX1 6LT</t>
  </si>
  <si>
    <t>UK</t>
  </si>
  <si>
    <t>Devon</t>
  </si>
  <si>
    <t>Elizabeth</t>
  </si>
  <si>
    <t>Elizabeth Devon</t>
  </si>
  <si>
    <t>5/13/2005 0:00</t>
  </si>
  <si>
    <t>Disputed</t>
  </si>
  <si>
    <t>Euro Shopping Channel</t>
  </si>
  <si>
    <t>(91) 555 94 44</t>
  </si>
  <si>
    <t>091-555-9444</t>
  </si>
  <si>
    <t>C/ Moralzarzal, 86</t>
  </si>
  <si>
    <t>Madrid</t>
  </si>
  <si>
    <t>Spain</t>
  </si>
  <si>
    <t>Freyre</t>
  </si>
  <si>
    <t>Diego</t>
  </si>
  <si>
    <t>Diego Freyre</t>
  </si>
  <si>
    <t>1/29/2003 0:00</t>
  </si>
  <si>
    <t>Classic Cars</t>
  </si>
  <si>
    <t>S10_1949</t>
  </si>
  <si>
    <t>3/24/2003 0:00</t>
  </si>
  <si>
    <t>Volvo Model Replicas, Co</t>
  </si>
  <si>
    <t>0921-12 3555</t>
  </si>
  <si>
    <t>092-112-3555</t>
  </si>
  <si>
    <t>Berguvsv„gen  8</t>
  </si>
  <si>
    <t>Lule</t>
  </si>
  <si>
    <t>S-958 22</t>
  </si>
  <si>
    <t>Sweden</t>
  </si>
  <si>
    <t>Berglund</t>
  </si>
  <si>
    <t>Christina</t>
  </si>
  <si>
    <t>Christina Berglund</t>
  </si>
  <si>
    <t>5/28/2003 0:00</t>
  </si>
  <si>
    <t>Corrida Auto Replicas, Ltd</t>
  </si>
  <si>
    <t>(91) 555 22 82</t>
  </si>
  <si>
    <t>091-555-2282</t>
  </si>
  <si>
    <t>C/ Araquil, 67</t>
  </si>
  <si>
    <t>Sommer</t>
  </si>
  <si>
    <t>Mart¡n</t>
  </si>
  <si>
    <t>Mart¡n Sommer</t>
  </si>
  <si>
    <t>7/24/2003 0:00</t>
  </si>
  <si>
    <t>9/19/2003 0:00</t>
  </si>
  <si>
    <t>Dragon Souveniers, Ltd.</t>
  </si>
  <si>
    <t>+65 221 7555</t>
  </si>
  <si>
    <t>065-221-7555</t>
  </si>
  <si>
    <t>Bronz Sok., Bronz Apt. 3/6 Tesvikiye</t>
  </si>
  <si>
    <t>Singapore</t>
  </si>
  <si>
    <t>Japan</t>
  </si>
  <si>
    <t>Natividad</t>
  </si>
  <si>
    <t>Eric</t>
  </si>
  <si>
    <t>Eric Natividad</t>
  </si>
  <si>
    <t>10/20/2003 0:00</t>
  </si>
  <si>
    <t>Classic Legends Inc.</t>
  </si>
  <si>
    <t>212-555-8493</t>
  </si>
  <si>
    <t>5905 Pompton St.</t>
  </si>
  <si>
    <t>Suite 750</t>
  </si>
  <si>
    <t>5905 Pompton St., Suite 750</t>
  </si>
  <si>
    <t>Maria</t>
  </si>
  <si>
    <t>Maria Hernandez</t>
  </si>
  <si>
    <t>Australian Gift Network, Co</t>
  </si>
  <si>
    <t>61-7-3844-6555</t>
  </si>
  <si>
    <t>173-844-6555</t>
  </si>
  <si>
    <t>31 Duncan St. West End</t>
  </si>
  <si>
    <t>South Brisbane</t>
  </si>
  <si>
    <t>Queensland</t>
  </si>
  <si>
    <t>South Brisbane, Queensland</t>
  </si>
  <si>
    <t>Calaghan</t>
  </si>
  <si>
    <t>Tony</t>
  </si>
  <si>
    <t>Tony Calaghan</t>
  </si>
  <si>
    <t>11/13/2003 0:00</t>
  </si>
  <si>
    <t>Classic Gift Ideas, Inc</t>
  </si>
  <si>
    <t>215-555-4695</t>
  </si>
  <si>
    <t>782 First Street</t>
  </si>
  <si>
    <t>Philadelphia</t>
  </si>
  <si>
    <t>Philadelphia, PA</t>
  </si>
  <si>
    <t>Cervantes</t>
  </si>
  <si>
    <t>Francisca</t>
  </si>
  <si>
    <t>Francisca Cervantes</t>
  </si>
  <si>
    <t>11/25/2003 0:00</t>
  </si>
  <si>
    <t>Saveley &amp; Henriot, Co.</t>
  </si>
  <si>
    <t>78.32.5555</t>
  </si>
  <si>
    <t>007-832-5555</t>
  </si>
  <si>
    <t>2, rue du Commerce</t>
  </si>
  <si>
    <t>Lyon</t>
  </si>
  <si>
    <t>Saveley</t>
  </si>
  <si>
    <t>Mary</t>
  </si>
  <si>
    <t>Mary Saveley</t>
  </si>
  <si>
    <t>Canadian Gift Exchange Network</t>
  </si>
  <si>
    <t>(604) 555-3392</t>
  </si>
  <si>
    <t>604-555-3392</t>
  </si>
  <si>
    <t>1900 Oak St.</t>
  </si>
  <si>
    <t>Vancouver</t>
  </si>
  <si>
    <t>BC</t>
  </si>
  <si>
    <t>Vancouver, BC</t>
  </si>
  <si>
    <t>V3F 2K1</t>
  </si>
  <si>
    <t>Canada</t>
  </si>
  <si>
    <t>Tannamuri</t>
  </si>
  <si>
    <t>Yoshi</t>
  </si>
  <si>
    <t>Yoshi Tannamuri</t>
  </si>
  <si>
    <t>1/29/2004 0:00</t>
  </si>
  <si>
    <t>West Coast Collectables Co.</t>
  </si>
  <si>
    <t>310-555-3722</t>
  </si>
  <si>
    <t>3675 Furth Circle</t>
  </si>
  <si>
    <t>Burbank</t>
  </si>
  <si>
    <t>Burbank, CA</t>
  </si>
  <si>
    <t>Thompson</t>
  </si>
  <si>
    <t>Steve</t>
  </si>
  <si>
    <t>Steve Thompson</t>
  </si>
  <si>
    <t>Cambridge Collectables Co.</t>
  </si>
  <si>
    <t>617-555-5555</t>
  </si>
  <si>
    <t>4658 Baden Av.</t>
  </si>
  <si>
    <t>Tseng</t>
  </si>
  <si>
    <t>Kyung Tseng</t>
  </si>
  <si>
    <t>April</t>
  </si>
  <si>
    <t>Super Scale Inc.</t>
  </si>
  <si>
    <t>203-555-9545</t>
  </si>
  <si>
    <t>567 North Pendale Street</t>
  </si>
  <si>
    <t>New Haven</t>
  </si>
  <si>
    <t>New Haven, CT</t>
  </si>
  <si>
    <t>Leslie</t>
  </si>
  <si>
    <t>Leslie Murphy</t>
  </si>
  <si>
    <t>6/15/2004 0:00</t>
  </si>
  <si>
    <t>Tokyo Collectables, Ltd</t>
  </si>
  <si>
    <t>+81 3 3584 0555</t>
  </si>
  <si>
    <t>133-584-0555</t>
  </si>
  <si>
    <t>2-2-8 Roppongi</t>
  </si>
  <si>
    <t>Minato-ku</t>
  </si>
  <si>
    <t>Tokyo</t>
  </si>
  <si>
    <t>Minato-ku, Tokyo</t>
  </si>
  <si>
    <t>106-0032</t>
  </si>
  <si>
    <t>Shimamura</t>
  </si>
  <si>
    <t>Akiko</t>
  </si>
  <si>
    <t>Akiko Shimamura</t>
  </si>
  <si>
    <t>7/19/2004 0:00</t>
  </si>
  <si>
    <t>8/17/2004 0:00</t>
  </si>
  <si>
    <t>Amica Models &amp; Co.</t>
  </si>
  <si>
    <t>011-4988555</t>
  </si>
  <si>
    <t>011-498-8555</t>
  </si>
  <si>
    <t>Via Monte Bianco 34</t>
  </si>
  <si>
    <t>Torino</t>
  </si>
  <si>
    <t>Italy</t>
  </si>
  <si>
    <t>Accorti</t>
  </si>
  <si>
    <t>Paolo</t>
  </si>
  <si>
    <t>Paolo Accorti</t>
  </si>
  <si>
    <t>Scandinavian Gift Ideas</t>
  </si>
  <si>
    <t>0695-34 6555</t>
  </si>
  <si>
    <t>069-534-6555</t>
  </si>
  <si>
    <t>?kergatan 24</t>
  </si>
  <si>
    <t>Boras</t>
  </si>
  <si>
    <t>S-844 67</t>
  </si>
  <si>
    <t>Larsson</t>
  </si>
  <si>
    <t>Maria Larsson</t>
  </si>
  <si>
    <t>Auto Assoc. &amp; Cie.</t>
  </si>
  <si>
    <t>30.59.8555</t>
  </si>
  <si>
    <t>003-059-8555</t>
  </si>
  <si>
    <t>67, avenue de l'Europe</t>
  </si>
  <si>
    <t>Versailles</t>
  </si>
  <si>
    <t>Tonini</t>
  </si>
  <si>
    <t>Daniel Tonini</t>
  </si>
  <si>
    <t>10/21/2004 0:00</t>
  </si>
  <si>
    <t>Mini Gifts Distributors Ltd.</t>
  </si>
  <si>
    <t>415-555-1450</t>
  </si>
  <si>
    <t>5677 Strong St.</t>
  </si>
  <si>
    <t>San Rafael</t>
  </si>
  <si>
    <t>San Rafael, CA</t>
  </si>
  <si>
    <t>Nelson</t>
  </si>
  <si>
    <t>Valarie</t>
  </si>
  <si>
    <t>Valarie Nelson</t>
  </si>
  <si>
    <t>Online Diecast Creations Co.</t>
  </si>
  <si>
    <t>603-555-8647</t>
  </si>
  <si>
    <t>2304 Long Airport Avenue</t>
  </si>
  <si>
    <t>Nashua</t>
  </si>
  <si>
    <t>NH</t>
  </si>
  <si>
    <t>Nashua, NH</t>
  </si>
  <si>
    <t>Valarie Young</t>
  </si>
  <si>
    <t>11/18/2004 0:00</t>
  </si>
  <si>
    <t>11/29/2004 0:00</t>
  </si>
  <si>
    <t>1/20/2005 0:00</t>
  </si>
  <si>
    <t>Collectables For Less Inc.</t>
  </si>
  <si>
    <t>7825 Douglas Av.</t>
  </si>
  <si>
    <t>Brickhaven</t>
  </si>
  <si>
    <t>Brickhaven, MA</t>
  </si>
  <si>
    <t>Allen</t>
  </si>
  <si>
    <t>Allen Nelson</t>
  </si>
  <si>
    <t>2/17/2005 0:00</t>
  </si>
  <si>
    <t>Anna's Decorations, Ltd</t>
  </si>
  <si>
    <t>02 9936 8555</t>
  </si>
  <si>
    <t>029-936-8555</t>
  </si>
  <si>
    <t>201 Miller Street</t>
  </si>
  <si>
    <t>Level 15</t>
  </si>
  <si>
    <t>201 Miller Street, Level 15</t>
  </si>
  <si>
    <t>North Sydney</t>
  </si>
  <si>
    <t>North Sydney, NSW</t>
  </si>
  <si>
    <t>O'Hara</t>
  </si>
  <si>
    <t>Anna</t>
  </si>
  <si>
    <t>Anna O'Hara</t>
  </si>
  <si>
    <t>Quebec Home Shopping Network</t>
  </si>
  <si>
    <t>(514) 555-8054</t>
  </si>
  <si>
    <t>514-555-8054</t>
  </si>
  <si>
    <t>43 rue St. Laurent</t>
  </si>
  <si>
    <t>Montreal</t>
  </si>
  <si>
    <t>Quebec</t>
  </si>
  <si>
    <t>Montreal, Quebec</t>
  </si>
  <si>
    <t>H1J 1C3</t>
  </si>
  <si>
    <t>Fresnisre</t>
  </si>
  <si>
    <t>Jean</t>
  </si>
  <si>
    <t>Jean Fresnisre</t>
  </si>
  <si>
    <t>5/31/2005 0:00</t>
  </si>
  <si>
    <t>In Process</t>
  </si>
  <si>
    <t>S10_2016</t>
  </si>
  <si>
    <t>4/29/2003 0:00</t>
  </si>
  <si>
    <t>Osaka Souveniers Co.</t>
  </si>
  <si>
    <t>+81 06 6342 5555</t>
  </si>
  <si>
    <t>066-342-5555</t>
  </si>
  <si>
    <t>Dojima Avanza 4F, 1-6-20 Dojima, Kita-ku</t>
  </si>
  <si>
    <t>Osaka</t>
  </si>
  <si>
    <t>Osaka, Osaka</t>
  </si>
  <si>
    <t>530-0003</t>
  </si>
  <si>
    <t>Kentary</t>
  </si>
  <si>
    <t>Mory</t>
  </si>
  <si>
    <t>Mory Kentary</t>
  </si>
  <si>
    <t>Motor Mint Distributors Inc.</t>
  </si>
  <si>
    <t>215-555-9857</t>
  </si>
  <si>
    <t>11328 Douglas Av.</t>
  </si>
  <si>
    <t>Rosa</t>
  </si>
  <si>
    <t>Rosa Hernandez</t>
  </si>
  <si>
    <t>9/27/2004 0:00</t>
  </si>
  <si>
    <t>Atelier graphique</t>
  </si>
  <si>
    <t>40.32.2555</t>
  </si>
  <si>
    <t>004-032-2555</t>
  </si>
  <si>
    <t>54, rue Royale</t>
  </si>
  <si>
    <t>Schmitt</t>
  </si>
  <si>
    <t>Carine</t>
  </si>
  <si>
    <t>Carine Schmitt</t>
  </si>
  <si>
    <t>Mini Classics</t>
  </si>
  <si>
    <t>914-555-4562</t>
  </si>
  <si>
    <t>3758 North Pendale Street</t>
  </si>
  <si>
    <t>White Plains</t>
  </si>
  <si>
    <t>White Plains, NY</t>
  </si>
  <si>
    <t>Steve Frick</t>
  </si>
  <si>
    <t>11/23/2004 0:00</t>
  </si>
  <si>
    <t>S10_4698</t>
  </si>
  <si>
    <t>S10_4757</t>
  </si>
  <si>
    <t>Danish Wholesale Imports</t>
  </si>
  <si>
    <t>31 12 3555</t>
  </si>
  <si>
    <t>003-112-3555</t>
  </si>
  <si>
    <t>Vinb'ltet 34</t>
  </si>
  <si>
    <t>Kobenhavn</t>
  </si>
  <si>
    <t>Denmark</t>
  </si>
  <si>
    <t>Petersen</t>
  </si>
  <si>
    <t>Jytte</t>
  </si>
  <si>
    <t>Jytte Petersen</t>
  </si>
  <si>
    <t>4/28/2003 0:00</t>
  </si>
  <si>
    <t>Stylish Desk Decors, Co.</t>
  </si>
  <si>
    <t>(171) 555-0297</t>
  </si>
  <si>
    <t>171-555-0297</t>
  </si>
  <si>
    <t>35 King George</t>
  </si>
  <si>
    <t>London</t>
  </si>
  <si>
    <t>WX3 6FW</t>
  </si>
  <si>
    <t>Ann</t>
  </si>
  <si>
    <t>Ann Brown</t>
  </si>
  <si>
    <t>Mini Creations Ltd.</t>
  </si>
  <si>
    <t>508-555-9555</t>
  </si>
  <si>
    <t>4575 Hillside Dr.</t>
  </si>
  <si>
    <t>Tam</t>
  </si>
  <si>
    <t>Wing C</t>
  </si>
  <si>
    <t>Wing C Tam</t>
  </si>
  <si>
    <t>10/23/2003 0:00</t>
  </si>
  <si>
    <t>Cancelled</t>
  </si>
  <si>
    <t>Alpha Cognac</t>
  </si>
  <si>
    <t>61.77.6555</t>
  </si>
  <si>
    <t>006-177-6555</t>
  </si>
  <si>
    <t>1 rue Alsace-Lorraine</t>
  </si>
  <si>
    <t>Toulouse</t>
  </si>
  <si>
    <t>Roulet</t>
  </si>
  <si>
    <t>Annette</t>
  </si>
  <si>
    <t>Annette Roulet</t>
  </si>
  <si>
    <t>11/14/2003 0:00</t>
  </si>
  <si>
    <t>Double Decker Gift Stores, Ltd</t>
  </si>
  <si>
    <t>(171) 555-7555</t>
  </si>
  <si>
    <t>171-555-7555</t>
  </si>
  <si>
    <t>120 Hanover Sq.</t>
  </si>
  <si>
    <t>WA1 1DP</t>
  </si>
  <si>
    <t>Hardy</t>
  </si>
  <si>
    <t>Thomas</t>
  </si>
  <si>
    <t>Thomas Hardy</t>
  </si>
  <si>
    <t>11/26/2003 0:00</t>
  </si>
  <si>
    <t>Enaco Distributors</t>
  </si>
  <si>
    <t>(93) 203 4555</t>
  </si>
  <si>
    <t>093-203-4555</t>
  </si>
  <si>
    <t>Rambla de Catalu¤a, 23</t>
  </si>
  <si>
    <t>Barcelona</t>
  </si>
  <si>
    <t>Saavedra</t>
  </si>
  <si>
    <t>Eduardo</t>
  </si>
  <si>
    <t>Eduardo Saavedra</t>
  </si>
  <si>
    <t>Men 'R' US Retailers, Ltd.</t>
  </si>
  <si>
    <t>215-555-4369</t>
  </si>
  <si>
    <t>6047 Douglas Av.</t>
  </si>
  <si>
    <t>Los Angeles</t>
  </si>
  <si>
    <t>Los Angeles, CA</t>
  </si>
  <si>
    <t>Chandler</t>
  </si>
  <si>
    <t>Michael Chandler</t>
  </si>
  <si>
    <t>2/19/2004 0:00</t>
  </si>
  <si>
    <t>Collectable Mini Designs Co.</t>
  </si>
  <si>
    <t>760-555-8146</t>
  </si>
  <si>
    <t>361 Furth Circle</t>
  </si>
  <si>
    <t>San Diego</t>
  </si>
  <si>
    <t>San Diego, CA</t>
  </si>
  <si>
    <t>Valarie Thompson</t>
  </si>
  <si>
    <t>6/17/2004 0:00</t>
  </si>
  <si>
    <t>7/21/2004 0:00</t>
  </si>
  <si>
    <t>Petit Auto</t>
  </si>
  <si>
    <t>(02) 5554 67</t>
  </si>
  <si>
    <t>000-255-5467</t>
  </si>
  <si>
    <t>Rue Joseph-Bens 532</t>
  </si>
  <si>
    <t>Bruxelles</t>
  </si>
  <si>
    <t>B-1180</t>
  </si>
  <si>
    <t>Belgium</t>
  </si>
  <si>
    <t>Dewey</t>
  </si>
  <si>
    <t>Catherine</t>
  </si>
  <si>
    <t>Catherine Dewey</t>
  </si>
  <si>
    <t>8/20/2004 0:00</t>
  </si>
  <si>
    <t>Royal Canadian Collectables, Ltd.</t>
  </si>
  <si>
    <t>(604) 555-4555</t>
  </si>
  <si>
    <t>604-555-4555</t>
  </si>
  <si>
    <t>23 Tsawassen Blvd.</t>
  </si>
  <si>
    <t>Tsawassen</t>
  </si>
  <si>
    <t>Tsawassen, BC</t>
  </si>
  <si>
    <t>T2F 8M4</t>
  </si>
  <si>
    <t>Lincoln</t>
  </si>
  <si>
    <t>Elizabeth Lincoln</t>
  </si>
  <si>
    <t>Gifts4AllAges.com</t>
  </si>
  <si>
    <t>617-555-9555</t>
  </si>
  <si>
    <t>8616 Spinnaker Dr.</t>
  </si>
  <si>
    <t>Boston</t>
  </si>
  <si>
    <t>Boston, MA</t>
  </si>
  <si>
    <t>Yoshido</t>
  </si>
  <si>
    <t>Juri Yoshido</t>
  </si>
  <si>
    <t>10/14/2004 0:00</t>
  </si>
  <si>
    <t>giftsbymail.co.uk</t>
  </si>
  <si>
    <t>(198) 555-8888</t>
  </si>
  <si>
    <t>198-555-8888</t>
  </si>
  <si>
    <t>Garden House Crowther Way</t>
  </si>
  <si>
    <t>Cowes</t>
  </si>
  <si>
    <t>Isle of Wight</t>
  </si>
  <si>
    <t>Cowes, Isle of Wight</t>
  </si>
  <si>
    <t>PO31 7PJ</t>
  </si>
  <si>
    <t>Bennett</t>
  </si>
  <si>
    <t>Helen</t>
  </si>
  <si>
    <t>Helen Bennett</t>
  </si>
  <si>
    <t>11/21/2004 0:00</t>
  </si>
  <si>
    <t>12/15/2004 0:00</t>
  </si>
  <si>
    <t>1/31/2005 0:00</t>
  </si>
  <si>
    <t>Oulu Toy Supplies, Inc.</t>
  </si>
  <si>
    <t>981-443655</t>
  </si>
  <si>
    <t>098-144-3655</t>
  </si>
  <si>
    <t>Torikatu 38</t>
  </si>
  <si>
    <t>Oulu</t>
  </si>
  <si>
    <t>Koskitalo</t>
  </si>
  <si>
    <t>Pirkko</t>
  </si>
  <si>
    <t>Pirkko Koskitalo</t>
  </si>
  <si>
    <t>2/23/2005 0:00</t>
  </si>
  <si>
    <t>3/17/2005 0:00</t>
  </si>
  <si>
    <t>The Sharp Gifts Warehouse</t>
  </si>
  <si>
    <t>408-555-3659</t>
  </si>
  <si>
    <t>3086 Ingle Ln.</t>
  </si>
  <si>
    <t>San Jose</t>
  </si>
  <si>
    <t>San Jose, CA</t>
  </si>
  <si>
    <t>Sue</t>
  </si>
  <si>
    <t>Sue Frick</t>
  </si>
  <si>
    <t>On Hold</t>
  </si>
  <si>
    <t>S10_4962</t>
  </si>
  <si>
    <t>La Corne D'abondance, Co.</t>
  </si>
  <si>
    <t>(1) 42.34.2555</t>
  </si>
  <si>
    <t>014-234-2555</t>
  </si>
  <si>
    <t>265, boulevard Charonne</t>
  </si>
  <si>
    <t>Bertrand</t>
  </si>
  <si>
    <t>Marie</t>
  </si>
  <si>
    <t>Marie Bertrand</t>
  </si>
  <si>
    <t>10/21/2003 0:00</t>
  </si>
  <si>
    <t>Resolved</t>
  </si>
  <si>
    <t>Mini Auto Werke</t>
  </si>
  <si>
    <t>7675-3555</t>
  </si>
  <si>
    <t>007-675-3555</t>
  </si>
  <si>
    <t>Kirchgasse 6</t>
  </si>
  <si>
    <t>Graz</t>
  </si>
  <si>
    <t>Mendel</t>
  </si>
  <si>
    <t>Roland</t>
  </si>
  <si>
    <t>Roland Mendel</t>
  </si>
  <si>
    <t>Diecast Collectables</t>
  </si>
  <si>
    <t>617-555-2555</t>
  </si>
  <si>
    <t>6251 Ingle Ln.</t>
  </si>
  <si>
    <t>Franco</t>
  </si>
  <si>
    <t>Valarie Franco</t>
  </si>
  <si>
    <t>Handji Gifts&amp; Co</t>
  </si>
  <si>
    <t>+65 224 1555</t>
  </si>
  <si>
    <t>065-224-1555</t>
  </si>
  <si>
    <t>Village Close - 106 Linden Road Sandown</t>
  </si>
  <si>
    <t>2nd Floor</t>
  </si>
  <si>
    <t>Village Close - 106 Linden Road Sandown, 2nd Floor</t>
  </si>
  <si>
    <t>Victorino</t>
  </si>
  <si>
    <t>Wendy</t>
  </si>
  <si>
    <t>Wendy Victorino</t>
  </si>
  <si>
    <t>8/19/2004 0:00</t>
  </si>
  <si>
    <t>10/13/2004 0:00</t>
  </si>
  <si>
    <t>10/22/2004 0:00</t>
  </si>
  <si>
    <t>11/19/2004 0:00</t>
  </si>
  <si>
    <t>S12_1099</t>
  </si>
  <si>
    <t>Cruz &amp; Sons Co.</t>
  </si>
  <si>
    <t>+63 2 555 3587</t>
  </si>
  <si>
    <t>632-555-3587</t>
  </si>
  <si>
    <t>15 McCallum Street - NatWest Center #13-03</t>
  </si>
  <si>
    <t>Makati City</t>
  </si>
  <si>
    <t>1227 MM</t>
  </si>
  <si>
    <t>Philippines</t>
  </si>
  <si>
    <t>Cruz</t>
  </si>
  <si>
    <t>Arnold</t>
  </si>
  <si>
    <t>Arnold Cruz</t>
  </si>
  <si>
    <t>Marseille Mini Autos</t>
  </si>
  <si>
    <t>91.24.4555</t>
  </si>
  <si>
    <t>009-124-4555</t>
  </si>
  <si>
    <t>12, rue des Bouchers</t>
  </si>
  <si>
    <t>Marseille</t>
  </si>
  <si>
    <t>Lebihan</t>
  </si>
  <si>
    <t>Laurence</t>
  </si>
  <si>
    <t>Laurence Lebihan</t>
  </si>
  <si>
    <t>11/20/2003 0:00</t>
  </si>
  <si>
    <t>Toms Spezialitten, Ltd</t>
  </si>
  <si>
    <t>0221-5554327</t>
  </si>
  <si>
    <t>221-555-4327</t>
  </si>
  <si>
    <t>Mehrheimerstr. 369</t>
  </si>
  <si>
    <t>Koln</t>
  </si>
  <si>
    <t>Germany</t>
  </si>
  <si>
    <t>Pfalzheim</t>
  </si>
  <si>
    <t>Henriette</t>
  </si>
  <si>
    <t>Henriette Pfalzheim</t>
  </si>
  <si>
    <t>2/22/2004 0:00</t>
  </si>
  <si>
    <t>Vida Sport, Ltd</t>
  </si>
  <si>
    <t>0897-034555</t>
  </si>
  <si>
    <t>089-703-4555</t>
  </si>
  <si>
    <t>Grenzacherweg 237</t>
  </si>
  <si>
    <t>Gensve</t>
  </si>
  <si>
    <t>Switzerland</t>
  </si>
  <si>
    <t>Holz</t>
  </si>
  <si>
    <t>Michael Holz</t>
  </si>
  <si>
    <t>L'ordine Souveniers</t>
  </si>
  <si>
    <t>0522-556555</t>
  </si>
  <si>
    <t>052-255-6555</t>
  </si>
  <si>
    <t>Strada Provinciale 124</t>
  </si>
  <si>
    <t>Reggio Emilia</t>
  </si>
  <si>
    <t>Moroni</t>
  </si>
  <si>
    <t>Maurizio</t>
  </si>
  <si>
    <t>Maurizio Moroni</t>
  </si>
  <si>
    <t>Online Mini Collectables</t>
  </si>
  <si>
    <t>617-555-7555</t>
  </si>
  <si>
    <t>7635 Spinnaker Dr.</t>
  </si>
  <si>
    <t>Barajas</t>
  </si>
  <si>
    <t>Miguel</t>
  </si>
  <si>
    <t>Miguel Barajas</t>
  </si>
  <si>
    <t>8/30/2004 0:00</t>
  </si>
  <si>
    <t>Blauer See Auto, Co.</t>
  </si>
  <si>
    <t>+49 69 66 90 2555</t>
  </si>
  <si>
    <t>696-690-2555</t>
  </si>
  <si>
    <t>Lyonerstr. 34</t>
  </si>
  <si>
    <t>Frankfurt</t>
  </si>
  <si>
    <t>Keitel</t>
  </si>
  <si>
    <t>Roland Keitel</t>
  </si>
  <si>
    <t>10/16/2004 0:00</t>
  </si>
  <si>
    <t>Suominen Souveniers</t>
  </si>
  <si>
    <t>+358 9 8045 555</t>
  </si>
  <si>
    <t>589-804-5555</t>
  </si>
  <si>
    <t>Software Engineering Center, SEC Oy</t>
  </si>
  <si>
    <t>Espoo</t>
  </si>
  <si>
    <t>FIN-02271</t>
  </si>
  <si>
    <t>Suominen</t>
  </si>
  <si>
    <t>Kalle</t>
  </si>
  <si>
    <t>Kalle Suominen</t>
  </si>
  <si>
    <t>5/17/2005 0:00</t>
  </si>
  <si>
    <t>S12_1108</t>
  </si>
  <si>
    <t>4/16/2003 0:00</t>
  </si>
  <si>
    <t>Muscle Machine Inc</t>
  </si>
  <si>
    <t>212-555-7413</t>
  </si>
  <si>
    <t>4092 Furth Circle</t>
  </si>
  <si>
    <t>Suite 400</t>
  </si>
  <si>
    <t>4092 Furth Circle, Suite 400</t>
  </si>
  <si>
    <t>Jeff</t>
  </si>
  <si>
    <t>Jeff Young</t>
  </si>
  <si>
    <t>9/28/2003 0:00</t>
  </si>
  <si>
    <t>10/22/2003 0:00</t>
  </si>
  <si>
    <t>Clover Collections, Co.</t>
  </si>
  <si>
    <t>+353 1862 1555</t>
  </si>
  <si>
    <t>531-862-1555</t>
  </si>
  <si>
    <t>25 Maiden Lane</t>
  </si>
  <si>
    <t>Floor No. 4</t>
  </si>
  <si>
    <t>25 Maiden Lane, Floor No. 4</t>
  </si>
  <si>
    <t>Dublin</t>
  </si>
  <si>
    <t>Ireland</t>
  </si>
  <si>
    <t>Cassidy</t>
  </si>
  <si>
    <t>Dean</t>
  </si>
  <si>
    <t>Dean Cassidy</t>
  </si>
  <si>
    <t>3/19/2004 0:00</t>
  </si>
  <si>
    <t>CAF Imports</t>
  </si>
  <si>
    <t>+34 913 728 555</t>
  </si>
  <si>
    <t>491-372-8555</t>
  </si>
  <si>
    <t>Merchants House, 27-30 Merchant's Quay</t>
  </si>
  <si>
    <t>Fernandez</t>
  </si>
  <si>
    <t>Jesus</t>
  </si>
  <si>
    <t>Jesus Fernandez</t>
  </si>
  <si>
    <t>7/20/2004 0:00</t>
  </si>
  <si>
    <t>AV Stores, Co.</t>
  </si>
  <si>
    <t>(171) 555-1555</t>
  </si>
  <si>
    <t>171-555-1555</t>
  </si>
  <si>
    <t>Fauntleroy Circus</t>
  </si>
  <si>
    <t>Manchester</t>
  </si>
  <si>
    <t>EC2 5NT</t>
  </si>
  <si>
    <t>Ashworth</t>
  </si>
  <si>
    <t>Victoria Ashworth</t>
  </si>
  <si>
    <t>Heintze Collectables</t>
  </si>
  <si>
    <t>86 21 3555</t>
  </si>
  <si>
    <t>008-621-3555</t>
  </si>
  <si>
    <t>Smagsloget 45</t>
  </si>
  <si>
    <t>Aaarhus</t>
  </si>
  <si>
    <t>Ibsen</t>
  </si>
  <si>
    <t>Palle</t>
  </si>
  <si>
    <t>Palle Ibsen</t>
  </si>
  <si>
    <t>11/20/2004 0:00</t>
  </si>
  <si>
    <t>1/23/2005 0:00</t>
  </si>
  <si>
    <t>Trucks and Buses</t>
  </si>
  <si>
    <t>S12_1666</t>
  </si>
  <si>
    <t>3/26/2003 0:00</t>
  </si>
  <si>
    <t>S12_2823</t>
  </si>
  <si>
    <t>2/21/2004 0:00</t>
  </si>
  <si>
    <t>Microscale Inc.</t>
  </si>
  <si>
    <t>212-555-1957</t>
  </si>
  <si>
    <t>5290 North Pendale Street</t>
  </si>
  <si>
    <t>Suite 200</t>
  </si>
  <si>
    <t>5290 North Pendale Street, Suite 200</t>
  </si>
  <si>
    <t>Kuo</t>
  </si>
  <si>
    <t>Kee</t>
  </si>
  <si>
    <t>Kee Kuo</t>
  </si>
  <si>
    <t>1/31/2003 0:00</t>
  </si>
  <si>
    <t>S12_3148</t>
  </si>
  <si>
    <t>3/15/2004 0:00</t>
  </si>
  <si>
    <t>1/26/2005 0:00</t>
  </si>
  <si>
    <t>S12_3380</t>
  </si>
  <si>
    <t>1/16/2004 0:00</t>
  </si>
  <si>
    <t>Boards &amp; Toys Co.</t>
  </si>
  <si>
    <t>310-555-2373</t>
  </si>
  <si>
    <t>4097 Douglas Av.</t>
  </si>
  <si>
    <t>Glendale</t>
  </si>
  <si>
    <t>Glendale, CA</t>
  </si>
  <si>
    <t>Leslie Young</t>
  </si>
  <si>
    <t>S12_3891</t>
  </si>
  <si>
    <t>3/23/2005 0:00</t>
  </si>
  <si>
    <t>S12_3990</t>
  </si>
  <si>
    <t>S12_4473</t>
  </si>
  <si>
    <t>9/21/2003 0:00</t>
  </si>
  <si>
    <t>Iberia Gift Imports, Corp.</t>
  </si>
  <si>
    <t>(95) 555 82 82</t>
  </si>
  <si>
    <t>095-555-8282</t>
  </si>
  <si>
    <t>C/ Romero, 33</t>
  </si>
  <si>
    <t>Sevilla</t>
  </si>
  <si>
    <t>Roel</t>
  </si>
  <si>
    <t>Jose Pedro</t>
  </si>
  <si>
    <t>Jose Pedro Roel</t>
  </si>
  <si>
    <t>Signal Collectibles Ltd.</t>
  </si>
  <si>
    <t>415-555-4312</t>
  </si>
  <si>
    <t>2793 Furth Circle</t>
  </si>
  <si>
    <t>Brisbane</t>
  </si>
  <si>
    <t>Brisbane, CA</t>
  </si>
  <si>
    <t>Taylor</t>
  </si>
  <si>
    <t>Sue Taylor</t>
  </si>
  <si>
    <t>S12_4675</t>
  </si>
  <si>
    <t>4/14/2005 0:00</t>
  </si>
  <si>
    <t>Mini Caravy</t>
  </si>
  <si>
    <t>88.60.1555</t>
  </si>
  <si>
    <t>008-860-1555</t>
  </si>
  <si>
    <t>24, place Kluber</t>
  </si>
  <si>
    <t>Strasbourg</t>
  </si>
  <si>
    <t>Citeaux</t>
  </si>
  <si>
    <t>Frederique</t>
  </si>
  <si>
    <t>Frederique Citeaux</t>
  </si>
  <si>
    <t>S18_1097</t>
  </si>
  <si>
    <t>S18_1129</t>
  </si>
  <si>
    <t>10/17/2003 0:00</t>
  </si>
  <si>
    <t>4/13/2004 0:00</t>
  </si>
  <si>
    <t>Signal Gift Stores</t>
  </si>
  <si>
    <t>702-555-1838</t>
  </si>
  <si>
    <t>8489 Strong St.</t>
  </si>
  <si>
    <t>Las Vegas</t>
  </si>
  <si>
    <t>NV</t>
  </si>
  <si>
    <t>Las Vegas, NV</t>
  </si>
  <si>
    <t>Sue King</t>
  </si>
  <si>
    <t>Norway Gifts By Mail, Co.</t>
  </si>
  <si>
    <t>+47 2212 1555</t>
  </si>
  <si>
    <t>472-212-1555</t>
  </si>
  <si>
    <t>Drammensveien 126 A, PB 744 Sentrum</t>
  </si>
  <si>
    <t>Oslo</t>
  </si>
  <si>
    <t>N 0106</t>
  </si>
  <si>
    <t>Klaeboe</t>
  </si>
  <si>
    <t>Jan</t>
  </si>
  <si>
    <t>Jan Klaeboe</t>
  </si>
  <si>
    <t>11/17/2004 0:00</t>
  </si>
  <si>
    <t>4/15/2005 0:00</t>
  </si>
  <si>
    <t>Vintage Cars</t>
  </si>
  <si>
    <t>S18_1342</t>
  </si>
  <si>
    <t>3/25/2003 0:00</t>
  </si>
  <si>
    <t>5/21/2003 0:00</t>
  </si>
  <si>
    <t>7/16/2003 0:00</t>
  </si>
  <si>
    <t>10/18/2003 0:00</t>
  </si>
  <si>
    <t>Rovelli Gifts</t>
  </si>
  <si>
    <t>035-640555</t>
  </si>
  <si>
    <t>003-564-0555</t>
  </si>
  <si>
    <t>Via Ludovico il Moro 22</t>
  </si>
  <si>
    <t>Bergamo</t>
  </si>
  <si>
    <t>Rovelli</t>
  </si>
  <si>
    <t>Giovanni</t>
  </si>
  <si>
    <t>Giovanni Rovelli</t>
  </si>
  <si>
    <t>11/21/2003 0:00</t>
  </si>
  <si>
    <t>Australian Collectables, Ltd</t>
  </si>
  <si>
    <t>61-9-3844-6555</t>
  </si>
  <si>
    <t>193-844-6555</t>
  </si>
  <si>
    <t>7 Allen Street</t>
  </si>
  <si>
    <t>Glen Waverly</t>
  </si>
  <si>
    <t>Glen Waverly, Victoria</t>
  </si>
  <si>
    <t>Connery</t>
  </si>
  <si>
    <t>Sean</t>
  </si>
  <si>
    <t>Sean Connery</t>
  </si>
  <si>
    <t>4/29/2004 0:00</t>
  </si>
  <si>
    <t>2/16/2005 0:00</t>
  </si>
  <si>
    <t>5/30/2005 0:00</t>
  </si>
  <si>
    <t>S18_1367</t>
  </si>
  <si>
    <t>3/18/2003 0:00</t>
  </si>
  <si>
    <t>S18_1589</t>
  </si>
  <si>
    <t>5/20/2003 0:00</t>
  </si>
  <si>
    <t>2/26/2004 0:00</t>
  </si>
  <si>
    <t>4/22/2005 0:00</t>
  </si>
  <si>
    <t>2/17/2003 0:00</t>
  </si>
  <si>
    <t>Planes</t>
  </si>
  <si>
    <t>S18_1662</t>
  </si>
  <si>
    <t>6/16/2003 0:00</t>
  </si>
  <si>
    <t>Gift Ideas Corp.</t>
  </si>
  <si>
    <t>203-555-4407</t>
  </si>
  <si>
    <t>2440 Pompton St.</t>
  </si>
  <si>
    <t>Glendale, CT</t>
  </si>
  <si>
    <t>Lewis</t>
  </si>
  <si>
    <t>Dan</t>
  </si>
  <si>
    <t>Dan Lewis</t>
  </si>
  <si>
    <t>11/27/2003 0:00</t>
  </si>
  <si>
    <t>6/24/2004 0:00</t>
  </si>
  <si>
    <t>8/21/2004 0:00</t>
  </si>
  <si>
    <t>9/15/2004 0:00</t>
  </si>
  <si>
    <t>Bavarian Collectables Imports, Co.</t>
  </si>
  <si>
    <t>+49 89 61 08 9555</t>
  </si>
  <si>
    <t>896-108-9555</t>
  </si>
  <si>
    <t>Hansastr. 15</t>
  </si>
  <si>
    <t>Munich</t>
  </si>
  <si>
    <t>Donnermeyer</t>
  </si>
  <si>
    <t>Michael Donnermeyer</t>
  </si>
  <si>
    <t>11/22/2004 0:00</t>
  </si>
  <si>
    <t>Royale Belge</t>
  </si>
  <si>
    <t>(071) 23 67 2555</t>
  </si>
  <si>
    <t>712-367-2555</t>
  </si>
  <si>
    <t>Boulevard Tirou, 255</t>
  </si>
  <si>
    <t>Charleroi</t>
  </si>
  <si>
    <t>B-6000</t>
  </si>
  <si>
    <t>Cartrain</t>
  </si>
  <si>
    <t>Pascale</t>
  </si>
  <si>
    <t>Pascale Cartrain</t>
  </si>
  <si>
    <t>3/30/2005 0:00</t>
  </si>
  <si>
    <t>S18_1749</t>
  </si>
  <si>
    <t>1/26/2004 0:00</t>
  </si>
  <si>
    <t>11/25/2004 0:00</t>
  </si>
  <si>
    <t>5/29/2005 0:00</t>
  </si>
  <si>
    <t>S18_1889</t>
  </si>
  <si>
    <t>S18_1984</t>
  </si>
  <si>
    <t>S18_2238</t>
  </si>
  <si>
    <t>S18_2248</t>
  </si>
  <si>
    <t>S18_2319</t>
  </si>
  <si>
    <t>2/22/2005 0:00</t>
  </si>
  <si>
    <t>S18_2325</t>
  </si>
  <si>
    <t>4/26/2004 0:00</t>
  </si>
  <si>
    <t>4/23/2005 0:00</t>
  </si>
  <si>
    <t>S18_2432</t>
  </si>
  <si>
    <t>S18_2581</t>
  </si>
  <si>
    <t>6/27/2003 0:00</t>
  </si>
  <si>
    <t>9/16/2004 0:00</t>
  </si>
  <si>
    <t>S18_2625</t>
  </si>
  <si>
    <t>S18_2795</t>
  </si>
  <si>
    <t>S18_2870</t>
  </si>
  <si>
    <t>S18_2949</t>
  </si>
  <si>
    <t>6/14/2004 0:00</t>
  </si>
  <si>
    <t>S18_2957</t>
  </si>
  <si>
    <t>7/16/2004 0:00</t>
  </si>
  <si>
    <t>Ships</t>
  </si>
  <si>
    <t>S18_3029</t>
  </si>
  <si>
    <t>Auto-Moto Classics Inc.</t>
  </si>
  <si>
    <t>617-555-8428</t>
  </si>
  <si>
    <t>16780 Pompton St.</t>
  </si>
  <si>
    <t>Leslie Taylor</t>
  </si>
  <si>
    <t>S18_3136</t>
  </si>
  <si>
    <t>S18_3140</t>
  </si>
  <si>
    <t>2/18/2004 0:00</t>
  </si>
  <si>
    <t>3/20/2004 0:00</t>
  </si>
  <si>
    <t>S18_3232</t>
  </si>
  <si>
    <t>3/15/2005 0:00</t>
  </si>
  <si>
    <t>Trains</t>
  </si>
  <si>
    <t>S18_3259</t>
  </si>
  <si>
    <t>S18_3278</t>
  </si>
  <si>
    <t>5/26/2004 0:00</t>
  </si>
  <si>
    <t>S18_3320</t>
  </si>
  <si>
    <t>S18_3482</t>
  </si>
  <si>
    <t>11/16/2004 0:00</t>
  </si>
  <si>
    <t>S18_3685</t>
  </si>
  <si>
    <t>S18_3782</t>
  </si>
  <si>
    <t>6/30/2004 0:00</t>
  </si>
  <si>
    <t>8/28/2004 0:00</t>
  </si>
  <si>
    <t>S18_3856</t>
  </si>
  <si>
    <t>S18_4027</t>
  </si>
  <si>
    <t>9/25/2003 0:00</t>
  </si>
  <si>
    <t>S18_4409</t>
  </si>
  <si>
    <t>1/22/2004 0:00</t>
  </si>
  <si>
    <t>S18_4522</t>
  </si>
  <si>
    <t>10/29/2004 0:00</t>
  </si>
  <si>
    <t>S18_4600</t>
  </si>
  <si>
    <t>S18_4668</t>
  </si>
  <si>
    <t>S18_4721</t>
  </si>
  <si>
    <t>S18_4933</t>
  </si>
  <si>
    <t>S24_1046</t>
  </si>
  <si>
    <t>S24_1444</t>
  </si>
  <si>
    <t>S24_1578</t>
  </si>
  <si>
    <t>S24_1628</t>
  </si>
  <si>
    <t>S24_1785</t>
  </si>
  <si>
    <t>S24_1937</t>
  </si>
  <si>
    <t>S24_2000</t>
  </si>
  <si>
    <t>S24_2011</t>
  </si>
  <si>
    <t>S24_2022</t>
  </si>
  <si>
    <t>S24_2300</t>
  </si>
  <si>
    <t>S24_2360</t>
  </si>
  <si>
    <t>11/19/2003 0:00</t>
  </si>
  <si>
    <t>S24_2766</t>
  </si>
  <si>
    <t>1/19/2005 0:00</t>
  </si>
  <si>
    <t>S24_2840</t>
  </si>
  <si>
    <t>S24_2841</t>
  </si>
  <si>
    <t>S24_2887</t>
  </si>
  <si>
    <t>S24_2972</t>
  </si>
  <si>
    <t>S24_3151</t>
  </si>
  <si>
    <t>3/29/2004 0:00</t>
  </si>
  <si>
    <t>S24_3191</t>
  </si>
  <si>
    <t>S24_3371</t>
  </si>
  <si>
    <t>S24_3420</t>
  </si>
  <si>
    <t>S24_3432</t>
  </si>
  <si>
    <t>S24_3816</t>
  </si>
  <si>
    <t>2/28/2005 0:00</t>
  </si>
  <si>
    <t>S24_3856</t>
  </si>
  <si>
    <t>S24_3949</t>
  </si>
  <si>
    <t>S24_3969</t>
  </si>
  <si>
    <t>4/20/2004 0:00</t>
  </si>
  <si>
    <t>S24_4048</t>
  </si>
  <si>
    <t>S24_4258</t>
  </si>
  <si>
    <t>S24_4278</t>
  </si>
  <si>
    <t>S24_4620</t>
  </si>
  <si>
    <t>S32_1268</t>
  </si>
  <si>
    <t>S32_1374</t>
  </si>
  <si>
    <t>S32_2206</t>
  </si>
  <si>
    <t>S32_2509</t>
  </si>
  <si>
    <t>S32_3207</t>
  </si>
  <si>
    <t>S32_3522</t>
  </si>
  <si>
    <t>S32_4289</t>
  </si>
  <si>
    <t>8/13/2003 0:00</t>
  </si>
  <si>
    <t>S32_4485</t>
  </si>
  <si>
    <t>S50_1341</t>
  </si>
  <si>
    <t>S50_1392</t>
  </si>
  <si>
    <t>S50_1514</t>
  </si>
  <si>
    <t>S50_4713</t>
  </si>
  <si>
    <t>S700_1138</t>
  </si>
  <si>
    <t>S700_1691</t>
  </si>
  <si>
    <t>S700_1938</t>
  </si>
  <si>
    <t>3/28/2005 0:00</t>
  </si>
  <si>
    <t>S700_2047</t>
  </si>
  <si>
    <t>S700_2466</t>
  </si>
  <si>
    <t>S700_2610</t>
  </si>
  <si>
    <t>S700_2824</t>
  </si>
  <si>
    <t>S700_2834</t>
  </si>
  <si>
    <t>S700_3167</t>
  </si>
  <si>
    <t>S700_3505</t>
  </si>
  <si>
    <t>4/21/2003 0:00</t>
  </si>
  <si>
    <t>S700_3962</t>
  </si>
  <si>
    <t>S700_4002</t>
  </si>
  <si>
    <t>S72_1253</t>
  </si>
  <si>
    <t>S72_3212</t>
  </si>
  <si>
    <t>Row Labels</t>
  </si>
  <si>
    <t>Grand Total</t>
  </si>
  <si>
    <t>Sum of SALES</t>
  </si>
  <si>
    <t>Monthly Growth Rate</t>
  </si>
  <si>
    <t>Count of ORDERNUMBER</t>
  </si>
  <si>
    <t>(blank)</t>
  </si>
  <si>
    <t>Avg size</t>
  </si>
  <si>
    <t>Average Deal Size (Average Revenue per order)</t>
  </si>
  <si>
    <t>KPI</t>
  </si>
  <si>
    <t>Growth Rate</t>
  </si>
  <si>
    <t xml:space="preserve">Order by Status </t>
  </si>
  <si>
    <t>Deal by Sales</t>
  </si>
  <si>
    <t>Product by Sales</t>
  </si>
  <si>
    <t>City by Sales(scrooler)</t>
  </si>
  <si>
    <t>Count of CUSTOMERNAME</t>
  </si>
  <si>
    <t>Sum of SALES2</t>
  </si>
  <si>
    <t>ToTal Sales</t>
  </si>
  <si>
    <t xml:space="preserve">YOY% Change </t>
  </si>
  <si>
    <t xml:space="preserve">Avg Deal Size </t>
  </si>
  <si>
    <t xml:space="preserve">Averrage Deal size </t>
  </si>
  <si>
    <t>1. Yearly Growth Rate</t>
  </si>
  <si>
    <t>INDEX(A29:A36,MATCH(MAX(B29:B36),B29:B36,0))</t>
  </si>
  <si>
    <t>INDEX(B29:B36,MATCH(MAX(B29:B36),B29:B36,0))</t>
  </si>
  <si>
    <t xml:space="preserve">Formula to find Highest Sale Product </t>
  </si>
  <si>
    <t>INDEX(A46:A137,MATCH(MAX(B46:B137),B46:B137,0))</t>
  </si>
  <si>
    <t>INDEX(B46:B137,MATCH(MAX(B46:B137),B46:B137,0))</t>
  </si>
  <si>
    <t>Formula to find Customer Highest Sales</t>
  </si>
  <si>
    <t>COUNT(sales_data_sample!A2:A2824)</t>
  </si>
  <si>
    <t>4. Formula for Counting Order</t>
  </si>
  <si>
    <t>AVERAGE(sales_data_sample!E2:E2824)</t>
  </si>
  <si>
    <t>5. Avg Order per Day</t>
  </si>
  <si>
    <t>1. Deal Size Sales</t>
  </si>
  <si>
    <t>2. Top Cities by Sales</t>
  </si>
  <si>
    <t>3. Sales by Year</t>
  </si>
  <si>
    <t>4. Customer Sales</t>
  </si>
  <si>
    <t>5. Product Sales</t>
  </si>
  <si>
    <t>6. Order by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</si>
</sst>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quot;₹&quot;\ * #,##0.00_ ;_ &quot;₹&quot;\ * \-#,##0.00_ ;_ &quot;₹&quot;\ * &quot;-&quot;??_ ;_ @_ "/>
    <numFmt numFmtId="164" formatCode="_-[$$-409]* #,##0.00_ ;_-[$$-409]* \-#,##0.00\ ;_-[$$-409]* &quot;-&quot;??_ ;_-@_ "/>
    <numFmt numFmtId="165" formatCode="[Green]\▲0.00%;[Red]\▼\-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b/>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
      <left/>
      <right/>
      <top style="thin">
        <color rgb="FF999999"/>
      </top>
      <bottom/>
      <diagonal/>
    </border>
    <border>
      <left/>
      <right/>
      <top style="thin">
        <color indexed="65"/>
      </top>
      <bottom/>
      <diagonal/>
    </border>
    <border>
      <left/>
      <right/>
      <top/>
      <bottom style="thin">
        <color theme="4" tint="0.39997558519241921"/>
      </bottom>
      <diagonal/>
    </border>
    <border>
      <left/>
      <right/>
      <top/>
      <bottom style="thin">
        <color indexed="64"/>
      </bottom>
      <diagonal/>
    </border>
    <border>
      <left/>
      <right style="thin">
        <color indexed="64"/>
      </right>
      <top style="thin">
        <color indexed="64"/>
      </top>
      <bottom style="thin">
        <color indexed="64"/>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2">
    <xf numFmtId="0" fontId="0" fillId="0" borderId="0" xfId="0"/>
    <xf numFmtId="14" fontId="0" fillId="0" borderId="0" xfId="0" applyNumberFormat="1"/>
    <xf numFmtId="22"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0" xfId="0" pivotButton="1"/>
    <xf numFmtId="0" fontId="0" fillId="0" borderId="0" xfId="0" applyAlignment="1">
      <alignment horizontal="left"/>
    </xf>
    <xf numFmtId="9" fontId="0" fillId="0" borderId="0" xfId="2" applyFont="1"/>
    <xf numFmtId="164" fontId="0" fillId="0" borderId="0" xfId="1" applyNumberFormat="1" applyFont="1"/>
    <xf numFmtId="0" fontId="0" fillId="0" borderId="18" xfId="0" pivotButton="1" applyBorder="1"/>
    <xf numFmtId="0" fontId="0" fillId="0" borderId="18" xfId="0" applyBorder="1"/>
    <xf numFmtId="0" fontId="0" fillId="0" borderId="18" xfId="0" applyBorder="1" applyAlignment="1">
      <alignment horizontal="left"/>
    </xf>
    <xf numFmtId="164" fontId="0" fillId="0" borderId="18" xfId="1" applyNumberFormat="1" applyFont="1" applyBorder="1"/>
    <xf numFmtId="164" fontId="0" fillId="0" borderId="0" xfId="0" applyNumberFormat="1"/>
    <xf numFmtId="0" fontId="0" fillId="0" borderId="19" xfId="0" applyBorder="1"/>
    <xf numFmtId="0" fontId="0" fillId="0" borderId="20" xfId="0" applyBorder="1"/>
    <xf numFmtId="44" fontId="0" fillId="0" borderId="18" xfId="0" applyNumberFormat="1" applyBorder="1"/>
    <xf numFmtId="0" fontId="0" fillId="0" borderId="0" xfId="1" applyNumberFormat="1" applyFont="1"/>
    <xf numFmtId="0" fontId="16" fillId="33" borderId="21" xfId="0" applyFont="1" applyFill="1" applyBorder="1"/>
    <xf numFmtId="165" fontId="0" fillId="0" borderId="0" xfId="0" applyNumberFormat="1"/>
    <xf numFmtId="0" fontId="0" fillId="0" borderId="0" xfId="0" applyAlignment="1">
      <alignment wrapText="1"/>
    </xf>
    <xf numFmtId="0" fontId="16" fillId="33" borderId="18" xfId="0" applyFont="1" applyFill="1" applyBorder="1"/>
    <xf numFmtId="0" fontId="16" fillId="0" borderId="0" xfId="0" applyFont="1"/>
    <xf numFmtId="0" fontId="0" fillId="0" borderId="0" xfId="0" applyAlignment="1">
      <alignment horizontal="center"/>
    </xf>
    <xf numFmtId="0" fontId="0" fillId="0" borderId="18" xfId="0" applyBorder="1" applyAlignment="1">
      <alignment horizontal="center"/>
    </xf>
    <xf numFmtId="0" fontId="18" fillId="0" borderId="0" xfId="0" applyFont="1" applyAlignment="1">
      <alignment horizontal="center"/>
    </xf>
    <xf numFmtId="164" fontId="0" fillId="0" borderId="18" xfId="0" applyNumberFormat="1" applyBorder="1"/>
    <xf numFmtId="10" fontId="0" fillId="0" borderId="18" xfId="0" applyNumberFormat="1" applyBorder="1"/>
    <xf numFmtId="165" fontId="0" fillId="0" borderId="18" xfId="0" applyNumberFormat="1" applyBorder="1"/>
    <xf numFmtId="0" fontId="18" fillId="0" borderId="22" xfId="0" applyFont="1" applyBorder="1" applyAlignment="1">
      <alignment horizontal="center"/>
    </xf>
    <xf numFmtId="0" fontId="16" fillId="0" borderId="18" xfId="0" applyFont="1" applyBorder="1" applyAlignment="1">
      <alignment horizontal="center"/>
    </xf>
    <xf numFmtId="0" fontId="18" fillId="0" borderId="18" xfId="0" applyFont="1" applyBorder="1" applyAlignment="1">
      <alignment horizontal="center"/>
    </xf>
    <xf numFmtId="0" fontId="19" fillId="0" borderId="18" xfId="0" applyFont="1" applyBorder="1" applyAlignment="1">
      <alignment horizontal="center"/>
    </xf>
    <xf numFmtId="0" fontId="16" fillId="0" borderId="23" xfId="0" applyFont="1" applyBorder="1" applyAlignment="1">
      <alignment horizontal="center"/>
    </xf>
    <xf numFmtId="0" fontId="0" fillId="0" borderId="23" xfId="0" applyBorder="1"/>
    <xf numFmtId="164" fontId="0" fillId="0" borderId="23" xfId="0" applyNumberFormat="1" applyBorder="1"/>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62">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 &quot;₹&quot;\ * #,##0.00_ ;_ &quot;₹&quot;\ * \-#,##0.00_ ;_ &quot;₹&quot;\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 !PivotTable3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'!$B$29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 '!$A$30:$A$36</c:f>
              <c:strCache>
                <c:ptCount val="7"/>
                <c:pt idx="0">
                  <c:v>Classic Cars</c:v>
                </c:pt>
                <c:pt idx="1">
                  <c:v>Motorcycles</c:v>
                </c:pt>
                <c:pt idx="2">
                  <c:v>Planes</c:v>
                </c:pt>
                <c:pt idx="3">
                  <c:v>Ships</c:v>
                </c:pt>
                <c:pt idx="4">
                  <c:v>Trains</c:v>
                </c:pt>
                <c:pt idx="5">
                  <c:v>Trucks and Buses</c:v>
                </c:pt>
                <c:pt idx="6">
                  <c:v>Vintage Cars</c:v>
                </c:pt>
              </c:strCache>
            </c:strRef>
          </c:cat>
          <c:val>
            <c:numRef>
              <c:f>'pivot table '!$B$30:$B$36</c:f>
              <c:numCache>
                <c:formatCode>_-[$$-409]* #,##0.00_ ;_-[$$-409]* \-#,##0.00\ ;_-[$$-409]* "-"??_ ;_-@_ </c:formatCode>
                <c:ptCount val="7"/>
                <c:pt idx="0">
                  <c:v>3919615.6599999969</c:v>
                </c:pt>
                <c:pt idx="1">
                  <c:v>1166388.3400000003</c:v>
                </c:pt>
                <c:pt idx="2">
                  <c:v>975003.57000000007</c:v>
                </c:pt>
                <c:pt idx="3">
                  <c:v>714437.13</c:v>
                </c:pt>
                <c:pt idx="4">
                  <c:v>226243.46999999997</c:v>
                </c:pt>
                <c:pt idx="5">
                  <c:v>1127789.8399999996</c:v>
                </c:pt>
                <c:pt idx="6">
                  <c:v>1903150.8399999992</c:v>
                </c:pt>
              </c:numCache>
            </c:numRef>
          </c:val>
          <c:extLst>
            <c:ext xmlns:c16="http://schemas.microsoft.com/office/drawing/2014/chart" uri="{C3380CC4-5D6E-409C-BE32-E72D297353CC}">
              <c16:uniqueId val="{00000000-F926-438A-9715-877984BC7C85}"/>
            </c:ext>
          </c:extLst>
        </c:ser>
        <c:dLbls>
          <c:dLblPos val="outEnd"/>
          <c:showLegendKey val="0"/>
          <c:showVal val="1"/>
          <c:showCatName val="0"/>
          <c:showSerName val="0"/>
          <c:showPercent val="0"/>
          <c:showBubbleSize val="0"/>
        </c:dLbls>
        <c:gapWidth val="219"/>
        <c:overlap val="-27"/>
        <c:axId val="91165567"/>
        <c:axId val="91166399"/>
      </c:barChart>
      <c:catAx>
        <c:axId val="91165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66399"/>
        <c:crosses val="autoZero"/>
        <c:auto val="1"/>
        <c:lblAlgn val="ctr"/>
        <c:lblOffset val="100"/>
        <c:noMultiLvlLbl val="0"/>
      </c:catAx>
      <c:valAx>
        <c:axId val="91166399"/>
        <c:scaling>
          <c:orientation val="minMax"/>
        </c:scaling>
        <c:delete val="1"/>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crossAx val="91165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 !PivotTable5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States &amp; Cities by Sales</a:t>
            </a:r>
          </a:p>
        </c:rich>
      </c:tx>
      <c:layout>
        <c:manualLayout>
          <c:xMode val="edge"/>
          <c:yMode val="edge"/>
          <c:x val="0.24805555555555561"/>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dLbl>
          <c:idx val="0"/>
          <c:layout>
            <c:manualLayout>
              <c:x val="-9.1666666666666716E-2"/>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 table '!$E$63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CE-44DA-851C-E37244685A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FF0C-4A74-9AAC-F5E34AF0359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ACE-44DA-851C-E37244685AF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ACE-44DA-851C-E37244685AF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3-FF0C-4A74-9AAC-F5E34AF03598}"/>
              </c:ext>
            </c:extLst>
          </c:dPt>
          <c:dLbls>
            <c:dLbl>
              <c:idx val="4"/>
              <c:layout>
                <c:manualLayout>
                  <c:x val="-9.1666666666666716E-2"/>
                  <c:y val="9.722222222222222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F0C-4A74-9AAC-F5E34AF0359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 '!$D$64:$D$69</c:f>
              <c:strCache>
                <c:ptCount val="5"/>
                <c:pt idx="0">
                  <c:v>Madrid</c:v>
                </c:pt>
                <c:pt idx="1">
                  <c:v>NYC, NY</c:v>
                </c:pt>
                <c:pt idx="2">
                  <c:v>Paris</c:v>
                </c:pt>
                <c:pt idx="3">
                  <c:v>San Rafael, CA</c:v>
                </c:pt>
                <c:pt idx="4">
                  <c:v>Singapore</c:v>
                </c:pt>
              </c:strCache>
            </c:strRef>
          </c:cat>
          <c:val>
            <c:numRef>
              <c:f>'pivot table '!$E$64:$E$69</c:f>
              <c:numCache>
                <c:formatCode>_-[$$-409]* #,##0.00_ ;_-[$$-409]* \-#,##0.00\ ;_-[$$-409]* "-"??_ ;_-@_ </c:formatCode>
                <c:ptCount val="5"/>
                <c:pt idx="0">
                  <c:v>1082551.4400000002</c:v>
                </c:pt>
                <c:pt idx="1">
                  <c:v>560787.76999999979</c:v>
                </c:pt>
                <c:pt idx="2">
                  <c:v>268944.68</c:v>
                </c:pt>
                <c:pt idx="3">
                  <c:v>654858.06000000006</c:v>
                </c:pt>
                <c:pt idx="4">
                  <c:v>288488.41000000003</c:v>
                </c:pt>
              </c:numCache>
            </c:numRef>
          </c:val>
          <c:extLst>
            <c:ext xmlns:c16="http://schemas.microsoft.com/office/drawing/2014/chart" uri="{C3380CC4-5D6E-409C-BE32-E72D297353CC}">
              <c16:uniqueId val="{00000000-FF0C-4A74-9AAC-F5E34AF0359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 !PivotTable6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 '!$E$81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'!$D$82:$D$85</c:f>
              <c:strCache>
                <c:ptCount val="3"/>
                <c:pt idx="0">
                  <c:v>2003</c:v>
                </c:pt>
                <c:pt idx="1">
                  <c:v>2004</c:v>
                </c:pt>
                <c:pt idx="2">
                  <c:v>2005</c:v>
                </c:pt>
              </c:strCache>
            </c:strRef>
          </c:cat>
          <c:val>
            <c:numRef>
              <c:f>'pivot table '!$E$82:$E$85</c:f>
              <c:numCache>
                <c:formatCode>_-[$$-409]* #,##0.00_ ;_-[$$-409]* \-#,##0.00\ ;_-[$$-409]* "-"??_ ;_-@_ </c:formatCode>
                <c:ptCount val="3"/>
                <c:pt idx="0">
                  <c:v>3516979.540000001</c:v>
                </c:pt>
                <c:pt idx="1">
                  <c:v>4724162.5999999968</c:v>
                </c:pt>
                <c:pt idx="2">
                  <c:v>1791486.71</c:v>
                </c:pt>
              </c:numCache>
            </c:numRef>
          </c:val>
          <c:smooth val="0"/>
          <c:extLst>
            <c:ext xmlns:c16="http://schemas.microsoft.com/office/drawing/2014/chart" uri="{C3380CC4-5D6E-409C-BE32-E72D297353CC}">
              <c16:uniqueId val="{00000000-146C-4BC5-976F-96CE720320E4}"/>
            </c:ext>
          </c:extLst>
        </c:ser>
        <c:dLbls>
          <c:dLblPos val="t"/>
          <c:showLegendKey val="0"/>
          <c:showVal val="1"/>
          <c:showCatName val="0"/>
          <c:showSerName val="0"/>
          <c:showPercent val="0"/>
          <c:showBubbleSize val="0"/>
        </c:dLbls>
        <c:marker val="1"/>
        <c:smooth val="0"/>
        <c:axId val="495204943"/>
        <c:axId val="495209935"/>
      </c:lineChart>
      <c:catAx>
        <c:axId val="49520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209935"/>
        <c:crosses val="autoZero"/>
        <c:auto val="1"/>
        <c:lblAlgn val="ctr"/>
        <c:lblOffset val="100"/>
        <c:noMultiLvlLbl val="0"/>
      </c:catAx>
      <c:valAx>
        <c:axId val="495209935"/>
        <c:scaling>
          <c:orientation val="minMax"/>
        </c:scaling>
        <c:delete val="1"/>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49520494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 !PivotTable7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Deal</a:t>
            </a:r>
            <a:r>
              <a:rPr lang="en-US" baseline="0"/>
              <a:t> Size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 '!$E$93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38-46B9-9F7D-A8AD4360B5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38-46B9-9F7D-A8AD4360B5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38-46B9-9F7D-A8AD4360B5D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 '!$D$94:$D$97</c:f>
              <c:strCache>
                <c:ptCount val="3"/>
                <c:pt idx="0">
                  <c:v>Large</c:v>
                </c:pt>
                <c:pt idx="1">
                  <c:v>Medium</c:v>
                </c:pt>
                <c:pt idx="2">
                  <c:v>Small</c:v>
                </c:pt>
              </c:strCache>
            </c:strRef>
          </c:cat>
          <c:val>
            <c:numRef>
              <c:f>'pivot table '!$E$94:$E$97</c:f>
              <c:numCache>
                <c:formatCode>General</c:formatCode>
                <c:ptCount val="3"/>
                <c:pt idx="0">
                  <c:v>1302119.2600000007</c:v>
                </c:pt>
                <c:pt idx="1">
                  <c:v>6087432.2400000058</c:v>
                </c:pt>
                <c:pt idx="2">
                  <c:v>2643077.3499999968</c:v>
                </c:pt>
              </c:numCache>
            </c:numRef>
          </c:val>
          <c:extLst>
            <c:ext xmlns:c16="http://schemas.microsoft.com/office/drawing/2014/chart" uri="{C3380CC4-5D6E-409C-BE32-E72D297353CC}">
              <c16:uniqueId val="{00000000-758D-4893-B689-F88600166CE3}"/>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 !PivotTable8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by Status</a:t>
            </a:r>
          </a:p>
        </c:rich>
      </c:tx>
      <c:layout>
        <c:manualLayout>
          <c:xMode val="edge"/>
          <c:yMode val="edge"/>
          <c:x val="0.37027777777777776"/>
          <c:y val="6.84237386993292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 '!$E$110</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'!$D$111:$D$117</c:f>
              <c:strCache>
                <c:ptCount val="6"/>
                <c:pt idx="0">
                  <c:v>Cancelled</c:v>
                </c:pt>
                <c:pt idx="1">
                  <c:v>Disputed</c:v>
                </c:pt>
                <c:pt idx="2">
                  <c:v>In Process</c:v>
                </c:pt>
                <c:pt idx="3">
                  <c:v>On Hold</c:v>
                </c:pt>
                <c:pt idx="4">
                  <c:v>Resolved</c:v>
                </c:pt>
                <c:pt idx="5">
                  <c:v>Shipped</c:v>
                </c:pt>
              </c:strCache>
            </c:strRef>
          </c:cat>
          <c:val>
            <c:numRef>
              <c:f>'pivot table '!$E$111:$E$117</c:f>
              <c:numCache>
                <c:formatCode>_-[$$-409]* #,##0.00_ ;_-[$$-409]* \-#,##0.00\ ;_-[$$-409]* "-"??_ ;_-@_ </c:formatCode>
                <c:ptCount val="6"/>
                <c:pt idx="0">
                  <c:v>194487.48</c:v>
                </c:pt>
                <c:pt idx="1">
                  <c:v>72212.86</c:v>
                </c:pt>
                <c:pt idx="2">
                  <c:v>144729.96000000002</c:v>
                </c:pt>
                <c:pt idx="3">
                  <c:v>178979.18999999994</c:v>
                </c:pt>
                <c:pt idx="4">
                  <c:v>150718.28000000003</c:v>
                </c:pt>
                <c:pt idx="5">
                  <c:v>9291501.0800000075</c:v>
                </c:pt>
              </c:numCache>
            </c:numRef>
          </c:val>
          <c:extLst>
            <c:ext xmlns:c16="http://schemas.microsoft.com/office/drawing/2014/chart" uri="{C3380CC4-5D6E-409C-BE32-E72D297353CC}">
              <c16:uniqueId val="{00000000-E7CE-47F4-A9AD-F8627985D3A5}"/>
            </c:ext>
          </c:extLst>
        </c:ser>
        <c:ser>
          <c:idx val="1"/>
          <c:order val="1"/>
          <c:tx>
            <c:strRef>
              <c:f>'pivot table '!$F$110</c:f>
              <c:strCache>
                <c:ptCount val="1"/>
                <c:pt idx="0">
                  <c:v>Count of ORDERNUMBER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'!$D$111:$D$117</c:f>
              <c:strCache>
                <c:ptCount val="6"/>
                <c:pt idx="0">
                  <c:v>Cancelled</c:v>
                </c:pt>
                <c:pt idx="1">
                  <c:v>Disputed</c:v>
                </c:pt>
                <c:pt idx="2">
                  <c:v>In Process</c:v>
                </c:pt>
                <c:pt idx="3">
                  <c:v>On Hold</c:v>
                </c:pt>
                <c:pt idx="4">
                  <c:v>Resolved</c:v>
                </c:pt>
                <c:pt idx="5">
                  <c:v>Shipped</c:v>
                </c:pt>
              </c:strCache>
            </c:strRef>
          </c:cat>
          <c:val>
            <c:numRef>
              <c:f>'pivot table '!$F$111:$F$117</c:f>
              <c:numCache>
                <c:formatCode>General</c:formatCode>
                <c:ptCount val="6"/>
                <c:pt idx="0">
                  <c:v>60</c:v>
                </c:pt>
                <c:pt idx="1">
                  <c:v>14</c:v>
                </c:pt>
                <c:pt idx="2">
                  <c:v>41</c:v>
                </c:pt>
                <c:pt idx="3">
                  <c:v>44</c:v>
                </c:pt>
                <c:pt idx="4">
                  <c:v>47</c:v>
                </c:pt>
                <c:pt idx="5">
                  <c:v>2617</c:v>
                </c:pt>
              </c:numCache>
            </c:numRef>
          </c:val>
          <c:extLst>
            <c:ext xmlns:c16="http://schemas.microsoft.com/office/drawing/2014/chart" uri="{C3380CC4-5D6E-409C-BE32-E72D297353CC}">
              <c16:uniqueId val="{00000002-E7CE-47F4-A9AD-F8627985D3A5}"/>
            </c:ext>
          </c:extLst>
        </c:ser>
        <c:dLbls>
          <c:showLegendKey val="0"/>
          <c:showVal val="1"/>
          <c:showCatName val="0"/>
          <c:showSerName val="0"/>
          <c:showPercent val="0"/>
          <c:showBubbleSize val="0"/>
        </c:dLbls>
        <c:gapWidth val="219"/>
        <c:overlap val="100"/>
        <c:axId val="565078399"/>
        <c:axId val="565068831"/>
      </c:barChart>
      <c:catAx>
        <c:axId val="56507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068831"/>
        <c:crosses val="autoZero"/>
        <c:auto val="1"/>
        <c:lblAlgn val="ctr"/>
        <c:lblOffset val="100"/>
        <c:noMultiLvlLbl val="0"/>
      </c:catAx>
      <c:valAx>
        <c:axId val="56506883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6507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 !PivotTable7</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Deal</a:t>
            </a:r>
            <a:r>
              <a:rPr lang="en-US" b="1" baseline="0"/>
              <a:t> Size by Sales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24944915059728309"/>
              <c:y val="9.0779911602473187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318514542777341"/>
                  <c:h val="0.41055349718247769"/>
                </c:manualLayout>
              </c15:layout>
            </c:ext>
          </c:extLst>
        </c:dLbl>
      </c:pivotFmt>
      <c:pivotFmt>
        <c:idx val="7"/>
        <c:spPr>
          <a:solidFill>
            <a:schemeClr val="accent1"/>
          </a:solidFill>
          <a:ln w="19050">
            <a:solidFill>
              <a:schemeClr val="lt1"/>
            </a:solidFill>
          </a:ln>
          <a:effectLst/>
        </c:spPr>
        <c:dLbl>
          <c:idx val="0"/>
          <c:layout>
            <c:manualLayout>
              <c:x val="-0.36769881779243568"/>
              <c:y val="-3.7825087265752649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1567952217345396"/>
                  <c:h val="0.33490332265097272"/>
                </c:manualLayout>
              </c15:layout>
            </c:ext>
          </c:extLst>
        </c:dLbl>
      </c:pivotFmt>
      <c:pivotFmt>
        <c:idx val="8"/>
        <c:spPr>
          <a:solidFill>
            <a:schemeClr val="accent1"/>
          </a:solidFill>
          <a:ln w="19050">
            <a:solidFill>
              <a:schemeClr val="lt1"/>
            </a:solidFill>
          </a:ln>
          <a:effectLst/>
        </c:spPr>
        <c:dLbl>
          <c:idx val="0"/>
          <c:layout>
            <c:manualLayout>
              <c:x val="-0.15135117002531795"/>
              <c:y val="-9.078020943780601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0012376456131556"/>
                  <c:h val="0.41055349718247769"/>
                </c:manualLayout>
              </c15:layout>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24944915059728309"/>
              <c:y val="9.0779911602473187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318514542777341"/>
                  <c:h val="0.41055349718247769"/>
                </c:manualLayout>
              </c15:layout>
            </c:ext>
          </c:extLst>
        </c:dLbl>
      </c:pivotFmt>
      <c:pivotFmt>
        <c:idx val="11"/>
        <c:spPr>
          <a:solidFill>
            <a:schemeClr val="accent1"/>
          </a:solidFill>
          <a:ln w="19050">
            <a:solidFill>
              <a:schemeClr val="lt1"/>
            </a:solidFill>
          </a:ln>
          <a:effectLst/>
        </c:spPr>
        <c:dLbl>
          <c:idx val="0"/>
          <c:layout>
            <c:manualLayout>
              <c:x val="-0.36769881779243568"/>
              <c:y val="-3.7825087265752649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1567952217345396"/>
                  <c:h val="0.33490332265097272"/>
                </c:manualLayout>
              </c15:layout>
            </c:ext>
          </c:extLst>
        </c:dLbl>
      </c:pivotFmt>
      <c:pivotFmt>
        <c:idx val="12"/>
        <c:spPr>
          <a:solidFill>
            <a:schemeClr val="accent1"/>
          </a:solidFill>
          <a:ln w="19050">
            <a:solidFill>
              <a:schemeClr val="lt1"/>
            </a:solidFill>
          </a:ln>
          <a:effectLst/>
        </c:spPr>
        <c:dLbl>
          <c:idx val="0"/>
          <c:layout>
            <c:manualLayout>
              <c:x val="-0.15135117002531795"/>
              <c:y val="-9.078020943780601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0012376456131556"/>
                  <c:h val="0.41055349718247769"/>
                </c:manualLayout>
              </c15:layout>
            </c:ext>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24944915059728309"/>
              <c:y val="9.0779911602473187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318514542777341"/>
                  <c:h val="0.41055349718247769"/>
                </c:manualLayout>
              </c15:layout>
            </c:ext>
          </c:extLst>
        </c:dLbl>
      </c:pivotFmt>
      <c:pivotFmt>
        <c:idx val="15"/>
        <c:spPr>
          <a:solidFill>
            <a:schemeClr val="accent1"/>
          </a:solidFill>
          <a:ln w="19050">
            <a:solidFill>
              <a:schemeClr val="lt1"/>
            </a:solidFill>
          </a:ln>
          <a:effectLst/>
        </c:spPr>
        <c:dLbl>
          <c:idx val="0"/>
          <c:layout>
            <c:manualLayout>
              <c:x val="-0.36769881779243568"/>
              <c:y val="-3.7825087265752649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1567952217345396"/>
                  <c:h val="0.33490332265097272"/>
                </c:manualLayout>
              </c15:layout>
            </c:ext>
          </c:extLst>
        </c:dLbl>
      </c:pivotFmt>
      <c:pivotFmt>
        <c:idx val="16"/>
        <c:spPr>
          <a:solidFill>
            <a:schemeClr val="accent1"/>
          </a:solidFill>
          <a:ln w="19050">
            <a:solidFill>
              <a:schemeClr val="lt1"/>
            </a:solidFill>
          </a:ln>
          <a:effectLst/>
        </c:spPr>
        <c:dLbl>
          <c:idx val="0"/>
          <c:layout>
            <c:manualLayout>
              <c:x val="-0.15135117002531795"/>
              <c:y val="-9.078020943780601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0012376456131556"/>
                  <c:h val="0.41055349718247769"/>
                </c:manualLayout>
              </c15:layout>
            </c:ext>
          </c:extLst>
        </c:dLbl>
      </c:pivotFmt>
    </c:pivotFmts>
    <c:plotArea>
      <c:layout/>
      <c:doughnutChart>
        <c:varyColors val="1"/>
        <c:ser>
          <c:idx val="0"/>
          <c:order val="0"/>
          <c:tx>
            <c:strRef>
              <c:f>'pivot table '!$E$93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D1-4297-98BE-549DA5CA65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D1-4297-98BE-549DA5CA65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D1-4297-98BE-549DA5CA65E5}"/>
              </c:ext>
            </c:extLst>
          </c:dPt>
          <c:dLbls>
            <c:dLbl>
              <c:idx val="0"/>
              <c:layout>
                <c:manualLayout>
                  <c:x val="0.24944915059728309"/>
                  <c:y val="9.0779911602473187E-2"/>
                </c:manualLayout>
              </c:layout>
              <c:showLegendKey val="0"/>
              <c:showVal val="0"/>
              <c:showCatName val="1"/>
              <c:showSerName val="0"/>
              <c:showPercent val="1"/>
              <c:showBubbleSize val="0"/>
              <c:extLst>
                <c:ext xmlns:c15="http://schemas.microsoft.com/office/drawing/2012/chart" uri="{CE6537A1-D6FC-4f65-9D91-7224C49458BB}">
                  <c15:layout>
                    <c:manualLayout>
                      <c:w val="0.3318514542777341"/>
                      <c:h val="0.41055349718247769"/>
                    </c:manualLayout>
                  </c15:layout>
                </c:ext>
                <c:ext xmlns:c16="http://schemas.microsoft.com/office/drawing/2014/chart" uri="{C3380CC4-5D6E-409C-BE32-E72D297353CC}">
                  <c16:uniqueId val="{00000001-FAD1-4297-98BE-549DA5CA65E5}"/>
                </c:ext>
              </c:extLst>
            </c:dLbl>
            <c:dLbl>
              <c:idx val="1"/>
              <c:layout>
                <c:manualLayout>
                  <c:x val="-0.36769881779243568"/>
                  <c:y val="-3.7825087265752649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1567952217345396"/>
                      <c:h val="0.33490332265097272"/>
                    </c:manualLayout>
                  </c15:layout>
                </c:ext>
                <c:ext xmlns:c16="http://schemas.microsoft.com/office/drawing/2014/chart" uri="{C3380CC4-5D6E-409C-BE32-E72D297353CC}">
                  <c16:uniqueId val="{00000003-FAD1-4297-98BE-549DA5CA65E5}"/>
                </c:ext>
              </c:extLst>
            </c:dLbl>
            <c:dLbl>
              <c:idx val="2"/>
              <c:layout>
                <c:manualLayout>
                  <c:x val="-0.15135117002531795"/>
                  <c:y val="-9.0780209437806014E-2"/>
                </c:manualLayout>
              </c:layout>
              <c:showLegendKey val="0"/>
              <c:showVal val="0"/>
              <c:showCatName val="1"/>
              <c:showSerName val="0"/>
              <c:showPercent val="1"/>
              <c:showBubbleSize val="0"/>
              <c:extLst>
                <c:ext xmlns:c15="http://schemas.microsoft.com/office/drawing/2012/chart" uri="{CE6537A1-D6FC-4f65-9D91-7224C49458BB}">
                  <c15:layout>
                    <c:manualLayout>
                      <c:w val="0.30012376456131556"/>
                      <c:h val="0.41055349718247769"/>
                    </c:manualLayout>
                  </c15:layout>
                </c:ext>
                <c:ext xmlns:c16="http://schemas.microsoft.com/office/drawing/2014/chart" uri="{C3380CC4-5D6E-409C-BE32-E72D297353CC}">
                  <c16:uniqueId val="{00000005-FAD1-4297-98BE-549DA5CA65E5}"/>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 '!$D$94:$D$97</c:f>
              <c:strCache>
                <c:ptCount val="3"/>
                <c:pt idx="0">
                  <c:v>Large</c:v>
                </c:pt>
                <c:pt idx="1">
                  <c:v>Medium</c:v>
                </c:pt>
                <c:pt idx="2">
                  <c:v>Small</c:v>
                </c:pt>
              </c:strCache>
            </c:strRef>
          </c:cat>
          <c:val>
            <c:numRef>
              <c:f>'pivot table '!$E$94:$E$97</c:f>
              <c:numCache>
                <c:formatCode>General</c:formatCode>
                <c:ptCount val="3"/>
                <c:pt idx="0">
                  <c:v>1302119.2600000007</c:v>
                </c:pt>
                <c:pt idx="1">
                  <c:v>6087432.2400000058</c:v>
                </c:pt>
                <c:pt idx="2">
                  <c:v>2643077.3499999968</c:v>
                </c:pt>
              </c:numCache>
            </c:numRef>
          </c:val>
          <c:extLst>
            <c:ext xmlns:c16="http://schemas.microsoft.com/office/drawing/2014/chart" uri="{C3380CC4-5D6E-409C-BE32-E72D297353CC}">
              <c16:uniqueId val="{00000006-FAD1-4297-98BE-549DA5CA65E5}"/>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 !PivotTable8</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Order by Status</a:t>
            </a:r>
          </a:p>
        </c:rich>
      </c:tx>
      <c:layout>
        <c:manualLayout>
          <c:xMode val="edge"/>
          <c:yMode val="edge"/>
          <c:x val="0.39131606811573055"/>
          <c:y val="5.456450728879040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8.0402010050251257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3.2000000000000001E-2"/>
              <c:y val="0"/>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1.2260012255493678E-3"/>
              <c:y val="-0.312314840606391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404784612472323"/>
                  <c:h val="0.12410955024836151"/>
                </c:manualLayout>
              </c15:layout>
            </c:ext>
          </c:extLst>
        </c:dLbl>
      </c:pivotFmt>
      <c:pivotFmt>
        <c:idx val="9"/>
        <c:spPr>
          <a:solidFill>
            <a:schemeClr val="accent1"/>
          </a:solidFill>
          <a:ln>
            <a:noFill/>
          </a:ln>
          <a:effectLst/>
        </c:spPr>
        <c:dLbl>
          <c:idx val="0"/>
          <c:layout>
            <c:manualLayout>
              <c:x val="6.5184432169062358E-17"/>
              <c:y val="-0.20100502512562821"/>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
              <c:y val="-8.710217755443885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0.1943048576214405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17777777777777"/>
                  <c:h val="0.15380260884474864"/>
                </c:manualLayout>
              </c15:layout>
            </c:ext>
          </c:extLst>
        </c:dLbl>
      </c:pivotFmt>
      <c:pivotFmt>
        <c:idx val="13"/>
        <c:spPr>
          <a:solidFill>
            <a:schemeClr val="accent2"/>
          </a:solidFill>
          <a:ln>
            <a:noFill/>
          </a:ln>
          <a:effectLst/>
        </c:spPr>
      </c:pivotFmt>
      <c:pivotFmt>
        <c:idx val="14"/>
        <c:spPr>
          <a:solidFill>
            <a:schemeClr val="accent2"/>
          </a:solidFill>
          <a:ln>
            <a:noFill/>
          </a:ln>
          <a:effectLst/>
        </c:spPr>
      </c:pivotFmt>
      <c:pivotFmt>
        <c:idx val="15"/>
        <c:spPr>
          <a:solidFill>
            <a:schemeClr val="accent2"/>
          </a:solidFill>
          <a:ln>
            <a:noFill/>
          </a:ln>
          <a:effectLst/>
        </c:spPr>
      </c:pivotFmt>
      <c:pivotFmt>
        <c:idx val="16"/>
        <c:spPr>
          <a:solidFill>
            <a:schemeClr val="accent2"/>
          </a:solidFill>
          <a:ln>
            <a:noFill/>
          </a:ln>
          <a:effectLst/>
        </c:spPr>
      </c:pivotFmt>
      <c:pivotFmt>
        <c:idx val="17"/>
        <c:spPr>
          <a:solidFill>
            <a:schemeClr val="accent2"/>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0"/>
              <c:y val="-8.0402010050251257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0"/>
              <c:y val="-0.1943048576214405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0"/>
              <c:y val="-8.710217755443885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6.5184432169062358E-17"/>
              <c:y val="-0.20100502512562821"/>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1.2260012255493678E-3"/>
              <c:y val="-0.312314840606391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404784612472323"/>
                  <c:h val="0.12410955024836151"/>
                </c:manualLayout>
              </c15:layout>
            </c:ext>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17777777777777"/>
                  <c:h val="0.15380260884474864"/>
                </c:manualLayout>
              </c15:layout>
            </c:ext>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dLbl>
          <c:idx val="0"/>
          <c:layout>
            <c:manualLayout>
              <c:x val="3.2000000000000001E-2"/>
              <c:y val="0"/>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layout>
            <c:manualLayout>
              <c:x val="0"/>
              <c:y val="-8.0402010050251257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dLbl>
          <c:idx val="0"/>
          <c:layout>
            <c:manualLayout>
              <c:x val="0"/>
              <c:y val="-0.1943048576214405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dLbl>
          <c:idx val="0"/>
          <c:layout>
            <c:manualLayout>
              <c:x val="0"/>
              <c:y val="-8.710217755443885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dLbl>
          <c:idx val="0"/>
          <c:layout>
            <c:manualLayout>
              <c:x val="6.5184432169062358E-17"/>
              <c:y val="-0.20100502512562821"/>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dLbl>
          <c:idx val="0"/>
          <c:layout>
            <c:manualLayout>
              <c:x val="1.2260012255493678E-3"/>
              <c:y val="-0.312314840606391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404784612472323"/>
                  <c:h val="0.12410955024836151"/>
                </c:manualLayout>
              </c15:layout>
            </c:ext>
          </c:extLst>
        </c:dLbl>
      </c:pivotFmt>
      <c:pivotFmt>
        <c:idx val="3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17777777777777"/>
                  <c:h val="0.15380260884474864"/>
                </c:manualLayout>
              </c15:layout>
            </c:ext>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dLbl>
          <c:idx val="0"/>
          <c:layout>
            <c:manualLayout>
              <c:x val="3.2000000000000001E-2"/>
              <c:y val="0"/>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927247233338202E-2"/>
          <c:y val="0.18334515351735625"/>
          <c:w val="0.9579773224936684"/>
          <c:h val="0.70107556626809175"/>
        </c:manualLayout>
      </c:layout>
      <c:barChart>
        <c:barDir val="col"/>
        <c:grouping val="clustered"/>
        <c:varyColors val="0"/>
        <c:ser>
          <c:idx val="0"/>
          <c:order val="0"/>
          <c:tx>
            <c:strRef>
              <c:f>'pivot table '!$E$110</c:f>
              <c:strCache>
                <c:ptCount val="1"/>
                <c:pt idx="0">
                  <c:v>Sum of SALES</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6E39-4F09-9D05-7B5703204DE0}"/>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6E39-4F09-9D05-7B5703204DE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6E39-4F09-9D05-7B5703204DE0}"/>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6E39-4F09-9D05-7B5703204DE0}"/>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9-6E39-4F09-9D05-7B5703204DE0}"/>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B-6E39-4F09-9D05-7B5703204DE0}"/>
              </c:ext>
            </c:extLst>
          </c:dPt>
          <c:dLbls>
            <c:dLbl>
              <c:idx val="0"/>
              <c:layout>
                <c:manualLayout>
                  <c:x val="0"/>
                  <c:y val="-8.040201005025125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E39-4F09-9D05-7B5703204DE0}"/>
                </c:ext>
              </c:extLst>
            </c:dLbl>
            <c:dLbl>
              <c:idx val="1"/>
              <c:layout>
                <c:manualLayout>
                  <c:x val="0"/>
                  <c:y val="-0.1943048576214405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E39-4F09-9D05-7B5703204DE0}"/>
                </c:ext>
              </c:extLst>
            </c:dLbl>
            <c:dLbl>
              <c:idx val="2"/>
              <c:layout>
                <c:manualLayout>
                  <c:x val="0"/>
                  <c:y val="-8.710217755443885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E39-4F09-9D05-7B5703204DE0}"/>
                </c:ext>
              </c:extLst>
            </c:dLbl>
            <c:dLbl>
              <c:idx val="3"/>
              <c:layout>
                <c:manualLayout>
                  <c:x val="6.5184432169062358E-17"/>
                  <c:y val="-0.2010050251256282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E39-4F09-9D05-7B5703204DE0}"/>
                </c:ext>
              </c:extLst>
            </c:dLbl>
            <c:dLbl>
              <c:idx val="4"/>
              <c:layout>
                <c:manualLayout>
                  <c:x val="1.2260012255493678E-3"/>
                  <c:y val="-0.312314840606391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404784612472323"/>
                      <c:h val="0.12410955024836151"/>
                    </c:manualLayout>
                  </c15:layout>
                </c:ext>
                <c:ext xmlns:c16="http://schemas.microsoft.com/office/drawing/2014/chart" uri="{C3380CC4-5D6E-409C-BE32-E72D297353CC}">
                  <c16:uniqueId val="{00000009-6E39-4F09-9D05-7B5703204DE0}"/>
                </c:ext>
              </c:extLst>
            </c:dLbl>
            <c:dLbl>
              <c:idx val="5"/>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17777777777777"/>
                      <c:h val="0.15380260884474864"/>
                    </c:manualLayout>
                  </c15:layout>
                </c:ext>
                <c:ext xmlns:c16="http://schemas.microsoft.com/office/drawing/2014/chart" uri="{C3380CC4-5D6E-409C-BE32-E72D297353CC}">
                  <c16:uniqueId val="{0000000B-6E39-4F09-9D05-7B5703204DE0}"/>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'!$D$111:$D$117</c:f>
              <c:strCache>
                <c:ptCount val="6"/>
                <c:pt idx="0">
                  <c:v>Cancelled</c:v>
                </c:pt>
                <c:pt idx="1">
                  <c:v>Disputed</c:v>
                </c:pt>
                <c:pt idx="2">
                  <c:v>In Process</c:v>
                </c:pt>
                <c:pt idx="3">
                  <c:v>On Hold</c:v>
                </c:pt>
                <c:pt idx="4">
                  <c:v>Resolved</c:v>
                </c:pt>
                <c:pt idx="5">
                  <c:v>Shipped</c:v>
                </c:pt>
              </c:strCache>
            </c:strRef>
          </c:cat>
          <c:val>
            <c:numRef>
              <c:f>'pivot table '!$E$111:$E$117</c:f>
              <c:numCache>
                <c:formatCode>_-[$$-409]* #,##0.00_ ;_-[$$-409]* \-#,##0.00\ ;_-[$$-409]* "-"??_ ;_-@_ </c:formatCode>
                <c:ptCount val="6"/>
                <c:pt idx="0">
                  <c:v>194487.48</c:v>
                </c:pt>
                <c:pt idx="1">
                  <c:v>72212.86</c:v>
                </c:pt>
                <c:pt idx="2">
                  <c:v>144729.96000000002</c:v>
                </c:pt>
                <c:pt idx="3">
                  <c:v>178979.18999999994</c:v>
                </c:pt>
                <c:pt idx="4">
                  <c:v>150718.28000000003</c:v>
                </c:pt>
                <c:pt idx="5">
                  <c:v>9291501.0800000075</c:v>
                </c:pt>
              </c:numCache>
            </c:numRef>
          </c:val>
          <c:extLst>
            <c:ext xmlns:c16="http://schemas.microsoft.com/office/drawing/2014/chart" uri="{C3380CC4-5D6E-409C-BE32-E72D297353CC}">
              <c16:uniqueId val="{0000000C-6E39-4F09-9D05-7B5703204DE0}"/>
            </c:ext>
          </c:extLst>
        </c:ser>
        <c:ser>
          <c:idx val="1"/>
          <c:order val="1"/>
          <c:tx>
            <c:strRef>
              <c:f>'pivot table '!$F$110</c:f>
              <c:strCache>
                <c:ptCount val="1"/>
                <c:pt idx="0">
                  <c:v>Count of ORDERNUMBER</c:v>
                </c:pt>
              </c:strCache>
            </c:strRef>
          </c:tx>
          <c:spPr>
            <a:solidFill>
              <a:schemeClr val="accent2"/>
            </a:solidFill>
            <a:ln>
              <a:noFill/>
            </a:ln>
            <a:effectLst/>
          </c:spPr>
          <c:invertIfNegative val="0"/>
          <c:dPt>
            <c:idx val="5"/>
            <c:invertIfNegative val="0"/>
            <c:bubble3D val="0"/>
            <c:spPr>
              <a:solidFill>
                <a:schemeClr val="accent2"/>
              </a:solidFill>
              <a:ln>
                <a:noFill/>
              </a:ln>
              <a:effectLst/>
            </c:spPr>
            <c:extLst>
              <c:ext xmlns:c16="http://schemas.microsoft.com/office/drawing/2014/chart" uri="{C3380CC4-5D6E-409C-BE32-E72D297353CC}">
                <c16:uniqueId val="{0000000E-6E39-4F09-9D05-7B5703204DE0}"/>
              </c:ext>
            </c:extLst>
          </c:dPt>
          <c:dLbls>
            <c:dLbl>
              <c:idx val="5"/>
              <c:layout>
                <c:manualLayout>
                  <c:x val="3.200000000000000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E39-4F09-9D05-7B5703204DE0}"/>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'!$D$111:$D$117</c:f>
              <c:strCache>
                <c:ptCount val="6"/>
                <c:pt idx="0">
                  <c:v>Cancelled</c:v>
                </c:pt>
                <c:pt idx="1">
                  <c:v>Disputed</c:v>
                </c:pt>
                <c:pt idx="2">
                  <c:v>In Process</c:v>
                </c:pt>
                <c:pt idx="3">
                  <c:v>On Hold</c:v>
                </c:pt>
                <c:pt idx="4">
                  <c:v>Resolved</c:v>
                </c:pt>
                <c:pt idx="5">
                  <c:v>Shipped</c:v>
                </c:pt>
              </c:strCache>
            </c:strRef>
          </c:cat>
          <c:val>
            <c:numRef>
              <c:f>'pivot table '!$F$111:$F$117</c:f>
              <c:numCache>
                <c:formatCode>General</c:formatCode>
                <c:ptCount val="6"/>
                <c:pt idx="0">
                  <c:v>60</c:v>
                </c:pt>
                <c:pt idx="1">
                  <c:v>14</c:v>
                </c:pt>
                <c:pt idx="2">
                  <c:v>41</c:v>
                </c:pt>
                <c:pt idx="3">
                  <c:v>44</c:v>
                </c:pt>
                <c:pt idx="4">
                  <c:v>47</c:v>
                </c:pt>
                <c:pt idx="5">
                  <c:v>2617</c:v>
                </c:pt>
              </c:numCache>
            </c:numRef>
          </c:val>
          <c:extLst>
            <c:ext xmlns:c16="http://schemas.microsoft.com/office/drawing/2014/chart" uri="{C3380CC4-5D6E-409C-BE32-E72D297353CC}">
              <c16:uniqueId val="{0000000F-6E39-4F09-9D05-7B5703204DE0}"/>
            </c:ext>
          </c:extLst>
        </c:ser>
        <c:dLbls>
          <c:dLblPos val="outEnd"/>
          <c:showLegendKey val="0"/>
          <c:showVal val="1"/>
          <c:showCatName val="0"/>
          <c:showSerName val="0"/>
          <c:showPercent val="0"/>
          <c:showBubbleSize val="0"/>
        </c:dLbls>
        <c:gapWidth val="219"/>
        <c:overlap val="-27"/>
        <c:axId val="565078399"/>
        <c:axId val="565068831"/>
      </c:barChart>
      <c:dateAx>
        <c:axId val="565078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565068831"/>
        <c:crosses val="autoZero"/>
        <c:auto val="0"/>
        <c:lblOffset val="100"/>
        <c:baseTimeUnit val="days"/>
      </c:dateAx>
      <c:valAx>
        <c:axId val="565068831"/>
        <c:scaling>
          <c:orientation val="minMax"/>
        </c:scaling>
        <c:delete val="1"/>
        <c:axPos val="l"/>
        <c:numFmt formatCode="_-[$$-409]* #,##0.00_ ;_-[$$-409]* \-#,##0.00\ ;_-[$$-409]* &quot;-&quot;??_ ;_-@_ " sourceLinked="1"/>
        <c:majorTickMark val="out"/>
        <c:minorTickMark val="none"/>
        <c:tickLblPos val="nextTo"/>
        <c:crossAx val="56507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 !PivotTable8</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Order by Status</a:t>
            </a:r>
          </a:p>
        </c:rich>
      </c:tx>
      <c:layout>
        <c:manualLayout>
          <c:xMode val="edge"/>
          <c:yMode val="edge"/>
          <c:x val="0.39131606811573055"/>
          <c:y val="5.456450728879040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8.0402010050251257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3.2000000000000001E-2"/>
              <c:y val="0"/>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1.2260012255493678E-3"/>
              <c:y val="-0.312314840606391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404784612472323"/>
                  <c:h val="0.12410955024836151"/>
                </c:manualLayout>
              </c15:layout>
            </c:ext>
          </c:extLst>
        </c:dLbl>
      </c:pivotFmt>
      <c:pivotFmt>
        <c:idx val="9"/>
        <c:spPr>
          <a:solidFill>
            <a:schemeClr val="accent1"/>
          </a:solidFill>
          <a:ln>
            <a:noFill/>
          </a:ln>
          <a:effectLst/>
        </c:spPr>
        <c:dLbl>
          <c:idx val="0"/>
          <c:layout>
            <c:manualLayout>
              <c:x val="6.5184432169062358E-17"/>
              <c:y val="-0.20100502512562821"/>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
              <c:y val="-8.710217755443885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0.1943048576214405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17777777777777"/>
                  <c:h val="0.15380260884474864"/>
                </c:manualLayout>
              </c15:layout>
            </c:ext>
          </c:extLst>
        </c:dLbl>
      </c:pivotFmt>
      <c:pivotFmt>
        <c:idx val="13"/>
        <c:spPr>
          <a:solidFill>
            <a:schemeClr val="accent2"/>
          </a:solidFill>
          <a:ln>
            <a:noFill/>
          </a:ln>
          <a:effectLst/>
        </c:spPr>
      </c:pivotFmt>
      <c:pivotFmt>
        <c:idx val="14"/>
        <c:spPr>
          <a:solidFill>
            <a:schemeClr val="accent2"/>
          </a:solidFill>
          <a:ln>
            <a:noFill/>
          </a:ln>
          <a:effectLst/>
        </c:spPr>
      </c:pivotFmt>
      <c:pivotFmt>
        <c:idx val="15"/>
        <c:spPr>
          <a:solidFill>
            <a:schemeClr val="accent2"/>
          </a:solidFill>
          <a:ln>
            <a:noFill/>
          </a:ln>
          <a:effectLst/>
        </c:spPr>
      </c:pivotFmt>
      <c:pivotFmt>
        <c:idx val="16"/>
        <c:spPr>
          <a:solidFill>
            <a:schemeClr val="accent2"/>
          </a:solidFill>
          <a:ln>
            <a:noFill/>
          </a:ln>
          <a:effectLst/>
        </c:spPr>
      </c:pivotFmt>
      <c:pivotFmt>
        <c:idx val="17"/>
        <c:spPr>
          <a:solidFill>
            <a:schemeClr val="accent2"/>
          </a:solidFill>
          <a:ln>
            <a:noFill/>
          </a:ln>
          <a:effectLst/>
        </c:spPr>
      </c:pivotFmt>
    </c:pivotFmts>
    <c:plotArea>
      <c:layout>
        <c:manualLayout>
          <c:layoutTarget val="inner"/>
          <c:xMode val="edge"/>
          <c:yMode val="edge"/>
          <c:x val="2.0927247233338202E-2"/>
          <c:y val="0.18334515351735625"/>
          <c:w val="0.9579773224936684"/>
          <c:h val="0.70107556626809175"/>
        </c:manualLayout>
      </c:layout>
      <c:barChart>
        <c:barDir val="col"/>
        <c:grouping val="clustered"/>
        <c:varyColors val="0"/>
        <c:ser>
          <c:idx val="0"/>
          <c:order val="0"/>
          <c:tx>
            <c:strRef>
              <c:f>'pivot table '!$E$110</c:f>
              <c:strCache>
                <c:ptCount val="1"/>
                <c:pt idx="0">
                  <c:v>Sum of SALES</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3-D605-495C-8E73-324C6CBD499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8-D605-495C-8E73-324C6CBD499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7-D605-495C-8E73-324C6CBD4994}"/>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6-D605-495C-8E73-324C6CBD4994}"/>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5-D605-495C-8E73-324C6CBD4994}"/>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9-D605-495C-8E73-324C6CBD4994}"/>
              </c:ext>
            </c:extLst>
          </c:dPt>
          <c:dLbls>
            <c:dLbl>
              <c:idx val="0"/>
              <c:layout>
                <c:manualLayout>
                  <c:x val="0"/>
                  <c:y val="-8.040201005025125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605-495C-8E73-324C6CBD4994}"/>
                </c:ext>
              </c:extLst>
            </c:dLbl>
            <c:dLbl>
              <c:idx val="1"/>
              <c:layout>
                <c:manualLayout>
                  <c:x val="0"/>
                  <c:y val="-0.1943048576214405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605-495C-8E73-324C6CBD4994}"/>
                </c:ext>
              </c:extLst>
            </c:dLbl>
            <c:dLbl>
              <c:idx val="2"/>
              <c:layout>
                <c:manualLayout>
                  <c:x val="0"/>
                  <c:y val="-8.710217755443885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605-495C-8E73-324C6CBD4994}"/>
                </c:ext>
              </c:extLst>
            </c:dLbl>
            <c:dLbl>
              <c:idx val="3"/>
              <c:layout>
                <c:manualLayout>
                  <c:x val="6.5184432169062358E-17"/>
                  <c:y val="-0.2010050251256282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605-495C-8E73-324C6CBD4994}"/>
                </c:ext>
              </c:extLst>
            </c:dLbl>
            <c:dLbl>
              <c:idx val="4"/>
              <c:layout>
                <c:manualLayout>
                  <c:x val="1.2260012255493678E-3"/>
                  <c:y val="-0.312314840606391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404784612472323"/>
                      <c:h val="0.12410955024836151"/>
                    </c:manualLayout>
                  </c15:layout>
                </c:ext>
                <c:ext xmlns:c16="http://schemas.microsoft.com/office/drawing/2014/chart" uri="{C3380CC4-5D6E-409C-BE32-E72D297353CC}">
                  <c16:uniqueId val="{00000005-D605-495C-8E73-324C6CBD4994}"/>
                </c:ext>
              </c:extLst>
            </c:dLbl>
            <c:dLbl>
              <c:idx val="5"/>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17777777777777"/>
                      <c:h val="0.15380260884474864"/>
                    </c:manualLayout>
                  </c15:layout>
                </c:ext>
                <c:ext xmlns:c16="http://schemas.microsoft.com/office/drawing/2014/chart" uri="{C3380CC4-5D6E-409C-BE32-E72D297353CC}">
                  <c16:uniqueId val="{00000009-D605-495C-8E73-324C6CBD4994}"/>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'!$D$111:$D$117</c:f>
              <c:strCache>
                <c:ptCount val="6"/>
                <c:pt idx="0">
                  <c:v>Cancelled</c:v>
                </c:pt>
                <c:pt idx="1">
                  <c:v>Disputed</c:v>
                </c:pt>
                <c:pt idx="2">
                  <c:v>In Process</c:v>
                </c:pt>
                <c:pt idx="3">
                  <c:v>On Hold</c:v>
                </c:pt>
                <c:pt idx="4">
                  <c:v>Resolved</c:v>
                </c:pt>
                <c:pt idx="5">
                  <c:v>Shipped</c:v>
                </c:pt>
              </c:strCache>
            </c:strRef>
          </c:cat>
          <c:val>
            <c:numRef>
              <c:f>'pivot table '!$E$111:$E$117</c:f>
              <c:numCache>
                <c:formatCode>_-[$$-409]* #,##0.00_ ;_-[$$-409]* \-#,##0.00\ ;_-[$$-409]* "-"??_ ;_-@_ </c:formatCode>
                <c:ptCount val="6"/>
                <c:pt idx="0">
                  <c:v>194487.48</c:v>
                </c:pt>
                <c:pt idx="1">
                  <c:v>72212.86</c:v>
                </c:pt>
                <c:pt idx="2">
                  <c:v>144729.96000000002</c:v>
                </c:pt>
                <c:pt idx="3">
                  <c:v>178979.18999999994</c:v>
                </c:pt>
                <c:pt idx="4">
                  <c:v>150718.28000000003</c:v>
                </c:pt>
                <c:pt idx="5">
                  <c:v>9291501.0800000075</c:v>
                </c:pt>
              </c:numCache>
            </c:numRef>
          </c:val>
          <c:extLst>
            <c:ext xmlns:c16="http://schemas.microsoft.com/office/drawing/2014/chart" uri="{C3380CC4-5D6E-409C-BE32-E72D297353CC}">
              <c16:uniqueId val="{00000000-D605-495C-8E73-324C6CBD4994}"/>
            </c:ext>
          </c:extLst>
        </c:ser>
        <c:ser>
          <c:idx val="1"/>
          <c:order val="1"/>
          <c:tx>
            <c:strRef>
              <c:f>'pivot table '!$F$110</c:f>
              <c:strCache>
                <c:ptCount val="1"/>
                <c:pt idx="0">
                  <c:v>Count of ORDERNUMBER</c:v>
                </c:pt>
              </c:strCache>
            </c:strRef>
          </c:tx>
          <c:spPr>
            <a:solidFill>
              <a:schemeClr val="accent2"/>
            </a:solidFill>
            <a:ln>
              <a:noFill/>
            </a:ln>
            <a:effectLst/>
          </c:spPr>
          <c:invertIfNegative val="0"/>
          <c:dPt>
            <c:idx val="5"/>
            <c:invertIfNegative val="0"/>
            <c:bubble3D val="0"/>
            <c:spPr>
              <a:solidFill>
                <a:schemeClr val="accent2"/>
              </a:solidFill>
              <a:ln>
                <a:noFill/>
              </a:ln>
              <a:effectLst/>
            </c:spPr>
            <c:extLst>
              <c:ext xmlns:c16="http://schemas.microsoft.com/office/drawing/2014/chart" uri="{C3380CC4-5D6E-409C-BE32-E72D297353CC}">
                <c16:uniqueId val="{00000004-D605-495C-8E73-324C6CBD4994}"/>
              </c:ext>
            </c:extLst>
          </c:dPt>
          <c:dLbls>
            <c:dLbl>
              <c:idx val="5"/>
              <c:layout>
                <c:manualLayout>
                  <c:x val="3.200000000000000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605-495C-8E73-324C6CBD4994}"/>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'!$D$111:$D$117</c:f>
              <c:strCache>
                <c:ptCount val="6"/>
                <c:pt idx="0">
                  <c:v>Cancelled</c:v>
                </c:pt>
                <c:pt idx="1">
                  <c:v>Disputed</c:v>
                </c:pt>
                <c:pt idx="2">
                  <c:v>In Process</c:v>
                </c:pt>
                <c:pt idx="3">
                  <c:v>On Hold</c:v>
                </c:pt>
                <c:pt idx="4">
                  <c:v>Resolved</c:v>
                </c:pt>
                <c:pt idx="5">
                  <c:v>Shipped</c:v>
                </c:pt>
              </c:strCache>
            </c:strRef>
          </c:cat>
          <c:val>
            <c:numRef>
              <c:f>'pivot table '!$F$111:$F$117</c:f>
              <c:numCache>
                <c:formatCode>General</c:formatCode>
                <c:ptCount val="6"/>
                <c:pt idx="0">
                  <c:v>60</c:v>
                </c:pt>
                <c:pt idx="1">
                  <c:v>14</c:v>
                </c:pt>
                <c:pt idx="2">
                  <c:v>41</c:v>
                </c:pt>
                <c:pt idx="3">
                  <c:v>44</c:v>
                </c:pt>
                <c:pt idx="4">
                  <c:v>47</c:v>
                </c:pt>
                <c:pt idx="5">
                  <c:v>2617</c:v>
                </c:pt>
              </c:numCache>
            </c:numRef>
          </c:val>
          <c:extLst>
            <c:ext xmlns:c16="http://schemas.microsoft.com/office/drawing/2014/chart" uri="{C3380CC4-5D6E-409C-BE32-E72D297353CC}">
              <c16:uniqueId val="{00000001-D605-495C-8E73-324C6CBD4994}"/>
            </c:ext>
          </c:extLst>
        </c:ser>
        <c:dLbls>
          <c:dLblPos val="outEnd"/>
          <c:showLegendKey val="0"/>
          <c:showVal val="1"/>
          <c:showCatName val="0"/>
          <c:showSerName val="0"/>
          <c:showPercent val="0"/>
          <c:showBubbleSize val="0"/>
        </c:dLbls>
        <c:gapWidth val="219"/>
        <c:overlap val="-27"/>
        <c:axId val="565078399"/>
        <c:axId val="565068831"/>
      </c:barChart>
      <c:dateAx>
        <c:axId val="565078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565068831"/>
        <c:crosses val="autoZero"/>
        <c:auto val="0"/>
        <c:lblOffset val="100"/>
        <c:baseTimeUnit val="days"/>
      </c:dateAx>
      <c:valAx>
        <c:axId val="565068831"/>
        <c:scaling>
          <c:orientation val="minMax"/>
        </c:scaling>
        <c:delete val="1"/>
        <c:axPos val="l"/>
        <c:numFmt formatCode="_-[$$-409]* #,##0.00_ ;_-[$$-409]* \-#,##0.00\ ;_-[$$-409]* &quot;-&quot;??_ ;_-@_ " sourceLinked="1"/>
        <c:majorTickMark val="out"/>
        <c:minorTickMark val="none"/>
        <c:tickLblPos val="nextTo"/>
        <c:crossAx val="56507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 !PivotTable7</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Deal</a:t>
            </a:r>
            <a:r>
              <a:rPr lang="en-US" b="1" baseline="0"/>
              <a:t> Size by Sales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24944915059728309"/>
              <c:y val="9.0779911602473187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318514542777341"/>
                  <c:h val="0.41055349718247769"/>
                </c:manualLayout>
              </c15:layout>
            </c:ext>
          </c:extLst>
        </c:dLbl>
      </c:pivotFmt>
      <c:pivotFmt>
        <c:idx val="7"/>
        <c:spPr>
          <a:solidFill>
            <a:schemeClr val="accent1"/>
          </a:solidFill>
          <a:ln w="19050">
            <a:solidFill>
              <a:schemeClr val="lt1"/>
            </a:solidFill>
          </a:ln>
          <a:effectLst/>
        </c:spPr>
        <c:dLbl>
          <c:idx val="0"/>
          <c:layout>
            <c:manualLayout>
              <c:x val="-0.36769881779243568"/>
              <c:y val="-3.7825087265752649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1567952217345396"/>
                  <c:h val="0.33490332265097272"/>
                </c:manualLayout>
              </c15:layout>
            </c:ext>
          </c:extLst>
        </c:dLbl>
      </c:pivotFmt>
      <c:pivotFmt>
        <c:idx val="8"/>
        <c:spPr>
          <a:solidFill>
            <a:schemeClr val="accent1"/>
          </a:solidFill>
          <a:ln w="19050">
            <a:solidFill>
              <a:schemeClr val="lt1"/>
            </a:solidFill>
          </a:ln>
          <a:effectLst/>
        </c:spPr>
        <c:dLbl>
          <c:idx val="0"/>
          <c:layout>
            <c:manualLayout>
              <c:x val="-0.15135117002531795"/>
              <c:y val="-9.078020943780601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0012376456131556"/>
                  <c:h val="0.41055349718247769"/>
                </c:manualLayout>
              </c15:layout>
            </c:ext>
          </c:extLst>
        </c:dLbl>
      </c:pivotFmt>
    </c:pivotFmts>
    <c:plotArea>
      <c:layout/>
      <c:doughnutChart>
        <c:varyColors val="1"/>
        <c:ser>
          <c:idx val="0"/>
          <c:order val="0"/>
          <c:tx>
            <c:strRef>
              <c:f>'pivot table '!$E$93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17-4130-BA78-623B191E7E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17-4130-BA78-623B191E7E7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17-4130-BA78-623B191E7E7B}"/>
              </c:ext>
            </c:extLst>
          </c:dPt>
          <c:dLbls>
            <c:dLbl>
              <c:idx val="0"/>
              <c:layout>
                <c:manualLayout>
                  <c:x val="0.24944915059728309"/>
                  <c:y val="9.0779911602473187E-2"/>
                </c:manualLayout>
              </c:layout>
              <c:showLegendKey val="0"/>
              <c:showVal val="0"/>
              <c:showCatName val="1"/>
              <c:showSerName val="0"/>
              <c:showPercent val="1"/>
              <c:showBubbleSize val="0"/>
              <c:extLst>
                <c:ext xmlns:c15="http://schemas.microsoft.com/office/drawing/2012/chart" uri="{CE6537A1-D6FC-4f65-9D91-7224C49458BB}">
                  <c15:layout>
                    <c:manualLayout>
                      <c:w val="0.3318514542777341"/>
                      <c:h val="0.41055349718247769"/>
                    </c:manualLayout>
                  </c15:layout>
                </c:ext>
                <c:ext xmlns:c16="http://schemas.microsoft.com/office/drawing/2014/chart" uri="{C3380CC4-5D6E-409C-BE32-E72D297353CC}">
                  <c16:uniqueId val="{00000001-5517-4130-BA78-623B191E7E7B}"/>
                </c:ext>
              </c:extLst>
            </c:dLbl>
            <c:dLbl>
              <c:idx val="1"/>
              <c:layout>
                <c:manualLayout>
                  <c:x val="-0.36769881779243568"/>
                  <c:y val="-3.7825087265752649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1567952217345396"/>
                      <c:h val="0.33490332265097272"/>
                    </c:manualLayout>
                  </c15:layout>
                </c:ext>
                <c:ext xmlns:c16="http://schemas.microsoft.com/office/drawing/2014/chart" uri="{C3380CC4-5D6E-409C-BE32-E72D297353CC}">
                  <c16:uniqueId val="{00000003-5517-4130-BA78-623B191E7E7B}"/>
                </c:ext>
              </c:extLst>
            </c:dLbl>
            <c:dLbl>
              <c:idx val="2"/>
              <c:layout>
                <c:manualLayout>
                  <c:x val="-0.15135117002531795"/>
                  <c:y val="-9.0780209437806014E-2"/>
                </c:manualLayout>
              </c:layout>
              <c:showLegendKey val="0"/>
              <c:showVal val="0"/>
              <c:showCatName val="1"/>
              <c:showSerName val="0"/>
              <c:showPercent val="1"/>
              <c:showBubbleSize val="0"/>
              <c:extLst>
                <c:ext xmlns:c15="http://schemas.microsoft.com/office/drawing/2012/chart" uri="{CE6537A1-D6FC-4f65-9D91-7224C49458BB}">
                  <c15:layout>
                    <c:manualLayout>
                      <c:w val="0.30012376456131556"/>
                      <c:h val="0.41055349718247769"/>
                    </c:manualLayout>
                  </c15:layout>
                </c:ext>
                <c:ext xmlns:c16="http://schemas.microsoft.com/office/drawing/2014/chart" uri="{C3380CC4-5D6E-409C-BE32-E72D297353CC}">
                  <c16:uniqueId val="{00000005-5517-4130-BA78-623B191E7E7B}"/>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 '!$D$94:$D$97</c:f>
              <c:strCache>
                <c:ptCount val="3"/>
                <c:pt idx="0">
                  <c:v>Large</c:v>
                </c:pt>
                <c:pt idx="1">
                  <c:v>Medium</c:v>
                </c:pt>
                <c:pt idx="2">
                  <c:v>Small</c:v>
                </c:pt>
              </c:strCache>
            </c:strRef>
          </c:cat>
          <c:val>
            <c:numRef>
              <c:f>'pivot table '!$E$94:$E$97</c:f>
              <c:numCache>
                <c:formatCode>General</c:formatCode>
                <c:ptCount val="3"/>
                <c:pt idx="0">
                  <c:v>1302119.2600000007</c:v>
                </c:pt>
                <c:pt idx="1">
                  <c:v>6087432.2400000058</c:v>
                </c:pt>
                <c:pt idx="2">
                  <c:v>2643077.3499999968</c:v>
                </c:pt>
              </c:numCache>
            </c:numRef>
          </c:val>
          <c:extLst>
            <c:ext xmlns:c16="http://schemas.microsoft.com/office/drawing/2014/chart" uri="{C3380CC4-5D6E-409C-BE32-E72D297353CC}">
              <c16:uniqueId val="{00000006-5517-4130-BA78-623B191E7E7B}"/>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 !PivotTable6</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Yearly</a:t>
            </a:r>
            <a:r>
              <a:rPr lang="en-US" b="1" baseline="0"/>
              <a:t> Sales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27671321965509"/>
          <c:y val="0.35391392396172783"/>
          <c:w val="0.84785086453179903"/>
          <c:h val="0.43983047003375675"/>
        </c:manualLayout>
      </c:layout>
      <c:lineChart>
        <c:grouping val="stacked"/>
        <c:varyColors val="0"/>
        <c:ser>
          <c:idx val="0"/>
          <c:order val="0"/>
          <c:tx>
            <c:strRef>
              <c:f>'pivot table '!$E$81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'!$D$82:$D$85</c:f>
              <c:strCache>
                <c:ptCount val="3"/>
                <c:pt idx="0">
                  <c:v>2003</c:v>
                </c:pt>
                <c:pt idx="1">
                  <c:v>2004</c:v>
                </c:pt>
                <c:pt idx="2">
                  <c:v>2005</c:v>
                </c:pt>
              </c:strCache>
            </c:strRef>
          </c:cat>
          <c:val>
            <c:numRef>
              <c:f>'pivot table '!$E$82:$E$85</c:f>
              <c:numCache>
                <c:formatCode>_-[$$-409]* #,##0.00_ ;_-[$$-409]* \-#,##0.00\ ;_-[$$-409]* "-"??_ ;_-@_ </c:formatCode>
                <c:ptCount val="3"/>
                <c:pt idx="0">
                  <c:v>3516979.540000001</c:v>
                </c:pt>
                <c:pt idx="1">
                  <c:v>4724162.5999999968</c:v>
                </c:pt>
                <c:pt idx="2">
                  <c:v>1791486.71</c:v>
                </c:pt>
              </c:numCache>
            </c:numRef>
          </c:val>
          <c:smooth val="0"/>
          <c:extLst>
            <c:ext xmlns:c16="http://schemas.microsoft.com/office/drawing/2014/chart" uri="{C3380CC4-5D6E-409C-BE32-E72D297353CC}">
              <c16:uniqueId val="{00000000-5C22-4EBC-9D33-948174117BA3}"/>
            </c:ext>
          </c:extLst>
        </c:ser>
        <c:dLbls>
          <c:dLblPos val="t"/>
          <c:showLegendKey val="0"/>
          <c:showVal val="1"/>
          <c:showCatName val="0"/>
          <c:showSerName val="0"/>
          <c:showPercent val="0"/>
          <c:showBubbleSize val="0"/>
        </c:dLbls>
        <c:marker val="1"/>
        <c:smooth val="0"/>
        <c:axId val="495204943"/>
        <c:axId val="495209935"/>
      </c:lineChart>
      <c:catAx>
        <c:axId val="49520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495209935"/>
        <c:crosses val="autoZero"/>
        <c:auto val="1"/>
        <c:lblAlgn val="ctr"/>
        <c:lblOffset val="100"/>
        <c:noMultiLvlLbl val="0"/>
      </c:catAx>
      <c:valAx>
        <c:axId val="495209935"/>
        <c:scaling>
          <c:orientation val="minMax"/>
        </c:scaling>
        <c:delete val="0"/>
        <c:axPos val="l"/>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20494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 !PivotTable3</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Product</a:t>
            </a:r>
            <a:r>
              <a:rPr lang="en-US" b="1" baseline="0"/>
              <a:t> by Sales</a:t>
            </a:r>
          </a:p>
        </c:rich>
      </c:tx>
      <c:layout>
        <c:manualLayout>
          <c:xMode val="edge"/>
          <c:yMode val="edge"/>
          <c:x val="0.38423105035976601"/>
          <c:y val="5.59300895899845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5613004294011968E-3"/>
              <c:y val="-0.12599105944306074"/>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069010769613272"/>
                  <c:h val="0.1862122420286548"/>
                </c:manualLayout>
              </c15:layout>
            </c:ext>
          </c:extLst>
        </c:dLbl>
      </c:pivotFmt>
      <c:pivotFmt>
        <c:idx val="4"/>
        <c:spPr>
          <a:solidFill>
            <a:schemeClr val="accent1"/>
          </a:solidFill>
          <a:ln>
            <a:noFill/>
          </a:ln>
          <a:effectLst/>
        </c:spPr>
        <c:dLbl>
          <c:idx val="0"/>
          <c:layout>
            <c:manualLayout>
              <c:x val="-2.7491396086598086E-3"/>
              <c:y val="7.4628378606680984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1871624564662609E-3"/>
              <c:y val="-9.462094014847347E-2"/>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2866575315321"/>
                  <c:h val="0.20211736125580668"/>
                </c:manualLayout>
              </c15:layout>
            </c:ext>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09177632255375"/>
                  <c:h val="8.9453187037981524E-2"/>
                </c:manualLayout>
              </c15:layout>
            </c:ext>
          </c:extLst>
        </c:dLbl>
      </c:pivotFmt>
      <c:pivotFmt>
        <c:idx val="7"/>
        <c:spPr>
          <a:solidFill>
            <a:schemeClr val="accent1"/>
          </a:solidFill>
          <a:ln>
            <a:noFill/>
          </a:ln>
          <a:effectLst/>
        </c:spPr>
        <c:dLbl>
          <c:idx val="0"/>
          <c:layout>
            <c:manualLayout>
              <c:x val="-1.4244827837608963E-2"/>
              <c:y val="-2.9712860094679293E-2"/>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854362525260266"/>
                  <c:h val="7.8966295239859444E-2"/>
                </c:manualLayout>
              </c15:layout>
            </c:ext>
          </c:extLst>
        </c:dLbl>
      </c:pivotFmt>
      <c:pivotFmt>
        <c:idx val="8"/>
        <c:spPr>
          <a:solidFill>
            <a:schemeClr val="accent1"/>
          </a:solidFill>
          <a:ln>
            <a:noFill/>
          </a:ln>
          <a:effectLst/>
        </c:spPr>
        <c:dLbl>
          <c:idx val="0"/>
          <c:layout>
            <c:manualLayout>
              <c:x val="0"/>
              <c:y val="-3.4956305993740344E-3"/>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681603795629718"/>
                  <c:h val="0.28870413120230148"/>
                </c:manualLayout>
              </c15:layout>
            </c:ext>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16948727966782"/>
                  <c:h val="0.14188764602859205"/>
                </c:manualLayout>
              </c15:layout>
            </c:ext>
          </c:extLst>
        </c:dLbl>
      </c:pivotFmt>
    </c:pivotFmts>
    <c:plotArea>
      <c:layout>
        <c:manualLayout>
          <c:layoutTarget val="inner"/>
          <c:xMode val="edge"/>
          <c:yMode val="edge"/>
          <c:x val="0.12550553248923693"/>
          <c:y val="0.23119282639497402"/>
          <c:w val="0.9395189003436426"/>
          <c:h val="0.63273002885263407"/>
        </c:manualLayout>
      </c:layout>
      <c:barChart>
        <c:barDir val="col"/>
        <c:grouping val="clustered"/>
        <c:varyColors val="0"/>
        <c:ser>
          <c:idx val="0"/>
          <c:order val="0"/>
          <c:tx>
            <c:strRef>
              <c:f>'pivot table '!$B$29</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8-5B7F-4AE7-AB55-F11ED5DE4ACE}"/>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2-5B7F-4AE7-AB55-F11ED5DE4ACE}"/>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3-5B7F-4AE7-AB55-F11ED5DE4ACE}"/>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4-5B7F-4AE7-AB55-F11ED5DE4ACE}"/>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5-5B7F-4AE7-AB55-F11ED5DE4ACE}"/>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6-5B7F-4AE7-AB55-F11ED5DE4ACE}"/>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7-5B7F-4AE7-AB55-F11ED5DE4ACE}"/>
              </c:ext>
            </c:extLst>
          </c:dPt>
          <c:dLbls>
            <c:dLbl>
              <c:idx val="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16948727966782"/>
                      <c:h val="0.14188764602859205"/>
                    </c:manualLayout>
                  </c15:layout>
                </c:ext>
                <c:ext xmlns:c16="http://schemas.microsoft.com/office/drawing/2014/chart" uri="{C3380CC4-5D6E-409C-BE32-E72D297353CC}">
                  <c16:uniqueId val="{00000008-5B7F-4AE7-AB55-F11ED5DE4ACE}"/>
                </c:ext>
              </c:extLst>
            </c:dLbl>
            <c:dLbl>
              <c:idx val="1"/>
              <c:layout>
                <c:manualLayout>
                  <c:x val="-3.5613004294011968E-3"/>
                  <c:y val="-0.12599105944306074"/>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069010769613272"/>
                      <c:h val="0.1862122420286548"/>
                    </c:manualLayout>
                  </c15:layout>
                </c:ext>
                <c:ext xmlns:c16="http://schemas.microsoft.com/office/drawing/2014/chart" uri="{C3380CC4-5D6E-409C-BE32-E72D297353CC}">
                  <c16:uniqueId val="{00000002-5B7F-4AE7-AB55-F11ED5DE4ACE}"/>
                </c:ext>
              </c:extLst>
            </c:dLbl>
            <c:dLbl>
              <c:idx val="2"/>
              <c:layout>
                <c:manualLayout>
                  <c:x val="-2.7491396086598086E-3"/>
                  <c:y val="7.4628378606680984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7F-4AE7-AB55-F11ED5DE4ACE}"/>
                </c:ext>
              </c:extLst>
            </c:dLbl>
            <c:dLbl>
              <c:idx val="3"/>
              <c:layout>
                <c:manualLayout>
                  <c:x val="1.1871624564662609E-3"/>
                  <c:y val="-9.462094014847347E-2"/>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2866575315321"/>
                      <c:h val="0.20211736125580668"/>
                    </c:manualLayout>
                  </c15:layout>
                </c:ext>
                <c:ext xmlns:c16="http://schemas.microsoft.com/office/drawing/2014/chart" uri="{C3380CC4-5D6E-409C-BE32-E72D297353CC}">
                  <c16:uniqueId val="{00000004-5B7F-4AE7-AB55-F11ED5DE4ACE}"/>
                </c:ext>
              </c:extLst>
            </c:dLbl>
            <c:dLbl>
              <c:idx val="4"/>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09177632255375"/>
                      <c:h val="8.9453187037981524E-2"/>
                    </c:manualLayout>
                  </c15:layout>
                </c:ext>
                <c:ext xmlns:c16="http://schemas.microsoft.com/office/drawing/2014/chart" uri="{C3380CC4-5D6E-409C-BE32-E72D297353CC}">
                  <c16:uniqueId val="{00000005-5B7F-4AE7-AB55-F11ED5DE4ACE}"/>
                </c:ext>
              </c:extLst>
            </c:dLbl>
            <c:dLbl>
              <c:idx val="5"/>
              <c:layout>
                <c:manualLayout>
                  <c:x val="-1.4244827837608963E-2"/>
                  <c:y val="-2.9712860094679293E-2"/>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854362525260266"/>
                      <c:h val="7.8966295239859444E-2"/>
                    </c:manualLayout>
                  </c15:layout>
                </c:ext>
                <c:ext xmlns:c16="http://schemas.microsoft.com/office/drawing/2014/chart" uri="{C3380CC4-5D6E-409C-BE32-E72D297353CC}">
                  <c16:uniqueId val="{00000006-5B7F-4AE7-AB55-F11ED5DE4ACE}"/>
                </c:ext>
              </c:extLst>
            </c:dLbl>
            <c:dLbl>
              <c:idx val="6"/>
              <c:layout>
                <c:manualLayout>
                  <c:x val="0"/>
                  <c:y val="-3.4956305993740344E-3"/>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681603795629718"/>
                      <c:h val="0.28870413120230148"/>
                    </c:manualLayout>
                  </c15:layout>
                </c:ext>
                <c:ext xmlns:c16="http://schemas.microsoft.com/office/drawing/2014/chart" uri="{C3380CC4-5D6E-409C-BE32-E72D297353CC}">
                  <c16:uniqueId val="{00000007-5B7F-4AE7-AB55-F11ED5DE4ACE}"/>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'!$A$30:$A$36</c:f>
              <c:strCache>
                <c:ptCount val="7"/>
                <c:pt idx="0">
                  <c:v>Classic Cars</c:v>
                </c:pt>
                <c:pt idx="1">
                  <c:v>Motorcycles</c:v>
                </c:pt>
                <c:pt idx="2">
                  <c:v>Planes</c:v>
                </c:pt>
                <c:pt idx="3">
                  <c:v>Ships</c:v>
                </c:pt>
                <c:pt idx="4">
                  <c:v>Trains</c:v>
                </c:pt>
                <c:pt idx="5">
                  <c:v>Trucks and Buses</c:v>
                </c:pt>
                <c:pt idx="6">
                  <c:v>Vintage Cars</c:v>
                </c:pt>
              </c:strCache>
            </c:strRef>
          </c:cat>
          <c:val>
            <c:numRef>
              <c:f>'pivot table '!$B$30:$B$36</c:f>
              <c:numCache>
                <c:formatCode>_-[$$-409]* #,##0.00_ ;_-[$$-409]* \-#,##0.00\ ;_-[$$-409]* "-"??_ ;_-@_ </c:formatCode>
                <c:ptCount val="7"/>
                <c:pt idx="0">
                  <c:v>3919615.6599999969</c:v>
                </c:pt>
                <c:pt idx="1">
                  <c:v>1166388.3400000003</c:v>
                </c:pt>
                <c:pt idx="2">
                  <c:v>975003.57000000007</c:v>
                </c:pt>
                <c:pt idx="3">
                  <c:v>714437.13</c:v>
                </c:pt>
                <c:pt idx="4">
                  <c:v>226243.46999999997</c:v>
                </c:pt>
                <c:pt idx="5">
                  <c:v>1127789.8399999996</c:v>
                </c:pt>
                <c:pt idx="6">
                  <c:v>1903150.8399999992</c:v>
                </c:pt>
              </c:numCache>
            </c:numRef>
          </c:val>
          <c:extLst>
            <c:ext xmlns:c16="http://schemas.microsoft.com/office/drawing/2014/chart" uri="{C3380CC4-5D6E-409C-BE32-E72D297353CC}">
              <c16:uniqueId val="{00000001-C47A-48F2-82C8-57CCEC2F4DD2}"/>
            </c:ext>
          </c:extLst>
        </c:ser>
        <c:dLbls>
          <c:dLblPos val="outEnd"/>
          <c:showLegendKey val="0"/>
          <c:showVal val="1"/>
          <c:showCatName val="0"/>
          <c:showSerName val="0"/>
          <c:showPercent val="0"/>
          <c:showBubbleSize val="0"/>
        </c:dLbls>
        <c:gapWidth val="219"/>
        <c:overlap val="-27"/>
        <c:axId val="91165567"/>
        <c:axId val="91166399"/>
      </c:barChart>
      <c:catAx>
        <c:axId val="91165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91166399"/>
        <c:crosses val="autoZero"/>
        <c:auto val="1"/>
        <c:lblAlgn val="ctr"/>
        <c:lblOffset val="100"/>
        <c:noMultiLvlLbl val="0"/>
      </c:catAx>
      <c:valAx>
        <c:axId val="91166399"/>
        <c:scaling>
          <c:orientation val="minMax"/>
        </c:scaling>
        <c:delete val="1"/>
        <c:axPos val="l"/>
        <c:numFmt formatCode="_-[$$-409]* #,##0.00_ ;_-[$$-409]* \-#,##0.00\ ;_-[$$-409]* &quot;-&quot;??_ ;_-@_ " sourceLinked="1"/>
        <c:majorTickMark val="out"/>
        <c:minorTickMark val="none"/>
        <c:tickLblPos val="nextTo"/>
        <c:crossAx val="911655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Customer</a:t>
            </a:r>
            <a:r>
              <a:rPr lang="en-US" b="1" baseline="0"/>
              <a:t> Sales</a:t>
            </a:r>
            <a:endParaRPr lang="en-US" b="1"/>
          </a:p>
        </c:rich>
      </c:tx>
      <c:layout>
        <c:manualLayout>
          <c:xMode val="edge"/>
          <c:yMode val="edge"/>
          <c:x val="0.38890649133756133"/>
          <c:y val="5.718653637588898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3349912510936131"/>
          <c:y val="0.18560185185185185"/>
          <c:w val="0.61183420822397205"/>
          <c:h val="0.72088764946048411"/>
        </c:manualLayout>
      </c:layout>
      <c:barChart>
        <c:barDir val="bar"/>
        <c:grouping val="clustered"/>
        <c:varyColors val="0"/>
        <c:ser>
          <c:idx val="0"/>
          <c:order val="0"/>
          <c:tx>
            <c:strRef>
              <c:f>Dashboard!$I$45</c:f>
              <c:strCache>
                <c:ptCount val="1"/>
                <c:pt idx="0">
                  <c:v>Sum of SALES</c:v>
                </c:pt>
              </c:strCache>
            </c:strRef>
          </c:tx>
          <c:spPr>
            <a:solidFill>
              <a:schemeClr val="accent1"/>
            </a:solidFill>
            <a:ln>
              <a:noFill/>
            </a:ln>
            <a:effectLst/>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5-24C8-402E-A0D9-615BF421A19F}"/>
                </c:ext>
              </c:extLst>
            </c:dLbl>
            <c:dLbl>
              <c:idx val="1"/>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24C8-402E-A0D9-615BF421A19F}"/>
                </c:ext>
              </c:extLst>
            </c:dLbl>
            <c:dLbl>
              <c:idx val="2"/>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2-24C8-402E-A0D9-615BF421A19F}"/>
                </c:ext>
              </c:extLst>
            </c:dLbl>
            <c:dLbl>
              <c:idx val="3"/>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4-24C8-402E-A0D9-615BF421A19F}"/>
                </c:ext>
              </c:extLst>
            </c:dLbl>
            <c:dLbl>
              <c:idx val="4"/>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24C8-402E-A0D9-615BF421A19F}"/>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Dashboard!$H$46:$H$50</c:f>
              <c:strCache>
                <c:ptCount val="5"/>
                <c:pt idx="0">
                  <c:v>Amica Models &amp; Co.</c:v>
                </c:pt>
                <c:pt idx="1">
                  <c:v>Anna's Decorations, Ltd</c:v>
                </c:pt>
                <c:pt idx="2">
                  <c:v>Atelier graphique</c:v>
                </c:pt>
                <c:pt idx="3">
                  <c:v>Australian Collectables, Ltd</c:v>
                </c:pt>
                <c:pt idx="4">
                  <c:v>Australian Collectors, Co.</c:v>
                </c:pt>
              </c:strCache>
            </c:strRef>
          </c:cat>
          <c:val>
            <c:numRef>
              <c:f>Dashboard!$I$46:$I$50</c:f>
              <c:numCache>
                <c:formatCode>General</c:formatCode>
                <c:ptCount val="5"/>
                <c:pt idx="0">
                  <c:v>94117.260000000024</c:v>
                </c:pt>
                <c:pt idx="1">
                  <c:v>153996.13000000003</c:v>
                </c:pt>
                <c:pt idx="2">
                  <c:v>24179.96</c:v>
                </c:pt>
                <c:pt idx="3">
                  <c:v>64591.460000000006</c:v>
                </c:pt>
                <c:pt idx="4">
                  <c:v>200995.40999999997</c:v>
                </c:pt>
              </c:numCache>
            </c:numRef>
          </c:val>
          <c:extLst>
            <c:ext xmlns:c16="http://schemas.microsoft.com/office/drawing/2014/chart" uri="{C3380CC4-5D6E-409C-BE32-E72D297353CC}">
              <c16:uniqueId val="{00000000-6A13-438E-A86D-F6FAC8BF3D08}"/>
            </c:ext>
          </c:extLst>
        </c:ser>
        <c:dLbls>
          <c:dLblPos val="outEnd"/>
          <c:showLegendKey val="0"/>
          <c:showVal val="1"/>
          <c:showCatName val="0"/>
          <c:showSerName val="0"/>
          <c:showPercent val="0"/>
          <c:showBubbleSize val="0"/>
        </c:dLbls>
        <c:gapWidth val="182"/>
        <c:axId val="678565631"/>
        <c:axId val="678564799"/>
      </c:barChart>
      <c:catAx>
        <c:axId val="67856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78564799"/>
        <c:crosses val="autoZero"/>
        <c:auto val="1"/>
        <c:lblAlgn val="ctr"/>
        <c:lblOffset val="100"/>
        <c:noMultiLvlLbl val="0"/>
      </c:catAx>
      <c:valAx>
        <c:axId val="678564799"/>
        <c:scaling>
          <c:orientation val="minMax"/>
        </c:scaling>
        <c:delete val="1"/>
        <c:axPos val="b"/>
        <c:numFmt formatCode="General" sourceLinked="1"/>
        <c:majorTickMark val="none"/>
        <c:minorTickMark val="none"/>
        <c:tickLblPos val="nextTo"/>
        <c:crossAx val="6785656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 !PivotTable5</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States &amp; Cities by Sales</a:t>
            </a:r>
          </a:p>
        </c:rich>
      </c:tx>
      <c:layout>
        <c:manualLayout>
          <c:xMode val="edge"/>
          <c:yMode val="edge"/>
          <c:x val="0.24805555555555561"/>
          <c:y val="4.990522018081073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dLbl>
          <c:idx val="0"/>
          <c:layout>
            <c:manualLayout>
              <c:x val="-9.1666666666666716E-2"/>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dLbl>
          <c:idx val="0"/>
          <c:layout>
            <c:manualLayout>
              <c:x val="-9.1666666666666716E-2"/>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'pivot table '!$E$63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6E-40DE-805A-53FDB0C173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6E-40DE-805A-53FDB0C1734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36E-40DE-805A-53FDB0C1734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36E-40DE-805A-53FDB0C1734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36E-40DE-805A-53FDB0C17341}"/>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'pivot table '!$D$64:$D$69</c:f>
              <c:strCache>
                <c:ptCount val="5"/>
                <c:pt idx="0">
                  <c:v>Madrid</c:v>
                </c:pt>
                <c:pt idx="1">
                  <c:v>NYC, NY</c:v>
                </c:pt>
                <c:pt idx="2">
                  <c:v>Paris</c:v>
                </c:pt>
                <c:pt idx="3">
                  <c:v>San Rafael, CA</c:v>
                </c:pt>
                <c:pt idx="4">
                  <c:v>Singapore</c:v>
                </c:pt>
              </c:strCache>
            </c:strRef>
          </c:cat>
          <c:val>
            <c:numRef>
              <c:f>'pivot table '!$E$64:$E$69</c:f>
              <c:numCache>
                <c:formatCode>_-[$$-409]* #,##0.00_ ;_-[$$-409]* \-#,##0.00\ ;_-[$$-409]* "-"??_ ;_-@_ </c:formatCode>
                <c:ptCount val="5"/>
                <c:pt idx="0">
                  <c:v>1082551.4400000002</c:v>
                </c:pt>
                <c:pt idx="1">
                  <c:v>560787.76999999979</c:v>
                </c:pt>
                <c:pt idx="2">
                  <c:v>268944.68</c:v>
                </c:pt>
                <c:pt idx="3">
                  <c:v>654858.06000000006</c:v>
                </c:pt>
                <c:pt idx="4">
                  <c:v>288488.41000000003</c:v>
                </c:pt>
              </c:numCache>
            </c:numRef>
          </c:val>
          <c:extLst>
            <c:ext xmlns:c16="http://schemas.microsoft.com/office/drawing/2014/chart" uri="{C3380CC4-5D6E-409C-BE32-E72D297353CC}">
              <c16:uniqueId val="{0000000A-936E-40DE-805A-53FDB0C17341}"/>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66666678235470511"/>
          <c:y val="0.24336203276312968"/>
          <c:w val="0.33333321764529494"/>
          <c:h val="0.6739169224502595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2" max="74" min="1" page="5" val="6"/>
</file>

<file path=xl/ctrlProps/ctrlProp2.xml><?xml version="1.0" encoding="utf-8"?>
<formControlPr xmlns="http://schemas.microsoft.com/office/spreadsheetml/2009/9/main" objectType="Scroll" dx="22" fmlaLink="$J$23" max="92" min="1" page="5"/>
</file>

<file path=xl/ctrlProps/ctrlProp3.xml><?xml version="1.0" encoding="utf-8"?>
<formControlPr xmlns="http://schemas.microsoft.com/office/spreadsheetml/2009/9/main" objectType="Scroll" dx="22" fmlaLink="$C$45" max="92" min="1" page="5"/>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18" Type="http://schemas.openxmlformats.org/officeDocument/2006/relationships/image" Target="../media/image13.png"/><Relationship Id="rId3" Type="http://schemas.openxmlformats.org/officeDocument/2006/relationships/chart" Target="../charts/chart1.xml"/><Relationship Id="rId21" Type="http://schemas.openxmlformats.org/officeDocument/2006/relationships/image" Target="../media/image16.svg"/><Relationship Id="rId7" Type="http://schemas.openxmlformats.org/officeDocument/2006/relationships/chart" Target="../charts/chart5.xml"/><Relationship Id="rId12" Type="http://schemas.openxmlformats.org/officeDocument/2006/relationships/image" Target="../media/image7.png"/><Relationship Id="rId17" Type="http://schemas.openxmlformats.org/officeDocument/2006/relationships/image" Target="../media/image12.svg"/><Relationship Id="rId25" Type="http://schemas.openxmlformats.org/officeDocument/2006/relationships/chart" Target="../charts/chart7.xml"/><Relationship Id="rId2" Type="http://schemas.openxmlformats.org/officeDocument/2006/relationships/image" Target="../media/image2.emf"/><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image" Target="../media/image1.emf"/><Relationship Id="rId6" Type="http://schemas.openxmlformats.org/officeDocument/2006/relationships/chart" Target="../charts/chart4.xml"/><Relationship Id="rId11" Type="http://schemas.openxmlformats.org/officeDocument/2006/relationships/image" Target="../media/image6.svg"/><Relationship Id="rId24" Type="http://schemas.openxmlformats.org/officeDocument/2006/relationships/chart" Target="../charts/chart6.xml"/><Relationship Id="rId5" Type="http://schemas.openxmlformats.org/officeDocument/2006/relationships/chart" Target="../charts/chart3.xml"/><Relationship Id="rId15" Type="http://schemas.openxmlformats.org/officeDocument/2006/relationships/image" Target="../media/image10.svg"/><Relationship Id="rId23" Type="http://schemas.openxmlformats.org/officeDocument/2006/relationships/image" Target="../media/image18.svg"/><Relationship Id="rId10" Type="http://schemas.openxmlformats.org/officeDocument/2006/relationships/image" Target="../media/image5.png"/><Relationship Id="rId19" Type="http://schemas.openxmlformats.org/officeDocument/2006/relationships/image" Target="../media/image14.svg"/><Relationship Id="rId4" Type="http://schemas.openxmlformats.org/officeDocument/2006/relationships/chart" Target="../charts/chart2.xml"/><Relationship Id="rId9" Type="http://schemas.openxmlformats.org/officeDocument/2006/relationships/image" Target="../media/image4.svg"/><Relationship Id="rId14" Type="http://schemas.openxmlformats.org/officeDocument/2006/relationships/image" Target="../media/image9.png"/><Relationship Id="rId22"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11.png"/><Relationship Id="rId18" Type="http://schemas.openxmlformats.org/officeDocument/2006/relationships/image" Target="../media/image18.svg"/><Relationship Id="rId3" Type="http://schemas.openxmlformats.org/officeDocument/2006/relationships/chart" Target="../charts/chart10.xml"/><Relationship Id="rId21" Type="http://schemas.openxmlformats.org/officeDocument/2006/relationships/image" Target="../media/image15.png"/><Relationship Id="rId7" Type="http://schemas.openxmlformats.org/officeDocument/2006/relationships/image" Target="../media/image5.png"/><Relationship Id="rId12" Type="http://schemas.openxmlformats.org/officeDocument/2006/relationships/image" Target="../media/image8.svg"/><Relationship Id="rId17" Type="http://schemas.openxmlformats.org/officeDocument/2006/relationships/image" Target="../media/image17.png"/><Relationship Id="rId2" Type="http://schemas.openxmlformats.org/officeDocument/2006/relationships/chart" Target="../charts/chart9.xml"/><Relationship Id="rId16" Type="http://schemas.openxmlformats.org/officeDocument/2006/relationships/image" Target="../media/image14.svg"/><Relationship Id="rId20" Type="http://schemas.openxmlformats.org/officeDocument/2006/relationships/image" Target="../media/image4.sv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7.png"/><Relationship Id="rId5" Type="http://schemas.openxmlformats.org/officeDocument/2006/relationships/chart" Target="../charts/chart12.xml"/><Relationship Id="rId15" Type="http://schemas.openxmlformats.org/officeDocument/2006/relationships/image" Target="../media/image13.png"/><Relationship Id="rId10" Type="http://schemas.openxmlformats.org/officeDocument/2006/relationships/image" Target="../media/image10.svg"/><Relationship Id="rId19" Type="http://schemas.openxmlformats.org/officeDocument/2006/relationships/image" Target="../media/image3.png"/><Relationship Id="rId4" Type="http://schemas.openxmlformats.org/officeDocument/2006/relationships/chart" Target="../charts/chart11.xml"/><Relationship Id="rId9" Type="http://schemas.openxmlformats.org/officeDocument/2006/relationships/image" Target="../media/image9.png"/><Relationship Id="rId14" Type="http://schemas.openxmlformats.org/officeDocument/2006/relationships/image" Target="../media/image12.svg"/><Relationship Id="rId22" Type="http://schemas.openxmlformats.org/officeDocument/2006/relationships/image" Target="../media/image16.svg"/></Relationships>
</file>

<file path=xl/drawings/_rels/vmlDrawing2.vml.rels><?xml version="1.0" encoding="UTF-8" standalone="yes"?>
<Relationships xmlns="http://schemas.openxmlformats.org/package/2006/relationships"><Relationship Id="rId2" Type="http://schemas.openxmlformats.org/officeDocument/2006/relationships/image" Target="../media/image20.emf"/><Relationship Id="rId1" Type="http://schemas.openxmlformats.org/officeDocument/2006/relationships/image" Target="../media/image1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228600</xdr:colOff>
          <xdr:row>16</xdr:row>
          <xdr:rowOff>142875</xdr:rowOff>
        </xdr:from>
        <xdr:to>
          <xdr:col>5</xdr:col>
          <xdr:colOff>476250</xdr:colOff>
          <xdr:row>27</xdr:row>
          <xdr:rowOff>161925</xdr:rowOff>
        </xdr:to>
        <xdr:sp macro="" textlink="">
          <xdr:nvSpPr>
            <xdr:cNvPr id="1026" name="Scroll Bar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257175</xdr:colOff>
          <xdr:row>21</xdr:row>
          <xdr:rowOff>28575</xdr:rowOff>
        </xdr:from>
        <xdr:to>
          <xdr:col>8</xdr:col>
          <xdr:colOff>419100</xdr:colOff>
          <xdr:row>28</xdr:row>
          <xdr:rowOff>133350</xdr:rowOff>
        </xdr:to>
        <xdr:sp macro="" textlink="">
          <xdr:nvSpPr>
            <xdr:cNvPr id="1027" name="Scroll Bar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6</xdr:col>
      <xdr:colOff>523875</xdr:colOff>
      <xdr:row>3</xdr:row>
      <xdr:rowOff>57150</xdr:rowOff>
    </xdr:from>
    <xdr:to>
      <xdr:col>17</xdr:col>
      <xdr:colOff>114300</xdr:colOff>
      <xdr:row>124</xdr:row>
      <xdr:rowOff>95251</xdr:rowOff>
    </xdr:to>
    <xdr:grpSp>
      <xdr:nvGrpSpPr>
        <xdr:cNvPr id="55" name="Group 54">
          <a:extLst>
            <a:ext uri="{FF2B5EF4-FFF2-40B4-BE49-F238E27FC236}">
              <a16:creationId xmlns:a16="http://schemas.microsoft.com/office/drawing/2014/main" id="{00000000-0008-0000-0200-000037000000}"/>
            </a:ext>
          </a:extLst>
        </xdr:cNvPr>
        <xdr:cNvGrpSpPr/>
      </xdr:nvGrpSpPr>
      <xdr:grpSpPr>
        <a:xfrm>
          <a:off x="8334375" y="676275"/>
          <a:ext cx="11534775" cy="23469601"/>
          <a:chOff x="3190875" y="380999"/>
          <a:chExt cx="12068175" cy="23040976"/>
        </a:xfrm>
      </xdr:grpSpPr>
      <xdr:grpSp>
        <xdr:nvGrpSpPr>
          <xdr:cNvPr id="9" name="Group 8">
            <a:extLst>
              <a:ext uri="{FF2B5EF4-FFF2-40B4-BE49-F238E27FC236}">
                <a16:creationId xmlns:a16="http://schemas.microsoft.com/office/drawing/2014/main" id="{00000000-0008-0000-0200-000009000000}"/>
              </a:ext>
            </a:extLst>
          </xdr:cNvPr>
          <xdr:cNvGrpSpPr/>
        </xdr:nvGrpSpPr>
        <xdr:grpSpPr>
          <a:xfrm>
            <a:off x="7404653" y="380999"/>
            <a:ext cx="2961320" cy="914401"/>
            <a:chOff x="5629275" y="380999"/>
            <a:chExt cx="1762125" cy="914401"/>
          </a:xfrm>
        </xdr:grpSpPr>
        <xdr:sp macro="" textlink="">
          <xdr:nvSpPr>
            <xdr:cNvPr id="2" name="Rectangle: Rounded Corners 1">
              <a:extLst>
                <a:ext uri="{FF2B5EF4-FFF2-40B4-BE49-F238E27FC236}">
                  <a16:creationId xmlns:a16="http://schemas.microsoft.com/office/drawing/2014/main" id="{00000000-0008-0000-0200-000002000000}"/>
                </a:ext>
              </a:extLst>
            </xdr:cNvPr>
            <xdr:cNvSpPr/>
          </xdr:nvSpPr>
          <xdr:spPr>
            <a:xfrm>
              <a:off x="5629275" y="380999"/>
              <a:ext cx="1762125" cy="914401"/>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5819775" y="400051"/>
              <a:ext cx="1409700" cy="32385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Total Sales</a:t>
              </a:r>
            </a:p>
          </xdr:txBody>
        </xdr:sp>
        <mc:AlternateContent xmlns:mc="http://schemas.openxmlformats.org/markup-compatibility/2006">
          <mc:Choice xmlns:a14="http://schemas.microsoft.com/office/drawing/2010/main" Requires="a14">
            <xdr:pic>
              <xdr:nvPicPr>
                <xdr:cNvPr id="6" name="Picture 5">
                  <a:extLst>
                    <a:ext uri="{FF2B5EF4-FFF2-40B4-BE49-F238E27FC236}">
                      <a16:creationId xmlns:a16="http://schemas.microsoft.com/office/drawing/2014/main" id="{00000000-0008-0000-0200-000006000000}"/>
                    </a:ext>
                  </a:extLst>
                </xdr:cNvPr>
                <xdr:cNvPicPr>
                  <a:picLocks noChangeAspect="1" noChangeArrowheads="1"/>
                  <a:extLst>
                    <a:ext uri="{84589F7E-364E-4C9E-8A38-B11213B215E9}">
                      <a14:cameraTool cellRange="$H$1" spid="_x0000_s3119"/>
                    </a:ext>
                  </a:extLst>
                </xdr:cNvPicPr>
              </xdr:nvPicPr>
              <xdr:blipFill>
                <a:blip xmlns:r="http://schemas.openxmlformats.org/officeDocument/2006/relationships" r:embed="rId1"/>
                <a:srcRect/>
                <a:stretch>
                  <a:fillRect/>
                </a:stretch>
              </xdr:blipFill>
              <xdr:spPr bwMode="auto">
                <a:xfrm>
                  <a:off x="6077667" y="942975"/>
                  <a:ext cx="683917" cy="189716"/>
                </a:xfrm>
                <a:prstGeom prst="rect">
                  <a:avLst/>
                </a:prstGeom>
                <a:noFill/>
                <a:ln>
                  <a:noFill/>
                </a:ln>
                <a:extLst>
                  <a:ext uri="{909E8E84-426E-40DD-AFC4-6F175D3DCCD1}">
                    <a14:hiddenFill>
                      <a:solidFill>
                        <a:srgbClr val="FFFFFF"/>
                      </a:solidFill>
                    </a14:hiddenFill>
                  </a:ext>
                </a:extLst>
              </xdr:spPr>
            </xdr:pic>
          </mc:Choice>
          <mc:Fallback/>
        </mc:AlternateContent>
        <xdr:sp macro="" textlink="A10">
          <xdr:nvSpPr>
            <xdr:cNvPr id="7" name="TextBox 6">
              <a:extLst>
                <a:ext uri="{FF2B5EF4-FFF2-40B4-BE49-F238E27FC236}">
                  <a16:creationId xmlns:a16="http://schemas.microsoft.com/office/drawing/2014/main" id="{00000000-0008-0000-0200-000007000000}"/>
                </a:ext>
              </a:extLst>
            </xdr:cNvPr>
            <xdr:cNvSpPr txBox="1"/>
          </xdr:nvSpPr>
          <xdr:spPr>
            <a:xfrm>
              <a:off x="5800725" y="695325"/>
              <a:ext cx="1485900" cy="27622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C59624-9B39-4DE4-953E-6070C8D0C899}" type="TxLink">
                <a:rPr lang="en-US" sz="1100" b="1" i="0" u="none" strike="noStrike">
                  <a:solidFill>
                    <a:sysClr val="windowText" lastClr="000000"/>
                  </a:solidFill>
                  <a:latin typeface="Calibri"/>
                  <a:cs typeface="Calibri"/>
                </a:rPr>
                <a:pPr algn="ctr"/>
                <a:t> $1,00,32,628.85 </a:t>
              </a:fld>
              <a:endParaRPr lang="en-IN" sz="1100" b="1">
                <a:solidFill>
                  <a:sysClr val="windowText" lastClr="000000"/>
                </a:solidFill>
              </a:endParaRPr>
            </a:p>
          </xdr:txBody>
        </xdr:sp>
      </xdr:grpSp>
      <xdr:grpSp>
        <xdr:nvGrpSpPr>
          <xdr:cNvPr id="10" name="Group 9">
            <a:extLst>
              <a:ext uri="{FF2B5EF4-FFF2-40B4-BE49-F238E27FC236}">
                <a16:creationId xmlns:a16="http://schemas.microsoft.com/office/drawing/2014/main" id="{00000000-0008-0000-0200-00000A000000}"/>
              </a:ext>
            </a:extLst>
          </xdr:cNvPr>
          <xdr:cNvGrpSpPr/>
        </xdr:nvGrpSpPr>
        <xdr:grpSpPr>
          <a:xfrm>
            <a:off x="11469834" y="400050"/>
            <a:ext cx="3555707" cy="914401"/>
            <a:chOff x="5629275" y="380999"/>
            <a:chExt cx="1762125" cy="914401"/>
          </a:xfrm>
        </xdr:grpSpPr>
        <xdr:sp macro="" textlink="">
          <xdr:nvSpPr>
            <xdr:cNvPr id="11" name="Rectangle: Rounded Corners 10">
              <a:extLst>
                <a:ext uri="{FF2B5EF4-FFF2-40B4-BE49-F238E27FC236}">
                  <a16:creationId xmlns:a16="http://schemas.microsoft.com/office/drawing/2014/main" id="{00000000-0008-0000-0200-00000B000000}"/>
                </a:ext>
              </a:extLst>
            </xdr:cNvPr>
            <xdr:cNvSpPr/>
          </xdr:nvSpPr>
          <xdr:spPr>
            <a:xfrm>
              <a:off x="5629275" y="380999"/>
              <a:ext cx="1762125" cy="914401"/>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TextBox 11">
              <a:extLst>
                <a:ext uri="{FF2B5EF4-FFF2-40B4-BE49-F238E27FC236}">
                  <a16:creationId xmlns:a16="http://schemas.microsoft.com/office/drawing/2014/main" id="{00000000-0008-0000-0200-00000C000000}"/>
                </a:ext>
              </a:extLst>
            </xdr:cNvPr>
            <xdr:cNvSpPr txBox="1"/>
          </xdr:nvSpPr>
          <xdr:spPr>
            <a:xfrm>
              <a:off x="5819775" y="400051"/>
              <a:ext cx="1409700" cy="32385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Total Revenue</a:t>
              </a:r>
            </a:p>
          </xdr:txBody>
        </xdr:sp>
        <xdr:sp macro="" textlink="C10">
          <xdr:nvSpPr>
            <xdr:cNvPr id="14" name="TextBox 13">
              <a:extLst>
                <a:ext uri="{FF2B5EF4-FFF2-40B4-BE49-F238E27FC236}">
                  <a16:creationId xmlns:a16="http://schemas.microsoft.com/office/drawing/2014/main" id="{00000000-0008-0000-0200-00000E000000}"/>
                </a:ext>
              </a:extLst>
            </xdr:cNvPr>
            <xdr:cNvSpPr txBox="1"/>
          </xdr:nvSpPr>
          <xdr:spPr>
            <a:xfrm>
              <a:off x="5800725" y="695325"/>
              <a:ext cx="1485900" cy="27622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18FD30-E353-4EFB-81B2-0A012371853B}" type="TxLink">
                <a:rPr lang="en-US" sz="1100" b="1" i="0" u="none" strike="noStrike">
                  <a:solidFill>
                    <a:srgbClr val="000000"/>
                  </a:solidFill>
                  <a:latin typeface="Calibri"/>
                  <a:cs typeface="Calibri"/>
                </a:rPr>
                <a:pPr algn="ctr"/>
                <a:t> </a:t>
              </a:fld>
              <a:endParaRPr lang="en-IN" sz="1100" b="1">
                <a:solidFill>
                  <a:sysClr val="windowText" lastClr="000000"/>
                </a:solidFill>
              </a:endParaRPr>
            </a:p>
          </xdr:txBody>
        </xdr:sp>
      </xdr:grpSp>
      <mc:AlternateContent xmlns:mc="http://schemas.openxmlformats.org/markup-compatibility/2006">
        <mc:Choice xmlns:a14="http://schemas.microsoft.com/office/drawing/2010/main" Requires="a14">
          <xdr:pic>
            <xdr:nvPicPr>
              <xdr:cNvPr id="15" name="Picture 14">
                <a:extLst>
                  <a:ext uri="{FF2B5EF4-FFF2-40B4-BE49-F238E27FC236}">
                    <a16:creationId xmlns:a16="http://schemas.microsoft.com/office/drawing/2014/main" id="{00000000-0008-0000-0200-00000F000000}"/>
                  </a:ext>
                </a:extLst>
              </xdr:cNvPr>
              <xdr:cNvPicPr>
                <a:picLocks noChangeAspect="1" noChangeArrowheads="1"/>
                <a:extLst>
                  <a:ext uri="{84589F7E-364E-4C9E-8A38-B11213B215E9}">
                    <a14:cameraTool cellRange="$J$1" spid="_x0000_s3120"/>
                  </a:ext>
                </a:extLst>
              </xdr:cNvPicPr>
            </xdr:nvPicPr>
            <xdr:blipFill>
              <a:blip xmlns:r="http://schemas.openxmlformats.org/officeDocument/2006/relationships" r:embed="rId2"/>
              <a:srcRect/>
              <a:stretch>
                <a:fillRect/>
              </a:stretch>
            </xdr:blipFill>
            <xdr:spPr bwMode="auto">
              <a:xfrm>
                <a:off x="12605535" y="962025"/>
                <a:ext cx="1149350" cy="189716"/>
              </a:xfrm>
              <a:prstGeom prst="rect">
                <a:avLst/>
              </a:prstGeom>
              <a:noFill/>
              <a:extLst>
                <a:ext uri="{909E8E84-426E-40DD-AFC4-6F175D3DCCD1}">
                  <a14:hiddenFill>
                    <a:solidFill>
                      <a:srgbClr val="FFFFFF"/>
                    </a:solidFill>
                  </a14:hiddenFill>
                </a:ext>
              </a:extLst>
            </xdr:spPr>
          </xdr:pic>
        </mc:Choice>
        <mc:Fallback/>
      </mc:AlternateContent>
      <xdr:grpSp>
        <xdr:nvGrpSpPr>
          <xdr:cNvPr id="16" name="Group 15">
            <a:extLst>
              <a:ext uri="{FF2B5EF4-FFF2-40B4-BE49-F238E27FC236}">
                <a16:creationId xmlns:a16="http://schemas.microsoft.com/office/drawing/2014/main" id="{00000000-0008-0000-0200-000010000000}"/>
              </a:ext>
            </a:extLst>
          </xdr:cNvPr>
          <xdr:cNvGrpSpPr/>
        </xdr:nvGrpSpPr>
        <xdr:grpSpPr>
          <a:xfrm>
            <a:off x="5897458" y="2095500"/>
            <a:ext cx="3555707" cy="914401"/>
            <a:chOff x="5629275" y="380999"/>
            <a:chExt cx="1762125" cy="914401"/>
          </a:xfrm>
        </xdr:grpSpPr>
        <xdr:sp macro="" textlink="">
          <xdr:nvSpPr>
            <xdr:cNvPr id="17" name="Rectangle: Rounded Corners 16">
              <a:extLst>
                <a:ext uri="{FF2B5EF4-FFF2-40B4-BE49-F238E27FC236}">
                  <a16:creationId xmlns:a16="http://schemas.microsoft.com/office/drawing/2014/main" id="{00000000-0008-0000-0200-000011000000}"/>
                </a:ext>
              </a:extLst>
            </xdr:cNvPr>
            <xdr:cNvSpPr/>
          </xdr:nvSpPr>
          <xdr:spPr>
            <a:xfrm>
              <a:off x="5629275" y="380999"/>
              <a:ext cx="1762125" cy="914401"/>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5819775" y="400051"/>
              <a:ext cx="1409700" cy="32385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Total Orders</a:t>
              </a:r>
            </a:p>
          </xdr:txBody>
        </xdr:sp>
        <xdr:sp macro="" textlink="B25">
          <xdr:nvSpPr>
            <xdr:cNvPr id="20" name="TextBox 19">
              <a:extLst>
                <a:ext uri="{FF2B5EF4-FFF2-40B4-BE49-F238E27FC236}">
                  <a16:creationId xmlns:a16="http://schemas.microsoft.com/office/drawing/2014/main" id="{00000000-0008-0000-0200-000014000000}"/>
                </a:ext>
              </a:extLst>
            </xdr:cNvPr>
            <xdr:cNvSpPr txBox="1"/>
          </xdr:nvSpPr>
          <xdr:spPr>
            <a:xfrm>
              <a:off x="5772150" y="762000"/>
              <a:ext cx="1485900" cy="27622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BF6B048-28B8-4E4B-97B9-E2284E241526}" type="TxLink">
                <a:rPr lang="en-US" sz="1100" b="0" i="0" u="none" strike="noStrike">
                  <a:solidFill>
                    <a:srgbClr val="000000"/>
                  </a:solidFill>
                  <a:latin typeface="Calibri"/>
                  <a:cs typeface="Calibri"/>
                </a:rPr>
                <a:pPr algn="ctr"/>
                <a:t>2823</a:t>
              </a:fld>
              <a:endParaRPr lang="en-IN" sz="1100" b="1">
                <a:solidFill>
                  <a:sysClr val="windowText" lastClr="000000"/>
                </a:solidFill>
              </a:endParaRPr>
            </a:p>
          </xdr:txBody>
        </xdr:sp>
      </xdr:grpSp>
      <xdr:grpSp>
        <xdr:nvGrpSpPr>
          <xdr:cNvPr id="21" name="Group 20">
            <a:extLst>
              <a:ext uri="{FF2B5EF4-FFF2-40B4-BE49-F238E27FC236}">
                <a16:creationId xmlns:a16="http://schemas.microsoft.com/office/drawing/2014/main" id="{00000000-0008-0000-0200-000015000000}"/>
              </a:ext>
            </a:extLst>
          </xdr:cNvPr>
          <xdr:cNvGrpSpPr/>
        </xdr:nvGrpSpPr>
        <xdr:grpSpPr>
          <a:xfrm>
            <a:off x="10185534" y="2114550"/>
            <a:ext cx="2961320" cy="914401"/>
            <a:chOff x="5629275" y="380999"/>
            <a:chExt cx="1762125" cy="914401"/>
          </a:xfrm>
        </xdr:grpSpPr>
        <xdr:sp macro="" textlink="">
          <xdr:nvSpPr>
            <xdr:cNvPr id="22" name="Rectangle: Rounded Corners 21">
              <a:extLst>
                <a:ext uri="{FF2B5EF4-FFF2-40B4-BE49-F238E27FC236}">
                  <a16:creationId xmlns:a16="http://schemas.microsoft.com/office/drawing/2014/main" id="{00000000-0008-0000-0200-000016000000}"/>
                </a:ext>
              </a:extLst>
            </xdr:cNvPr>
            <xdr:cNvSpPr/>
          </xdr:nvSpPr>
          <xdr:spPr>
            <a:xfrm>
              <a:off x="5629275" y="380999"/>
              <a:ext cx="1762125" cy="914401"/>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TextBox 22">
              <a:extLst>
                <a:ext uri="{FF2B5EF4-FFF2-40B4-BE49-F238E27FC236}">
                  <a16:creationId xmlns:a16="http://schemas.microsoft.com/office/drawing/2014/main" id="{00000000-0008-0000-0200-000017000000}"/>
                </a:ext>
              </a:extLst>
            </xdr:cNvPr>
            <xdr:cNvSpPr txBox="1"/>
          </xdr:nvSpPr>
          <xdr:spPr>
            <a:xfrm>
              <a:off x="5819775" y="400051"/>
              <a:ext cx="1409700" cy="32385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Avg</a:t>
              </a:r>
              <a:r>
                <a:rPr lang="en-IN" sz="1400" b="1" baseline="0"/>
                <a:t> Deal Size</a:t>
              </a:r>
              <a:endParaRPr lang="en-IN" sz="1400" b="1"/>
            </a:p>
          </xdr:txBody>
        </xdr:sp>
        <xdr:sp macro="" textlink="D26">
          <xdr:nvSpPr>
            <xdr:cNvPr id="25" name="TextBox 24">
              <a:extLst>
                <a:ext uri="{FF2B5EF4-FFF2-40B4-BE49-F238E27FC236}">
                  <a16:creationId xmlns:a16="http://schemas.microsoft.com/office/drawing/2014/main" id="{00000000-0008-0000-0200-000019000000}"/>
                </a:ext>
              </a:extLst>
            </xdr:cNvPr>
            <xdr:cNvSpPr txBox="1"/>
          </xdr:nvSpPr>
          <xdr:spPr>
            <a:xfrm>
              <a:off x="5800725" y="695325"/>
              <a:ext cx="1485900" cy="27622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CDEC54-F5D4-4133-9B89-E6BE6E983FF2}" type="TxLink">
                <a:rPr lang="en-US" sz="1100" b="1" i="0" u="none" strike="noStrike">
                  <a:solidFill>
                    <a:srgbClr val="000000"/>
                  </a:solidFill>
                  <a:latin typeface="Calibri"/>
                  <a:cs typeface="Calibri"/>
                </a:rPr>
                <a:pPr algn="ctr"/>
                <a:t> $3,544.88 </a:t>
              </a:fld>
              <a:endParaRPr lang="en-IN" sz="1100" b="1">
                <a:solidFill>
                  <a:sysClr val="windowText" lastClr="000000"/>
                </a:solidFill>
              </a:endParaRPr>
            </a:p>
          </xdr:txBody>
        </xdr:sp>
      </xdr:grpSp>
      <xdr:graphicFrame macro="">
        <xdr:nvGraphicFramePr>
          <xdr:cNvPr id="26" name="Chart 25">
            <a:extLst>
              <a:ext uri="{FF2B5EF4-FFF2-40B4-BE49-F238E27FC236}">
                <a16:creationId xmlns:a16="http://schemas.microsoft.com/office/drawing/2014/main" id="{00000000-0008-0000-0200-00001A000000}"/>
              </a:ext>
            </a:extLst>
          </xdr:cNvPr>
          <xdr:cNvGraphicFramePr/>
        </xdr:nvGraphicFramePr>
        <xdr:xfrm>
          <a:off x="3212103" y="5395912"/>
          <a:ext cx="4840007" cy="2605088"/>
        </xdr:xfrm>
        <a:graphic>
          <a:graphicData uri="http://schemas.openxmlformats.org/drawingml/2006/chart">
            <c:chart xmlns:c="http://schemas.openxmlformats.org/drawingml/2006/chart" xmlns:r="http://schemas.openxmlformats.org/officeDocument/2006/relationships" r:id="rId3"/>
          </a:graphicData>
        </a:graphic>
      </xdr:graphicFrame>
      <xdr:grpSp>
        <xdr:nvGrpSpPr>
          <xdr:cNvPr id="27" name="Group 26">
            <a:extLst>
              <a:ext uri="{FF2B5EF4-FFF2-40B4-BE49-F238E27FC236}">
                <a16:creationId xmlns:a16="http://schemas.microsoft.com/office/drawing/2014/main" id="{00000000-0008-0000-0200-00001B000000}"/>
              </a:ext>
            </a:extLst>
          </xdr:cNvPr>
          <xdr:cNvGrpSpPr/>
        </xdr:nvGrpSpPr>
        <xdr:grpSpPr>
          <a:xfrm>
            <a:off x="8858778" y="5505450"/>
            <a:ext cx="2961320" cy="914401"/>
            <a:chOff x="5629275" y="380999"/>
            <a:chExt cx="1762125" cy="914401"/>
          </a:xfrm>
        </xdr:grpSpPr>
        <xdr:sp macro="" textlink="">
          <xdr:nvSpPr>
            <xdr:cNvPr id="28" name="Rectangle: Rounded Corners 27">
              <a:extLst>
                <a:ext uri="{FF2B5EF4-FFF2-40B4-BE49-F238E27FC236}">
                  <a16:creationId xmlns:a16="http://schemas.microsoft.com/office/drawing/2014/main" id="{00000000-0008-0000-0200-00001C000000}"/>
                </a:ext>
              </a:extLst>
            </xdr:cNvPr>
            <xdr:cNvSpPr/>
          </xdr:nvSpPr>
          <xdr:spPr>
            <a:xfrm>
              <a:off x="5629275" y="380999"/>
              <a:ext cx="1762125" cy="914401"/>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sp macro="" textlink="">
          <xdr:nvSpPr>
            <xdr:cNvPr id="29" name="TextBox 28">
              <a:extLst>
                <a:ext uri="{FF2B5EF4-FFF2-40B4-BE49-F238E27FC236}">
                  <a16:creationId xmlns:a16="http://schemas.microsoft.com/office/drawing/2014/main" id="{00000000-0008-0000-0200-00001D000000}"/>
                </a:ext>
              </a:extLst>
            </xdr:cNvPr>
            <xdr:cNvSpPr txBox="1"/>
          </xdr:nvSpPr>
          <xdr:spPr>
            <a:xfrm>
              <a:off x="5686425" y="552449"/>
              <a:ext cx="1638300" cy="34290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t>Highest</a:t>
              </a:r>
              <a:r>
                <a:rPr lang="en-IN" sz="1200" b="1" baseline="0"/>
                <a:t> Sale Product</a:t>
              </a:r>
              <a:endParaRPr lang="en-IN" sz="1200" b="1"/>
            </a:p>
          </xdr:txBody>
        </xdr:sp>
        <xdr:sp macro="" textlink="K31">
          <xdr:nvSpPr>
            <xdr:cNvPr id="30" name="TextBox 29">
              <a:extLst>
                <a:ext uri="{FF2B5EF4-FFF2-40B4-BE49-F238E27FC236}">
                  <a16:creationId xmlns:a16="http://schemas.microsoft.com/office/drawing/2014/main" id="{00000000-0008-0000-0200-00001E000000}"/>
                </a:ext>
              </a:extLst>
            </xdr:cNvPr>
            <xdr:cNvSpPr txBox="1"/>
          </xdr:nvSpPr>
          <xdr:spPr>
            <a:xfrm>
              <a:off x="5781675" y="1047749"/>
              <a:ext cx="1485900" cy="1619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8809DE-2F10-4FBA-9B6B-684AF0D563B9}" type="TxLink">
                <a:rPr lang="en-US" sz="1100" b="1" i="0" u="none" strike="noStrike">
                  <a:solidFill>
                    <a:srgbClr val="000000"/>
                  </a:solidFill>
                  <a:latin typeface="Calibri"/>
                  <a:cs typeface="Calibri"/>
                </a:rPr>
                <a:pPr algn="ctr"/>
                <a:t> $39,19,615.66 </a:t>
              </a:fld>
              <a:endParaRPr lang="en-IN" sz="1100" b="1">
                <a:solidFill>
                  <a:sysClr val="windowText" lastClr="000000"/>
                </a:solidFill>
              </a:endParaRPr>
            </a:p>
          </xdr:txBody>
        </xdr:sp>
      </xdr:grpSp>
      <xdr:sp macro="" textlink="K30">
        <xdr:nvSpPr>
          <xdr:cNvPr id="32" name="TextBox 31">
            <a:extLst>
              <a:ext uri="{FF2B5EF4-FFF2-40B4-BE49-F238E27FC236}">
                <a16:creationId xmlns:a16="http://schemas.microsoft.com/office/drawing/2014/main" id="{00000000-0008-0000-0200-000020000000}"/>
              </a:ext>
            </a:extLst>
          </xdr:cNvPr>
          <xdr:cNvSpPr txBox="1"/>
        </xdr:nvSpPr>
        <xdr:spPr>
          <a:xfrm>
            <a:off x="9219655" y="5905500"/>
            <a:ext cx="2228951" cy="2571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A7ED08-5754-4C0D-BABD-BCA8C37348E0}" type="TxLink">
              <a:rPr lang="en-US" sz="1100" b="1" i="0" u="none" strike="noStrike">
                <a:solidFill>
                  <a:srgbClr val="000000"/>
                </a:solidFill>
                <a:latin typeface="Calibri"/>
                <a:cs typeface="Calibri"/>
              </a:rPr>
              <a:pPr algn="ctr"/>
              <a:t>Classic Cars</a:t>
            </a:fld>
            <a:endParaRPr lang="en-IN" sz="1100" b="1"/>
          </a:p>
        </xdr:txBody>
      </xdr:sp>
      <xdr:graphicFrame macro="">
        <xdr:nvGraphicFramePr>
          <xdr:cNvPr id="40" name="Chart 39">
            <a:extLst>
              <a:ext uri="{FF2B5EF4-FFF2-40B4-BE49-F238E27FC236}">
                <a16:creationId xmlns:a16="http://schemas.microsoft.com/office/drawing/2014/main" id="{00000000-0008-0000-0200-000028000000}"/>
              </a:ext>
            </a:extLst>
          </xdr:cNvPr>
          <xdr:cNvGraphicFramePr/>
        </xdr:nvGraphicFramePr>
        <xdr:xfrm>
          <a:off x="6481231" y="11491912"/>
          <a:ext cx="8777819" cy="2743200"/>
        </xdr:xfrm>
        <a:graphic>
          <a:graphicData uri="http://schemas.openxmlformats.org/drawingml/2006/chart">
            <c:chart xmlns:c="http://schemas.openxmlformats.org/drawingml/2006/chart" xmlns:r="http://schemas.openxmlformats.org/officeDocument/2006/relationships" r:id="rId4"/>
          </a:graphicData>
        </a:graphic>
      </xdr:graphicFrame>
      <xdr:grpSp>
        <xdr:nvGrpSpPr>
          <xdr:cNvPr id="42" name="Group 41">
            <a:extLst>
              <a:ext uri="{FF2B5EF4-FFF2-40B4-BE49-F238E27FC236}">
                <a16:creationId xmlns:a16="http://schemas.microsoft.com/office/drawing/2014/main" id="{00000000-0008-0000-0200-00002A000000}"/>
              </a:ext>
            </a:extLst>
          </xdr:cNvPr>
          <xdr:cNvGrpSpPr/>
        </xdr:nvGrpSpPr>
        <xdr:grpSpPr>
          <a:xfrm>
            <a:off x="3190875" y="13677900"/>
            <a:ext cx="1634563" cy="914401"/>
            <a:chOff x="5619751" y="380999"/>
            <a:chExt cx="1771649" cy="914401"/>
          </a:xfrm>
        </xdr:grpSpPr>
        <xdr:sp macro="" textlink="">
          <xdr:nvSpPr>
            <xdr:cNvPr id="43" name="Rectangle: Rounded Corners 42">
              <a:extLst>
                <a:ext uri="{FF2B5EF4-FFF2-40B4-BE49-F238E27FC236}">
                  <a16:creationId xmlns:a16="http://schemas.microsoft.com/office/drawing/2014/main" id="{00000000-0008-0000-0200-00002B000000}"/>
                </a:ext>
              </a:extLst>
            </xdr:cNvPr>
            <xdr:cNvSpPr/>
          </xdr:nvSpPr>
          <xdr:spPr>
            <a:xfrm>
              <a:off x="5629275" y="380999"/>
              <a:ext cx="1762125" cy="914401"/>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5619751" y="514349"/>
              <a:ext cx="1704974" cy="38100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t>Highest</a:t>
              </a:r>
              <a:r>
                <a:rPr lang="en-IN" sz="1200" b="1" baseline="0"/>
                <a:t> Cities by Sales</a:t>
              </a:r>
              <a:endParaRPr lang="en-IN" sz="1200" b="1"/>
            </a:p>
          </xdr:txBody>
        </xdr:sp>
        <xdr:sp macro="" textlink="D72">
          <xdr:nvSpPr>
            <xdr:cNvPr id="45" name="TextBox 44">
              <a:extLst>
                <a:ext uri="{FF2B5EF4-FFF2-40B4-BE49-F238E27FC236}">
                  <a16:creationId xmlns:a16="http://schemas.microsoft.com/office/drawing/2014/main" id="{00000000-0008-0000-0200-00002D000000}"/>
                </a:ext>
              </a:extLst>
            </xdr:cNvPr>
            <xdr:cNvSpPr txBox="1"/>
          </xdr:nvSpPr>
          <xdr:spPr>
            <a:xfrm>
              <a:off x="5743575" y="1028699"/>
              <a:ext cx="1485900" cy="1619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EEA30E-5CE0-441E-B3F7-9EB2E3D20AC6}" type="TxLink">
                <a:rPr lang="en-US" sz="1100" b="1" i="0" u="none" strike="noStrike">
                  <a:solidFill>
                    <a:srgbClr val="000000"/>
                  </a:solidFill>
                  <a:latin typeface="Calibri"/>
                  <a:cs typeface="Calibri"/>
                </a:rPr>
                <a:pPr algn="ctr"/>
                <a:t>1082551.44</a:t>
              </a:fld>
              <a:endParaRPr lang="en-IN" sz="1100" b="1">
                <a:solidFill>
                  <a:sysClr val="windowText" lastClr="000000"/>
                </a:solidFill>
              </a:endParaRPr>
            </a:p>
          </xdr:txBody>
        </xdr:sp>
      </xdr:grpSp>
      <xdr:sp macro="" textlink="D71">
        <xdr:nvSpPr>
          <xdr:cNvPr id="41" name="TextBox 40">
            <a:extLst>
              <a:ext uri="{FF2B5EF4-FFF2-40B4-BE49-F238E27FC236}">
                <a16:creationId xmlns:a16="http://schemas.microsoft.com/office/drawing/2014/main" id="{00000000-0008-0000-0200-000029000000}"/>
              </a:ext>
            </a:extLst>
          </xdr:cNvPr>
          <xdr:cNvSpPr txBox="1"/>
        </xdr:nvSpPr>
        <xdr:spPr>
          <a:xfrm>
            <a:off x="3403156" y="14058900"/>
            <a:ext cx="1156931" cy="2571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B2905FD-AA69-4692-A400-EF653115808E}" type="TxLink">
              <a:rPr lang="en-US" sz="1100" b="1" i="0" u="none" strike="noStrike">
                <a:solidFill>
                  <a:srgbClr val="000000"/>
                </a:solidFill>
                <a:latin typeface="Calibri"/>
                <a:cs typeface="Calibri"/>
              </a:rPr>
              <a:pPr algn="ctr"/>
              <a:t>Madrid</a:t>
            </a:fld>
            <a:endParaRPr lang="en-IN" sz="1100" b="1"/>
          </a:p>
        </xdr:txBody>
      </xdr:sp>
      <xdr:graphicFrame macro="">
        <xdr:nvGraphicFramePr>
          <xdr:cNvPr id="46" name="Chart 45">
            <a:extLst>
              <a:ext uri="{FF2B5EF4-FFF2-40B4-BE49-F238E27FC236}">
                <a16:creationId xmlns:a16="http://schemas.microsoft.com/office/drawing/2014/main" id="{00000000-0008-0000-0200-00002E000000}"/>
              </a:ext>
            </a:extLst>
          </xdr:cNvPr>
          <xdr:cNvGraphicFramePr/>
        </xdr:nvGraphicFramePr>
        <xdr:xfrm>
          <a:off x="7019925" y="14778037"/>
          <a:ext cx="7919614" cy="2376488"/>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47" name="Chart 46">
            <a:extLst>
              <a:ext uri="{FF2B5EF4-FFF2-40B4-BE49-F238E27FC236}">
                <a16:creationId xmlns:a16="http://schemas.microsoft.com/office/drawing/2014/main" id="{00000000-0008-0000-0200-00002F000000}"/>
              </a:ext>
            </a:extLst>
          </xdr:cNvPr>
          <xdr:cNvGraphicFramePr/>
        </xdr:nvGraphicFramePr>
        <xdr:xfrm>
          <a:off x="6400398" y="17235487"/>
          <a:ext cx="8777819" cy="274320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49" name="Chart 48">
            <a:extLst>
              <a:ext uri="{FF2B5EF4-FFF2-40B4-BE49-F238E27FC236}">
                <a16:creationId xmlns:a16="http://schemas.microsoft.com/office/drawing/2014/main" id="{00000000-0008-0000-0200-000031000000}"/>
              </a:ext>
            </a:extLst>
          </xdr:cNvPr>
          <xdr:cNvGraphicFramePr/>
        </xdr:nvGraphicFramePr>
        <xdr:xfrm>
          <a:off x="7839829" y="20235862"/>
          <a:ext cx="5625447" cy="2743200"/>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mc:Choice xmlns:a14="http://schemas.microsoft.com/office/drawing/2010/main" Requires="a14">
          <xdr:graphicFrame macro="">
            <xdr:nvGraphicFramePr>
              <xdr:cNvPr id="50" name="Months">
                <a:extLst>
                  <a:ext uri="{FF2B5EF4-FFF2-40B4-BE49-F238E27FC236}">
                    <a16:creationId xmlns:a16="http://schemas.microsoft.com/office/drawing/2014/main" id="{00000000-0008-0000-0200-000032000000}"/>
                  </a:ext>
                </a:extLst>
              </xdr:cNvPr>
              <xdr:cNvGraphicFramePr/>
            </xdr:nvGraphicFramePr>
            <xdr:xfrm>
              <a:off x="9037689" y="8184406"/>
              <a:ext cx="2037898" cy="205740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13922766" y="8624847"/>
                <a:ext cx="1947825" cy="20956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1" name="Years">
                <a:extLst>
                  <a:ext uri="{FF2B5EF4-FFF2-40B4-BE49-F238E27FC236}">
                    <a16:creationId xmlns:a16="http://schemas.microsoft.com/office/drawing/2014/main" id="{00000000-0008-0000-0200-000033000000}"/>
                  </a:ext>
                </a:extLst>
              </xdr:cNvPr>
              <xdr:cNvGraphicFramePr/>
            </xdr:nvGraphicFramePr>
            <xdr:xfrm>
              <a:off x="5886844" y="22802850"/>
              <a:ext cx="2037898" cy="619125"/>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911185" y="23515234"/>
                <a:ext cx="1947825" cy="6306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4</xdr:col>
      <xdr:colOff>238125</xdr:colOff>
      <xdr:row>19</xdr:row>
      <xdr:rowOff>66675</xdr:rowOff>
    </xdr:from>
    <xdr:to>
      <xdr:col>5</xdr:col>
      <xdr:colOff>103717</xdr:colOff>
      <xdr:row>24</xdr:row>
      <xdr:rowOff>28575</xdr:rowOff>
    </xdr:to>
    <xdr:pic>
      <xdr:nvPicPr>
        <xdr:cNvPr id="5" name="Graphic 4" descr="Bank">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6162675" y="3686175"/>
          <a:ext cx="914400" cy="914400"/>
        </a:xfrm>
        <a:prstGeom prst="rect">
          <a:avLst/>
        </a:prstGeom>
      </xdr:spPr>
    </xdr:pic>
    <xdr:clientData/>
  </xdr:twoCellAnchor>
  <xdr:twoCellAnchor editAs="oneCell">
    <xdr:from>
      <xdr:col>5</xdr:col>
      <xdr:colOff>85725</xdr:colOff>
      <xdr:row>19</xdr:row>
      <xdr:rowOff>9525</xdr:rowOff>
    </xdr:from>
    <xdr:to>
      <xdr:col>5</xdr:col>
      <xdr:colOff>1000125</xdr:colOff>
      <xdr:row>23</xdr:row>
      <xdr:rowOff>161925</xdr:rowOff>
    </xdr:to>
    <xdr:pic>
      <xdr:nvPicPr>
        <xdr:cNvPr id="13" name="Graphic 12" descr="Bar graph with upward trend">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943725" y="3629025"/>
          <a:ext cx="914400" cy="914400"/>
        </a:xfrm>
        <a:prstGeom prst="rect">
          <a:avLst/>
        </a:prstGeom>
      </xdr:spPr>
    </xdr:pic>
    <xdr:clientData/>
  </xdr:twoCellAnchor>
  <xdr:twoCellAnchor editAs="oneCell">
    <xdr:from>
      <xdr:col>5</xdr:col>
      <xdr:colOff>1409700</xdr:colOff>
      <xdr:row>19</xdr:row>
      <xdr:rowOff>66675</xdr:rowOff>
    </xdr:from>
    <xdr:to>
      <xdr:col>6</xdr:col>
      <xdr:colOff>761999</xdr:colOff>
      <xdr:row>24</xdr:row>
      <xdr:rowOff>28575</xdr:rowOff>
    </xdr:to>
    <xdr:pic>
      <xdr:nvPicPr>
        <xdr:cNvPr id="24" name="Graphic 23" descr="Business Growth">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267700" y="3686175"/>
          <a:ext cx="914400" cy="914400"/>
        </a:xfrm>
        <a:prstGeom prst="rect">
          <a:avLst/>
        </a:prstGeom>
      </xdr:spPr>
    </xdr:pic>
    <xdr:clientData/>
  </xdr:twoCellAnchor>
  <xdr:twoCellAnchor editAs="oneCell">
    <xdr:from>
      <xdr:col>6</xdr:col>
      <xdr:colOff>914400</xdr:colOff>
      <xdr:row>19</xdr:row>
      <xdr:rowOff>28575</xdr:rowOff>
    </xdr:from>
    <xdr:to>
      <xdr:col>7</xdr:col>
      <xdr:colOff>742951</xdr:colOff>
      <xdr:row>23</xdr:row>
      <xdr:rowOff>180975</xdr:rowOff>
    </xdr:to>
    <xdr:pic>
      <xdr:nvPicPr>
        <xdr:cNvPr id="33" name="Graphic 32" descr="Money">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334500" y="3648075"/>
          <a:ext cx="914400" cy="914400"/>
        </a:xfrm>
        <a:prstGeom prst="rect">
          <a:avLst/>
        </a:prstGeom>
      </xdr:spPr>
    </xdr:pic>
    <xdr:clientData/>
  </xdr:twoCellAnchor>
  <xdr:twoCellAnchor editAs="oneCell">
    <xdr:from>
      <xdr:col>7</xdr:col>
      <xdr:colOff>962025</xdr:colOff>
      <xdr:row>18</xdr:row>
      <xdr:rowOff>0</xdr:rowOff>
    </xdr:from>
    <xdr:to>
      <xdr:col>8</xdr:col>
      <xdr:colOff>790575</xdr:colOff>
      <xdr:row>22</xdr:row>
      <xdr:rowOff>152400</xdr:rowOff>
    </xdr:to>
    <xdr:pic>
      <xdr:nvPicPr>
        <xdr:cNvPr id="48" name="Graphic 47" descr="Gold bars">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0467975" y="3429000"/>
          <a:ext cx="914400" cy="914400"/>
        </a:xfrm>
        <a:prstGeom prst="rect">
          <a:avLst/>
        </a:prstGeom>
      </xdr:spPr>
    </xdr:pic>
    <xdr:clientData/>
  </xdr:twoCellAnchor>
  <xdr:twoCellAnchor editAs="oneCell">
    <xdr:from>
      <xdr:col>8</xdr:col>
      <xdr:colOff>771525</xdr:colOff>
      <xdr:row>18</xdr:row>
      <xdr:rowOff>85725</xdr:rowOff>
    </xdr:from>
    <xdr:to>
      <xdr:col>9</xdr:col>
      <xdr:colOff>600074</xdr:colOff>
      <xdr:row>23</xdr:row>
      <xdr:rowOff>47625</xdr:rowOff>
    </xdr:to>
    <xdr:pic>
      <xdr:nvPicPr>
        <xdr:cNvPr id="53" name="Graphic 52" descr="Box">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1363325" y="3514725"/>
          <a:ext cx="914400" cy="914400"/>
        </a:xfrm>
        <a:prstGeom prst="rect">
          <a:avLst/>
        </a:prstGeom>
      </xdr:spPr>
    </xdr:pic>
    <xdr:clientData/>
  </xdr:twoCellAnchor>
  <xdr:twoCellAnchor editAs="oneCell">
    <xdr:from>
      <xdr:col>3</xdr:col>
      <xdr:colOff>1695450</xdr:colOff>
      <xdr:row>19</xdr:row>
      <xdr:rowOff>180975</xdr:rowOff>
    </xdr:from>
    <xdr:to>
      <xdr:col>4</xdr:col>
      <xdr:colOff>913342</xdr:colOff>
      <xdr:row>24</xdr:row>
      <xdr:rowOff>142875</xdr:rowOff>
    </xdr:to>
    <xdr:pic>
      <xdr:nvPicPr>
        <xdr:cNvPr id="56" name="Graphic 55" descr="User">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5505450" y="3800475"/>
          <a:ext cx="914400" cy="914400"/>
        </a:xfrm>
        <a:prstGeom prst="rect">
          <a:avLst/>
        </a:prstGeom>
      </xdr:spPr>
    </xdr:pic>
    <xdr:clientData/>
  </xdr:twoCellAnchor>
  <xdr:twoCellAnchor editAs="oneCell">
    <xdr:from>
      <xdr:col>5</xdr:col>
      <xdr:colOff>857250</xdr:colOff>
      <xdr:row>21</xdr:row>
      <xdr:rowOff>142875</xdr:rowOff>
    </xdr:from>
    <xdr:to>
      <xdr:col>6</xdr:col>
      <xdr:colOff>209549</xdr:colOff>
      <xdr:row>26</xdr:row>
      <xdr:rowOff>104775</xdr:rowOff>
    </xdr:to>
    <xdr:pic>
      <xdr:nvPicPr>
        <xdr:cNvPr id="58" name="Graphic 57" descr="Box trolley">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7715250" y="4143375"/>
          <a:ext cx="914400" cy="914400"/>
        </a:xfrm>
        <a:prstGeom prst="rect">
          <a:avLst/>
        </a:prstGeom>
      </xdr:spPr>
    </xdr:pic>
    <xdr:clientData/>
  </xdr:twoCellAnchor>
  <xdr:twoCellAnchor>
    <xdr:from>
      <xdr:col>5</xdr:col>
      <xdr:colOff>247650</xdr:colOff>
      <xdr:row>86</xdr:row>
      <xdr:rowOff>142875</xdr:rowOff>
    </xdr:from>
    <xdr:to>
      <xdr:col>6</xdr:col>
      <xdr:colOff>951142</xdr:colOff>
      <xdr:row>95</xdr:row>
      <xdr:rowOff>107155</xdr:rowOff>
    </xdr:to>
    <xdr:graphicFrame macro="">
      <xdr:nvGraphicFramePr>
        <xdr:cNvPr id="52" name="Chart 51">
          <a:extLst>
            <a:ext uri="{FF2B5EF4-FFF2-40B4-BE49-F238E27FC236}">
              <a16:creationId xmlns:a16="http://schemas.microsoft.com/office/drawing/2014/main" id="{3D9EB52E-8953-4975-9A05-7608C0382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xdr:col>
      <xdr:colOff>781050</xdr:colOff>
      <xdr:row>101</xdr:row>
      <xdr:rowOff>47625</xdr:rowOff>
    </xdr:from>
    <xdr:to>
      <xdr:col>8</xdr:col>
      <xdr:colOff>125187</xdr:colOff>
      <xdr:row>120</xdr:row>
      <xdr:rowOff>45923</xdr:rowOff>
    </xdr:to>
    <xdr:graphicFrame macro="">
      <xdr:nvGraphicFramePr>
        <xdr:cNvPr id="63" name="Chart 62">
          <a:extLst>
            <a:ext uri="{FF2B5EF4-FFF2-40B4-BE49-F238E27FC236}">
              <a16:creationId xmlns:a16="http://schemas.microsoft.com/office/drawing/2014/main" id="{39206E94-A703-446A-B2E0-0D95A9B9C9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489857</xdr:colOff>
      <xdr:row>16</xdr:row>
      <xdr:rowOff>166687</xdr:rowOff>
    </xdr:from>
    <xdr:to>
      <xdr:col>23</xdr:col>
      <xdr:colOff>68036</xdr:colOff>
      <xdr:row>37</xdr:row>
      <xdr:rowOff>149679</xdr:rowOff>
    </xdr:to>
    <xdr:sp macro="" textlink="">
      <xdr:nvSpPr>
        <xdr:cNvPr id="41" name="Rectangle: Rounded Corners 40">
          <a:extLst>
            <a:ext uri="{FF2B5EF4-FFF2-40B4-BE49-F238E27FC236}">
              <a16:creationId xmlns:a16="http://schemas.microsoft.com/office/drawing/2014/main" id="{00000000-0008-0000-0300-000029000000}"/>
            </a:ext>
          </a:extLst>
        </xdr:cNvPr>
        <xdr:cNvSpPr/>
      </xdr:nvSpPr>
      <xdr:spPr>
        <a:xfrm>
          <a:off x="10804071" y="3214687"/>
          <a:ext cx="6994072" cy="3983492"/>
        </a:xfrm>
        <a:prstGeom prst="roundRect">
          <a:avLst>
            <a:gd name="adj" fmla="val 4167"/>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392907</xdr:colOff>
      <xdr:row>16</xdr:row>
      <xdr:rowOff>178594</xdr:rowOff>
    </xdr:from>
    <xdr:to>
      <xdr:col>13</xdr:col>
      <xdr:colOff>394607</xdr:colOff>
      <xdr:row>37</xdr:row>
      <xdr:rowOff>122464</xdr:rowOff>
    </xdr:to>
    <xdr:sp macro="" textlink="">
      <xdr:nvSpPr>
        <xdr:cNvPr id="40" name="Rectangle: Rounded Corners 39">
          <a:extLst>
            <a:ext uri="{FF2B5EF4-FFF2-40B4-BE49-F238E27FC236}">
              <a16:creationId xmlns:a16="http://schemas.microsoft.com/office/drawing/2014/main" id="{00000000-0008-0000-0300-000028000000}"/>
            </a:ext>
          </a:extLst>
        </xdr:cNvPr>
        <xdr:cNvSpPr/>
      </xdr:nvSpPr>
      <xdr:spPr>
        <a:xfrm>
          <a:off x="5196228" y="3226594"/>
          <a:ext cx="5512593" cy="3944370"/>
        </a:xfrm>
        <a:prstGeom prst="roundRect">
          <a:avLst>
            <a:gd name="adj" fmla="val 4167"/>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166686</xdr:colOff>
      <xdr:row>0</xdr:row>
      <xdr:rowOff>83343</xdr:rowOff>
    </xdr:from>
    <xdr:to>
      <xdr:col>23</xdr:col>
      <xdr:colOff>68036</xdr:colOff>
      <xdr:row>16</xdr:row>
      <xdr:rowOff>108857</xdr:rowOff>
    </xdr:to>
    <xdr:sp macro="" textlink="">
      <xdr:nvSpPr>
        <xdr:cNvPr id="42" name="Rectangle: Rounded Corners 41">
          <a:extLst>
            <a:ext uri="{FF2B5EF4-FFF2-40B4-BE49-F238E27FC236}">
              <a16:creationId xmlns:a16="http://schemas.microsoft.com/office/drawing/2014/main" id="{00000000-0008-0000-0300-00002A000000}"/>
            </a:ext>
          </a:extLst>
        </xdr:cNvPr>
        <xdr:cNvSpPr/>
      </xdr:nvSpPr>
      <xdr:spPr>
        <a:xfrm>
          <a:off x="14222865" y="83343"/>
          <a:ext cx="3575278" cy="3073514"/>
        </a:xfrm>
        <a:prstGeom prst="roundRect">
          <a:avLst>
            <a:gd name="adj" fmla="val 4167"/>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535781</xdr:colOff>
      <xdr:row>6</xdr:row>
      <xdr:rowOff>35720</xdr:rowOff>
    </xdr:from>
    <xdr:to>
      <xdr:col>17</xdr:col>
      <xdr:colOff>107155</xdr:colOff>
      <xdr:row>16</xdr:row>
      <xdr:rowOff>107156</xdr:rowOff>
    </xdr:to>
    <xdr:sp macro="" textlink="">
      <xdr:nvSpPr>
        <xdr:cNvPr id="43" name="Rectangle: Rounded Corners 42">
          <a:extLst>
            <a:ext uri="{FF2B5EF4-FFF2-40B4-BE49-F238E27FC236}">
              <a16:creationId xmlns:a16="http://schemas.microsoft.com/office/drawing/2014/main" id="{00000000-0008-0000-0300-00002B000000}"/>
            </a:ext>
          </a:extLst>
        </xdr:cNvPr>
        <xdr:cNvSpPr/>
      </xdr:nvSpPr>
      <xdr:spPr>
        <a:xfrm>
          <a:off x="7429500" y="1178720"/>
          <a:ext cx="5036343" cy="1976436"/>
        </a:xfrm>
        <a:prstGeom prst="roundRect">
          <a:avLst>
            <a:gd name="adj" fmla="val 4167"/>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166687</xdr:colOff>
      <xdr:row>6</xdr:row>
      <xdr:rowOff>47624</xdr:rowOff>
    </xdr:from>
    <xdr:to>
      <xdr:col>8</xdr:col>
      <xdr:colOff>488156</xdr:colOff>
      <xdr:row>16</xdr:row>
      <xdr:rowOff>95249</xdr:rowOff>
    </xdr:to>
    <xdr:sp macro="" textlink="">
      <xdr:nvSpPr>
        <xdr:cNvPr id="44" name="Rectangle: Rounded Corners 43">
          <a:extLst>
            <a:ext uri="{FF2B5EF4-FFF2-40B4-BE49-F238E27FC236}">
              <a16:creationId xmlns:a16="http://schemas.microsoft.com/office/drawing/2014/main" id="{00000000-0008-0000-0300-00002C000000}"/>
            </a:ext>
          </a:extLst>
        </xdr:cNvPr>
        <xdr:cNvSpPr/>
      </xdr:nvSpPr>
      <xdr:spPr>
        <a:xfrm>
          <a:off x="4953000" y="1190624"/>
          <a:ext cx="2428875" cy="1952625"/>
        </a:xfrm>
        <a:prstGeom prst="roundRect">
          <a:avLst>
            <a:gd name="adj" fmla="val 4167"/>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83344</xdr:colOff>
      <xdr:row>0</xdr:row>
      <xdr:rowOff>76200</xdr:rowOff>
    </xdr:from>
    <xdr:to>
      <xdr:col>5</xdr:col>
      <xdr:colOff>107156</xdr:colOff>
      <xdr:row>3</xdr:row>
      <xdr:rowOff>130969</xdr:rowOff>
    </xdr:to>
    <xdr:sp macro="" textlink="">
      <xdr:nvSpPr>
        <xdr:cNvPr id="2" name="Rectangle: Rounded Corners 1">
          <a:extLst>
            <a:ext uri="{FF2B5EF4-FFF2-40B4-BE49-F238E27FC236}">
              <a16:creationId xmlns:a16="http://schemas.microsoft.com/office/drawing/2014/main" id="{00000000-0008-0000-0300-000002000000}"/>
            </a:ext>
          </a:extLst>
        </xdr:cNvPr>
        <xdr:cNvSpPr/>
      </xdr:nvSpPr>
      <xdr:spPr>
        <a:xfrm>
          <a:off x="83344" y="76200"/>
          <a:ext cx="4810125" cy="626269"/>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108856</xdr:colOff>
      <xdr:row>0</xdr:row>
      <xdr:rowOff>123825</xdr:rowOff>
    </xdr:from>
    <xdr:to>
      <xdr:col>4</xdr:col>
      <xdr:colOff>1170214</xdr:colOff>
      <xdr:row>3</xdr:row>
      <xdr:rowOff>68036</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108856" y="123825"/>
          <a:ext cx="3510644" cy="515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800" b="1"/>
            <a:t>Sales Dashboard</a:t>
          </a:r>
        </a:p>
      </xdr:txBody>
    </xdr:sp>
    <xdr:clientData/>
  </xdr:twoCellAnchor>
  <xdr:twoCellAnchor>
    <xdr:from>
      <xdr:col>5</xdr:col>
      <xdr:colOff>166686</xdr:colOff>
      <xdr:row>0</xdr:row>
      <xdr:rowOff>52387</xdr:rowOff>
    </xdr:from>
    <xdr:to>
      <xdr:col>9</xdr:col>
      <xdr:colOff>83343</xdr:colOff>
      <xdr:row>5</xdr:row>
      <xdr:rowOff>154780</xdr:rowOff>
    </xdr:to>
    <xdr:grpSp>
      <xdr:nvGrpSpPr>
        <xdr:cNvPr id="4" name="Group 3">
          <a:extLst>
            <a:ext uri="{FF2B5EF4-FFF2-40B4-BE49-F238E27FC236}">
              <a16:creationId xmlns:a16="http://schemas.microsoft.com/office/drawing/2014/main" id="{00000000-0008-0000-0300-000004000000}"/>
            </a:ext>
          </a:extLst>
        </xdr:cNvPr>
        <xdr:cNvGrpSpPr/>
      </xdr:nvGrpSpPr>
      <xdr:grpSpPr>
        <a:xfrm>
          <a:off x="4970007" y="52387"/>
          <a:ext cx="2651693" cy="1054893"/>
          <a:chOff x="5720419" y="345830"/>
          <a:chExt cx="1762125" cy="914401"/>
        </a:xfrm>
      </xdr:grpSpPr>
      <xdr:sp macro="" textlink="">
        <xdr:nvSpPr>
          <xdr:cNvPr id="5" name="Rectangle: Rounded Corners 4">
            <a:extLst>
              <a:ext uri="{FF2B5EF4-FFF2-40B4-BE49-F238E27FC236}">
                <a16:creationId xmlns:a16="http://schemas.microsoft.com/office/drawing/2014/main" id="{00000000-0008-0000-0300-000005000000}"/>
              </a:ext>
            </a:extLst>
          </xdr:cNvPr>
          <xdr:cNvSpPr/>
        </xdr:nvSpPr>
        <xdr:spPr>
          <a:xfrm>
            <a:off x="5720419" y="345830"/>
            <a:ext cx="1762125" cy="914401"/>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5763371" y="389035"/>
            <a:ext cx="1556469" cy="344848"/>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b="1"/>
              <a:t>Yearly</a:t>
            </a:r>
            <a:r>
              <a:rPr lang="en-IN" sz="1800" b="1" baseline="0"/>
              <a:t> Growth Rate</a:t>
            </a:r>
            <a:endParaRPr lang="en-IN" sz="1800" b="1"/>
          </a:p>
        </xdr:txBody>
      </xdr:sp>
      <xdr:sp macro="" textlink="A10">
        <xdr:nvSpPr>
          <xdr:cNvPr id="8" name="TextBox 7">
            <a:extLst>
              <a:ext uri="{FF2B5EF4-FFF2-40B4-BE49-F238E27FC236}">
                <a16:creationId xmlns:a16="http://schemas.microsoft.com/office/drawing/2014/main" id="{00000000-0008-0000-0300-000008000000}"/>
              </a:ext>
            </a:extLst>
          </xdr:cNvPr>
          <xdr:cNvSpPr txBox="1"/>
        </xdr:nvSpPr>
        <xdr:spPr>
          <a:xfrm>
            <a:off x="5854944" y="673291"/>
            <a:ext cx="1485900" cy="27622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C59624-9B39-4DE4-953E-6070C8D0C899}" type="TxLink">
              <a:rPr lang="en-US" sz="1100" b="1" i="0" u="none" strike="noStrike">
                <a:solidFill>
                  <a:sysClr val="windowText" lastClr="000000"/>
                </a:solidFill>
                <a:latin typeface="Calibri"/>
                <a:cs typeface="Calibri"/>
              </a:rPr>
              <a:pPr algn="ctr"/>
              <a:t> </a:t>
            </a:fld>
            <a:endParaRPr lang="en-IN" sz="1100" b="1">
              <a:solidFill>
                <a:sysClr val="windowText" lastClr="000000"/>
              </a:solidFill>
            </a:endParaRPr>
          </a:p>
        </xdr:txBody>
      </xdr:sp>
    </xdr:grpSp>
    <xdr:clientData/>
  </xdr:twoCellAnchor>
  <xdr:twoCellAnchor>
    <xdr:from>
      <xdr:col>4</xdr:col>
      <xdr:colOff>869156</xdr:colOff>
      <xdr:row>4</xdr:row>
      <xdr:rowOff>19051</xdr:rowOff>
    </xdr:from>
    <xdr:to>
      <xdr:col>5</xdr:col>
      <xdr:colOff>59531</xdr:colOff>
      <xdr:row>9</xdr:row>
      <xdr:rowOff>154781</xdr:rowOff>
    </xdr:to>
    <xdr:grpSp>
      <xdr:nvGrpSpPr>
        <xdr:cNvPr id="19" name="Group 18">
          <a:extLst>
            <a:ext uri="{FF2B5EF4-FFF2-40B4-BE49-F238E27FC236}">
              <a16:creationId xmlns:a16="http://schemas.microsoft.com/office/drawing/2014/main" id="{00000000-0008-0000-0300-000013000000}"/>
            </a:ext>
          </a:extLst>
        </xdr:cNvPr>
        <xdr:cNvGrpSpPr/>
      </xdr:nvGrpSpPr>
      <xdr:grpSpPr>
        <a:xfrm>
          <a:off x="3318442" y="781051"/>
          <a:ext cx="1544410" cy="1088230"/>
          <a:chOff x="5629275" y="380999"/>
          <a:chExt cx="1762125" cy="914401"/>
        </a:xfrm>
      </xdr:grpSpPr>
      <xdr:sp macro="" textlink="">
        <xdr:nvSpPr>
          <xdr:cNvPr id="20" name="Rectangle: Rounded Corners 19">
            <a:extLst>
              <a:ext uri="{FF2B5EF4-FFF2-40B4-BE49-F238E27FC236}">
                <a16:creationId xmlns:a16="http://schemas.microsoft.com/office/drawing/2014/main" id="{00000000-0008-0000-0300-000014000000}"/>
              </a:ext>
            </a:extLst>
          </xdr:cNvPr>
          <xdr:cNvSpPr/>
        </xdr:nvSpPr>
        <xdr:spPr>
          <a:xfrm>
            <a:off x="5629275" y="380999"/>
            <a:ext cx="1762125" cy="914401"/>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sp macro="" textlink="B25">
        <xdr:nvSpPr>
          <xdr:cNvPr id="22" name="TextBox 21">
            <a:extLst>
              <a:ext uri="{FF2B5EF4-FFF2-40B4-BE49-F238E27FC236}">
                <a16:creationId xmlns:a16="http://schemas.microsoft.com/office/drawing/2014/main" id="{00000000-0008-0000-0300-000016000000}"/>
              </a:ext>
            </a:extLst>
          </xdr:cNvPr>
          <xdr:cNvSpPr txBox="1"/>
        </xdr:nvSpPr>
        <xdr:spPr>
          <a:xfrm>
            <a:off x="5772150" y="762000"/>
            <a:ext cx="1485900" cy="27622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370284-97C0-4138-8DC6-A106C3407011}" type="TxLink">
              <a:rPr lang="en-US" sz="1100" b="1" i="0" u="none" strike="noStrike">
                <a:solidFill>
                  <a:srgbClr val="000000"/>
                </a:solidFill>
                <a:latin typeface="Calibri"/>
                <a:cs typeface="Calibri"/>
              </a:rPr>
              <a:pPr algn="ctr"/>
              <a:t> </a:t>
            </a:fld>
            <a:endParaRPr lang="en-IN" sz="1100" b="1">
              <a:solidFill>
                <a:sysClr val="windowText" lastClr="000000"/>
              </a:solidFill>
            </a:endParaRPr>
          </a:p>
        </xdr:txBody>
      </xdr:sp>
    </xdr:grpSp>
    <xdr:clientData/>
  </xdr:twoCellAnchor>
  <xdr:twoCellAnchor>
    <xdr:from>
      <xdr:col>4</xdr:col>
      <xdr:colOff>881063</xdr:colOff>
      <xdr:row>9</xdr:row>
      <xdr:rowOff>170090</xdr:rowOff>
    </xdr:from>
    <xdr:to>
      <xdr:col>5</xdr:col>
      <xdr:colOff>104773</xdr:colOff>
      <xdr:row>15</xdr:row>
      <xdr:rowOff>177235</xdr:rowOff>
    </xdr:to>
    <xdr:grpSp>
      <xdr:nvGrpSpPr>
        <xdr:cNvPr id="23" name="Group 22">
          <a:extLst>
            <a:ext uri="{FF2B5EF4-FFF2-40B4-BE49-F238E27FC236}">
              <a16:creationId xmlns:a16="http://schemas.microsoft.com/office/drawing/2014/main" id="{00000000-0008-0000-0300-000017000000}"/>
            </a:ext>
          </a:extLst>
        </xdr:cNvPr>
        <xdr:cNvGrpSpPr/>
      </xdr:nvGrpSpPr>
      <xdr:grpSpPr>
        <a:xfrm>
          <a:off x="3330349" y="1884590"/>
          <a:ext cx="1577745" cy="1150145"/>
          <a:chOff x="5740489" y="271152"/>
          <a:chExt cx="1762125" cy="914401"/>
        </a:xfrm>
      </xdr:grpSpPr>
      <xdr:sp macro="" textlink="">
        <xdr:nvSpPr>
          <xdr:cNvPr id="24" name="Rectangle: Rounded Corners 23">
            <a:extLst>
              <a:ext uri="{FF2B5EF4-FFF2-40B4-BE49-F238E27FC236}">
                <a16:creationId xmlns:a16="http://schemas.microsoft.com/office/drawing/2014/main" id="{00000000-0008-0000-0300-000018000000}"/>
              </a:ext>
            </a:extLst>
          </xdr:cNvPr>
          <xdr:cNvSpPr/>
        </xdr:nvSpPr>
        <xdr:spPr>
          <a:xfrm>
            <a:off x="5740489" y="271152"/>
            <a:ext cx="1762125" cy="914401"/>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59485" y="287379"/>
            <a:ext cx="1185391" cy="605813"/>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Avg</a:t>
            </a:r>
            <a:r>
              <a:rPr lang="en-IN" sz="1600" b="1" baseline="0"/>
              <a:t> Order Value</a:t>
            </a:r>
            <a:endParaRPr lang="en-IN" sz="1800" b="1"/>
          </a:p>
        </xdr:txBody>
      </xdr:sp>
    </xdr:grpSp>
    <xdr:clientData/>
  </xdr:twoCellAnchor>
  <xdr:twoCellAnchor>
    <xdr:from>
      <xdr:col>9</xdr:col>
      <xdr:colOff>250031</xdr:colOff>
      <xdr:row>0</xdr:row>
      <xdr:rowOff>59532</xdr:rowOff>
    </xdr:from>
    <xdr:to>
      <xdr:col>13</xdr:col>
      <xdr:colOff>353786</xdr:colOff>
      <xdr:row>5</xdr:row>
      <xdr:rowOff>154781</xdr:rowOff>
    </xdr:to>
    <xdr:grpSp>
      <xdr:nvGrpSpPr>
        <xdr:cNvPr id="27" name="Group 26">
          <a:extLst>
            <a:ext uri="{FF2B5EF4-FFF2-40B4-BE49-F238E27FC236}">
              <a16:creationId xmlns:a16="http://schemas.microsoft.com/office/drawing/2014/main" id="{00000000-0008-0000-0300-00001B000000}"/>
            </a:ext>
          </a:extLst>
        </xdr:cNvPr>
        <xdr:cNvGrpSpPr/>
      </xdr:nvGrpSpPr>
      <xdr:grpSpPr>
        <a:xfrm>
          <a:off x="7788388" y="59532"/>
          <a:ext cx="2879612" cy="1047749"/>
          <a:chOff x="5601006" y="315235"/>
          <a:chExt cx="1762125" cy="914400"/>
        </a:xfrm>
      </xdr:grpSpPr>
      <xdr:sp macro="" textlink="">
        <xdr:nvSpPr>
          <xdr:cNvPr id="28" name="Rectangle: Rounded Corners 27">
            <a:extLst>
              <a:ext uri="{FF2B5EF4-FFF2-40B4-BE49-F238E27FC236}">
                <a16:creationId xmlns:a16="http://schemas.microsoft.com/office/drawing/2014/main" id="{00000000-0008-0000-0300-00001C000000}"/>
              </a:ext>
            </a:extLst>
          </xdr:cNvPr>
          <xdr:cNvSpPr/>
        </xdr:nvSpPr>
        <xdr:spPr>
          <a:xfrm>
            <a:off x="5601006" y="315235"/>
            <a:ext cx="1762125" cy="9144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sp macro="" textlink="">
        <xdr:nvSpPr>
          <xdr:cNvPr id="29" name="TextBox 28">
            <a:extLst>
              <a:ext uri="{FF2B5EF4-FFF2-40B4-BE49-F238E27FC236}">
                <a16:creationId xmlns:a16="http://schemas.microsoft.com/office/drawing/2014/main" id="{00000000-0008-0000-0300-00001D000000}"/>
              </a:ext>
            </a:extLst>
          </xdr:cNvPr>
          <xdr:cNvSpPr txBox="1"/>
        </xdr:nvSpPr>
        <xdr:spPr>
          <a:xfrm>
            <a:off x="5686425" y="371696"/>
            <a:ext cx="1638300" cy="34290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b="1"/>
              <a:t>Highest</a:t>
            </a:r>
            <a:r>
              <a:rPr lang="en-IN" sz="1800" b="1" baseline="0"/>
              <a:t> Sale Product</a:t>
            </a:r>
            <a:endParaRPr lang="en-IN" sz="1800" b="1"/>
          </a:p>
        </xdr:txBody>
      </xdr:sp>
      <xdr:sp macro="" textlink="K31">
        <xdr:nvSpPr>
          <xdr:cNvPr id="30" name="TextBox 29">
            <a:extLst>
              <a:ext uri="{FF2B5EF4-FFF2-40B4-BE49-F238E27FC236}">
                <a16:creationId xmlns:a16="http://schemas.microsoft.com/office/drawing/2014/main" id="{00000000-0008-0000-0300-00001E000000}"/>
              </a:ext>
            </a:extLst>
          </xdr:cNvPr>
          <xdr:cNvSpPr txBox="1"/>
        </xdr:nvSpPr>
        <xdr:spPr>
          <a:xfrm>
            <a:off x="5753406" y="930790"/>
            <a:ext cx="1485900" cy="161927"/>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8809DE-2F10-4FBA-9B6B-684AF0D563B9}" type="TxLink">
              <a:rPr lang="en-US" sz="1100" b="1" i="0" u="none" strike="noStrike">
                <a:solidFill>
                  <a:srgbClr val="000000"/>
                </a:solidFill>
                <a:latin typeface="Calibri"/>
                <a:cs typeface="Calibri"/>
              </a:rPr>
              <a:pPr algn="ctr"/>
              <a:t> </a:t>
            </a:fld>
            <a:endParaRPr lang="en-IN" sz="1100" b="1">
              <a:solidFill>
                <a:sysClr val="windowText" lastClr="000000"/>
              </a:solidFill>
            </a:endParaRPr>
          </a:p>
        </xdr:txBody>
      </xdr:sp>
    </xdr:grpSp>
    <xdr:clientData/>
  </xdr:twoCellAnchor>
  <xdr:twoCellAnchor>
    <xdr:from>
      <xdr:col>10</xdr:col>
      <xdr:colOff>326571</xdr:colOff>
      <xdr:row>2</xdr:row>
      <xdr:rowOff>65655</xdr:rowOff>
    </xdr:from>
    <xdr:to>
      <xdr:col>13</xdr:col>
      <xdr:colOff>200026</xdr:colOff>
      <xdr:row>3</xdr:row>
      <xdr:rowOff>132330</xdr:rowOff>
    </xdr:to>
    <xdr:sp macro="" textlink="'pivot table '!$K$30">
      <xdr:nvSpPr>
        <xdr:cNvPr id="32" name="TextBox 31">
          <a:extLst>
            <a:ext uri="{FF2B5EF4-FFF2-40B4-BE49-F238E27FC236}">
              <a16:creationId xmlns:a16="http://schemas.microsoft.com/office/drawing/2014/main" id="{00000000-0008-0000-0300-000020000000}"/>
            </a:ext>
          </a:extLst>
        </xdr:cNvPr>
        <xdr:cNvSpPr txBox="1"/>
      </xdr:nvSpPr>
      <xdr:spPr>
        <a:xfrm>
          <a:off x="8477250" y="446655"/>
          <a:ext cx="203699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3404A08-DC66-40A0-9757-E83A758670A4}" type="TxLink">
            <a:rPr lang="en-US" sz="1600" b="1" i="0" u="none" strike="noStrike">
              <a:solidFill>
                <a:srgbClr val="000000"/>
              </a:solidFill>
              <a:latin typeface="Calibri"/>
              <a:cs typeface="Calibri"/>
            </a:rPr>
            <a:pPr algn="l"/>
            <a:t>Classic Cars</a:t>
          </a:fld>
          <a:endParaRPr lang="en-IN" sz="1600" b="1"/>
        </a:p>
      </xdr:txBody>
    </xdr:sp>
    <xdr:clientData/>
  </xdr:twoCellAnchor>
  <xdr:twoCellAnchor>
    <xdr:from>
      <xdr:col>13</xdr:col>
      <xdr:colOff>503465</xdr:colOff>
      <xdr:row>0</xdr:row>
      <xdr:rowOff>61913</xdr:rowOff>
    </xdr:from>
    <xdr:to>
      <xdr:col>17</xdr:col>
      <xdr:colOff>71437</xdr:colOff>
      <xdr:row>5</xdr:row>
      <xdr:rowOff>166687</xdr:rowOff>
    </xdr:to>
    <xdr:sp macro="" textlink="">
      <xdr:nvSpPr>
        <xdr:cNvPr id="34" name="Rectangle: Rounded Corners 33">
          <a:extLst>
            <a:ext uri="{FF2B5EF4-FFF2-40B4-BE49-F238E27FC236}">
              <a16:creationId xmlns:a16="http://schemas.microsoft.com/office/drawing/2014/main" id="{00000000-0008-0000-0300-000022000000}"/>
            </a:ext>
          </a:extLst>
        </xdr:cNvPr>
        <xdr:cNvSpPr/>
      </xdr:nvSpPr>
      <xdr:spPr>
        <a:xfrm>
          <a:off x="10817679" y="61913"/>
          <a:ext cx="3309937" cy="1057274"/>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13</xdr:col>
      <xdr:colOff>583406</xdr:colOff>
      <xdr:row>0</xdr:row>
      <xdr:rowOff>176894</xdr:rowOff>
    </xdr:from>
    <xdr:to>
      <xdr:col>18</xdr:col>
      <xdr:colOff>209209</xdr:colOff>
      <xdr:row>2</xdr:row>
      <xdr:rowOff>81644</xdr:rowOff>
    </xdr:to>
    <xdr:sp macro="" textlink="">
      <xdr:nvSpPr>
        <xdr:cNvPr id="37" name="TextBox 36">
          <a:extLst>
            <a:ext uri="{FF2B5EF4-FFF2-40B4-BE49-F238E27FC236}">
              <a16:creationId xmlns:a16="http://schemas.microsoft.com/office/drawing/2014/main" id="{00000000-0008-0000-0300-000025000000}"/>
            </a:ext>
          </a:extLst>
        </xdr:cNvPr>
        <xdr:cNvSpPr txBox="1"/>
      </xdr:nvSpPr>
      <xdr:spPr>
        <a:xfrm>
          <a:off x="10897620" y="176894"/>
          <a:ext cx="398008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b="1"/>
            <a:t>Customer</a:t>
          </a:r>
          <a:r>
            <a:rPr lang="en-IN" sz="1800" b="1" baseline="0"/>
            <a:t> Highest Sale</a:t>
          </a:r>
          <a:endParaRPr lang="en-IN" sz="1800" b="1"/>
        </a:p>
      </xdr:txBody>
    </xdr:sp>
    <xdr:clientData/>
  </xdr:twoCellAnchor>
  <xdr:twoCellAnchor>
    <xdr:from>
      <xdr:col>13</xdr:col>
      <xdr:colOff>804523</xdr:colOff>
      <xdr:row>2</xdr:row>
      <xdr:rowOff>95251</xdr:rowOff>
    </xdr:from>
    <xdr:to>
      <xdr:col>16</xdr:col>
      <xdr:colOff>409235</xdr:colOff>
      <xdr:row>4</xdr:row>
      <xdr:rowOff>27215</xdr:rowOff>
    </xdr:to>
    <xdr:sp macro="" textlink="'pivot table '!$C$55">
      <xdr:nvSpPr>
        <xdr:cNvPr id="38" name="TextBox 37">
          <a:extLst>
            <a:ext uri="{FF2B5EF4-FFF2-40B4-BE49-F238E27FC236}">
              <a16:creationId xmlns:a16="http://schemas.microsoft.com/office/drawing/2014/main" id="{00000000-0008-0000-0300-000026000000}"/>
            </a:ext>
          </a:extLst>
        </xdr:cNvPr>
        <xdr:cNvSpPr txBox="1"/>
      </xdr:nvSpPr>
      <xdr:spPr>
        <a:xfrm>
          <a:off x="11118737" y="476251"/>
          <a:ext cx="2734355"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C60EF2B-EC6C-40C8-B6C6-AD16E73D765B}" type="TxLink">
            <a:rPr lang="en-US" sz="1600" b="1" i="0" u="none" strike="noStrike">
              <a:solidFill>
                <a:srgbClr val="000000"/>
              </a:solidFill>
              <a:latin typeface="Calibri"/>
              <a:cs typeface="Calibri"/>
            </a:rPr>
            <a:pPr/>
            <a:t>Euro Shopping Channel</a:t>
          </a:fld>
          <a:endParaRPr lang="en-IN" sz="1600" b="1"/>
        </a:p>
      </xdr:txBody>
    </xdr:sp>
    <xdr:clientData/>
  </xdr:twoCellAnchor>
  <xdr:twoCellAnchor>
    <xdr:from>
      <xdr:col>0</xdr:col>
      <xdr:colOff>90487</xdr:colOff>
      <xdr:row>4</xdr:row>
      <xdr:rowOff>59531</xdr:rowOff>
    </xdr:from>
    <xdr:to>
      <xdr:col>4</xdr:col>
      <xdr:colOff>773905</xdr:colOff>
      <xdr:row>16</xdr:row>
      <xdr:rowOff>59530</xdr:rowOff>
    </xdr:to>
    <xdr:sp macro="" textlink="">
      <xdr:nvSpPr>
        <xdr:cNvPr id="85" name="Rectangle: Rounded Corners 84">
          <a:extLst>
            <a:ext uri="{FF2B5EF4-FFF2-40B4-BE49-F238E27FC236}">
              <a16:creationId xmlns:a16="http://schemas.microsoft.com/office/drawing/2014/main" id="{00000000-0008-0000-0300-000055000000}"/>
            </a:ext>
          </a:extLst>
        </xdr:cNvPr>
        <xdr:cNvSpPr/>
      </xdr:nvSpPr>
      <xdr:spPr>
        <a:xfrm>
          <a:off x="90487" y="821531"/>
          <a:ext cx="3112293" cy="2285999"/>
        </a:xfrm>
        <a:prstGeom prst="roundRect">
          <a:avLst>
            <a:gd name="adj" fmla="val 4167"/>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160906</xdr:colOff>
      <xdr:row>4</xdr:row>
      <xdr:rowOff>3061</xdr:rowOff>
    </xdr:from>
    <xdr:to>
      <xdr:col>15</xdr:col>
      <xdr:colOff>82323</xdr:colOff>
      <xdr:row>5</xdr:row>
      <xdr:rowOff>40821</xdr:rowOff>
    </xdr:to>
    <xdr:sp macro="" textlink="'pivot table '!$C$56">
      <xdr:nvSpPr>
        <xdr:cNvPr id="39" name="TextBox 38">
          <a:extLst>
            <a:ext uri="{FF2B5EF4-FFF2-40B4-BE49-F238E27FC236}">
              <a16:creationId xmlns:a16="http://schemas.microsoft.com/office/drawing/2014/main" id="{00000000-0008-0000-0300-000027000000}"/>
            </a:ext>
          </a:extLst>
        </xdr:cNvPr>
        <xdr:cNvSpPr txBox="1"/>
      </xdr:nvSpPr>
      <xdr:spPr>
        <a:xfrm>
          <a:off x="10475120" y="765061"/>
          <a:ext cx="2438739" cy="22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F9D7E9-1191-45D9-9606-28AD13D405A7}" type="TxLink">
            <a:rPr lang="en-US" sz="1400" b="1" i="0" u="none" strike="noStrike">
              <a:solidFill>
                <a:srgbClr val="000000"/>
              </a:solidFill>
              <a:latin typeface="Calibri"/>
              <a:cs typeface="Calibri"/>
            </a:rPr>
            <a:pPr algn="ctr"/>
            <a:t> $9,12,294.11 </a:t>
          </a:fld>
          <a:endParaRPr lang="en-IN" sz="1400" b="1"/>
        </a:p>
      </xdr:txBody>
    </xdr:sp>
    <xdr:clientData/>
  </xdr:twoCellAnchor>
  <xdr:twoCellAnchor>
    <xdr:from>
      <xdr:col>0</xdr:col>
      <xdr:colOff>154781</xdr:colOff>
      <xdr:row>4</xdr:row>
      <xdr:rowOff>156482</xdr:rowOff>
    </xdr:from>
    <xdr:to>
      <xdr:col>3</xdr:col>
      <xdr:colOff>333375</xdr:colOff>
      <xdr:row>15</xdr:row>
      <xdr:rowOff>122464</xdr:rowOff>
    </xdr:to>
    <mc:AlternateContent xmlns:mc="http://schemas.openxmlformats.org/markup-compatibility/2006" xmlns:a14="http://schemas.microsoft.com/office/drawing/2010/main">
      <mc:Choice Requires="a14">
        <xdr:graphicFrame macro="">
          <xdr:nvGraphicFramePr>
            <xdr:cNvPr id="83" name="Months 1">
              <a:extLst>
                <a:ext uri="{FF2B5EF4-FFF2-40B4-BE49-F238E27FC236}">
                  <a16:creationId xmlns:a16="http://schemas.microsoft.com/office/drawing/2014/main" id="{00000000-0008-0000-0300-000053000000}"/>
                </a:ext>
              </a:extLst>
            </xdr:cNvPr>
            <xdr:cNvGraphicFramePr/>
          </xdr:nvGraphicFramePr>
          <xdr:xfrm>
            <a:off x="0" y="0"/>
            <a:ext cx="0" cy="0"/>
          </xdr:xfrm>
          <a:graphic>
            <a:graphicData uri="http://schemas.microsoft.com/office/drawing/2010/slicer">
              <sle:slicer xmlns:sle="http://schemas.microsoft.com/office/drawing/2010/slicer" name="Months 1"/>
            </a:graphicData>
          </a:graphic>
        </xdr:graphicFrame>
      </mc:Choice>
      <mc:Fallback xmlns="">
        <xdr:sp macro="" textlink="">
          <xdr:nvSpPr>
            <xdr:cNvPr id="0" name=""/>
            <xdr:cNvSpPr>
              <a:spLocks noTextEdit="1"/>
            </xdr:cNvSpPr>
          </xdr:nvSpPr>
          <xdr:spPr>
            <a:xfrm>
              <a:off x="154781" y="918482"/>
              <a:ext cx="2015558" cy="20614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372157</xdr:colOff>
      <xdr:row>4</xdr:row>
      <xdr:rowOff>173833</xdr:rowOff>
    </xdr:from>
    <xdr:to>
      <xdr:col>4</xdr:col>
      <xdr:colOff>753157</xdr:colOff>
      <xdr:row>11</xdr:row>
      <xdr:rowOff>69058</xdr:rowOff>
    </xdr:to>
    <mc:AlternateContent xmlns:mc="http://schemas.openxmlformats.org/markup-compatibility/2006" xmlns:a14="http://schemas.microsoft.com/office/drawing/2010/main">
      <mc:Choice Requires="a14">
        <xdr:graphicFrame macro="">
          <xdr:nvGraphicFramePr>
            <xdr:cNvPr id="84" name="Years 1">
              <a:extLst>
                <a:ext uri="{FF2B5EF4-FFF2-40B4-BE49-F238E27FC236}">
                  <a16:creationId xmlns:a16="http://schemas.microsoft.com/office/drawing/2014/main" id="{00000000-0008-0000-0300-000054000000}"/>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2209121" y="935833"/>
              <a:ext cx="993322" cy="1228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653141</xdr:colOff>
      <xdr:row>17</xdr:row>
      <xdr:rowOff>54429</xdr:rowOff>
    </xdr:from>
    <xdr:to>
      <xdr:col>22</xdr:col>
      <xdr:colOff>489856</xdr:colOff>
      <xdr:row>36</xdr:row>
      <xdr:rowOff>100352</xdr:rowOff>
    </xdr:to>
    <xdr:graphicFrame macro="">
      <xdr:nvGraphicFramePr>
        <xdr:cNvPr id="129" name="Chart 128">
          <a:extLst>
            <a:ext uri="{FF2B5EF4-FFF2-40B4-BE49-F238E27FC236}">
              <a16:creationId xmlns:a16="http://schemas.microsoft.com/office/drawing/2014/main" id="{00000000-0008-0000-0300-00008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277242</xdr:colOff>
      <xdr:row>6</xdr:row>
      <xdr:rowOff>130970</xdr:rowOff>
    </xdr:from>
    <xdr:to>
      <xdr:col>8</xdr:col>
      <xdr:colOff>420119</xdr:colOff>
      <xdr:row>15</xdr:row>
      <xdr:rowOff>95250</xdr:rowOff>
    </xdr:to>
    <xdr:graphicFrame macro="">
      <xdr:nvGraphicFramePr>
        <xdr:cNvPr id="130" name="Chart 129">
          <a:extLst>
            <a:ext uri="{FF2B5EF4-FFF2-40B4-BE49-F238E27FC236}">
              <a16:creationId xmlns:a16="http://schemas.microsoft.com/office/drawing/2014/main" id="{00000000-0008-0000-0300-00008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xdr:colOff>
      <xdr:row>6</xdr:row>
      <xdr:rowOff>133350</xdr:rowOff>
    </xdr:from>
    <xdr:to>
      <xdr:col>16</xdr:col>
      <xdr:colOff>571500</xdr:colOff>
      <xdr:row>16</xdr:row>
      <xdr:rowOff>11906</xdr:rowOff>
    </xdr:to>
    <xdr:graphicFrame macro="">
      <xdr:nvGraphicFramePr>
        <xdr:cNvPr id="131" name="Chart 130">
          <a:extLst>
            <a:ext uri="{FF2B5EF4-FFF2-40B4-BE49-F238E27FC236}">
              <a16:creationId xmlns:a16="http://schemas.microsoft.com/office/drawing/2014/main" id="{00000000-0008-0000-0300-00008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515369</xdr:colOff>
      <xdr:row>17</xdr:row>
      <xdr:rowOff>136071</xdr:rowOff>
    </xdr:from>
    <xdr:to>
      <xdr:col>13</xdr:col>
      <xdr:colOff>353786</xdr:colOff>
      <xdr:row>36</xdr:row>
      <xdr:rowOff>149678</xdr:rowOff>
    </xdr:to>
    <xdr:graphicFrame macro="">
      <xdr:nvGraphicFramePr>
        <xdr:cNvPr id="133" name="Chart 132">
          <a:extLst>
            <a:ext uri="{FF2B5EF4-FFF2-40B4-BE49-F238E27FC236}">
              <a16:creationId xmlns:a16="http://schemas.microsoft.com/office/drawing/2014/main" id="{00000000-0008-0000-0300-00008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16</xdr:row>
      <xdr:rowOff>178594</xdr:rowOff>
    </xdr:from>
    <xdr:to>
      <xdr:col>5</xdr:col>
      <xdr:colOff>273844</xdr:colOff>
      <xdr:row>37</xdr:row>
      <xdr:rowOff>108857</xdr:rowOff>
    </xdr:to>
    <xdr:sp macro="" textlink="">
      <xdr:nvSpPr>
        <xdr:cNvPr id="36" name="Rectangle: Rounded Corners 35">
          <a:extLst>
            <a:ext uri="{FF2B5EF4-FFF2-40B4-BE49-F238E27FC236}">
              <a16:creationId xmlns:a16="http://schemas.microsoft.com/office/drawing/2014/main" id="{00000000-0008-0000-0300-000024000000}"/>
            </a:ext>
          </a:extLst>
        </xdr:cNvPr>
        <xdr:cNvSpPr/>
      </xdr:nvSpPr>
      <xdr:spPr>
        <a:xfrm>
          <a:off x="0" y="3226594"/>
          <a:ext cx="5077165" cy="3930763"/>
        </a:xfrm>
        <a:prstGeom prst="roundRect">
          <a:avLst>
            <a:gd name="adj" fmla="val 4167"/>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oneCell">
        <xdr:from>
          <xdr:col>0</xdr:col>
          <xdr:colOff>76200</xdr:colOff>
          <xdr:row>17</xdr:row>
          <xdr:rowOff>104775</xdr:rowOff>
        </xdr:from>
        <xdr:to>
          <xdr:col>0</xdr:col>
          <xdr:colOff>285750</xdr:colOff>
          <xdr:row>36</xdr:row>
          <xdr:rowOff>57150</xdr:rowOff>
        </xdr:to>
        <xdr:sp macro="" textlink="">
          <xdr:nvSpPr>
            <xdr:cNvPr id="4101" name="Scroll Bar 5" hidden="1">
              <a:extLst>
                <a:ext uri="{63B3BB69-23CF-44E3-9099-C40C66FF867C}">
                  <a14:compatExt spid="_x0000_s4101"/>
                </a:ext>
                <a:ext uri="{FF2B5EF4-FFF2-40B4-BE49-F238E27FC236}">
                  <a16:creationId xmlns:a16="http://schemas.microsoft.com/office/drawing/2014/main" id="{00000000-0008-0000-0300-0000051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398859</xdr:colOff>
      <xdr:row>17</xdr:row>
      <xdr:rowOff>95248</xdr:rowOff>
    </xdr:from>
    <xdr:to>
      <xdr:col>5</xdr:col>
      <xdr:colOff>184546</xdr:colOff>
      <xdr:row>36</xdr:row>
      <xdr:rowOff>122463</xdr:rowOff>
    </xdr:to>
    <xdr:graphicFrame macro="">
      <xdr:nvGraphicFramePr>
        <xdr:cNvPr id="49" name="Chart 48">
          <a:extLst>
            <a:ext uri="{FF2B5EF4-FFF2-40B4-BE49-F238E27FC236}">
              <a16:creationId xmlns:a16="http://schemas.microsoft.com/office/drawing/2014/main" id="{00000000-0008-0000-0300-00003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324487</xdr:colOff>
      <xdr:row>1</xdr:row>
      <xdr:rowOff>16098</xdr:rowOff>
    </xdr:from>
    <xdr:to>
      <xdr:col>22</xdr:col>
      <xdr:colOff>530677</xdr:colOff>
      <xdr:row>15</xdr:row>
      <xdr:rowOff>120570</xdr:rowOff>
    </xdr:to>
    <xdr:graphicFrame macro="">
      <xdr:nvGraphicFramePr>
        <xdr:cNvPr id="45" name="Chart 44">
          <a:extLst>
            <a:ext uri="{FF2B5EF4-FFF2-40B4-BE49-F238E27FC236}">
              <a16:creationId xmlns:a16="http://schemas.microsoft.com/office/drawing/2014/main" id="{00000000-0008-0000-03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226219</xdr:colOff>
      <xdr:row>2</xdr:row>
      <xdr:rowOff>44224</xdr:rowOff>
    </xdr:from>
    <xdr:to>
      <xdr:col>7</xdr:col>
      <xdr:colOff>309562</xdr:colOff>
      <xdr:row>4</xdr:row>
      <xdr:rowOff>8504</xdr:rowOff>
    </xdr:to>
    <xdr:sp macro="" textlink="'pivot table '!A10">
      <xdr:nvSpPr>
        <xdr:cNvPr id="7" name="TextBox 6">
          <a:extLst>
            <a:ext uri="{FF2B5EF4-FFF2-40B4-BE49-F238E27FC236}">
              <a16:creationId xmlns:a16="http://schemas.microsoft.com/office/drawing/2014/main" id="{00000000-0008-0000-0300-000007000000}"/>
            </a:ext>
          </a:extLst>
        </xdr:cNvPr>
        <xdr:cNvSpPr txBox="1"/>
      </xdr:nvSpPr>
      <xdr:spPr>
        <a:xfrm>
          <a:off x="5029540" y="425224"/>
          <a:ext cx="1593736" cy="34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F4D66A6-8730-4453-B290-50CB61481C66}" type="TxLink">
            <a:rPr lang="en-US" sz="1600" b="1" i="0" u="none" strike="noStrike">
              <a:solidFill>
                <a:srgbClr val="000000"/>
              </a:solidFill>
              <a:latin typeface="Calibri"/>
              <a:cs typeface="Calibri"/>
            </a:rPr>
            <a:pPr/>
            <a:t> $1,00,32,628.85 </a:t>
          </a:fld>
          <a:endParaRPr lang="en-IN" sz="1600" b="1"/>
        </a:p>
      </xdr:txBody>
    </xdr:sp>
    <xdr:clientData/>
  </xdr:twoCellAnchor>
  <xdr:twoCellAnchor>
    <xdr:from>
      <xdr:col>10</xdr:col>
      <xdr:colOff>284048</xdr:colOff>
      <xdr:row>3</xdr:row>
      <xdr:rowOff>151381</xdr:rowOff>
    </xdr:from>
    <xdr:to>
      <xdr:col>13</xdr:col>
      <xdr:colOff>5102</xdr:colOff>
      <xdr:row>5</xdr:row>
      <xdr:rowOff>56131</xdr:rowOff>
    </xdr:to>
    <xdr:sp macro="" textlink="'pivot table '!K31">
      <xdr:nvSpPr>
        <xdr:cNvPr id="9" name="TextBox 8">
          <a:extLst>
            <a:ext uri="{FF2B5EF4-FFF2-40B4-BE49-F238E27FC236}">
              <a16:creationId xmlns:a16="http://schemas.microsoft.com/office/drawing/2014/main" id="{00000000-0008-0000-0300-000009000000}"/>
            </a:ext>
          </a:extLst>
        </xdr:cNvPr>
        <xdr:cNvSpPr txBox="1"/>
      </xdr:nvSpPr>
      <xdr:spPr>
        <a:xfrm>
          <a:off x="8434727" y="722881"/>
          <a:ext cx="188458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3F5B6DD-7D7D-4836-8A0D-8716AE6BB136}" type="TxLink">
            <a:rPr lang="en-US" sz="1400" b="1" i="0" u="none" strike="noStrike">
              <a:solidFill>
                <a:srgbClr val="000000"/>
              </a:solidFill>
              <a:latin typeface="Calibri"/>
              <a:cs typeface="Calibri"/>
            </a:rPr>
            <a:pPr algn="l"/>
            <a:t> $39,19,615.66 </a:t>
          </a:fld>
          <a:endParaRPr lang="en-IN" sz="1400" b="1"/>
        </a:p>
      </xdr:txBody>
    </xdr:sp>
    <xdr:clientData/>
  </xdr:twoCellAnchor>
  <xdr:twoCellAnchor>
    <xdr:from>
      <xdr:col>4</xdr:col>
      <xdr:colOff>925285</xdr:colOff>
      <xdr:row>7</xdr:row>
      <xdr:rowOff>127565</xdr:rowOff>
    </xdr:from>
    <xdr:to>
      <xdr:col>4</xdr:col>
      <xdr:colOff>2139722</xdr:colOff>
      <xdr:row>9</xdr:row>
      <xdr:rowOff>151378</xdr:rowOff>
    </xdr:to>
    <xdr:sp macro="" textlink="O56">
      <xdr:nvSpPr>
        <xdr:cNvPr id="10" name="TextBox 9">
          <a:extLst>
            <a:ext uri="{FF2B5EF4-FFF2-40B4-BE49-F238E27FC236}">
              <a16:creationId xmlns:a16="http://schemas.microsoft.com/office/drawing/2014/main" id="{00000000-0008-0000-0300-00000A000000}"/>
            </a:ext>
          </a:extLst>
        </xdr:cNvPr>
        <xdr:cNvSpPr txBox="1"/>
      </xdr:nvSpPr>
      <xdr:spPr>
        <a:xfrm>
          <a:off x="3374571" y="1461065"/>
          <a:ext cx="1214437" cy="404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C328CA-185A-4307-8BD0-93C6B2EA5BF5}" type="TxLink">
            <a:rPr lang="en-US" sz="1800" b="1" i="0" u="none" strike="noStrike">
              <a:solidFill>
                <a:srgbClr val="000000"/>
              </a:solidFill>
              <a:latin typeface="Calibri"/>
              <a:cs typeface="Calibri"/>
            </a:rPr>
            <a:pPr algn="ctr"/>
            <a:t>2823</a:t>
          </a:fld>
          <a:endParaRPr lang="en-US" sz="1800" b="1"/>
        </a:p>
      </xdr:txBody>
    </xdr:sp>
    <xdr:clientData/>
  </xdr:twoCellAnchor>
  <xdr:twoCellAnchor>
    <xdr:from>
      <xdr:col>4</xdr:col>
      <xdr:colOff>884464</xdr:colOff>
      <xdr:row>13</xdr:row>
      <xdr:rowOff>158183</xdr:rowOff>
    </xdr:from>
    <xdr:to>
      <xdr:col>4</xdr:col>
      <xdr:colOff>2075089</xdr:colOff>
      <xdr:row>15</xdr:row>
      <xdr:rowOff>98652</xdr:rowOff>
    </xdr:to>
    <xdr:sp macro="" textlink="'pivot table '!D26">
      <xdr:nvSpPr>
        <xdr:cNvPr id="11" name="TextBox 10">
          <a:extLst>
            <a:ext uri="{FF2B5EF4-FFF2-40B4-BE49-F238E27FC236}">
              <a16:creationId xmlns:a16="http://schemas.microsoft.com/office/drawing/2014/main" id="{00000000-0008-0000-0300-00000B000000}"/>
            </a:ext>
          </a:extLst>
        </xdr:cNvPr>
        <xdr:cNvSpPr txBox="1"/>
      </xdr:nvSpPr>
      <xdr:spPr>
        <a:xfrm>
          <a:off x="3333750" y="2634683"/>
          <a:ext cx="1190625"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4C5455-24C6-4BDB-B290-3A5936B65A09}" type="TxLink">
            <a:rPr lang="en-US" sz="1600" b="1" i="0" u="none" strike="noStrike">
              <a:solidFill>
                <a:srgbClr val="000000"/>
              </a:solidFill>
              <a:latin typeface="Calibri"/>
              <a:cs typeface="Calibri"/>
            </a:rPr>
            <a:pPr algn="ctr"/>
            <a:t> $3,544.88 </a:t>
          </a:fld>
          <a:endParaRPr lang="en-IN" sz="1600" b="1"/>
        </a:p>
      </xdr:txBody>
    </xdr:sp>
    <xdr:clientData/>
  </xdr:twoCellAnchor>
  <xdr:twoCellAnchor editAs="oneCell">
    <xdr:from>
      <xdr:col>7</xdr:col>
      <xdr:colOff>598715</xdr:colOff>
      <xdr:row>0</xdr:row>
      <xdr:rowOff>122464</xdr:rowOff>
    </xdr:from>
    <xdr:to>
      <xdr:col>9</xdr:col>
      <xdr:colOff>86065</xdr:colOff>
      <xdr:row>4</xdr:row>
      <xdr:rowOff>72457</xdr:rowOff>
    </xdr:to>
    <xdr:pic>
      <xdr:nvPicPr>
        <xdr:cNvPr id="47" name="Graphic 46" descr="Bar graph with upward trend">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912429" y="122464"/>
          <a:ext cx="711993" cy="711993"/>
        </a:xfrm>
        <a:prstGeom prst="rect">
          <a:avLst/>
        </a:prstGeom>
      </xdr:spPr>
    </xdr:pic>
    <xdr:clientData/>
  </xdr:twoCellAnchor>
  <xdr:twoCellAnchor editAs="oneCell">
    <xdr:from>
      <xdr:col>4</xdr:col>
      <xdr:colOff>299356</xdr:colOff>
      <xdr:row>0</xdr:row>
      <xdr:rowOff>95249</xdr:rowOff>
    </xdr:from>
    <xdr:to>
      <xdr:col>4</xdr:col>
      <xdr:colOff>911678</xdr:colOff>
      <xdr:row>3</xdr:row>
      <xdr:rowOff>13605</xdr:rowOff>
    </xdr:to>
    <xdr:pic>
      <xdr:nvPicPr>
        <xdr:cNvPr id="48" name="Graphic 47" descr="Money">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48642" y="95249"/>
          <a:ext cx="612322" cy="489856"/>
        </a:xfrm>
        <a:prstGeom prst="rect">
          <a:avLst/>
        </a:prstGeom>
      </xdr:spPr>
    </xdr:pic>
    <xdr:clientData/>
  </xdr:twoCellAnchor>
  <xdr:twoCellAnchor editAs="oneCell">
    <xdr:from>
      <xdr:col>15</xdr:col>
      <xdr:colOff>358209</xdr:colOff>
      <xdr:row>0</xdr:row>
      <xdr:rowOff>40823</xdr:rowOff>
    </xdr:from>
    <xdr:to>
      <xdr:col>17</xdr:col>
      <xdr:colOff>4422</xdr:colOff>
      <xdr:row>4</xdr:row>
      <xdr:rowOff>149679</xdr:rowOff>
    </xdr:to>
    <xdr:pic>
      <xdr:nvPicPr>
        <xdr:cNvPr id="51" name="Graphic 50" descr="Business Growth">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3189745" y="40823"/>
          <a:ext cx="870856" cy="870856"/>
        </a:xfrm>
        <a:prstGeom prst="rect">
          <a:avLst/>
        </a:prstGeom>
      </xdr:spPr>
    </xdr:pic>
    <xdr:clientData/>
  </xdr:twoCellAnchor>
  <xdr:twoCellAnchor editAs="oneCell">
    <xdr:from>
      <xdr:col>12</xdr:col>
      <xdr:colOff>516391</xdr:colOff>
      <xdr:row>0</xdr:row>
      <xdr:rowOff>5103</xdr:rowOff>
    </xdr:from>
    <xdr:to>
      <xdr:col>13</xdr:col>
      <xdr:colOff>361609</xdr:colOff>
      <xdr:row>4</xdr:row>
      <xdr:rowOff>27214</xdr:rowOff>
    </xdr:to>
    <xdr:pic>
      <xdr:nvPicPr>
        <xdr:cNvPr id="53" name="Graphic 52" descr="Gold bars">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891712" y="5103"/>
          <a:ext cx="784111" cy="784111"/>
        </a:xfrm>
        <a:prstGeom prst="rect">
          <a:avLst/>
        </a:prstGeom>
      </xdr:spPr>
    </xdr:pic>
    <xdr:clientData/>
  </xdr:twoCellAnchor>
  <xdr:twoCellAnchor>
    <xdr:from>
      <xdr:col>4</xdr:col>
      <xdr:colOff>993320</xdr:colOff>
      <xdr:row>4</xdr:row>
      <xdr:rowOff>108857</xdr:rowOff>
    </xdr:from>
    <xdr:to>
      <xdr:col>4</xdr:col>
      <xdr:colOff>2245177</xdr:colOff>
      <xdr:row>6</xdr:row>
      <xdr:rowOff>27214</xdr:rowOff>
    </xdr:to>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3442606" y="870857"/>
          <a:ext cx="1251857" cy="299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Total</a:t>
          </a:r>
        </a:p>
        <a:p>
          <a:r>
            <a:rPr lang="en-IN" sz="1800" b="1"/>
            <a:t>Order</a:t>
          </a:r>
        </a:p>
      </xdr:txBody>
    </xdr:sp>
    <xdr:clientData/>
  </xdr:twoCellAnchor>
  <xdr:twoCellAnchor>
    <xdr:from>
      <xdr:col>4</xdr:col>
      <xdr:colOff>1006928</xdr:colOff>
      <xdr:row>5</xdr:row>
      <xdr:rowOff>163286</xdr:rowOff>
    </xdr:from>
    <xdr:to>
      <xdr:col>4</xdr:col>
      <xdr:colOff>1687285</xdr:colOff>
      <xdr:row>7</xdr:row>
      <xdr:rowOff>81643</xdr:rowOff>
    </xdr:to>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3456214" y="1115786"/>
          <a:ext cx="680357" cy="299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Order</a:t>
          </a:r>
        </a:p>
      </xdr:txBody>
    </xdr:sp>
    <xdr:clientData/>
  </xdr:twoCellAnchor>
  <xdr:twoCellAnchor editAs="oneCell">
    <xdr:from>
      <xdr:col>4</xdr:col>
      <xdr:colOff>1564821</xdr:colOff>
      <xdr:row>4</xdr:row>
      <xdr:rowOff>19051</xdr:rowOff>
    </xdr:from>
    <xdr:to>
      <xdr:col>5</xdr:col>
      <xdr:colOff>55449</xdr:colOff>
      <xdr:row>8</xdr:row>
      <xdr:rowOff>101714</xdr:rowOff>
    </xdr:to>
    <xdr:pic>
      <xdr:nvPicPr>
        <xdr:cNvPr id="55" name="Graphic 54" descr="Box">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4014107" y="781051"/>
          <a:ext cx="844663" cy="844663"/>
        </a:xfrm>
        <a:prstGeom prst="rect">
          <a:avLst/>
        </a:prstGeom>
      </xdr:spPr>
    </xdr:pic>
    <xdr:clientData/>
  </xdr:twoCellAnchor>
  <xdr:twoCellAnchor editAs="oneCell">
    <xdr:from>
      <xdr:col>4</xdr:col>
      <xdr:colOff>1815873</xdr:colOff>
      <xdr:row>10</xdr:row>
      <xdr:rowOff>129269</xdr:rowOff>
    </xdr:from>
    <xdr:to>
      <xdr:col>5</xdr:col>
      <xdr:colOff>108175</xdr:colOff>
      <xdr:row>14</xdr:row>
      <xdr:rowOff>13606</xdr:rowOff>
    </xdr:to>
    <xdr:pic>
      <xdr:nvPicPr>
        <xdr:cNvPr id="56" name="Graphic 55" descr="Box trolley">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265159" y="2034269"/>
          <a:ext cx="646337" cy="646337"/>
        </a:xfrm>
        <a:prstGeom prst="rect">
          <a:avLst/>
        </a:prstGeom>
      </xdr:spPr>
    </xdr:pic>
    <xdr:clientData/>
  </xdr:twoCellAnchor>
  <xdr:twoCellAnchor editAs="oneCell">
    <xdr:from>
      <xdr:col>4</xdr:col>
      <xdr:colOff>995024</xdr:colOff>
      <xdr:row>0</xdr:row>
      <xdr:rowOff>1</xdr:rowOff>
    </xdr:from>
    <xdr:to>
      <xdr:col>4</xdr:col>
      <xdr:colOff>1700893</xdr:colOff>
      <xdr:row>3</xdr:row>
      <xdr:rowOff>134370</xdr:rowOff>
    </xdr:to>
    <xdr:pic>
      <xdr:nvPicPr>
        <xdr:cNvPr id="57" name="Graphic 56" descr="Bank">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444310" y="1"/>
          <a:ext cx="705869" cy="705869"/>
        </a:xfrm>
        <a:prstGeom prst="rect">
          <a:avLst/>
        </a:prstGeom>
      </xdr:spPr>
    </xdr:pic>
    <xdr:clientData/>
  </xdr:twoCellAnchor>
  <xdr:twoCellAnchor editAs="oneCell">
    <xdr:from>
      <xdr:col>4</xdr:col>
      <xdr:colOff>1743415</xdr:colOff>
      <xdr:row>0</xdr:row>
      <xdr:rowOff>68038</xdr:rowOff>
    </xdr:from>
    <xdr:to>
      <xdr:col>5</xdr:col>
      <xdr:colOff>15308</xdr:colOff>
      <xdr:row>3</xdr:row>
      <xdr:rowOff>122466</xdr:rowOff>
    </xdr:to>
    <xdr:pic>
      <xdr:nvPicPr>
        <xdr:cNvPr id="58" name="Graphic 57" descr="User">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192701" y="68038"/>
          <a:ext cx="625928" cy="625928"/>
        </a:xfrm>
        <a:prstGeom prst="rect">
          <a:avLst/>
        </a:prstGeom>
      </xdr:spPr>
    </xdr:pic>
    <xdr:clientData/>
  </xdr:twoCellAnchor>
  <xdr:twoCellAnchor>
    <xdr:from>
      <xdr:col>5</xdr:col>
      <xdr:colOff>340179</xdr:colOff>
      <xdr:row>3</xdr:row>
      <xdr:rowOff>176893</xdr:rowOff>
    </xdr:from>
    <xdr:to>
      <xdr:col>7</xdr:col>
      <xdr:colOff>244929</xdr:colOff>
      <xdr:row>5</xdr:row>
      <xdr:rowOff>27214</xdr:rowOff>
    </xdr:to>
    <xdr:sp macro="" textlink="'pivot table '!B10">
      <xdr:nvSpPr>
        <xdr:cNvPr id="16" name="TextBox 15">
          <a:extLst>
            <a:ext uri="{FF2B5EF4-FFF2-40B4-BE49-F238E27FC236}">
              <a16:creationId xmlns:a16="http://schemas.microsoft.com/office/drawing/2014/main" id="{00000000-0008-0000-0300-000010000000}"/>
            </a:ext>
          </a:extLst>
        </xdr:cNvPr>
        <xdr:cNvSpPr txBox="1"/>
      </xdr:nvSpPr>
      <xdr:spPr>
        <a:xfrm>
          <a:off x="5143500" y="748393"/>
          <a:ext cx="1415143" cy="231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97A960-0CD7-4D6C-8ADA-BF9D464210A3}" type="TxLink">
            <a:rPr lang="en-US" sz="1600" b="1" i="0" u="none" strike="noStrike">
              <a:solidFill>
                <a:srgbClr val="000000"/>
              </a:solidFill>
              <a:latin typeface="Calibri"/>
              <a:cs typeface="Calibri"/>
            </a:rPr>
            <a:pPr/>
            <a:t>▼-62.08%</a:t>
          </a:fld>
          <a:endParaRPr lang="en-IN" sz="16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64.747043171294" createdVersion="7" refreshedVersion="7" minRefreshableVersion="3" recordCount="2823" xr:uid="{00000000-000A-0000-FFFF-FFFF1C000000}">
  <cacheSource type="worksheet">
    <worksheetSource ref="A1:AH2824" sheet="sales_data_sample"/>
  </cacheSource>
  <cacheFields count="34">
    <cacheField name="ORDERNUMBER" numFmtId="0">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acheField>
    <cacheField name="Sales_roundup_values" numFmtId="0">
      <sharedItems containsSemiMixedTypes="0" containsString="0" containsNumber="1" containsInteger="1" minValue="483" maxValue="14083"/>
    </cacheField>
    <cacheField name="Revenue" numFmtId="0">
      <sharedItems containsSemiMixedTypes="0" containsString="0" containsNumber="1" minValue="482.13" maxValue="9048.16"/>
    </cacheField>
    <cacheField name="ORDERDATE" numFmtId="0">
      <sharedItems containsDate="1" containsMixedTypes="1" minDate="2003-01-04T00:00:00" maxDate="2005-12-02T00:00:00"/>
    </cacheField>
    <cacheField name="Order_date" numFmtId="14">
      <sharedItems containsSemiMixedTypes="0" containsNonDate="0" containsDate="1" containsString="0" minDate="2003-01-04T00:00:00" maxDate="2005-12-02T00:00:00"/>
    </cacheField>
    <cacheField name="Months" numFmtId="0">
      <sharedItems count="12">
        <s v="February"/>
        <s v="July"/>
        <s v="January"/>
        <s v="August"/>
        <s v="October"/>
        <s v="November"/>
        <s v="May"/>
        <s v="June"/>
        <s v="September"/>
        <s v="December"/>
        <s v="March"/>
        <s v="April"/>
      </sharedItems>
    </cacheField>
    <cacheField name="Days" numFmtId="0">
      <sharedItems count="7">
        <s v="Monday"/>
        <s v="Saturday"/>
        <s v="Tuesday"/>
        <s v="Friday"/>
        <s v="Sunday"/>
        <s v="Thursday"/>
        <s v="Wednesday"/>
      </sharedItems>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acheField>
    <cacheField name="YEAR_ID"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umFmtId="0">
      <sharedItems containsMixedTypes="1" containsNumber="1" minValue="0.86244213000000003" maxValue="9145554562"/>
    </cacheField>
    <cacheField name="Phone_no" numFmtId="0">
      <sharedItems/>
    </cacheField>
    <cacheField name="ADDRESSLINE1" numFmtId="0">
      <sharedItems/>
    </cacheField>
    <cacheField name="ADDRESSLINE2" numFmtId="0">
      <sharedItems containsBlank="1"/>
    </cacheField>
    <cacheField name="Address" numFmtId="0">
      <sharedItems/>
    </cacheField>
    <cacheField name="CITY" numFmtId="0">
      <sharedItems/>
    </cacheField>
    <cacheField name="STATE" numFmtId="0">
      <sharedItems containsBlank="1"/>
    </cacheField>
    <cacheField name="City &amp; States" numFmtId="0">
      <sharedItems count="74">
        <s v="NYC, NY"/>
        <s v="Reims"/>
        <s v="Paris"/>
        <s v="Pasadena, CA"/>
        <s v="San Francisco, CA"/>
        <s v="Burlingame, CA"/>
        <s v="Lille"/>
        <s v="Bergen"/>
        <s v="Melbourne, Victoria"/>
        <s v="Newark, NJ"/>
        <s v="Bridgewater, CT"/>
        <s v="Nantes"/>
        <s v="Cambridge, MA"/>
        <s v="Helsinki"/>
        <s v="Stavern"/>
        <s v="Allentown, PA"/>
        <s v="Salzburg"/>
        <s v="Chatswood, NSW"/>
        <s v="New Bedford, MA"/>
        <s v="Liverpool"/>
        <s v="Madrid"/>
        <s v="Lule"/>
        <s v="Singapore"/>
        <s v="South Brisbane, Queensland"/>
        <s v="Philadelphia, PA"/>
        <s v="Lyon"/>
        <s v="Vancouver, BC"/>
        <s v="Burbank, CA"/>
        <s v="New Haven, CT"/>
        <s v="Minato-ku, Tokyo"/>
        <s v="Torino"/>
        <s v="Boras"/>
        <s v="Versailles"/>
        <s v="San Rafael, CA"/>
        <s v="Nashua, NH"/>
        <s v="Brickhaven, MA"/>
        <s v="North Sydney, NSW"/>
        <s v="Montreal, Quebec"/>
        <s v="Osaka, Osaka"/>
        <s v="White Plains, NY"/>
        <s v="Kobenhavn"/>
        <s v="London"/>
        <s v="Toulouse"/>
        <s v="Barcelona"/>
        <s v="Los Angeles, CA"/>
        <s v="San Diego, CA"/>
        <s v="Bruxelles"/>
        <s v="Tsawassen, BC"/>
        <s v="Boston, MA"/>
        <s v="Cowes, Isle of Wight"/>
        <s v="Oulu"/>
        <s v="San Jose, CA"/>
        <s v="Graz"/>
        <s v="Makati City"/>
        <s v="Marseille"/>
        <s v="Koln"/>
        <s v="Gensve"/>
        <s v="Reggio Emilia"/>
        <s v="Frankfurt"/>
        <s v="Espoo"/>
        <s v="Dublin"/>
        <s v="Manchester"/>
        <s v="Aaarhus"/>
        <s v="Glendale, CA"/>
        <s v="Sevilla"/>
        <s v="Brisbane, CA"/>
        <s v="Strasbourg"/>
        <s v="Las Vegas, NV"/>
        <s v="Oslo"/>
        <s v="Bergamo"/>
        <s v="Glen Waverly, Victoria"/>
        <s v="Glendale, CT"/>
        <s v="Munich"/>
        <s v="Charleroi"/>
      </sharedItems>
    </cacheField>
    <cacheField name="POSTALCODE" numFmtId="0">
      <sharedItems containsMixedTypes="1" containsNumber="1" containsInteger="1" minValue="2" maxValue="97823"/>
    </cacheField>
    <cacheField name="COUNTRY" numFmtId="0">
      <sharedItems/>
    </cacheField>
    <cacheField name="TERRITORY" numFmtId="0">
      <sharedItems/>
    </cacheField>
    <cacheField name="CONTACTLASTNAME" numFmtId="0">
      <sharedItems/>
    </cacheField>
    <cacheField name="CONTACTFIRSTNAME" numFmtId="0">
      <sharedItems/>
    </cacheField>
    <cacheField name="Contact_fullname" numFmtId="0">
      <sharedItems/>
    </cacheField>
    <cacheField name="DEALSIZE" numFmtId="0">
      <sharedItems count="3">
        <s v="Small"/>
        <s v="Medium"/>
        <s v="Large"/>
      </sharedItems>
    </cacheField>
  </cacheFields>
  <extLst>
    <ext xmlns:x14="http://schemas.microsoft.com/office/spreadsheetml/2009/9/main" uri="{725AE2AE-9491-48be-B2B4-4EB974FC3084}">
      <x14:pivotCacheDefinition pivotCacheId="110005159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64.75338923611" createdVersion="7" refreshedVersion="7" minRefreshableVersion="3" recordCount="2824" xr:uid="{00000000-000A-0000-FFFF-FFFF14000000}">
  <cacheSource type="worksheet">
    <worksheetSource ref="A1:AH1048576" sheet="sales_data_sample"/>
  </cacheSource>
  <cacheFields count="34">
    <cacheField name="ORDERNUMBER" numFmtId="0">
      <sharedItems containsString="0" containsBlank="1" containsNumber="1" containsInteger="1" minValue="10100" maxValue="10425"/>
    </cacheField>
    <cacheField name="QUANTITYORDERED" numFmtId="0">
      <sharedItems containsString="0" containsBlank="1" containsNumber="1" containsInteger="1" minValue="6" maxValue="97"/>
    </cacheField>
    <cacheField name="PRICEEACH" numFmtId="0">
      <sharedItems containsString="0" containsBlank="1" containsNumber="1" minValue="26.88" maxValue="100"/>
    </cacheField>
    <cacheField name="ORDERLINENUMBER" numFmtId="0">
      <sharedItems containsString="0" containsBlank="1" containsNumber="1" containsInteger="1" minValue="1" maxValue="18"/>
    </cacheField>
    <cacheField name="SALES" numFmtId="0">
      <sharedItems containsString="0" containsBlank="1" containsNumber="1" minValue="482.13" maxValue="14082.8" count="2764">
        <n v="2871"/>
        <n v="2765.9"/>
        <n v="3884.34"/>
        <n v="3746.7"/>
        <n v="5205.2700000000004"/>
        <n v="3479.76"/>
        <n v="2497.77"/>
        <n v="5512.32"/>
        <n v="2168.54"/>
        <n v="4708.4399999999996"/>
        <n v="3965.66"/>
        <n v="2333.12"/>
        <n v="3188.64"/>
        <n v="3676.76"/>
        <n v="4177.3500000000004"/>
        <n v="4099.68"/>
        <n v="2597.39"/>
        <n v="4394.38"/>
        <n v="4358.04"/>
        <n v="4396.1400000000003"/>
        <n v="7737.93"/>
        <n v="1451"/>
        <n v="733.11"/>
        <n v="3207.12"/>
        <n v="2434.56"/>
        <n v="7516.08"/>
        <n v="5404.62"/>
        <n v="7209.11"/>
        <n v="7329.06"/>
        <n v="7374.1"/>
        <n v="10993.5"/>
        <n v="4860.24"/>
        <n v="8014.82"/>
        <n v="5372.57"/>
        <n v="7290.36"/>
        <n v="9064.89"/>
        <n v="6075.3"/>
        <n v="6463.23"/>
        <n v="6120.34"/>
        <n v="7680.64"/>
        <n v="4905.3900000000003"/>
        <n v="7136.19"/>
        <n v="10172.700000000001"/>
        <n v="11623.7"/>
        <n v="6000.4"/>
        <n v="3003"/>
        <n v="3944.7"/>
        <n v="5691.84"/>
        <n v="4514.92"/>
        <n v="8254.7999999999993"/>
        <n v="2416.56"/>
        <n v="4140.2299999999996"/>
        <n v="12001"/>
        <n v="3896.49"/>
        <n v="2793.86"/>
        <n v="3307.77"/>
        <n v="5192.95"/>
        <n v="5016.83"/>
        <n v="3660.93"/>
        <n v="4695.6000000000004"/>
        <n v="3660.92"/>
        <n v="3025.92"/>
        <n v="3009.09"/>
        <n v="5422.39"/>
        <n v="2852.08"/>
        <n v="5756.52"/>
        <n v="4472"/>
        <n v="2904.44"/>
        <n v="6484.59"/>
        <n v="3757.26"/>
        <n v="4043.96"/>
        <n v="5566.5"/>
        <n v="3176"/>
        <n v="2756.8"/>
        <n v="1329.9"/>
        <n v="5288.01"/>
        <n v="2225.5"/>
        <n v="5833.8"/>
        <n v="5887.35"/>
        <n v="6065.55"/>
        <n v="9264.86"/>
        <n v="7023.98"/>
        <n v="5176.38"/>
        <n v="4132.7"/>
        <n v="4183"/>
        <n v="8892.9"/>
        <n v="8714.7000000000007"/>
        <n v="8065.89"/>
        <n v="6123.4"/>
        <n v="9774.0300000000007"/>
        <n v="7023.9"/>
        <n v="7078.23"/>
        <n v="8336.94"/>
        <n v="6901.92"/>
        <n v="5438.07"/>
        <n v="6683.34"/>
        <n v="4570.3999999999996"/>
        <n v="7667.14"/>
        <n v="5868.2"/>
        <n v="2990.13"/>
        <n v="3664.1"/>
        <n v="3834.38"/>
        <n v="1822.17"/>
        <n v="11886.6"/>
        <n v="9218.16"/>
        <n v="7208"/>
        <n v="5004.8"/>
        <n v="4398.24"/>
        <n v="5597.76"/>
        <n v="4526.08"/>
        <n v="5924.16"/>
        <n v="3492.48"/>
        <n v="3854.24"/>
        <n v="5324.4"/>
        <n v="5197.92"/>
        <n v="5997.6"/>
        <n v="2910.4"/>
        <n v="3378.24"/>
        <n v="3508.8"/>
        <n v="2992"/>
        <n v="3427.2"/>
        <n v="2692.8"/>
        <n v="4128.96"/>
        <n v="3051.71"/>
        <n v="1201.25"/>
        <n v="1962.22"/>
        <n v="2624.64"/>
        <n v="4046.25"/>
        <n v="4846.7"/>
        <n v="3370.56"/>
        <n v="9661.44"/>
        <n v="2764.88"/>
        <n v="5398.26"/>
        <n v="4305.28"/>
        <n v="3347.74"/>
        <n v="3188.12"/>
        <n v="3191.2"/>
        <n v="3536.82"/>
        <n v="5362.83"/>
        <n v="3433.36"/>
        <n v="4263.74"/>
        <n v="4076.19"/>
        <n v="7020.48"/>
        <n v="6426.5"/>
        <n v="4591.72"/>
        <n v="4033.38"/>
        <n v="4302.08"/>
        <n v="7020.64"/>
        <n v="3855.9"/>
        <n v="6680.78"/>
        <n v="6678"/>
        <n v="2851.54"/>
        <n v="4428"/>
        <n v="5780.92"/>
        <n v="2297.0500000000002"/>
        <n v="6231.54"/>
        <n v="1735.3"/>
        <n v="4427.7299999999996"/>
        <n v="5894.94"/>
        <n v="5265.15"/>
        <n v="7599.9"/>
        <n v="8008.56"/>
        <n v="9245.76"/>
        <n v="8296.35"/>
        <n v="5019.8999999999996"/>
        <n v="5411.07"/>
        <n v="3840.9"/>
        <n v="3930.4"/>
        <n v="7498.9"/>
        <n v="4517.91"/>
        <n v="5774.72"/>
        <n v="3922.56"/>
        <n v="9160.36"/>
        <n v="9631"/>
        <n v="3432.24"/>
        <n v="5521.89"/>
        <n v="6934.62"/>
        <n v="6876.11"/>
        <n v="2930.27"/>
        <n v="3584.25"/>
        <n v="2817.87"/>
        <n v="3420"/>
        <n v="2575.04"/>
        <n v="1961.28"/>
        <n v="8690.36"/>
        <n v="6034.38"/>
        <n v="11279.2"/>
        <n v="8023.29"/>
        <n v="4904"/>
        <n v="8594.52"/>
        <n v="7474.5"/>
        <n v="3883.74"/>
        <n v="8887.7000000000007"/>
        <n v="8602.92"/>
        <n v="7181.44"/>
        <n v="8378.58"/>
        <n v="10606.2"/>
        <n v="5818.4"/>
        <n v="7071.27"/>
        <n v="8411.56"/>
        <n v="6570.76"/>
        <n v="7975.44"/>
        <n v="2688"/>
        <n v="1888.26"/>
        <n v="2513.2800000000002"/>
        <n v="4764.4799999999996"/>
        <n v="3560.64"/>
        <n v="3823.64"/>
        <n v="2280.96"/>
        <n v="8677.7999999999993"/>
        <n v="3394.98"/>
        <n v="3415.44"/>
        <n v="2439.5700000000002"/>
        <n v="4829.8"/>
        <n v="4100.1000000000004"/>
        <n v="6563.06"/>
        <n v="6817.22"/>
        <n v="6163.94"/>
        <n v="4933.92"/>
        <n v="4056.36"/>
        <n v="5759.42"/>
        <n v="3451"/>
        <n v="5920.4"/>
        <n v="6668.24"/>
        <n v="4094.72"/>
        <n v="2938.5"/>
        <n v="6387.8"/>
        <n v="6396"/>
        <n v="2669.1"/>
        <n v="4784.13"/>
        <n v="3273.93"/>
        <n v="3586.43"/>
        <n v="5960.36"/>
        <n v="8470.14"/>
        <n v="2952"/>
        <n v="2464.8000000000002"/>
        <n v="6232"/>
        <n v="7969.36"/>
        <n v="3036.6"/>
        <n v="8284"/>
        <n v="2711.2"/>
        <n v="8339.7999999999993"/>
        <n v="6238.84"/>
        <n v="4639.25"/>
        <n v="6747.6"/>
        <n v="4512.4799999999996"/>
        <n v="4029"/>
        <n v="4771.8"/>
        <n v="6087.94"/>
        <n v="4193.28"/>
        <n v="7552.28"/>
        <n v="6434.4"/>
        <n v="5181.5"/>
        <n v="6863.92"/>
        <n v="4157.04"/>
        <n v="4660.24"/>
        <n v="4111.8"/>
        <n v="3542.64"/>
        <n v="8118.55"/>
        <n v="3877.06"/>
        <n v="3867.08"/>
        <n v="5951.44"/>
        <n v="8648.64"/>
        <n v="3447.78"/>
        <n v="5958.5"/>
        <n v="5911.64"/>
        <n v="7366.44"/>
        <n v="4985.6400000000003"/>
        <n v="5393.64"/>
        <n v="4880.0200000000004"/>
        <n v="8378.69"/>
        <n v="4038.21"/>
        <n v="3807.12"/>
        <n v="3142.36"/>
        <n v="4713.6000000000004"/>
        <n v="7016.31"/>
        <n v="4381.25"/>
        <n v="4283.01"/>
        <n v="4364.82"/>
        <n v="4242.24"/>
        <n v="4982.7"/>
        <n v="6393.54"/>
        <n v="1466.91"/>
        <n v="4059.33"/>
        <n v="4801.5200000000004"/>
        <n v="2711.66"/>
        <n v="5862"/>
        <n v="4071.85"/>
        <n v="8236.75"/>
        <n v="6130.35"/>
        <n v="3693.34"/>
        <n v="6031.68"/>
        <n v="3494.94"/>
        <n v="5294.14"/>
        <n v="5464.69"/>
        <n v="2860.76"/>
        <n v="5590"/>
        <n v="2254.8000000000002"/>
        <n v="4946.76"/>
        <n v="2495.5"/>
        <n v="3167.38"/>
        <n v="2402.84"/>
        <n v="2454.54"/>
        <n v="4756.5"/>
        <n v="3984.6"/>
        <n v="3100.32"/>
        <n v="4850.3"/>
        <n v="3846.98"/>
        <n v="4220.92"/>
        <n v="3288.82"/>
        <n v="3987.2"/>
        <n v="1809.5"/>
        <n v="1092.2"/>
        <n v="4566.05"/>
        <n v="5938.14"/>
        <n v="8138.76"/>
        <n v="9470.94"/>
        <n v="7036.89"/>
        <n v="5559.03"/>
        <n v="7872.5"/>
        <n v="7886.2"/>
        <n v="7232.16"/>
        <n v="3114.4"/>
        <n v="5045.22"/>
        <n v="6952.12"/>
        <n v="4157.7299999999996"/>
        <n v="7962.24"/>
        <n v="3778.8"/>
        <n v="8253"/>
        <n v="3633.4"/>
        <n v="6913.8"/>
        <n v="2583.6"/>
        <n v="3105.62"/>
        <n v="4408.5600000000004"/>
        <n v="3042.41"/>
        <n v="5941.5"/>
        <n v="3241.9"/>
        <n v="6109.29"/>
        <n v="3387.78"/>
        <n v="3485.82"/>
        <n v="2042.88"/>
        <n v="1800.24"/>
        <n v="1340.64"/>
        <n v="1762.08"/>
        <n v="2298.2399999999998"/>
        <n v="1628"/>
        <n v="1939.2"/>
        <n v="3651.56"/>
        <n v="2591.96"/>
        <n v="2864.17"/>
        <n v="1484.2"/>
        <n v="2254.25"/>
        <n v="2681.35"/>
        <n v="3184.02"/>
        <n v="2846.63"/>
        <n v="1685.42"/>
        <n v="3988.6"/>
        <n v="2789.96"/>
        <n v="3607.56"/>
        <n v="3368.16"/>
        <n v="2775.08"/>
        <n v="1627.92"/>
        <n v="2529.36"/>
        <n v="3065.78"/>
        <n v="4615.78"/>
        <n v="5723.78"/>
        <n v="2559.6"/>
        <n v="2140.11"/>
        <n v="3327.6"/>
        <n v="6825.6"/>
        <n v="3543.28"/>
        <n v="4516.22"/>
        <n v="6445.46"/>
        <n v="3384.36"/>
        <n v="4891.68"/>
        <n v="4521.96"/>
        <n v="5069.66"/>
        <n v="6541.2"/>
        <n v="3012.27"/>
        <n v="5247.18"/>
        <n v="2214.87"/>
        <n v="4773.18"/>
        <n v="6185.7"/>
        <n v="1517.88"/>
        <n v="6372.6"/>
        <n v="5232.96"/>
        <n v="2694.72"/>
        <n v="1749.79"/>
        <n v="2130.56"/>
        <n v="5951.34"/>
        <n v="4692.6000000000004"/>
        <n v="3731.04"/>
        <n v="2142"/>
        <n v="2838.81"/>
        <n v="3230.37"/>
        <n v="5182"/>
        <n v="4391.1000000000004"/>
        <n v="4477.32"/>
        <n v="3544.56"/>
        <n v="5195.8500000000004"/>
        <n v="4180.4399999999996"/>
        <n v="2684.43"/>
        <n v="1958.88"/>
        <n v="4910.57"/>
        <n v="4468.3999999999996"/>
        <n v="3127.88"/>
        <n v="2675.13"/>
        <n v="2807.61"/>
        <n v="2504.75"/>
        <n v="2984.88"/>
        <n v="2524.86"/>
        <n v="4136"/>
        <n v="4068.7"/>
        <n v="5243.79"/>
        <n v="9048.16"/>
        <n v="3832.64"/>
        <n v="3920"/>
        <n v="4916.66"/>
        <n v="3857"/>
        <n v="4181.4399999999996"/>
        <n v="4641"/>
        <n v="3570.12"/>
        <n v="4480.32"/>
        <n v="2033.64"/>
        <n v="1960.14"/>
        <n v="3966.78"/>
        <n v="5152"/>
        <n v="3360"/>
        <n v="5453"/>
        <n v="4164.12"/>
        <n v="2800.08"/>
        <n v="4687.9399999999996"/>
        <n v="4508"/>
        <n v="2251.04"/>
        <n v="1167.25"/>
        <n v="2083.1999999999998"/>
        <n v="3822"/>
        <n v="3911.49"/>
        <n v="4704"/>
        <n v="2467.9"/>
        <n v="3213"/>
        <n v="7182"/>
        <n v="4379.18"/>
        <n v="3644.75"/>
        <n v="2702.04"/>
        <n v="3764.88"/>
        <n v="5418.16"/>
        <n v="3300.66"/>
        <n v="6182.4"/>
        <n v="4186.7299999999996"/>
        <n v="4529.28"/>
        <n v="5628.89"/>
        <n v="3054.48"/>
        <n v="2526.5100000000002"/>
        <n v="4667.8599999999997"/>
        <n v="6499.32"/>
        <n v="5917.78"/>
        <n v="6231.91"/>
        <n v="5803.14"/>
        <n v="6434.02"/>
        <n v="6454.4"/>
        <n v="4196.8"/>
        <n v="2611.8000000000002"/>
        <n v="5895.05"/>
        <n v="3375.72"/>
        <n v="8374.69"/>
        <n v="4464.24"/>
        <n v="4808.3100000000004"/>
        <n v="3288.78"/>
        <n v="3254.72"/>
        <n v="3184.94"/>
        <n v="5907.5"/>
        <n v="4389.12"/>
        <n v="5036.16"/>
        <n v="2183.25"/>
        <n v="3106.88"/>
        <n v="3735.72"/>
        <n v="2413.2600000000002"/>
        <n v="2953.75"/>
        <n v="4684.8"/>
        <n v="3248.7"/>
        <n v="5239.5"/>
        <n v="4567.9799999999996"/>
        <n v="3535.35"/>
        <n v="3843.34"/>
        <n v="3710.9"/>
        <n v="4375.9799999999996"/>
        <n v="1516.62"/>
        <n v="2509"/>
        <n v="9240.44"/>
        <n v="2515.3200000000002"/>
        <n v="5548.9"/>
        <n v="4873.05"/>
        <n v="2055.7399999999998"/>
        <n v="2354.88"/>
        <n v="2309.58"/>
        <n v="2113.37"/>
        <n v="1746.6"/>
        <n v="2304.4499999999998"/>
        <n v="2122.08"/>
        <n v="1742.4"/>
        <n v="2455.02"/>
        <n v="3053.28"/>
        <n v="1423.29"/>
        <n v="1504.12"/>
        <n v="1164.4000000000001"/>
        <n v="1500.75"/>
        <n v="1557.36"/>
        <n v="1345.68"/>
        <n v="1795.24"/>
        <n v="1105.25"/>
        <n v="2364.88"/>
        <n v="2427.0300000000002"/>
        <n v="1237.95"/>
        <n v="1593.02"/>
        <n v="3156.16"/>
        <n v="1320.75"/>
        <n v="4998"/>
        <n v="1293.75"/>
        <n v="5433.08"/>
        <n v="3073.72"/>
        <n v="4380.2"/>
        <n v="5848.68"/>
        <n v="6153.73"/>
        <n v="4965.24"/>
        <n v="5435.64"/>
        <n v="4258.3599999999997"/>
        <n v="4032"/>
        <n v="4492.3599999999997"/>
        <n v="4161.38"/>
        <n v="2508.66"/>
        <n v="3374.88"/>
        <n v="5196.6000000000004"/>
        <n v="2604.52"/>
        <n v="2936.8"/>
        <n v="3424.64"/>
        <n v="2923.2"/>
        <n v="4489.76"/>
        <n v="4849.24"/>
        <n v="5848.92"/>
        <n v="2758.7"/>
        <n v="1449.76"/>
        <n v="7048.14"/>
        <n v="5202.9399999999996"/>
        <n v="5279.4"/>
        <n v="6916.12"/>
        <n v="2781.66"/>
        <n v="5248"/>
        <n v="6531.44"/>
        <n v="5763.72"/>
        <n v="6490.68"/>
        <n v="6004.8"/>
        <n v="7483.98"/>
        <n v="5719.5"/>
        <n v="6954.08"/>
        <n v="8160.3"/>
        <n v="6567.96"/>
        <n v="6724"/>
        <n v="5747.85"/>
        <n v="5676.84"/>
        <n v="7379.97"/>
        <n v="3704.13"/>
        <n v="2804.75"/>
        <n v="5624.79"/>
        <n v="3881.28"/>
        <n v="1611.4"/>
        <n v="1364.25"/>
        <n v="4215.09"/>
        <n v="6433.82"/>
        <n v="4352.16"/>
        <n v="5151"/>
        <n v="6069"/>
        <n v="2856"/>
        <n v="5375.4"/>
        <n v="5176.5"/>
        <n v="7554.8"/>
        <n v="3141.6"/>
        <n v="5890.5"/>
        <n v="5967"/>
        <n v="3712.8"/>
        <n v="7597.3"/>
        <n v="3668.6"/>
        <n v="5875.2"/>
        <n v="7310"/>
        <n v="8078.4"/>
        <n v="3257.76"/>
        <n v="7650"/>
        <n v="4703.8100000000004"/>
        <n v="5399.55"/>
        <n v="14082.8"/>
        <n v="5283.6"/>
        <n v="3130.82"/>
        <n v="3112.34"/>
        <n v="3806.88"/>
        <n v="2142.14"/>
        <n v="3364.9"/>
        <n v="1262.8"/>
        <n v="1626.24"/>
        <n v="4088.7"/>
        <n v="3846.15"/>
        <n v="1339.8"/>
        <n v="3039.96"/>
        <n v="3400.32"/>
        <n v="1930.39"/>
        <n v="2464.77"/>
        <n v="2634.94"/>
        <n v="3625.16"/>
        <n v="3788.4"/>
        <n v="1832.6"/>
        <n v="2905.98"/>
        <n v="2954.81"/>
        <n v="3599.75"/>
        <n v="3686.54"/>
        <n v="2100.56"/>
        <n v="3881.78"/>
        <n v="4509.12"/>
        <n v="3273.27"/>
        <n v="4432.7"/>
        <n v="4100.99"/>
        <n v="5274.72"/>
        <n v="4232"/>
        <n v="6145.44"/>
        <n v="4680.2"/>
        <n v="3286.08"/>
        <n v="7421.3"/>
        <n v="6432.64"/>
        <n v="4840.87"/>
        <n v="3892.08"/>
        <n v="5526.32"/>
        <n v="4459.62"/>
        <n v="6203.4"/>
        <n v="3754.05"/>
        <n v="3516.48"/>
        <n v="7488.04"/>
        <n v="3448.08"/>
        <n v="3734"/>
        <n v="974.1"/>
        <n v="3160.74"/>
        <n v="1746.63"/>
        <n v="4207.84"/>
        <n v="4352.76"/>
        <n v="1463.7"/>
        <n v="7169.28"/>
        <n v="4594.76"/>
        <n v="3457.92"/>
        <n v="7381.16"/>
        <n v="7146.9"/>
        <n v="5938.53"/>
        <n v="7110.91"/>
        <n v="5032.95"/>
        <n v="3667.6"/>
        <n v="5128.1099999999997"/>
        <n v="7060.24"/>
        <n v="8448.64"/>
        <n v="7300.51"/>
        <n v="6549.2"/>
        <n v="5697.9"/>
        <n v="9169"/>
        <n v="3238.63"/>
        <n v="4554.9399999999996"/>
        <n v="3934.44"/>
        <n v="5776.26"/>
        <n v="7207.45"/>
        <n v="7460.74"/>
        <n v="6719.54"/>
        <n v="2428"/>
        <n v="2602.25"/>
        <n v="2200"/>
        <n v="6712.93"/>
        <n v="5318.04"/>
        <n v="3390"/>
        <n v="1608"/>
        <n v="2262.96"/>
        <n v="1496.64"/>
        <n v="1879.74"/>
        <n v="1495.26"/>
        <n v="2323.6999999999998"/>
        <n v="2491.86"/>
        <n v="1643.12"/>
        <n v="1322.16"/>
        <n v="1423.8"/>
        <n v="2397.4499999999998"/>
        <n v="1574"/>
        <n v="1729"/>
        <n v="2255.84"/>
        <n v="1834.5"/>
        <n v="3201.5"/>
        <n v="2276.4"/>
        <n v="8884.7999999999993"/>
        <n v="1331.1"/>
        <n v="3051.3"/>
        <n v="2288.52"/>
        <n v="3772.61"/>
        <n v="4164.42"/>
        <n v="6295.95"/>
        <n v="6287.66"/>
        <n v="5412.54"/>
        <n v="5984.14"/>
        <n v="5891.04"/>
        <n v="3608.15"/>
        <n v="5752.54"/>
        <n v="3765.32"/>
        <n v="2159.96"/>
        <n v="3379.94"/>
        <n v="5093.5"/>
        <n v="5773.44"/>
        <n v="4528.8599999999997"/>
        <n v="4816.08"/>
        <n v="3416.78"/>
        <n v="1236.8399999999999"/>
        <n v="5814.86"/>
        <n v="5223.4799999999996"/>
        <n v="728.4"/>
        <n v="3949"/>
        <n v="3843.99"/>
        <n v="5498.08"/>
        <n v="3777.58"/>
        <n v="3782"/>
        <n v="3859.68"/>
        <n v="4431.84"/>
        <n v="4950.33"/>
        <n v="4299.7"/>
        <n v="4492.83"/>
        <n v="2212"/>
        <n v="4642.88"/>
        <n v="3206.32"/>
        <n v="3604.23"/>
        <n v="7017.76"/>
        <n v="6154.18"/>
        <n v="4750.8"/>
        <n v="3822.92"/>
        <n v="2440.8000000000002"/>
        <n v="4729.3599999999997"/>
        <n v="12536.5"/>
        <n v="2264.15"/>
        <n v="3928.2"/>
        <n v="3630.22"/>
        <n v="4196.07"/>
        <n v="4931.6000000000004"/>
        <n v="3068.69"/>
        <n v="785.64"/>
        <n v="4977"/>
        <n v="1189.98"/>
        <n v="3090.15"/>
        <n v="2795.86"/>
        <n v="2701.92"/>
        <n v="2204.1"/>
        <n v="2840.48"/>
        <n v="2647.04"/>
        <n v="3172.05"/>
        <n v="2585.9299999999998"/>
        <n v="2148.3000000000002"/>
        <n v="1667.4"/>
        <n v="1859.7"/>
        <n v="1476.6"/>
        <n v="1732"/>
        <n v="1674.17"/>
        <n v="1500.98"/>
        <n v="2192.6799999999998"/>
        <n v="1797.58"/>
        <n v="2142.35"/>
        <n v="2086.92"/>
        <n v="6834.5"/>
        <n v="2541.59"/>
        <n v="2130.92"/>
        <n v="1701.7"/>
        <n v="1694"/>
        <n v="2913.53"/>
        <n v="935.18"/>
        <n v="3073.26"/>
        <n v="2082.4899999999998"/>
        <n v="3394.23"/>
        <n v="1490.16"/>
        <n v="3844"/>
        <n v="4724.91"/>
        <n v="1824.72"/>
        <n v="2668.68"/>
        <n v="2843.61"/>
        <n v="3163.65"/>
        <n v="2226.11"/>
        <n v="2069.75"/>
        <n v="2235.33"/>
        <n v="3116.43"/>
        <n v="4781.7"/>
        <n v="2810.7"/>
        <n v="3515.67"/>
        <n v="2909.34"/>
        <n v="1570.17"/>
        <n v="2613.92"/>
        <n v="3193.26"/>
        <n v="1482.6"/>
        <n v="2055.23"/>
        <n v="2674.9"/>
        <n v="1853.4"/>
        <n v="1490.1"/>
        <n v="2162.16"/>
        <n v="2814.28"/>
        <n v="1605"/>
        <n v="2093.44"/>
        <n v="1944.3"/>
        <n v="1986.8"/>
        <n v="1695.96"/>
        <n v="1281.56"/>
        <n v="1774.22"/>
        <n v="1997.5"/>
        <n v="2353.1999999999998"/>
        <n v="981.2"/>
        <n v="1550.72"/>
        <n v="1771.06"/>
        <n v="2213.4"/>
        <n v="5266.04"/>
        <n v="1864.8"/>
        <n v="1142.4100000000001"/>
        <n v="1172.5999999999999"/>
        <n v="6981"/>
        <n v="3064.6"/>
        <n v="2202.48"/>
        <n v="3773.38"/>
        <n v="5074.3900000000003"/>
        <n v="6483.46"/>
        <n v="7956.46"/>
        <n v="4230.62"/>
        <n v="7209.12"/>
        <n v="3452.68"/>
        <n v="3047.73"/>
        <n v="3675.32"/>
        <n v="7492.4"/>
        <n v="9534.5"/>
        <n v="5579.02"/>
        <n v="5950.34"/>
        <n v="3726"/>
        <n v="4455"/>
        <n v="8272.34"/>
        <n v="3577.6"/>
        <n v="3881.25"/>
        <n v="5797.44"/>
        <n v="1264.08"/>
        <n v="4815.3"/>
        <n v="4462.2"/>
        <n v="3033.28"/>
        <n v="990.78"/>
        <n v="2030.86"/>
        <n v="5433.75"/>
        <n v="3157.44"/>
        <n v="5161.2"/>
        <n v="4346.76"/>
        <n v="3528.36"/>
        <n v="3187.8"/>
        <n v="6023.16"/>
        <n v="3884.76"/>
        <n v="4965.84"/>
        <n v="4169.88"/>
        <n v="4910.3999999999996"/>
        <n v="3231.36"/>
        <n v="6853.44"/>
        <n v="5177.04"/>
        <n v="2824.8"/>
        <n v="4324.32"/>
        <n v="5052.96"/>
        <n v="3223.44"/>
        <n v="5278.68"/>
        <n v="2851.2"/>
        <n v="1687.4"/>
        <n v="1308"/>
        <n v="6144.6"/>
        <n v="5127.2"/>
        <n v="6386.16"/>
        <n v="7695.6"/>
        <n v="2242.89"/>
        <n v="2539.89"/>
        <n v="2795.27"/>
        <n v="5545.76"/>
        <n v="4285.46"/>
        <n v="3329.09"/>
        <n v="5592.22"/>
        <n v="3298.55"/>
        <n v="2609.88"/>
        <n v="3336.29"/>
        <n v="5510.05"/>
        <n v="2504.4"/>
        <n v="3525.6"/>
        <n v="4407"/>
        <n v="2983.44"/>
        <n v="5126.24"/>
        <n v="5713.79"/>
        <n v="4613.8"/>
        <n v="3711.1"/>
        <n v="3524.73"/>
        <n v="4814.3999999999996"/>
        <n v="3572.33"/>
        <n v="4581.3599999999997"/>
        <n v="4319.76"/>
        <n v="1448"/>
        <n v="881.4"/>
        <n v="2011.1"/>
        <n v="1801.24"/>
        <n v="3390.2"/>
        <n v="1424"/>
        <n v="1499.1"/>
        <n v="3358.08"/>
        <n v="1504.16"/>
        <n v="2655.12"/>
        <n v="1244.1600000000001"/>
        <n v="1888.88"/>
        <n v="1820.01"/>
        <n v="2866.95"/>
        <n v="1394.16"/>
        <n v="2632.28"/>
        <n v="2018.56"/>
        <n v="2954.53"/>
        <n v="1871.83"/>
        <n v="1559.04"/>
        <n v="1880.2"/>
        <n v="1224.67"/>
        <n v="2979.08"/>
        <n v="2208.64"/>
        <n v="3458.42"/>
        <n v="1237.8800000000001"/>
        <n v="2723.2"/>
        <n v="2218.52"/>
        <n v="1665.32"/>
        <n v="3421.04"/>
        <n v="1878.66"/>
        <n v="3853.6"/>
        <n v="3442.64"/>
        <n v="3482.16"/>
        <n v="3363.52"/>
        <n v="3350.52"/>
        <n v="2862.72"/>
        <n v="4036.04"/>
        <n v="2817.92"/>
        <n v="4636.38"/>
        <n v="1553.58"/>
        <n v="2697.6"/>
        <n v="3334.04"/>
        <n v="2059.2600000000002"/>
        <n v="2023.14"/>
        <n v="2586.64"/>
        <n v="1987.02"/>
        <n v="1146.5"/>
        <n v="2312.2399999999998"/>
        <n v="2793.71"/>
        <n v="1908.28"/>
        <n v="3441.37"/>
        <n v="2023.28"/>
        <n v="2245.1999999999998"/>
        <n v="3255.12"/>
        <n v="2539.5"/>
        <n v="4818.1499999999996"/>
        <n v="2921.7"/>
        <n v="1801.2"/>
        <n v="2804.36"/>
        <n v="4900.8"/>
        <n v="2759.31"/>
        <n v="2488.1999999999998"/>
        <n v="2769.89"/>
        <n v="3581.4"/>
        <n v="5285.14"/>
        <n v="3181.53"/>
        <n v="3340.51"/>
        <n v="3138.34"/>
        <n v="4775.08"/>
        <n v="3006.43"/>
        <n v="2866.26"/>
        <n v="2232.62"/>
        <n v="4457.0200000000004"/>
        <n v="2257.92"/>
        <n v="1592"/>
        <n v="4948.2"/>
        <n v="5160.76"/>
        <n v="1978.62"/>
        <n v="4288.2"/>
        <n v="2520.6799999999998"/>
        <n v="1781.22"/>
        <n v="3065.04"/>
        <n v="3551.34"/>
        <n v="5544.02"/>
        <n v="6034.33"/>
        <n v="3641.57"/>
        <n v="6930.74"/>
        <n v="3675.63"/>
        <n v="3442.04"/>
        <n v="6893.81"/>
        <n v="2622.48"/>
        <n v="4417.38"/>
        <n v="3606.02"/>
        <n v="3802.56"/>
        <n v="5026.3999999999996"/>
        <n v="6695.53"/>
        <n v="2819.28"/>
        <n v="3759.04"/>
        <n v="2731.8"/>
        <n v="1658.88"/>
        <n v="5778.24"/>
        <n v="5191.12"/>
        <n v="3862.88"/>
        <n v="1476.48"/>
        <n v="5273.73"/>
        <n v="4872.03"/>
        <n v="4556.99"/>
        <n v="8257"/>
        <n v="8209.44"/>
        <n v="3598.5"/>
        <n v="3837.24"/>
        <n v="8331.61"/>
        <n v="4836.5"/>
        <n v="5418.88"/>
        <n v="3734.01"/>
        <n v="3996.4"/>
        <n v="8754.69"/>
        <n v="5481.45"/>
        <n v="4419.8900000000003"/>
        <n v="6324.75"/>
        <n v="4409.72"/>
        <n v="3918.46"/>
        <n v="7620.5"/>
        <n v="8291.0400000000009"/>
        <n v="3937.25"/>
        <n v="5554.4"/>
        <n v="6407.86"/>
        <n v="4172.5200000000004"/>
        <n v="7083.37"/>
        <n v="7132.68"/>
        <n v="6773.6"/>
        <n v="3657.69"/>
        <n v="4812.55"/>
        <n v="3928.6"/>
        <n v="6401.22"/>
        <n v="4191.25"/>
        <n v="5852.52"/>
        <n v="2844.87"/>
        <n v="4011.66"/>
        <n v="7455.87"/>
        <n v="8940.9599999999991"/>
        <n v="4572.25"/>
        <n v="5700.09"/>
        <n v="3155.49"/>
        <n v="4170.6899999999996"/>
        <n v="2878.8"/>
        <n v="5029.5"/>
        <n v="7396.8"/>
        <n v="2991.68"/>
        <n v="6275.72"/>
        <n v="1534.95"/>
        <n v="7264.53"/>
        <n v="6869.05"/>
        <n v="3353.02"/>
        <n v="8289.0499999999993"/>
        <n v="11887.8"/>
        <n v="5926.9"/>
        <n v="3793.16"/>
        <n v="4330.1000000000004"/>
        <n v="2011.8"/>
        <n v="4837.18"/>
        <n v="2151.8200000000002"/>
        <n v="2573.46"/>
        <n v="5344.5"/>
        <n v="3070.52"/>
        <n v="3952.83"/>
        <n v="3564.75"/>
        <n v="5614.56"/>
        <n v="1855.41"/>
        <n v="4598.3999999999996"/>
        <n v="5082.42"/>
        <n v="5450.59"/>
        <n v="4174.92"/>
        <n v="2418.2399999999998"/>
        <n v="3670.4"/>
        <n v="2481.6999999999998"/>
        <n v="3807.68"/>
        <n v="2230.41"/>
        <n v="3814.64"/>
        <n v="2117.75"/>
        <n v="3340.48"/>
        <n v="2154"/>
        <n v="5808.48"/>
        <n v="1777.1"/>
        <n v="1536.57"/>
        <n v="3510"/>
        <n v="3097.44"/>
        <n v="1705.41"/>
        <n v="2264.3200000000002"/>
        <n v="2484.6"/>
        <n v="3415.68"/>
        <n v="2839.32"/>
        <n v="2730"/>
        <n v="3540.53"/>
        <n v="2999.97"/>
        <n v="1527.8"/>
        <n v="3907.8"/>
        <n v="2658.48"/>
        <n v="3042.68"/>
        <n v="3861.2"/>
        <n v="2171.0700000000002"/>
        <n v="3403.08"/>
        <n v="2245.8000000000002"/>
        <n v="1668.5"/>
        <n v="2773.8"/>
        <n v="2464"/>
        <n v="5491.6"/>
        <n v="4791.82"/>
        <n v="4178.8500000000004"/>
        <n v="3128.92"/>
        <n v="3095.4"/>
        <n v="3958.5"/>
        <n v="4991.4399999999996"/>
        <n v="2761.96"/>
        <n v="2848.23"/>
        <n v="2539.84"/>
        <n v="2444.4"/>
        <n v="4555.92"/>
        <n v="3666.96"/>
        <n v="3035.88"/>
        <n v="2321.54"/>
        <n v="3474.46"/>
        <n v="2501.98"/>
        <n v="3958.46"/>
        <n v="3535.95"/>
        <n v="3011.91"/>
        <n v="11336.7"/>
        <n v="2656.94"/>
        <n v="2604.25"/>
        <n v="3288.6"/>
        <n v="8935.5"/>
        <n v="4035.96"/>
        <n v="1875.09"/>
        <n v="4049.56"/>
        <n v="2469.39"/>
        <n v="5432.7"/>
        <n v="4405.22"/>
        <n v="3638"/>
        <n v="4444.92"/>
        <n v="3395.48"/>
        <n v="3414.58"/>
        <n v="5127.04"/>
        <n v="3745.28"/>
        <n v="4564.08"/>
        <n v="6554.24"/>
        <n v="6749.83"/>
        <n v="8427.02"/>
        <n v="3924.6"/>
        <n v="6761.6"/>
        <n v="3786.49"/>
        <n v="6266.12"/>
        <n v="3491"/>
        <n v="6548.3"/>
        <n v="3177.91"/>
        <n v="4142.6400000000003"/>
        <n v="4149.07"/>
        <n v="7397"/>
        <n v="6241.6"/>
        <n v="5331.88"/>
        <n v="5124.3"/>
        <n v="3639.44"/>
        <n v="5544"/>
        <n v="5493.12"/>
        <n v="5785.26"/>
        <n v="5340.6"/>
        <n v="5735.8"/>
        <n v="6357.6"/>
        <n v="7343.9"/>
        <n v="5959.22"/>
        <n v="4029.38"/>
        <n v="5035.1400000000003"/>
        <n v="4116.8"/>
        <n v="4310.55"/>
        <n v="6446.7"/>
        <n v="3616.64"/>
        <n v="4232.76"/>
        <n v="1765.66"/>
        <n v="3734.72"/>
        <n v="4808.38"/>
        <n v="2266.56"/>
        <n v="10468.9"/>
        <n v="5589.14"/>
        <n v="2914.11"/>
        <n v="1740.9"/>
        <n v="2266.1999999999998"/>
        <n v="3155.58"/>
        <n v="1357.86"/>
        <n v="2598.8200000000002"/>
        <n v="1057.56"/>
        <n v="3127.82"/>
        <n v="2488.14"/>
        <n v="2220.7199999999998"/>
        <n v="1357.72"/>
        <n v="1638.04"/>
        <n v="2626.08"/>
        <n v="1661.88"/>
        <n v="2173.6"/>
        <n v="2182.0500000000002"/>
        <n v="2819.88"/>
        <n v="2598.64"/>
        <n v="2019.27"/>
        <n v="1454.7"/>
        <n v="1657.57"/>
        <n v="2851.84"/>
        <n v="4609.6400000000003"/>
        <n v="5079.96"/>
        <n v="1879.92"/>
        <n v="4774.8599999999997"/>
        <n v="2687.04"/>
        <n v="3423.75"/>
        <n v="3455.76"/>
        <n v="3622.97"/>
        <n v="3599.58"/>
        <n v="5386.56"/>
        <n v="4918.78"/>
        <n v="2538.8000000000002"/>
        <n v="2498.6"/>
        <n v="3858.75"/>
        <n v="5600.5"/>
        <n v="4103.46"/>
        <n v="4287.5"/>
        <n v="5795.54"/>
        <n v="1863.4"/>
        <n v="4166.88"/>
        <n v="4080.07"/>
        <n v="3815.48"/>
        <n v="5526.45"/>
        <n v="3374.6"/>
        <n v="3024.5"/>
        <n v="1266.0999999999999"/>
        <n v="4811.8500000000004"/>
        <n v="7307.42"/>
        <n v="6209.25"/>
        <n v="5348.5"/>
        <n v="2780.58"/>
        <n v="3447"/>
        <n v="3791.52"/>
        <n v="4524.1000000000004"/>
        <n v="3337.6"/>
        <n v="5532.12"/>
        <n v="5096.91"/>
        <n v="4537.08"/>
        <n v="6146.8"/>
        <n v="8258"/>
        <n v="7238.28"/>
        <n v="6756"/>
        <n v="4674.8"/>
        <n v="7140.76"/>
        <n v="3600.65"/>
        <n v="4206.74"/>
        <n v="5379.71"/>
        <n v="5679.36"/>
        <n v="4394.84"/>
        <n v="2528.25"/>
        <n v="7031.52"/>
        <n v="5340.9"/>
        <n v="6376.58"/>
        <n v="6896.75"/>
        <n v="1903.22"/>
        <n v="2499.56"/>
        <n v="3081.24"/>
        <n v="3598.22"/>
        <n v="3912.09"/>
        <n v="1584.66"/>
        <n v="3942.72"/>
        <n v="2341.1999999999998"/>
        <n v="2482.11"/>
        <n v="3602.02"/>
        <n v="3566.94"/>
        <n v="3787.98"/>
        <n v="3704.05"/>
        <n v="2834.65"/>
        <n v="3392.26"/>
        <n v="3358.31"/>
        <n v="2203.11"/>
        <n v="2696.96"/>
        <n v="3376.64"/>
        <n v="541.14"/>
        <n v="6134.7"/>
        <n v="3382.5"/>
        <n v="2240.66"/>
        <n v="3962.88"/>
        <n v="1685.28"/>
        <n v="1834.36"/>
        <n v="1916.98"/>
        <n v="2611"/>
        <n v="3630.28"/>
        <n v="5090.5"/>
        <n v="3949.65"/>
        <n v="3491.67"/>
        <n v="2059.19"/>
        <n v="3170.16"/>
        <n v="1790.6"/>
        <n v="2345.9699999999998"/>
        <n v="3580.88"/>
        <n v="4946.0600000000004"/>
        <n v="3602.16"/>
        <n v="4300.5"/>
        <n v="4498.1899999999996"/>
        <n v="3023.1"/>
        <n v="3562.49"/>
        <n v="1640.24"/>
        <n v="4739.3999999999996"/>
        <n v="1207.68"/>
        <n v="4228.2"/>
        <n v="4815.45"/>
        <n v="7083"/>
        <n v="4601.2"/>
        <n v="6467.02"/>
        <n v="5012.55"/>
        <n v="5121.59"/>
        <n v="2441.04"/>
        <n v="4262.08"/>
        <n v="6658.02"/>
        <n v="4509.08"/>
        <n v="4716.2299999999996"/>
        <n v="2390.2199999999998"/>
        <n v="4666.62"/>
        <n v="5383.08"/>
        <n v="2482.25"/>
        <n v="5288.64"/>
        <n v="2184.38"/>
        <n v="2881.76"/>
        <n v="6203.06"/>
        <n v="6763.47"/>
        <n v="5884.65"/>
        <n v="3559.64"/>
        <n v="1668.37"/>
        <n v="4890.6000000000004"/>
        <n v="5235.72"/>
        <n v="4325.16"/>
        <n v="1938.89"/>
        <n v="2490.5"/>
        <n v="2314.69"/>
        <n v="1254.83"/>
        <n v="1282.8"/>
        <n v="1345.75"/>
        <n v="2194.2199999999998"/>
        <n v="1972"/>
        <n v="1835.98"/>
        <n v="1119.93"/>
        <n v="2082.88"/>
        <n v="1569.75"/>
        <n v="2694.15"/>
        <n v="1257.27"/>
        <n v="2567.84"/>
        <n v="2634.28"/>
        <n v="1502.78"/>
        <n v="1676.2"/>
        <n v="2217.15"/>
        <n v="6832.02"/>
        <n v="1916.64"/>
        <n v="7110.8"/>
        <n v="5302.8"/>
        <n v="7827.3"/>
        <n v="2095.4499999999998"/>
        <n v="1556.62"/>
        <n v="5565.12"/>
        <n v="3583.16"/>
        <n v="4705.18"/>
        <n v="4444.54"/>
        <n v="4618.88"/>
        <n v="4237.76"/>
        <n v="5673.58"/>
        <n v="5260.15"/>
        <n v="6350.96"/>
        <n v="3559.4"/>
        <n v="2410.6"/>
        <n v="5713.92"/>
        <n v="4300.32"/>
        <n v="7947.31"/>
        <n v="5356.8"/>
        <n v="7901.1"/>
        <n v="6101"/>
        <n v="6276.46"/>
        <n v="4203.5"/>
        <n v="1629.04"/>
        <n v="3289.86"/>
        <n v="6862.94"/>
        <n v="2574.1799999999998"/>
        <n v="1327.79"/>
        <n v="2356.25"/>
        <n v="2013.5"/>
        <n v="2807.22"/>
        <n v="3072.96"/>
        <n v="1906.5"/>
        <n v="3431.7"/>
        <n v="2084.75"/>
        <n v="2136.0100000000002"/>
        <n v="2009.7"/>
        <n v="2719.8"/>
        <n v="1575.08"/>
        <n v="1688.43"/>
        <n v="1672.1"/>
        <n v="1674.75"/>
        <n v="3472.98"/>
        <n v="1649.18"/>
        <n v="3751"/>
        <n v="4536"/>
        <n v="4421.34"/>
        <n v="2078.2800000000002"/>
        <n v="3069"/>
        <n v="1713.8"/>
        <n v="1506.5"/>
        <n v="2692.12"/>
        <n v="2422.08"/>
        <n v="3488.34"/>
        <n v="2583.34"/>
        <n v="1249.4000000000001"/>
        <n v="3374.71"/>
        <n v="1265.46"/>
        <n v="1681.46"/>
        <n v="3204"/>
        <n v="2398.7199999999998"/>
        <n v="2381.04"/>
        <n v="1944.54"/>
        <n v="2273.6999999999998"/>
        <n v="2116.5"/>
        <n v="1307.32"/>
        <n v="1726.37"/>
        <n v="1267.77"/>
        <n v="3441.82"/>
        <n v="1987.18"/>
        <n v="3880.2"/>
        <n v="1942.15"/>
        <n v="3259.92"/>
        <n v="1213.8"/>
        <n v="1086.5999999999999"/>
        <n v="1632.75"/>
        <n v="1734"/>
        <n v="1857.06"/>
        <n v="1863.41"/>
        <n v="2924.68"/>
        <n v="2294.1799999999998"/>
        <n v="1457.82"/>
        <n v="1955.88"/>
        <n v="2314.4"/>
        <n v="1310.96"/>
        <n v="2913.3"/>
        <n v="1357.78"/>
        <n v="2150"/>
        <n v="2783.25"/>
        <n v="2339.92"/>
        <n v="5972.4"/>
        <n v="2275.1999999999998"/>
        <n v="2673.44"/>
        <n v="2431.75"/>
        <n v="2018.72"/>
        <n v="1558.99"/>
        <n v="1104.5999999999999"/>
        <n v="2575.1"/>
        <n v="2845.75"/>
        <n v="3431.75"/>
        <n v="3273.9"/>
        <n v="4119.3999999999996"/>
        <n v="5355.68"/>
        <n v="5747.5"/>
        <n v="5355.36"/>
        <n v="2535.75"/>
        <n v="4351.2299999999996"/>
        <n v="2254"/>
        <n v="2921.28"/>
        <n v="2299"/>
        <n v="2637.18"/>
        <n v="4307.5200000000004"/>
        <n v="2153.7600000000002"/>
        <n v="3716.88"/>
        <n v="5455.76"/>
        <n v="2650.62"/>
        <n v="6437.28"/>
        <n v="2633.4"/>
        <n v="2278.5300000000002"/>
        <n v="4846"/>
        <n v="4197.1000000000004"/>
        <n v="4597.6499999999996"/>
        <n v="5287.7"/>
        <n v="3550.05"/>
        <n v="1721.73"/>
        <n v="2993.5"/>
        <n v="1295.06"/>
        <n v="2671.95"/>
        <n v="1226.5899999999999"/>
        <n v="1453.84"/>
        <n v="1830.22"/>
        <n v="2530.0100000000002"/>
        <n v="2241.4499999999998"/>
        <n v="2399.85"/>
        <n v="1557.72"/>
        <n v="845.25"/>
        <n v="1352.4"/>
        <n v="1584.8"/>
        <n v="2616"/>
        <n v="1129.04"/>
        <n v="2218.5"/>
        <n v="2028.48"/>
        <n v="1759.2"/>
        <n v="977.67"/>
        <n v="1463"/>
        <n v="3970.56"/>
        <n v="2576"/>
        <n v="2233.69"/>
        <n v="2481.64"/>
        <n v="4651.53"/>
        <n v="3858.1"/>
        <n v="3501.6"/>
        <n v="6433.7"/>
        <n v="2658.96"/>
        <n v="3608.76"/>
        <n v="2214.67"/>
        <n v="2747.53"/>
        <n v="3310.92"/>
        <n v="2380"/>
        <n v="2310.88"/>
        <n v="4061.76"/>
        <n v="3493.7"/>
        <n v="2872.25"/>
        <n v="4114.38"/>
        <n v="1063.6500000000001"/>
        <n v="2008.44"/>
        <n v="4328.6000000000004"/>
        <n v="1376.43"/>
        <n v="5552.16"/>
        <n v="3659.02"/>
        <n v="4165.6099999999997"/>
        <n v="1404"/>
        <n v="710.2"/>
        <n v="1702.8"/>
        <n v="1194.8399999999999"/>
        <n v="1007.14"/>
        <n v="977.43"/>
        <n v="1436.76"/>
        <n v="759.46"/>
        <n v="1189.44"/>
        <n v="683.8"/>
        <n v="1226.82"/>
        <n v="974.82"/>
        <n v="577.6"/>
        <n v="1106.93"/>
        <n v="694.6"/>
        <n v="1152.06"/>
        <n v="2624"/>
        <n v="3685.95"/>
        <n v="703.6"/>
        <n v="9720"/>
        <n v="834.67"/>
        <n v="8344.7099999999991"/>
        <n v="1801.94"/>
        <n v="1209.5999999999999"/>
        <n v="3155.14"/>
        <n v="2848.86"/>
        <n v="3570.29"/>
        <n v="3902.41"/>
        <n v="1474.66"/>
        <n v="2186.89"/>
        <n v="1919.4"/>
        <n v="3656"/>
        <n v="1847"/>
        <n v="1851"/>
        <n v="2633.78"/>
        <n v="3153.6"/>
        <n v="2803.2"/>
        <n v="2311.02"/>
        <n v="2399.4"/>
        <n v="2733.12"/>
        <n v="2096.3200000000002"/>
        <n v="2971.34"/>
        <n v="2257.58"/>
        <n v="3493.91"/>
        <n v="4398.8999999999996"/>
        <n v="3595.62"/>
        <n v="2443.29"/>
        <n v="5168.3999999999996"/>
        <n v="6341.21"/>
        <n v="5189.78"/>
        <n v="6027.75"/>
        <n v="3366"/>
        <n v="5456.4"/>
        <n v="3812.16"/>
        <n v="6083"/>
        <n v="3170.7"/>
        <n v="4534.6000000000004"/>
        <n v="4301.1499999999996"/>
        <n v="6804.63"/>
        <n v="5652.94"/>
        <n v="6960.48"/>
        <n v="4512.6000000000004"/>
        <n v="2784.76"/>
        <n v="5316.36"/>
        <n v="2941.89"/>
        <n v="3207.4"/>
        <n v="4215.05"/>
        <n v="4333.29"/>
        <n v="2087.13"/>
        <n v="1711.22"/>
        <n v="3910.53"/>
        <n v="2255.12"/>
        <n v="5720.75"/>
        <n v="3335.23"/>
        <n v="2472.96"/>
        <n v="1729.65"/>
        <n v="995.5"/>
        <n v="2414.7199999999998"/>
        <n v="1560.47"/>
        <n v="1112.94"/>
        <n v="1138.94"/>
        <n v="1012.4"/>
        <n v="913.92"/>
        <n v="2349.06"/>
        <n v="1161.1199999999999"/>
        <n v="1764.75"/>
        <n v="1690.9"/>
        <n v="2137.0500000000002"/>
        <n v="2177.1"/>
        <n v="1734.48"/>
        <n v="865.49"/>
        <n v="3500.1"/>
        <n v="2223.52"/>
        <n v="2311.6799999999998"/>
        <n v="828.36"/>
        <n v="856.52"/>
        <n v="1845.45"/>
        <n v="4042.08"/>
        <n v="1828"/>
        <n v="3680.28"/>
        <n v="2925.09"/>
        <n v="3415.77"/>
        <n v="5105.1400000000003"/>
        <n v="5098.8"/>
        <n v="4661.76"/>
        <n v="2969.96"/>
        <n v="3496.32"/>
        <n v="5760.93"/>
        <n v="6819.04"/>
        <n v="3148.88"/>
        <n v="5704.32"/>
        <n v="3520.6"/>
        <n v="5285.62"/>
        <n v="5605.05"/>
        <n v="2779.5"/>
        <n v="5398.08"/>
        <n v="3189.6"/>
        <n v="5581.8"/>
        <n v="3820.44"/>
        <n v="5528.04"/>
        <n v="5981.42"/>
        <n v="5684.65"/>
        <n v="3449.4"/>
        <n v="2654.4"/>
        <n v="8498"/>
        <n v="5510.54"/>
        <n v="2060.4499999999998"/>
        <n v="2460.16"/>
        <n v="1787.56"/>
        <n v="1645.65"/>
        <n v="2169.1799999999998"/>
        <n v="2816.18"/>
        <n v="2521.0500000000002"/>
        <n v="3199.98"/>
        <n v="1338.12"/>
        <n v="2972.58"/>
        <n v="2070.9"/>
        <n v="3092.6"/>
        <n v="2408.6999999999998"/>
        <n v="3472.54"/>
        <n v="2263.2800000000002"/>
        <n v="2194.17"/>
        <n v="1346.4"/>
        <n v="2533.63"/>
        <n v="3403.26"/>
        <n v="3307.2"/>
        <n v="2896.65"/>
        <n v="2632.89"/>
        <n v="2046"/>
        <n v="2279.5500000000002"/>
        <n v="2150.5500000000002"/>
        <n v="3360.45"/>
        <n v="2326.4"/>
        <n v="1545.6"/>
        <n v="2144.6"/>
        <n v="1639.22"/>
        <n v="2649.6"/>
        <n v="3845.6"/>
        <n v="4527.04"/>
        <n v="3966.3"/>
        <n v="4142.58"/>
        <n v="4441.5"/>
        <n v="3315.12"/>
        <n v="3918.53"/>
        <n v="2830.45"/>
        <n v="5298.86"/>
        <n v="2620.8000000000002"/>
        <n v="2181"/>
        <n v="3382.08"/>
        <n v="2876.75"/>
        <n v="4107.2"/>
        <n v="1350"/>
        <n v="3933.93"/>
        <n v="721.44"/>
        <n v="1489.41"/>
        <n v="891.03"/>
        <n v="1209.3"/>
        <n v="859.14"/>
        <n v="1151.44"/>
        <n v="1336.44"/>
        <n v="905.28"/>
        <n v="1247.4000000000001"/>
        <n v="846.51"/>
        <n v="1085.04"/>
        <n v="1767.43"/>
        <n v="1030.44"/>
        <n v="1585.36"/>
        <n v="813.2"/>
        <n v="1172.3399999999999"/>
        <n v="1510.56"/>
        <n v="1448.07"/>
        <n v="3338.1"/>
        <n v="1225.29"/>
        <n v="1336.68"/>
        <n v="2985.84"/>
        <n v="5545.8"/>
        <n v="6089.6"/>
        <n v="1789.4"/>
        <n v="1082.0999999999999"/>
        <n v="3659.32"/>
        <n v="2443.6"/>
        <n v="2349.9"/>
        <n v="1646.19"/>
        <n v="1670.26"/>
        <n v="1467.48"/>
        <n v="2748.56"/>
        <n v="1522.4"/>
        <n v="3255.36"/>
        <n v="3535.03"/>
        <n v="2608.96"/>
        <n v="1356.4"/>
        <n v="1611.36"/>
        <n v="2603.1999999999998"/>
        <n v="2219.6999999999998"/>
        <n v="1496.25"/>
        <n v="1884"/>
        <n v="2166.14"/>
        <n v="2828.16"/>
        <n v="6214.45"/>
        <n v="1867"/>
        <n v="2676.72"/>
        <n v="2182.44"/>
        <n v="1479.84"/>
        <n v="1424.22"/>
        <n v="5942.28"/>
        <n v="2348.75"/>
        <n v="4392.12"/>
        <n v="2759.75"/>
        <n v="2728.03"/>
        <n v="2395.8000000000002"/>
        <n v="3052.33"/>
        <n v="4242"/>
        <n v="2790.45"/>
        <n v="4340.49"/>
        <n v="2762.2"/>
        <n v="4645.72"/>
        <n v="5580.96"/>
        <n v="6539.04"/>
        <n v="5548.95"/>
        <n v="4595.41"/>
        <n v="1859.44"/>
        <n v="2093.7600000000002"/>
        <n v="4223.13"/>
        <n v="1596.76"/>
        <n v="5820.35"/>
        <n v="5296.5"/>
        <n v="930.9"/>
        <n v="1207.44"/>
        <n v="717.4"/>
        <n v="1066.75"/>
        <n v="1554"/>
        <n v="1277.6400000000001"/>
        <n v="1578.79"/>
        <n v="917.7"/>
        <n v="777"/>
        <n v="1476.28"/>
        <n v="1538.46"/>
        <n v="891.2"/>
        <n v="1706.8"/>
        <n v="1373.6"/>
        <n v="1205.5899999999999"/>
        <n v="1427.4"/>
        <n v="1649.28"/>
        <n v="1383.03"/>
        <n v="1229.51"/>
        <n v="1140.48"/>
        <n v="1575.6"/>
        <n v="1386.72"/>
        <n v="5018.3999999999996"/>
        <n v="5856.85"/>
        <n v="4894.7299999999996"/>
        <n v="2094.3200000000002"/>
        <n v="640.04999999999995"/>
        <n v="3193.52"/>
        <n v="3066.7"/>
        <n v="3883.11"/>
        <n v="4814.25"/>
        <n v="2826.27"/>
        <n v="1593.2"/>
        <n v="3266.1"/>
        <n v="2453.5500000000002"/>
        <n v="3910.4"/>
        <n v="1788"/>
        <n v="3328.07"/>
        <n v="3053.7"/>
        <n v="2005.74"/>
        <n v="2796.12"/>
        <n v="3159.96"/>
        <n v="3908.62"/>
        <n v="2606.48"/>
        <n v="2081.7600000000002"/>
        <n v="3519.85"/>
        <n v="10758"/>
        <n v="3021"/>
        <n v="1891.56"/>
        <n v="4208.41"/>
        <n v="2246.4"/>
        <n v="6107.4"/>
        <n v="1987.74"/>
        <n v="4068.96"/>
        <n v="2282.2199999999998"/>
        <n v="1541"/>
        <n v="1951.92"/>
        <n v="3107.61"/>
        <n v="2328.64"/>
        <n v="3184.8"/>
        <n v="2149.7399999999998"/>
        <n v="2114.58"/>
        <n v="4256.5600000000004"/>
        <n v="2344.98"/>
        <n v="2328.66"/>
        <n v="3575.04"/>
        <n v="2076"/>
        <n v="3305.25"/>
        <n v="1538.55"/>
        <n v="3325.92"/>
        <n v="3662.52"/>
        <n v="3478.64"/>
        <n v="1057.29"/>
        <n v="3385.9"/>
        <n v="1892.1"/>
        <n v="1707.14"/>
        <n v="1785.51"/>
        <n v="2057.4"/>
        <n v="3490"/>
        <n v="1506.96"/>
        <n v="2880.48"/>
        <n v="2206.6"/>
        <n v="2351.04"/>
        <n v="1205.04"/>
        <n v="2935.15"/>
        <n v="1263.8399999999999"/>
        <n v="1224.5999999999999"/>
        <n v="1359.4"/>
        <n v="1822.18"/>
        <n v="2163.7199999999998"/>
        <n v="1591.98"/>
        <n v="3078.5"/>
        <n v="2997.6"/>
        <n v="2747.8"/>
        <n v="2447.7600000000002"/>
        <n v="1910.84"/>
        <n v="2430.64"/>
        <n v="2896.3"/>
        <n v="1630.6"/>
        <n v="1459.6"/>
        <n v="1716.22"/>
        <n v="2560.4699999999998"/>
        <n v="1900.26"/>
        <n v="2019.84"/>
        <n v="1988.28"/>
        <n v="1449.84"/>
        <n v="1935.09"/>
        <n v="2793.24"/>
        <n v="3025.05"/>
        <n v="1742.5"/>
        <n v="3236.1"/>
        <n v="1735.92"/>
        <n v="2795.13"/>
        <n v="1671.52"/>
        <n v="1576.74"/>
        <n v="3615.71"/>
        <n v="2891.01"/>
        <n v="2598.44"/>
        <n v="3871.92"/>
        <n v="3036"/>
        <n v="2231.6"/>
        <n v="2436.7800000000002"/>
        <n v="1254.5999999999999"/>
        <n v="3724.42"/>
        <n v="5203"/>
        <n v="3469.5"/>
        <n v="3148.2"/>
        <n v="2167.2199999999998"/>
        <n v="6244.07"/>
        <n v="5566"/>
        <n v="4368.96"/>
        <n v="4039.26"/>
        <n v="4420.32"/>
        <n v="2341.71"/>
        <n v="5110.9799999999996"/>
        <n v="6168"/>
        <n v="4873.26"/>
        <n v="2120.14"/>
        <n v="4236.1400000000003"/>
        <n v="1888.95"/>
        <n v="1152.58"/>
        <n v="2492.88"/>
        <n v="1991.6"/>
        <n v="3953.18"/>
        <n v="3729.39"/>
        <n v="2617.16"/>
        <n v="3983.5"/>
        <n v="3169.95"/>
        <n v="3899.5"/>
        <n v="1851.73"/>
        <n v="2513.41"/>
        <n v="2431.94"/>
        <n v="1514.52"/>
        <n v="3079.44"/>
        <n v="1900.36"/>
        <n v="1974.06"/>
        <n v="3703.46"/>
        <n v="1755.13"/>
        <n v="4273.29"/>
        <n v="3984.96"/>
        <n v="2407.6799999999998"/>
        <n v="1697.3"/>
        <n v="2011.02"/>
        <n v="2306.25"/>
        <n v="1845"/>
        <n v="2493.12"/>
        <n v="1508.5"/>
        <n v="2394.3000000000002"/>
        <n v="3164.98"/>
        <n v="3351.09"/>
        <n v="3064.32"/>
        <n v="3891.81"/>
        <n v="5448.8"/>
        <n v="5494.97"/>
        <n v="6336.07"/>
        <n v="2906.97"/>
        <n v="4767.7"/>
        <n v="3819.56"/>
        <n v="3861.75"/>
        <n v="6319.35"/>
        <n v="6996.42"/>
        <n v="6949.67"/>
        <n v="4550"/>
        <n v="4479.63"/>
        <n v="5148"/>
        <n v="2932.08"/>
        <n v="3159.75"/>
        <n v="4297.32"/>
        <n v="7723.5"/>
        <n v="5497.65"/>
        <n v="4052.88"/>
        <n v="3135.93"/>
        <n v="5013.54"/>
        <n v="5302.72"/>
        <n v="2931.98"/>
        <n v="1757.91"/>
        <n v="6763.05"/>
        <n v="11739.7"/>
        <n v="9240"/>
        <n v="3241.5"/>
        <n v="1968.12"/>
        <n v="4094.5"/>
        <n v="1853.32"/>
        <n v="3392.84"/>
        <n v="1971.54"/>
        <n v="2169.9"/>
        <n v="2846.17"/>
        <n v="2018.4"/>
        <n v="2718.72"/>
        <n v="1981.65"/>
        <n v="3002.4"/>
        <n v="2948.16"/>
        <n v="3357.49"/>
        <n v="1175.1600000000001"/>
        <n v="2292.8000000000002"/>
        <n v="3286.49"/>
        <n v="2333.6999999999998"/>
        <n v="2675.05"/>
        <n v="4361.3999999999996"/>
        <n v="2018.58"/>
        <n v="3710.98"/>
        <n v="2847"/>
        <n v="3006.12"/>
        <n v="2797.84"/>
        <n v="3843.2"/>
        <n v="1351.08"/>
        <n v="1689.03"/>
        <n v="1654.56"/>
        <n v="1528.58"/>
        <n v="1013.48"/>
        <n v="1442.26"/>
        <n v="1163.05"/>
        <n v="971.98"/>
        <n v="902.66"/>
        <n v="1295.97"/>
        <n v="1534.72"/>
        <n v="1185.3"/>
        <n v="1698.78"/>
        <n v="1381.05"/>
        <n v="1340.46"/>
        <n v="965.04"/>
        <n v="1093.99"/>
        <n v="3166.84"/>
        <n v="2143.6799999999998"/>
        <n v="1717.64"/>
        <n v="4086.29"/>
        <n v="553.95000000000005"/>
        <n v="652.35"/>
        <n v="2921.62"/>
        <n v="5568.64"/>
        <n v="1939.8"/>
        <n v="3784.8"/>
        <n v="2802.09"/>
        <n v="2384.64"/>
        <n v="2915.66"/>
        <n v="5795.72"/>
        <n v="3699.88"/>
        <n v="2980.6"/>
        <n v="5032.74"/>
        <n v="4737.1499999999996"/>
        <n v="6311.2"/>
        <n v="3070.54"/>
        <n v="4797.3900000000003"/>
        <n v="3832.38"/>
        <n v="4641.4799999999996"/>
        <n v="4000.26"/>
        <n v="5325.76"/>
        <n v="4618.6899999999996"/>
        <n v="3182.97"/>
        <n v="2603.04"/>
        <n v="1408.96"/>
        <n v="1972.11"/>
        <n v="5207.75"/>
        <n v="4253.2"/>
        <n v="2873"/>
        <n v="2253.6799999999998"/>
        <n v="3576.12"/>
        <n v="3276.13"/>
        <n v="1811.4"/>
        <n v="3845.1"/>
        <n v="2571.14"/>
        <n v="5035.1099999999997"/>
        <n v="2279"/>
        <n v="3213.87"/>
        <n v="3532.23"/>
        <n v="3406.59"/>
        <n v="3467.2"/>
        <n v="3628.94"/>
        <n v="4674.72"/>
        <n v="1656.69"/>
        <n v="5171.3999999999996"/>
        <n v="3342.57"/>
        <n v="4884.88"/>
        <n v="6267.69"/>
        <n v="4424.16"/>
        <n v="1962.09"/>
        <n v="6847"/>
        <n v="3476.8"/>
        <n v="4592.6099999999997"/>
        <n v="2208.92"/>
        <n v="1657.76"/>
        <n v="2479.21"/>
        <n v="3565.92"/>
        <n v="2797.41"/>
        <n v="3756"/>
        <n v="2840"/>
        <n v="1716.26"/>
        <n v="3245.6"/>
        <n v="2760.94"/>
        <n v="1808.4"/>
        <n v="1682.37"/>
        <n v="1491"/>
        <n v="1666.35"/>
        <n v="3666.08"/>
        <n v="2916.2"/>
        <n v="2616.98"/>
        <n v="3390.8"/>
        <n v="3146.5"/>
        <n v="1561.5"/>
        <n v="10039.6"/>
        <n v="3167"/>
        <n v="3521.25"/>
        <n v="4219.28"/>
        <n v="3581.76"/>
        <n v="2130.0100000000002"/>
        <n v="2063.06"/>
        <n v="2008.13"/>
        <n v="2004.77"/>
        <n v="1543.3"/>
        <n v="2269.92"/>
        <n v="1991.92"/>
        <n v="2916.76"/>
        <n v="2027.52"/>
        <n v="3235.18"/>
        <n v="2062.94"/>
        <n v="3317.78"/>
        <n v="3913.69"/>
        <n v="3608.64"/>
        <n v="3524.8"/>
        <n v="2586.88"/>
        <n v="4753.49"/>
        <n v="3684.67"/>
        <n v="5715.4"/>
        <n v="3098.7"/>
        <n v="2670.92"/>
        <n v="5154.41"/>
        <n v="4894.17"/>
        <n v="2472.6"/>
        <n v="3224.31"/>
        <n v="3667.52"/>
        <n v="4141.33"/>
        <n v="2829.58"/>
        <n v="3068.55"/>
        <n v="2634.96"/>
        <n v="2436.7199999999998"/>
        <n v="4607.3599999999997"/>
        <n v="3598.99"/>
        <n v="3964.1"/>
        <n v="2244.9"/>
        <n v="2793"/>
        <n v="4133.6400000000003"/>
        <n v="3900.6"/>
        <n v="2743.04"/>
        <n v="2402.0700000000002"/>
        <n v="2178.54"/>
        <n v="3155.04"/>
        <n v="2366.2800000000002"/>
        <n v="1963.6"/>
        <n v="4746.28"/>
        <n v="6386.94"/>
        <n v="4044.04"/>
        <n v="2708.42"/>
        <n v="2904.72"/>
        <n v="3553.88"/>
        <n v="1858"/>
        <n v="2461.36"/>
        <n v="2642.01"/>
        <n v="3244.36"/>
        <n v="4351.16"/>
        <n v="3675.86"/>
        <n v="2475.27"/>
        <n v="4177.49"/>
        <n v="3282.28"/>
        <n v="2477.21"/>
        <n v="1883.93"/>
        <n v="3658.93"/>
        <n v="2856.88"/>
        <n v="1917.84"/>
        <n v="5305.36"/>
        <n v="2875.95"/>
        <n v="6482.85"/>
        <n v="3733.82"/>
        <n v="6576.5"/>
        <n v="6353.27"/>
        <n v="4175.6000000000004"/>
        <n v="4992.6099999999997"/>
        <n v="4764.6000000000004"/>
        <n v="1173.1500000000001"/>
        <n v="1384.46"/>
        <n v="1327.59"/>
        <n v="1109.8"/>
        <n v="1239"/>
        <n v="1035.58"/>
        <n v="1545.64"/>
        <n v="1517.54"/>
        <n v="1731.84"/>
        <n v="1695.49"/>
        <n v="1045.98"/>
        <n v="1738.08"/>
        <n v="651.79999999999995"/>
        <n v="988.47"/>
        <n v="1518.11"/>
        <n v="1013.76"/>
        <n v="1549.8"/>
        <n v="1108.3800000000001"/>
        <n v="4102.5600000000004"/>
        <n v="3713.16"/>
        <n v="1513.54"/>
        <n v="2317.44"/>
        <n v="3298.4"/>
        <n v="1826.96"/>
        <n v="1206.9000000000001"/>
        <n v="1666.7"/>
        <n v="1560.44"/>
        <n v="2337.75"/>
        <n v="1103.76"/>
        <n v="2617.85"/>
        <n v="2207.52"/>
        <n v="3165.5"/>
        <n v="2071.41"/>
        <n v="1385.28"/>
        <n v="1621.62"/>
        <n v="1931.65"/>
        <n v="1244.53"/>
        <n v="1704.5"/>
        <n v="1753.2"/>
        <n v="1710.89"/>
        <n v="2326.5"/>
        <n v="2316"/>
        <n v="1727.1"/>
        <n v="8844.1200000000008"/>
        <n v="2424"/>
        <n v="1535.49"/>
        <n v="6358.68"/>
        <n v="1329.4"/>
        <n v="1701.76"/>
        <n v="2259.7199999999998"/>
        <n v="925.3"/>
        <n v="482.13"/>
        <n v="3227.63"/>
        <n v="1711.26"/>
        <n v="2054.36"/>
        <n v="3131.94"/>
        <n v="1681.35"/>
        <n v="2351.36"/>
        <n v="1408"/>
        <n v="2445.6"/>
        <n v="1804.44"/>
        <n v="2544.75"/>
        <n v="1056.4000000000001"/>
        <n v="2801.4"/>
        <n v="1988.4"/>
        <n v="2908.35"/>
        <n v="2147.4"/>
        <n v="2099.63"/>
        <n v="2315.1799999999998"/>
        <n v="2327.15"/>
        <n v="5377.4"/>
        <n v="2626.01"/>
        <n v="4406.3999999999996"/>
        <n v="4301.22"/>
        <n v="2986.5"/>
        <n v="1587.08"/>
        <n v="1193.04"/>
        <n v="3403.35"/>
        <n v="1575.96"/>
        <n v="1630.2"/>
        <n v="1701.28"/>
        <n v="2850.82"/>
        <n v="2692.06"/>
        <n v="2174.42"/>
        <n v="3167.36"/>
        <n v="2142.66"/>
        <n v="2117.52"/>
        <n v="2419.9499999999998"/>
        <n v="2191.1999999999998"/>
        <n v="3043.04"/>
        <n v="1228.2"/>
        <n v="1330.35"/>
        <n v="2792.52"/>
        <n v="2296"/>
        <n v="2629.44"/>
        <n v="1912.16"/>
        <n v="2431.77"/>
        <n v="3139.99"/>
        <n v="5669.64"/>
        <n v="3160.25"/>
        <n v="6799.68"/>
        <n v="1867.32"/>
        <n v="2406.36"/>
        <n v="2094.67"/>
        <n v="2797.9"/>
        <n v="1637.2"/>
        <n v="2281.91"/>
        <n v="2307.2399999999998"/>
        <n v="1320.8"/>
        <n v="2642.82"/>
        <n v="3061"/>
        <n v="3164.4"/>
        <n v="1791.16"/>
        <n v="4093"/>
        <n v="2234.4"/>
        <n v="3037.84"/>
        <n v="1419.84"/>
        <n v="1948.08"/>
        <n v="1780.4"/>
        <n v="3544.17"/>
        <n v="3619.44"/>
        <n v="3918.95"/>
        <n v="1483.02"/>
        <n v="4819.26"/>
        <n v="1591.72"/>
        <n v="3669.78"/>
        <n v="2168.5"/>
        <n v="2694"/>
        <n v="3251.34"/>
        <n v="2347.15"/>
        <n v="3920.88"/>
        <n v="2514.6"/>
        <n v="3600.24"/>
        <n v="4040.03"/>
        <n v="3336.9"/>
        <n v="3113.64"/>
        <n v="2832"/>
        <n v="3330.98"/>
        <n v="4304.6400000000003"/>
        <n v="2600.2600000000002"/>
        <n v="4382.16"/>
        <n v="4235"/>
        <n v="2626.8"/>
        <n v="5026.5600000000004"/>
        <n v="2201.62"/>
        <n v="4326.8"/>
        <n v="3425.18"/>
        <n v="4701.88"/>
        <n v="5189.3999999999996"/>
        <n v="1565.85"/>
        <n v="2480.38"/>
        <n v="1355.13"/>
        <n v="1246.44"/>
        <n v="820.4"/>
        <n v="2492.64"/>
        <n v="1113.5999999999999"/>
        <n v="1763.86"/>
        <n v="1896.66"/>
        <n v="1449.35"/>
        <n v="1869.48"/>
        <n v="1860.53"/>
        <n v="1724.82"/>
        <n v="1713.69"/>
        <n v="1259.44"/>
        <n v="2051.08"/>
        <n v="1617.38"/>
        <n v="1765.62"/>
        <n v="2024.8"/>
        <n v="3288.4"/>
        <n v="2725.47"/>
        <n v="3224.2"/>
        <n v="3211.38"/>
        <n v="1796.34"/>
        <n v="1979.6"/>
        <n v="1921.41"/>
        <n v="3705.24"/>
        <n v="2843.91"/>
        <n v="6176.42"/>
        <n v="5500.44"/>
        <n v="3220.1"/>
        <n v="4556.16"/>
        <n v="3114.89"/>
        <n v="5161.17"/>
        <n v="2657.76"/>
        <n v="3983.05"/>
        <n v="3974.94"/>
        <n v="2928.42"/>
        <n v="3054.57"/>
        <n v="3345.26"/>
        <n v="4310.72"/>
        <n v="4983.1400000000003"/>
        <n v="4618.32"/>
        <n v="3403.12"/>
        <n v="5190.42"/>
        <n v="3141.57"/>
        <n v="4896.7"/>
        <n v="2714.4"/>
        <n v="3087.05"/>
        <n v="5692.96"/>
        <n v="3460.86"/>
        <n v="1895.94"/>
        <n v="1705.92"/>
        <n v="1033.4100000000001"/>
        <n v="3179.52"/>
        <n v="2091.1799999999998"/>
        <n v="1779.71"/>
        <n v="2537.64"/>
        <n v="2448.7199999999998"/>
        <n v="972.4"/>
        <n v="2856.14"/>
        <n v="1968.3"/>
        <n v="2056.1999999999998"/>
        <n v="2242.02"/>
        <n v="3128.65"/>
        <n v="2443.2600000000002"/>
        <n v="2470.86"/>
        <n v="1927.45"/>
        <n v="2051.56"/>
        <n v="2337.38"/>
        <n v="5932.96"/>
        <n v="2296.77"/>
        <n v="6490.88"/>
        <n v="1623.25"/>
        <n v="1405.92"/>
        <n v="2282.2800000000002"/>
        <n v="8977.0499999999993"/>
        <n v="3256.35"/>
        <n v="2821.66"/>
        <n v="3293.4"/>
        <n v="4224"/>
        <n v="3091.68"/>
        <n v="2219.6"/>
        <n v="3866.4"/>
        <n v="1964.76"/>
        <n v="2668.8"/>
        <n v="3222"/>
        <n v="3864.5"/>
        <n v="1366.8"/>
        <n v="3475.68"/>
        <n v="4206.5"/>
        <n v="1486.38"/>
        <n v="3077.88"/>
        <n v="3544.2"/>
        <n v="2483.04"/>
        <n v="3478.05"/>
        <n v="3657.8"/>
        <n v="4682.3599999999997"/>
        <n v="3937.7"/>
        <n v="4984.32"/>
        <n v="5406.66"/>
        <n v="3491.18"/>
        <n v="2118.54"/>
        <n v="2897.47"/>
        <n v="1916.75"/>
        <n v="1860"/>
        <n v="2780.81"/>
        <n v="3239.62"/>
        <n v="1824"/>
        <n v="1134"/>
        <n v="1487.41"/>
        <n v="2837.46"/>
        <n v="1942.77"/>
        <n v="2544.12"/>
        <n v="2568.2399999999998"/>
        <n v="2108"/>
        <n v="1372.14"/>
        <n v="3540.15"/>
        <n v="1958.84"/>
        <n v="2700"/>
        <n v="2542"/>
        <n v="2340"/>
        <n v="2816.44"/>
        <n v="3526.82"/>
        <n v="4627.92"/>
        <n v="1933.5"/>
        <n v="2600.13"/>
        <n v="2639.58"/>
        <n v="3312.97"/>
        <n v="3863.87"/>
        <n v="1863.36"/>
        <n v="3945.96"/>
        <n v="4954.08"/>
        <n v="3989.76"/>
        <n v="1649.55"/>
        <n v="2534.75"/>
        <n v="2580.25"/>
        <n v="2831.54"/>
        <n v="3361.2"/>
        <n v="2864.32"/>
        <n v="1994.88"/>
        <n v="4296.6000000000004"/>
        <n v="2224.9499999999998"/>
        <n v="2795.14"/>
        <n v="2762.1"/>
        <n v="2658"/>
        <n v="5043.87"/>
        <n v="1210.8"/>
        <n v="3029.19"/>
        <n v="10066.6"/>
        <n v="4121.43"/>
        <n v="1135.31"/>
        <n v="2100.8200000000002"/>
        <n v="2034.35"/>
        <n v="3027.84"/>
        <n v="3104"/>
        <n v="3612.43"/>
        <n v="2711.88"/>
        <n v="3013.97"/>
        <n v="2738.54"/>
        <n v="4720"/>
        <n v="2231"/>
        <n v="2296.84"/>
        <n v="4157.2"/>
        <n v="2146.1999999999998"/>
        <n v="3724.23"/>
        <n v="2084.81"/>
        <n v="3488.78"/>
        <n v="1753.06"/>
        <n v="3469.2"/>
        <n v="2530.8000000000002"/>
        <n v="2924.32"/>
        <n v="4496.8"/>
        <n v="6397.44"/>
        <n v="2577.6"/>
        <n v="3533.62"/>
        <n v="3177.3"/>
        <n v="2730.06"/>
        <n v="1891.78"/>
        <n v="2612.48"/>
        <n v="2925.76"/>
        <n v="2940.02"/>
        <n v="3293.24"/>
        <n v="2389.6799999999998"/>
        <n v="2172.48"/>
        <n v="2927.43"/>
        <n v="2659.54"/>
        <n v="3838"/>
        <n v="4142.16"/>
        <n v="1882.8"/>
        <n v="3477.86"/>
        <n v="3323.84"/>
        <n v="4195.8"/>
        <n v="4156.58"/>
        <n v="3918.75"/>
        <n v="2352.67"/>
        <n v="1089.3599999999999"/>
        <n v="2701.12"/>
        <n v="2487.04"/>
        <n v="3910.32"/>
        <n v="4038.8"/>
        <n v="3070.4"/>
        <n v="3763.46"/>
        <n v="2584.8000000000002"/>
        <n v="4427.6000000000004"/>
        <n v="2152.02"/>
        <n v="2353.4"/>
        <n v="3431.39"/>
        <n v="1930.5"/>
        <n v="4774.5600000000004"/>
        <n v="2592.7199999999998"/>
        <n v="3246.75"/>
        <n v="3372.5"/>
        <n v="3909.15"/>
        <n v="2994.75"/>
        <n v="4472.5200000000004"/>
        <n v="4576.95"/>
        <n v="3106.25"/>
        <n v="2706.41"/>
        <n v="4021.53"/>
        <n v="4826.25"/>
        <n v="4935.28"/>
        <n v="2754.7"/>
        <n v="3856.71"/>
        <n v="3102.08"/>
        <n v="1908.72"/>
        <n v="7543.75"/>
        <n v="2457.1799999999998"/>
        <n v="2038.87"/>
        <n v="2499.2600000000002"/>
        <n v="3838.05"/>
        <n v="2643.99"/>
        <n v="2315.88"/>
        <n v="3225.06"/>
        <n v="2451.84"/>
        <n v="2254.98"/>
        <n v="3939.5"/>
        <n v="3424.7"/>
        <n v="2914.2"/>
        <n v="2389.6"/>
        <n v="2428.48"/>
        <n v="3021.48"/>
        <n v="2610.7199999999998"/>
        <n v="3091.19"/>
        <n v="2576.1999999999998"/>
        <n v="3232.31"/>
        <n v="3573.6"/>
        <n v="2022.51"/>
        <n v="3717.5"/>
        <n v="2185.15"/>
        <n v="2883.53"/>
        <n v="5017.57"/>
        <n v="2352.59"/>
        <n v="4460.82"/>
        <n v="4758.18"/>
        <n v="4597.2"/>
        <n v="4114.8"/>
        <n v="2104"/>
        <n v="3195.27"/>
        <n v="3611.16"/>
        <n v="2000.77"/>
        <n v="2314.2600000000002"/>
        <n v="3871.89"/>
        <n v="2728"/>
        <n v="5614"/>
        <n v="4628.8"/>
        <n v="3641.4"/>
        <n v="4048"/>
        <n v="2321.46"/>
        <n v="3256.96"/>
        <n v="4208"/>
        <n v="2973.9"/>
        <n v="4248.3"/>
        <n v="9558.7999999999993"/>
        <n v="2650.56"/>
        <n v="3761.37"/>
        <n v="4301.34"/>
        <n v="1864.56"/>
        <n v="3576.8"/>
        <n v="3722.32"/>
        <n v="3986.56"/>
        <n v="3417.12"/>
        <n v="2691.09"/>
        <n v="2752.6"/>
        <n v="4527.72"/>
        <n v="3957.05"/>
        <n v="2818"/>
        <n v="3199.86"/>
        <n v="2402.75"/>
        <n v="6055.72"/>
        <n v="5465.16"/>
        <n v="6378.72"/>
        <n v="5392.8"/>
        <n v="3986.5"/>
        <n v="4009.23"/>
        <n v="7119"/>
        <n v="4072.2"/>
        <n v="4094.51"/>
        <n v="3302.4"/>
        <n v="3186.48"/>
        <n v="1668.25"/>
        <n v="7154.5"/>
        <n v="2810.83"/>
        <n v="2018.31"/>
        <n v="5642.83"/>
        <n v="3273.6"/>
        <n v="3268"/>
        <n v="3715.2"/>
        <n v="4608"/>
        <n v="3131.2"/>
        <n v="2678.4"/>
        <n v="1747.2"/>
        <n v="2944"/>
        <n v="2956.8"/>
        <n v="2052"/>
        <n v="3164.8"/>
        <n v="1740"/>
        <n v="1777.6"/>
        <n v="1831.2"/>
        <n v="3609.6"/>
        <n v="2112"/>
        <n v="3644.12"/>
        <n v="3523.85"/>
        <n v="5001.92"/>
        <n v="5208.72"/>
        <n v="3018.88"/>
        <n v="1902.4"/>
        <n v="7084"/>
        <n v="3164.46"/>
        <n v="4219.2"/>
        <n v="3828.3"/>
        <n v="2334.9899999999998"/>
        <n v="4407.5"/>
        <n v="2812.8"/>
        <n v="4055.04"/>
        <n v="3891.66"/>
        <n v="2488.3200000000002"/>
        <n v="4447.3999999999996"/>
        <n v="4187.22"/>
        <n v="4615.68"/>
        <n v="3245.4"/>
        <n v="2203.75"/>
        <n v="3446"/>
        <n v="1939.3"/>
        <n v="3473.78"/>
        <n v="2884.8"/>
        <n v="2670.65"/>
        <n v="3440"/>
        <n v="2770.78"/>
        <n v="2397.54"/>
        <n v="3275.56"/>
        <n v="4143.6000000000004"/>
        <n v="5192.6400000000003"/>
        <n v="3029.04"/>
        <n v="2556.1799999999998"/>
        <n v="3753.9"/>
        <n v="2562.3000000000002"/>
        <n v="3245.58"/>
        <n v="2204.6"/>
        <n v="2526.48"/>
        <n v="1747.9"/>
        <n v="3267.25"/>
        <n v="2818.53"/>
        <n v="2955.54"/>
        <n v="2885.05"/>
        <n v="3162.95"/>
        <n v="4071.5"/>
        <n v="2969.46"/>
        <n v="3396.44"/>
        <n v="3515.7"/>
        <n v="3380.69"/>
        <n v="3204.57"/>
        <n v="2588.04"/>
        <n v="2854.75"/>
        <n v="4025.6"/>
        <n v="2864.4"/>
        <n v="3789.72"/>
        <n v="2439.9899999999998"/>
        <n v="2949.12"/>
        <n v="1539.72"/>
        <n v="2213.38"/>
        <n v="2919.58"/>
        <n v="3778.28"/>
        <n v="3233.49"/>
        <n v="3431.25"/>
        <n v="2546.8000000000002"/>
        <n v="2953.86"/>
        <n v="3183.29"/>
        <n v="2466.6999999999998"/>
        <n v="2363.2199999999998"/>
        <n v="2487.4499999999998"/>
        <n v="2249.0500000000002"/>
        <n v="2061.12"/>
        <n v="4071.14"/>
        <n v="2656.29"/>
        <n v="2736.36"/>
        <n v="3348.93"/>
        <n v="2893"/>
        <n v="1661.22"/>
        <n v="4277.3500000000004"/>
        <n v="2502.9"/>
        <n v="3801.6"/>
        <n v="3144.96"/>
        <n v="2031.4"/>
        <n v="2674.17"/>
        <n v="2526.7199999999998"/>
        <n v="1348.76"/>
        <n v="875.91"/>
        <n v="1874.05"/>
        <n v="1671.44"/>
        <n v="1668.4"/>
        <n v="2301.75"/>
        <n v="1459.92"/>
        <n v="1209.5899999999999"/>
        <n v="2145.12"/>
        <n v="1416.39"/>
        <n v="1843.52"/>
        <n v="1199.31"/>
        <n v="1875.2"/>
        <n v="2477.23"/>
        <n v="948.99"/>
        <n v="1823.42"/>
        <n v="1485.8"/>
        <n v="2060.37"/>
        <n v="2579.36"/>
        <n v="2189.6"/>
        <n v="1624.25"/>
        <n v="4357.5"/>
        <n v="1367.48"/>
        <n v="1122.4000000000001"/>
        <n v="2419.62"/>
        <n v="1419.5"/>
        <n v="2184"/>
        <n v="2079.04"/>
        <n v="1724.97"/>
        <n v="1846.42"/>
        <n v="2009.2"/>
        <n v="1804.04"/>
        <n v="2109.66"/>
        <n v="2682.96"/>
        <n v="2280.2399999999998"/>
        <n v="1192.56"/>
        <n v="1472.62"/>
        <n v="1696.82"/>
        <n v="1693.56"/>
        <n v="1921.92"/>
        <n v="2082.85"/>
        <n v="2227.6"/>
        <n v="3209.38"/>
        <n v="4080.72"/>
        <n v="2244.4"/>
        <n v="3978.51"/>
        <n v="5417.57"/>
        <n v="2116.16"/>
        <m/>
      </sharedItems>
    </cacheField>
    <cacheField name="Sales_roundup_values" numFmtId="0">
      <sharedItems containsString="0" containsBlank="1" containsNumber="1" containsInteger="1" minValue="483" maxValue="14083"/>
    </cacheField>
    <cacheField name="Revenue" numFmtId="0">
      <sharedItems containsString="0" containsBlank="1" containsNumber="1" minValue="482.13" maxValue="9048.16"/>
    </cacheField>
    <cacheField name="ORDERDATE" numFmtId="0">
      <sharedItems containsDate="1" containsBlank="1" containsMixedTypes="1" minDate="2003-01-04T00:00:00" maxDate="2005-12-02T00:00:00"/>
    </cacheField>
    <cacheField name="Order_date" numFmtId="0">
      <sharedItems containsNonDate="0" containsDate="1" containsString="0" containsBlank="1" minDate="2003-01-04T00:00:00" maxDate="2005-12-02T00:00:00"/>
    </cacheField>
    <cacheField name="Months" numFmtId="0">
      <sharedItems containsBlank="1" count="13">
        <s v="February"/>
        <s v="July"/>
        <s v="January"/>
        <s v="August"/>
        <s v="October"/>
        <s v="November"/>
        <s v="May"/>
        <s v="June"/>
        <s v="September"/>
        <s v="December"/>
        <s v="March"/>
        <s v="April"/>
        <m/>
      </sharedItems>
    </cacheField>
    <cacheField name="Days" numFmtId="0">
      <sharedItems containsBlank="1"/>
    </cacheField>
    <cacheField name="STATUS" numFmtId="0">
      <sharedItems containsBlank="1" count="7">
        <s v="Shipped"/>
        <s v="Disputed"/>
        <s v="In Process"/>
        <s v="Cancelled"/>
        <s v="On Hold"/>
        <s v="Resolved"/>
        <m/>
      </sharedItems>
    </cacheField>
    <cacheField name="QTR_ID" numFmtId="0">
      <sharedItems containsString="0" containsBlank="1" containsNumber="1" containsInteger="1" minValue="1" maxValue="4"/>
    </cacheField>
    <cacheField name="MONTH_ID" numFmtId="0">
      <sharedItems containsString="0" containsBlank="1" containsNumber="1" containsInteger="1" minValue="1" maxValue="12"/>
    </cacheField>
    <cacheField name="YEAR_ID" numFmtId="0">
      <sharedItems containsString="0" containsBlank="1" containsNumber="1" containsInteger="1" minValue="2003" maxValue="2005"/>
    </cacheField>
    <cacheField name="PRODUCTLINE" numFmtId="0">
      <sharedItems containsBlank="1"/>
    </cacheField>
    <cacheField name="MSRP" numFmtId="0">
      <sharedItems containsString="0" containsBlank="1" containsNumber="1" containsInteger="1" minValue="33" maxValue="214"/>
    </cacheField>
    <cacheField name="PRODUCTCODE" numFmtId="0">
      <sharedItems containsBlank="1"/>
    </cacheField>
    <cacheField name="CUSTOMERNAME" numFmtId="0">
      <sharedItems containsBlank="1" count="93">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m/>
      </sharedItems>
    </cacheField>
    <cacheField name="PHONE" numFmtId="0">
      <sharedItems containsBlank="1" containsMixedTypes="1" containsNumber="1" minValue="0.86244213000000003" maxValue="9145554562"/>
    </cacheField>
    <cacheField name="Phone_no" numFmtId="0">
      <sharedItems containsBlank="1"/>
    </cacheField>
    <cacheField name="ADDRESSLINE1" numFmtId="0">
      <sharedItems containsBlank="1"/>
    </cacheField>
    <cacheField name="ADDRESSLINE2" numFmtId="0">
      <sharedItems containsBlank="1"/>
    </cacheField>
    <cacheField name="Address" numFmtId="0">
      <sharedItems containsBlank="1"/>
    </cacheField>
    <cacheField name="CITY" numFmtId="0">
      <sharedItems containsBlank="1"/>
    </cacheField>
    <cacheField name="STATE" numFmtId="0">
      <sharedItems containsBlank="1"/>
    </cacheField>
    <cacheField name="City &amp; States" numFmtId="0">
      <sharedItems containsBlank="1"/>
    </cacheField>
    <cacheField name="POSTALCODE" numFmtId="0">
      <sharedItems containsBlank="1" containsMixedTypes="1" containsNumber="1" containsInteger="1" minValue="2" maxValue="97823"/>
    </cacheField>
    <cacheField name="COUNTRY" numFmtId="0">
      <sharedItems containsBlank="1" count="20">
        <s v="USA"/>
        <s v="France"/>
        <s v="Norway"/>
        <s v="Australia"/>
        <s v="Finland"/>
        <s v="Austria"/>
        <s v="UK"/>
        <s v="Spain"/>
        <s v="Sweden"/>
        <s v="Singapore"/>
        <s v="Canada"/>
        <s v="Japan"/>
        <s v="Italy"/>
        <s v="Denmark"/>
        <s v="Belgium"/>
        <s v="Philippines"/>
        <s v="Germany"/>
        <s v="Switzerland"/>
        <s v="Ireland"/>
        <m/>
      </sharedItems>
    </cacheField>
    <cacheField name="TERRITORY" numFmtId="0">
      <sharedItems containsBlank="1"/>
    </cacheField>
    <cacheField name="CONTACTLASTNAME" numFmtId="0">
      <sharedItems containsBlank="1"/>
    </cacheField>
    <cacheField name="CONTACTFIRSTNAME" numFmtId="0">
      <sharedItems containsBlank="1"/>
    </cacheField>
    <cacheField name="Contact_fullname" numFmtId="0">
      <sharedItems containsBlank="1" count="93">
        <s v="Kwai Yu"/>
        <s v="Paul Henriot"/>
        <s v="Daniel Da Cunha"/>
        <s v="Julie Young"/>
        <s v="Julie Brown"/>
        <s v="Juri Hirano"/>
        <s v="Martine Rance"/>
        <s v="Veysel Oeztan"/>
        <s v="Julie Murphy"/>
        <s v="Dominique Perrier"/>
        <s v="Peter Ferguson"/>
        <s v="Michael Frick"/>
        <s v="William Brown"/>
        <s v="Julie King"/>
        <s v="Janine Labrune"/>
        <s v="Marta Hernandez"/>
        <s v="Matti Karttunen"/>
        <s v="Jonas Bergulfsen"/>
        <s v="Kyung Yu"/>
        <s v="Georg Pipps"/>
        <s v="Adrian Huxley"/>
        <s v="Violeta Benitez"/>
        <s v="Elizabeth Devon"/>
        <s v="Diego Freyre"/>
        <s v="Christina Berglund"/>
        <s v="Mart¡n Sommer"/>
        <s v="Eric Natividad"/>
        <s v="Maria Hernandez"/>
        <s v="Tony Calaghan"/>
        <s v="Francisca Cervantes"/>
        <s v="Mary Saveley"/>
        <s v="Yoshi Tannamuri"/>
        <s v="Steve Thompson"/>
        <s v="Kyung Tseng"/>
        <s v="Leslie Murphy"/>
        <s v="Akiko Shimamura"/>
        <s v="Paolo Accorti"/>
        <s v="Maria Larsson"/>
        <s v="Daniel Tonini"/>
        <s v="Valarie Nelson"/>
        <s v="Valarie Young"/>
        <s v="Allen Nelson"/>
        <s v="Anna O'Hara"/>
        <s v="Jean Fresnisre"/>
        <s v="Mory Kentary"/>
        <s v="Rosa Hernandez"/>
        <s v="Carine Schmitt"/>
        <s v="Steve Frick"/>
        <s v="Jytte Petersen"/>
        <s v="Ann Brown"/>
        <s v="Wing C Tam"/>
        <s v="Annette Roulet"/>
        <s v="Thomas Hardy"/>
        <s v="Eduardo Saavedra"/>
        <s v="Michael Chandler"/>
        <s v="Valarie Thompson"/>
        <s v="Catherine Dewey"/>
        <s v="Elizabeth Lincoln"/>
        <s v="Juri Yoshido"/>
        <s v="Helen Bennett"/>
        <s v="Pirkko Koskitalo"/>
        <s v="Sue Frick"/>
        <s v="Marie Bertrand"/>
        <s v="Roland Mendel"/>
        <s v="Valarie Franco"/>
        <s v="Wendy Victorino"/>
        <s v="Arnold Cruz"/>
        <s v="Laurence Lebihan"/>
        <s v="Henriette Pfalzheim"/>
        <s v="Michael Holz"/>
        <s v="Maurizio Moroni"/>
        <s v="Miguel Barajas"/>
        <s v="Roland Keitel"/>
        <s v="Kalle Suominen"/>
        <s v="Jeff Young"/>
        <s v="Dean Cassidy"/>
        <s v="Jesus Fernandez"/>
        <s v="Victoria Ashworth"/>
        <s v="Palle Ibsen"/>
        <s v="Kee Kuo"/>
        <s v="Leslie Young"/>
        <s v="Jose Pedro Roel"/>
        <s v="Sue Taylor"/>
        <s v="Frederique Citeaux"/>
        <s v="Sue King"/>
        <s v="Jan Klaeboe"/>
        <s v="Giovanni Rovelli"/>
        <s v="Sean Connery"/>
        <s v="Dan Lewis"/>
        <s v="Michael Donnermeyer"/>
        <s v="Pascale Cartrain"/>
        <s v="Leslie Taylor"/>
        <m/>
      </sharedItems>
    </cacheField>
    <cacheField name="DEALSIZE" numFmtId="0">
      <sharedItems containsBlank="1" count="4">
        <s v="Small"/>
        <s v="Medium"/>
        <s v="Large"/>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n v="2871"/>
    <n v="2871"/>
    <s v="2/24/2003 0:00"/>
    <d v="2003-02-24T00:00:00"/>
    <x v="0"/>
    <x v="0"/>
    <x v="0"/>
    <n v="1"/>
    <n v="2"/>
    <x v="0"/>
    <x v="0"/>
    <n v="95"/>
    <s v="S10_1678"/>
    <x v="0"/>
    <n v="2125557818"/>
    <s v="212-555-7818"/>
    <s v="897 Long Airport Avenue"/>
    <m/>
    <s v="897 Long Airport Avenue"/>
    <s v="NYC"/>
    <s v="NY"/>
    <x v="0"/>
    <n v="10022"/>
    <s v="USA"/>
    <s v="NA"/>
    <s v="Yu"/>
    <s v="Kwai"/>
    <s v="Kwai Yu"/>
    <x v="0"/>
  </r>
  <r>
    <x v="1"/>
    <n v="34"/>
    <n v="81.349999999999994"/>
    <n v="5"/>
    <n v="2765.9"/>
    <n v="2766"/>
    <n v="2765.9"/>
    <d v="2003-07-05T00:00:00"/>
    <d v="2003-07-05T00:00:00"/>
    <x v="1"/>
    <x v="1"/>
    <x v="0"/>
    <n v="2"/>
    <n v="5"/>
    <x v="0"/>
    <x v="0"/>
    <n v="95"/>
    <s v="S10_1678"/>
    <x v="1"/>
    <s v="26.47.1555"/>
    <s v="002-647-1555"/>
    <s v="59 rue de l'Abbaye"/>
    <m/>
    <s v="59 rue de l'Abbaye"/>
    <s v="Reims"/>
    <m/>
    <x v="1"/>
    <n v="51100"/>
    <s v="France"/>
    <s v="EMEA"/>
    <s v="Henriot"/>
    <s v="Paul"/>
    <s v="Paul Henriot"/>
    <x v="0"/>
  </r>
  <r>
    <x v="2"/>
    <n v="41"/>
    <n v="94.74"/>
    <n v="2"/>
    <n v="3884.34"/>
    <n v="3885"/>
    <n v="3884.34"/>
    <d v="2003-01-07T00:00:00"/>
    <d v="2003-01-07T00:00:00"/>
    <x v="2"/>
    <x v="2"/>
    <x v="0"/>
    <n v="3"/>
    <n v="7"/>
    <x v="0"/>
    <x v="0"/>
    <n v="95"/>
    <s v="S10_1678"/>
    <x v="2"/>
    <s v="+33 1 46 62 7555"/>
    <s v="314-662-7555"/>
    <s v="27 rue du Colonel Pierre Avia"/>
    <m/>
    <s v="27 rue du Colonel Pierre Avia"/>
    <s v="Paris"/>
    <m/>
    <x v="2"/>
    <n v="75508"/>
    <s v="France"/>
    <s v="EMEA"/>
    <s v="Da Cunha"/>
    <s v="Daniel"/>
    <s v="Daniel Da Cunha"/>
    <x v="1"/>
  </r>
  <r>
    <x v="3"/>
    <n v="45"/>
    <n v="83.26"/>
    <n v="6"/>
    <n v="3746.7"/>
    <n v="3747"/>
    <n v="3746.7"/>
    <s v="8/25/2003 0:00"/>
    <d v="2003-08-25T00:00:00"/>
    <x v="3"/>
    <x v="0"/>
    <x v="0"/>
    <n v="3"/>
    <n v="8"/>
    <x v="0"/>
    <x v="0"/>
    <n v="95"/>
    <s v="S10_1678"/>
    <x v="3"/>
    <n v="6265557265"/>
    <s v="626-555-7265"/>
    <s v="78934 Hillside Dr."/>
    <m/>
    <s v="78934 Hillside Dr."/>
    <s v="Pasadena"/>
    <s v="CA"/>
    <x v="3"/>
    <n v="90003"/>
    <s v="USA"/>
    <s v="NA"/>
    <s v="Young"/>
    <s v="Julie"/>
    <s v="Julie Young"/>
    <x v="1"/>
  </r>
  <r>
    <x v="4"/>
    <n v="49"/>
    <n v="100"/>
    <n v="14"/>
    <n v="5205.2700000000004"/>
    <n v="5206"/>
    <n v="4900"/>
    <d v="2003-10-10T00:00:00"/>
    <d v="2003-10-10T00:00:00"/>
    <x v="4"/>
    <x v="3"/>
    <x v="0"/>
    <n v="4"/>
    <n v="10"/>
    <x v="0"/>
    <x v="0"/>
    <n v="95"/>
    <s v="S10_1678"/>
    <x v="4"/>
    <n v="6505551386"/>
    <s v="650-555-1386"/>
    <s v="7734 Strong St."/>
    <m/>
    <s v="7734 Strong St."/>
    <s v="San Francisco"/>
    <s v="CA"/>
    <x v="4"/>
    <s v="NA"/>
    <s v="USA"/>
    <s v="NA"/>
    <s v="Brown"/>
    <s v="Julie"/>
    <s v="Julie Brown"/>
    <x v="1"/>
  </r>
  <r>
    <x v="5"/>
    <n v="36"/>
    <n v="96.66"/>
    <n v="1"/>
    <n v="3479.76"/>
    <n v="3480"/>
    <n v="3479.76"/>
    <s v="10/28/2003 0:00"/>
    <d v="2003-10-28T00:00:00"/>
    <x v="4"/>
    <x v="2"/>
    <x v="0"/>
    <n v="4"/>
    <n v="10"/>
    <x v="0"/>
    <x v="0"/>
    <n v="95"/>
    <s v="S10_1678"/>
    <x v="5"/>
    <n v="6505556809"/>
    <s v="650-555-6809"/>
    <s v="9408 Furth Circle"/>
    <m/>
    <s v="9408 Furth Circle"/>
    <s v="Burlingame"/>
    <s v="CA"/>
    <x v="5"/>
    <n v="94217"/>
    <s v="USA"/>
    <s v="NA"/>
    <s v="Hirano"/>
    <s v="Juri"/>
    <s v="Juri Hirano"/>
    <x v="1"/>
  </r>
  <r>
    <x v="6"/>
    <n v="29"/>
    <n v="86.13"/>
    <n v="9"/>
    <n v="2497.77"/>
    <n v="2498"/>
    <n v="2497.77"/>
    <d v="2003-11-11T00:00:00"/>
    <d v="2003-11-11T00:00:00"/>
    <x v="5"/>
    <x v="2"/>
    <x v="0"/>
    <n v="4"/>
    <n v="11"/>
    <x v="0"/>
    <x v="0"/>
    <n v="95"/>
    <s v="S10_1678"/>
    <x v="6"/>
    <n v="0.86244213000000003"/>
    <s v="421-296-2963"/>
    <s v="184, chausse de Tournai"/>
    <m/>
    <s v="184, chausse de Tournai"/>
    <s v="Lille"/>
    <m/>
    <x v="6"/>
    <n v="59000"/>
    <s v="France"/>
    <s v="EMEA"/>
    <s v="Rance"/>
    <s v="Martine"/>
    <s v="Martine Rance"/>
    <x v="0"/>
  </r>
  <r>
    <x v="7"/>
    <n v="48"/>
    <n v="100"/>
    <n v="1"/>
    <n v="5512.32"/>
    <n v="5513"/>
    <n v="4800"/>
    <s v="11/18/2003 0:00"/>
    <d v="2003-11-18T00:00:00"/>
    <x v="5"/>
    <x v="2"/>
    <x v="0"/>
    <n v="4"/>
    <n v="11"/>
    <x v="0"/>
    <x v="0"/>
    <n v="95"/>
    <s v="S10_1678"/>
    <x v="7"/>
    <s v="+47 2267 3215"/>
    <s v="472-267-3215"/>
    <s v="Drammen 121, PR 744 Sentrum"/>
    <m/>
    <s v="Drammen 121, PR 744 Sentrum"/>
    <s v="Bergen"/>
    <m/>
    <x v="7"/>
    <s v="N 5804"/>
    <s v="Norway"/>
    <s v="EMEA"/>
    <s v="Oeztan"/>
    <s v="Veysel"/>
    <s v="Veysel Oeztan"/>
    <x v="1"/>
  </r>
  <r>
    <x v="8"/>
    <n v="22"/>
    <n v="98.57"/>
    <n v="2"/>
    <n v="2168.54"/>
    <n v="2169"/>
    <n v="2168.54"/>
    <d v="2003-01-12T00:00:00"/>
    <d v="2003-01-12T00:00:00"/>
    <x v="2"/>
    <x v="4"/>
    <x v="0"/>
    <n v="4"/>
    <n v="12"/>
    <x v="0"/>
    <x v="0"/>
    <n v="95"/>
    <s v="S10_1678"/>
    <x v="8"/>
    <n v="6505555787"/>
    <s v="650-555-5787"/>
    <s v="5557 North Pendale Street"/>
    <m/>
    <s v="5557 North Pendale Street"/>
    <s v="San Francisco"/>
    <s v="CA"/>
    <x v="4"/>
    <s v="NA"/>
    <s v="USA"/>
    <s v="NA"/>
    <s v="Murphy"/>
    <s v="Julie"/>
    <s v="Julie Murphy"/>
    <x v="0"/>
  </r>
  <r>
    <x v="9"/>
    <n v="41"/>
    <n v="100"/>
    <n v="14"/>
    <n v="4708.4399999999996"/>
    <n v="4709"/>
    <n v="4100"/>
    <s v="1/15/2004 0:00"/>
    <d v="2004-01-15T00:00:00"/>
    <x v="2"/>
    <x v="5"/>
    <x v="0"/>
    <n v="1"/>
    <n v="1"/>
    <x v="1"/>
    <x v="0"/>
    <n v="95"/>
    <s v="S10_1678"/>
    <x v="9"/>
    <s v="(1) 47.55.6555"/>
    <s v="014-755-6555"/>
    <s v="25, rue Lauriston"/>
    <m/>
    <s v="25, rue Lauriston"/>
    <s v="Paris"/>
    <m/>
    <x v="2"/>
    <n v="75016"/>
    <s v="France"/>
    <s v="EMEA"/>
    <s v="Perrier"/>
    <s v="Dominique"/>
    <s v="Dominique Perrier"/>
    <x v="1"/>
  </r>
  <r>
    <x v="10"/>
    <n v="37"/>
    <n v="100"/>
    <n v="1"/>
    <n v="3965.66"/>
    <n v="3966"/>
    <n v="3700"/>
    <s v="2/20/2004 0:00"/>
    <d v="2004-02-20T00:00:00"/>
    <x v="0"/>
    <x v="3"/>
    <x v="0"/>
    <n v="1"/>
    <n v="2"/>
    <x v="1"/>
    <x v="0"/>
    <n v="95"/>
    <s v="S10_1678"/>
    <x v="10"/>
    <s v="03 9520 4555"/>
    <s v="039-520-4555"/>
    <s v="636 St Kilda Road"/>
    <s v="Level 3"/>
    <s v="636 St Kilda Road, Level 3"/>
    <s v="Melbourne"/>
    <s v="Victoria"/>
    <x v="8"/>
    <n v="3004"/>
    <s v="Australia"/>
    <s v="APAC"/>
    <s v="Ferguson"/>
    <s v="Peter"/>
    <s v="Peter Ferguson"/>
    <x v="1"/>
  </r>
  <r>
    <x v="11"/>
    <n v="23"/>
    <n v="100"/>
    <n v="7"/>
    <n v="2333.12"/>
    <n v="2334"/>
    <n v="2300"/>
    <d v="2004-05-04T00:00:00"/>
    <d v="2004-05-04T00:00:00"/>
    <x v="6"/>
    <x v="2"/>
    <x v="0"/>
    <n v="2"/>
    <n v="4"/>
    <x v="1"/>
    <x v="0"/>
    <n v="95"/>
    <s v="S10_1678"/>
    <x v="11"/>
    <n v="2125551500"/>
    <s v="212-555-1500"/>
    <s v="2678 Kingston Rd."/>
    <s v="Suite 101"/>
    <s v="2678 Kingston Rd., Suite 101"/>
    <s v="NYC"/>
    <s v="NY"/>
    <x v="0"/>
    <n v="10022"/>
    <s v="USA"/>
    <s v="NA"/>
    <s v="Frick"/>
    <s v="Michael"/>
    <s v="Michael Frick"/>
    <x v="0"/>
  </r>
  <r>
    <x v="12"/>
    <n v="28"/>
    <n v="100"/>
    <n v="2"/>
    <n v="3188.64"/>
    <n v="3189"/>
    <n v="2800"/>
    <s v="5/18/2004 0:00"/>
    <d v="2004-05-18T00:00:00"/>
    <x v="6"/>
    <x v="2"/>
    <x v="0"/>
    <n v="2"/>
    <n v="5"/>
    <x v="1"/>
    <x v="0"/>
    <n v="95"/>
    <s v="S10_1678"/>
    <x v="12"/>
    <n v="2015559350"/>
    <s v="201-555-9350"/>
    <s v="7476 Moss Rd."/>
    <m/>
    <s v="7476 Moss Rd."/>
    <s v="Newark"/>
    <s v="NJ"/>
    <x v="9"/>
    <n v="94019"/>
    <s v="USA"/>
    <s v="NA"/>
    <s v="Brown"/>
    <s v="William"/>
    <s v="William Brown"/>
    <x v="1"/>
  </r>
  <r>
    <x v="13"/>
    <n v="34"/>
    <n v="100"/>
    <n v="2"/>
    <n v="3676.76"/>
    <n v="3677"/>
    <n v="3400"/>
    <s v="6/28/2004 0:00"/>
    <d v="2004-06-28T00:00:00"/>
    <x v="7"/>
    <x v="0"/>
    <x v="0"/>
    <n v="2"/>
    <n v="6"/>
    <x v="1"/>
    <x v="0"/>
    <n v="95"/>
    <s v="S10_1678"/>
    <x v="13"/>
    <n v="2035552570"/>
    <s v="203-555-2570"/>
    <s v="25593 South Bay Ln."/>
    <m/>
    <s v="25593 South Bay Ln."/>
    <s v="Bridgewater"/>
    <s v="CT"/>
    <x v="10"/>
    <n v="97562"/>
    <s v="USA"/>
    <s v="NA"/>
    <s v="King"/>
    <s v="Julie"/>
    <s v="Julie King"/>
    <x v="1"/>
  </r>
  <r>
    <x v="14"/>
    <n v="45"/>
    <n v="92.83"/>
    <n v="1"/>
    <n v="4177.3500000000004"/>
    <n v="4178"/>
    <n v="4177.3500000000004"/>
    <s v="7/23/2004 0:00"/>
    <d v="2004-07-23T00:00:00"/>
    <x v="1"/>
    <x v="3"/>
    <x v="0"/>
    <n v="3"/>
    <n v="7"/>
    <x v="1"/>
    <x v="0"/>
    <n v="95"/>
    <s v="S10_1678"/>
    <x v="14"/>
    <s v="40.67.8555"/>
    <s v="004-067-8555"/>
    <s v="67, rue des Cinquante Otages"/>
    <m/>
    <s v="67, rue des Cinquante Otages"/>
    <s v="Nantes"/>
    <m/>
    <x v="11"/>
    <n v="44000"/>
    <s v="France"/>
    <s v="EMEA"/>
    <s v="Labrune"/>
    <s v="Janine"/>
    <s v="Janine Labrune"/>
    <x v="1"/>
  </r>
  <r>
    <x v="15"/>
    <n v="36"/>
    <n v="100"/>
    <n v="6"/>
    <n v="4099.68"/>
    <n v="4100"/>
    <n v="3600"/>
    <s v="8/27/2004 0:00"/>
    <d v="2004-08-27T00:00:00"/>
    <x v="3"/>
    <x v="3"/>
    <x v="0"/>
    <n v="3"/>
    <n v="8"/>
    <x v="1"/>
    <x v="0"/>
    <n v="95"/>
    <s v="S10_1678"/>
    <x v="15"/>
    <n v="6175558555"/>
    <s v="617-555-8555"/>
    <s v="39323 Spinnaker Dr."/>
    <m/>
    <s v="39323 Spinnaker Dr."/>
    <s v="Cambridge"/>
    <s v="MA"/>
    <x v="12"/>
    <n v="51247"/>
    <s v="USA"/>
    <s v="NA"/>
    <s v="Hernandez"/>
    <s v="Marta"/>
    <s v="Marta Hernandez"/>
    <x v="1"/>
  </r>
  <r>
    <x v="16"/>
    <n v="23"/>
    <n v="100"/>
    <n v="9"/>
    <n v="2597.39"/>
    <n v="2598"/>
    <n v="2300"/>
    <s v="9/30/2004 0:00"/>
    <d v="2004-09-30T00:00:00"/>
    <x v="8"/>
    <x v="5"/>
    <x v="0"/>
    <n v="3"/>
    <n v="9"/>
    <x v="1"/>
    <x v="0"/>
    <n v="95"/>
    <s v="S10_1678"/>
    <x v="16"/>
    <s v="90-224 8555"/>
    <s v="090-224-8555"/>
    <s v="Keskuskatu 45"/>
    <m/>
    <s v="Keskuskatu 45"/>
    <s v="Helsinki"/>
    <m/>
    <x v="13"/>
    <n v="21240"/>
    <s v="Finland"/>
    <s v="EMEA"/>
    <s v="Karttunen"/>
    <s v="Matti"/>
    <s v="Matti Karttunen"/>
    <x v="0"/>
  </r>
  <r>
    <x v="17"/>
    <n v="41"/>
    <n v="100"/>
    <n v="5"/>
    <n v="4394.38"/>
    <n v="4395"/>
    <n v="4100"/>
    <s v="10/15/2004 0:00"/>
    <d v="2004-10-15T00:00:00"/>
    <x v="4"/>
    <x v="3"/>
    <x v="0"/>
    <n v="4"/>
    <n v="10"/>
    <x v="1"/>
    <x v="0"/>
    <n v="95"/>
    <s v="S10_1678"/>
    <x v="17"/>
    <s v="07-98 9555"/>
    <s v="000-798-9555"/>
    <s v="Erling Skakkes gate 78"/>
    <m/>
    <s v="Erling Skakkes gate 78"/>
    <s v="Stavern"/>
    <m/>
    <x v="14"/>
    <n v="4110"/>
    <s v="Norway"/>
    <s v="EMEA"/>
    <s v="Bergulfsen"/>
    <s v="Jonas"/>
    <s v="Jonas Bergulfsen"/>
    <x v="1"/>
  </r>
  <r>
    <x v="18"/>
    <n v="46"/>
    <n v="94.74"/>
    <n v="1"/>
    <n v="4358.04"/>
    <n v="4359"/>
    <n v="4358.04"/>
    <d v="2004-02-11T00:00:00"/>
    <d v="2004-02-11T00:00:00"/>
    <x v="0"/>
    <x v="6"/>
    <x v="0"/>
    <n v="4"/>
    <n v="11"/>
    <x v="1"/>
    <x v="0"/>
    <n v="95"/>
    <s v="S10_1678"/>
    <x v="18"/>
    <n v="2155551555"/>
    <s v="215-555-1555"/>
    <s v="7586 Pompton St."/>
    <m/>
    <s v="7586 Pompton St."/>
    <s v="Allentown"/>
    <s v="PA"/>
    <x v="15"/>
    <n v="70267"/>
    <s v="USA"/>
    <s v="NA"/>
    <s v="Yu"/>
    <s v="Kyung"/>
    <s v="Kyung Yu"/>
    <x v="1"/>
  </r>
  <r>
    <x v="19"/>
    <n v="42"/>
    <n v="100"/>
    <n v="1"/>
    <n v="4396.1400000000003"/>
    <n v="4397"/>
    <n v="4200"/>
    <s v="11/15/2004 0:00"/>
    <d v="2004-11-15T00:00:00"/>
    <x v="5"/>
    <x v="0"/>
    <x v="0"/>
    <n v="4"/>
    <n v="11"/>
    <x v="1"/>
    <x v="0"/>
    <n v="95"/>
    <s v="S10_1678"/>
    <x v="0"/>
    <n v="2125557818"/>
    <s v="212-555-7818"/>
    <s v="897 Long Airport Avenue"/>
    <m/>
    <s v="897 Long Airport Avenue"/>
    <s v="NYC"/>
    <s v="NY"/>
    <x v="0"/>
    <n v="10022"/>
    <s v="USA"/>
    <s v="NA"/>
    <s v="Yu"/>
    <s v="Kwai"/>
    <s v="Kwai Yu"/>
    <x v="1"/>
  </r>
  <r>
    <x v="20"/>
    <n v="41"/>
    <n v="100"/>
    <n v="9"/>
    <n v="7737.93"/>
    <n v="7738"/>
    <n v="4100"/>
    <s v="11/24/2004 0:00"/>
    <d v="2004-11-24T00:00:00"/>
    <x v="5"/>
    <x v="6"/>
    <x v="0"/>
    <n v="4"/>
    <n v="11"/>
    <x v="1"/>
    <x v="0"/>
    <n v="95"/>
    <s v="S10_1678"/>
    <x v="19"/>
    <s v="6562-9555"/>
    <s v="006-562-9555"/>
    <s v="Geislweg 14"/>
    <m/>
    <s v="Geislweg 14"/>
    <s v="Salzburg"/>
    <m/>
    <x v="16"/>
    <n v="5020"/>
    <s v="Austria"/>
    <s v="EMEA"/>
    <s v="Pipps"/>
    <s v="Georg"/>
    <s v="Georg Pipps"/>
    <x v="2"/>
  </r>
  <r>
    <x v="21"/>
    <n v="20"/>
    <n v="72.55"/>
    <n v="13"/>
    <n v="1451"/>
    <n v="1451"/>
    <n v="1451"/>
    <s v="12/17/2004 0:00"/>
    <d v="2004-12-17T00:00:00"/>
    <x v="9"/>
    <x v="3"/>
    <x v="0"/>
    <n v="4"/>
    <n v="12"/>
    <x v="1"/>
    <x v="0"/>
    <n v="95"/>
    <s v="S10_1678"/>
    <x v="20"/>
    <s v="+61 2 9495 8555"/>
    <s v="129-495-8555"/>
    <s v="Monitor Money Building, 815 Pacific Hwy"/>
    <s v="Level 6"/>
    <s v="Monitor Money Building, 815 Pacific Hwy, Level 6"/>
    <s v="Chatswood"/>
    <s v="NSW"/>
    <x v="17"/>
    <n v="2067"/>
    <s v="Australia"/>
    <s v="APAC"/>
    <s v="Huxley"/>
    <s v="Adrian"/>
    <s v="Adrian Huxley"/>
    <x v="0"/>
  </r>
  <r>
    <x v="22"/>
    <n v="21"/>
    <n v="34.909999999999997"/>
    <n v="12"/>
    <n v="733.11"/>
    <n v="734"/>
    <n v="733.11"/>
    <d v="2005-03-02T00:00:00"/>
    <d v="2005-03-02T00:00:00"/>
    <x v="10"/>
    <x v="6"/>
    <x v="0"/>
    <n v="1"/>
    <n v="2"/>
    <x v="2"/>
    <x v="0"/>
    <n v="95"/>
    <s v="S10_1678"/>
    <x v="14"/>
    <s v="40.67.8555"/>
    <s v="004-067-8555"/>
    <s v="67, rue des Cinquante Otages"/>
    <m/>
    <s v="67, rue des Cinquante Otages"/>
    <s v="Nantes"/>
    <m/>
    <x v="11"/>
    <n v="44000"/>
    <s v="France"/>
    <s v="EMEA"/>
    <s v="Labrune"/>
    <s v="Janine"/>
    <s v="Janine Labrune"/>
    <x v="0"/>
  </r>
  <r>
    <x v="23"/>
    <n v="42"/>
    <n v="76.36"/>
    <n v="4"/>
    <n v="3207.12"/>
    <n v="3208"/>
    <n v="3207.12"/>
    <d v="2005-03-03T00:00:00"/>
    <d v="2005-03-03T00:00:00"/>
    <x v="10"/>
    <x v="5"/>
    <x v="0"/>
    <n v="1"/>
    <n v="3"/>
    <x v="2"/>
    <x v="0"/>
    <n v="95"/>
    <s v="S10_1678"/>
    <x v="21"/>
    <n v="5085552555"/>
    <s v="508-555-2555"/>
    <s v="1785 First Street"/>
    <m/>
    <s v="1785 First Street"/>
    <s v="New Bedford"/>
    <s v="MA"/>
    <x v="18"/>
    <n v="50553"/>
    <s v="USA"/>
    <s v="NA"/>
    <s v="Benitez"/>
    <s v="Violeta"/>
    <s v="Violeta Benitez"/>
    <x v="1"/>
  </r>
  <r>
    <x v="24"/>
    <n v="24"/>
    <n v="100"/>
    <n v="7"/>
    <n v="2434.56"/>
    <n v="2435"/>
    <n v="2400"/>
    <d v="2005-08-04T00:00:00"/>
    <d v="2005-08-04T00:00:00"/>
    <x v="3"/>
    <x v="5"/>
    <x v="0"/>
    <n v="2"/>
    <n v="4"/>
    <x v="2"/>
    <x v="0"/>
    <n v="95"/>
    <s v="S10_1678"/>
    <x v="22"/>
    <s v="(171) 555-2282"/>
    <s v="171-555-2282"/>
    <s v="Berkeley Gardens 12  Brewery"/>
    <m/>
    <s v="Berkeley Gardens 12  Brewery"/>
    <s v="Liverpool"/>
    <m/>
    <x v="19"/>
    <s v="WX1 6LT"/>
    <s v="UK"/>
    <s v="EMEA"/>
    <s v="Devon"/>
    <s v="Elizabeth"/>
    <s v="Elizabeth Devon"/>
    <x v="0"/>
  </r>
  <r>
    <x v="25"/>
    <n v="66"/>
    <n v="100"/>
    <n v="2"/>
    <n v="7516.08"/>
    <n v="7517"/>
    <n v="6600"/>
    <s v="5/13/2005 0:00"/>
    <d v="2005-05-13T00:00:00"/>
    <x v="6"/>
    <x v="3"/>
    <x v="1"/>
    <n v="2"/>
    <n v="5"/>
    <x v="2"/>
    <x v="0"/>
    <n v="95"/>
    <s v="S10_1678"/>
    <x v="23"/>
    <s v="(91) 555 94 44"/>
    <s v="091-555-9444"/>
    <s v="C/ Moralzarzal, 86"/>
    <m/>
    <s v="C/ Moralzarzal, 86"/>
    <s v="Madrid"/>
    <m/>
    <x v="20"/>
    <n v="28034"/>
    <s v="Spain"/>
    <s v="EMEA"/>
    <s v="Freyre"/>
    <s v="Diego"/>
    <s v="Diego Freyre"/>
    <x v="2"/>
  </r>
  <r>
    <x v="26"/>
    <n v="26"/>
    <n v="100"/>
    <n v="11"/>
    <n v="5404.62"/>
    <n v="5405"/>
    <n v="2600"/>
    <s v="1/29/2003 0:00"/>
    <d v="2003-01-29T00:00:00"/>
    <x v="2"/>
    <x v="6"/>
    <x v="0"/>
    <n v="1"/>
    <n v="1"/>
    <x v="0"/>
    <x v="1"/>
    <n v="214"/>
    <s v="S10_1949"/>
    <x v="17"/>
    <s v="07-98 9555"/>
    <s v="000-798-9555"/>
    <s v="Erling Skakkes gate 78"/>
    <m/>
    <s v="Erling Skakkes gate 78"/>
    <s v="Stavern"/>
    <m/>
    <x v="14"/>
    <n v="4110"/>
    <s v="Norway"/>
    <s v="EMEA"/>
    <s v="Bergulfsen"/>
    <s v="Jonas"/>
    <s v="Jonas Bergulfsen"/>
    <x v="1"/>
  </r>
  <r>
    <x v="27"/>
    <n v="29"/>
    <n v="100"/>
    <n v="1"/>
    <n v="7209.11"/>
    <n v="7210"/>
    <n v="2900"/>
    <s v="3/24/2003 0:00"/>
    <d v="2003-03-24T00:00:00"/>
    <x v="10"/>
    <x v="0"/>
    <x v="0"/>
    <n v="1"/>
    <n v="3"/>
    <x v="0"/>
    <x v="1"/>
    <n v="214"/>
    <s v="S10_1949"/>
    <x v="24"/>
    <s v="0921-12 3555"/>
    <s v="092-112-3555"/>
    <s v="Berguvsv„gen  8"/>
    <m/>
    <s v="Berguvsv„gen  8"/>
    <s v="Lule"/>
    <m/>
    <x v="21"/>
    <s v="S-958 22"/>
    <s v="Sweden"/>
    <s v="EMEA"/>
    <s v="Berglund"/>
    <s v="Christina"/>
    <s v="Christina Berglund"/>
    <x v="2"/>
  </r>
  <r>
    <x v="28"/>
    <n v="38"/>
    <n v="100"/>
    <n v="11"/>
    <n v="7329.06"/>
    <n v="7330"/>
    <n v="3800"/>
    <s v="5/28/2003 0:00"/>
    <d v="2003-05-28T00:00:00"/>
    <x v="6"/>
    <x v="6"/>
    <x v="0"/>
    <n v="2"/>
    <n v="5"/>
    <x v="0"/>
    <x v="1"/>
    <n v="214"/>
    <s v="S10_1949"/>
    <x v="25"/>
    <s v="(91) 555 22 82"/>
    <s v="091-555-2282"/>
    <s v="C/ Araquil, 67"/>
    <m/>
    <s v="C/ Araquil, 67"/>
    <s v="Madrid"/>
    <m/>
    <x v="20"/>
    <n v="28023"/>
    <s v="Spain"/>
    <s v="EMEA"/>
    <s v="Sommer"/>
    <s v="Mart¡n"/>
    <s v="Mart¡n Sommer"/>
    <x v="2"/>
  </r>
  <r>
    <x v="29"/>
    <n v="37"/>
    <n v="100"/>
    <n v="11"/>
    <n v="7374.1"/>
    <n v="7375"/>
    <n v="3700"/>
    <s v="7/24/2003 0:00"/>
    <d v="2003-07-24T00:00:00"/>
    <x v="1"/>
    <x v="5"/>
    <x v="0"/>
    <n v="3"/>
    <n v="7"/>
    <x v="0"/>
    <x v="1"/>
    <n v="214"/>
    <s v="S10_1949"/>
    <x v="5"/>
    <n v="6505556809"/>
    <s v="650-555-6809"/>
    <s v="9408 Furth Circle"/>
    <m/>
    <s v="9408 Furth Circle"/>
    <s v="Burlingame"/>
    <s v="CA"/>
    <x v="5"/>
    <n v="94217"/>
    <s v="USA"/>
    <s v="NA"/>
    <s v="Hirano"/>
    <s v="Juri"/>
    <s v="Juri Hirano"/>
    <x v="2"/>
  </r>
  <r>
    <x v="30"/>
    <n v="45"/>
    <n v="100"/>
    <n v="8"/>
    <n v="10993.5"/>
    <n v="10994"/>
    <n v="4500"/>
    <s v="9/19/2003 0:00"/>
    <d v="2003-09-19T00:00:00"/>
    <x v="8"/>
    <x v="3"/>
    <x v="0"/>
    <n v="3"/>
    <n v="9"/>
    <x v="0"/>
    <x v="1"/>
    <n v="214"/>
    <s v="S10_1949"/>
    <x v="26"/>
    <s v="+65 221 7555"/>
    <s v="065-221-7555"/>
    <s v="Bronz Sok., Bronz Apt. 3/6 Tesvikiye"/>
    <m/>
    <s v="Bronz Sok., Bronz Apt. 3/6 Tesvikiye"/>
    <s v="Singapore"/>
    <m/>
    <x v="22"/>
    <n v="79903"/>
    <s v="Singapore"/>
    <s v="Japan"/>
    <s v="Natividad"/>
    <s v="Eric"/>
    <s v="Eric Natividad"/>
    <x v="2"/>
  </r>
  <r>
    <x v="31"/>
    <n v="21"/>
    <n v="100"/>
    <n v="1"/>
    <n v="4860.24"/>
    <n v="4861"/>
    <n v="2100"/>
    <s v="10/20/2003 0:00"/>
    <d v="2003-10-20T00:00:00"/>
    <x v="4"/>
    <x v="0"/>
    <x v="0"/>
    <n v="4"/>
    <n v="10"/>
    <x v="0"/>
    <x v="1"/>
    <n v="214"/>
    <s v="S10_1949"/>
    <x v="27"/>
    <n v="2125558493"/>
    <s v="212-555-8493"/>
    <s v="5905 Pompton St."/>
    <s v="Suite 750"/>
    <s v="5905 Pompton St., Suite 750"/>
    <s v="NYC"/>
    <s v="NY"/>
    <x v="0"/>
    <n v="10022"/>
    <s v="USA"/>
    <s v="NA"/>
    <s v="Hernandez"/>
    <s v="Maria"/>
    <s v="Maria Hernandez"/>
    <x v="1"/>
  </r>
  <r>
    <x v="32"/>
    <n v="34"/>
    <n v="100"/>
    <n v="4"/>
    <n v="8014.82"/>
    <n v="8015"/>
    <n v="3400"/>
    <d v="2003-06-11T00:00:00"/>
    <d v="2003-06-11T00:00:00"/>
    <x v="7"/>
    <x v="6"/>
    <x v="0"/>
    <n v="4"/>
    <n v="11"/>
    <x v="0"/>
    <x v="1"/>
    <n v="214"/>
    <s v="S10_1949"/>
    <x v="28"/>
    <s v="61-7-3844-6555"/>
    <s v="173-844-6555"/>
    <s v="31 Duncan St. West End"/>
    <m/>
    <s v="31 Duncan St. West End"/>
    <s v="South Brisbane"/>
    <s v="Queensland"/>
    <x v="23"/>
    <n v="4101"/>
    <s v="Australia"/>
    <s v="APAC"/>
    <s v="Calaghan"/>
    <s v="Tony"/>
    <s v="Tony Calaghan"/>
    <x v="2"/>
  </r>
  <r>
    <x v="33"/>
    <n v="23"/>
    <n v="100"/>
    <n v="8"/>
    <n v="5372.57"/>
    <n v="5373"/>
    <n v="2300"/>
    <s v="11/13/2003 0:00"/>
    <d v="2003-11-13T00:00:00"/>
    <x v="5"/>
    <x v="5"/>
    <x v="0"/>
    <n v="4"/>
    <n v="11"/>
    <x v="0"/>
    <x v="1"/>
    <n v="214"/>
    <s v="S10_1949"/>
    <x v="29"/>
    <n v="2155554695"/>
    <s v="215-555-4695"/>
    <s v="782 First Street"/>
    <m/>
    <s v="782 First Street"/>
    <s v="Philadelphia"/>
    <s v="PA"/>
    <x v="24"/>
    <n v="71270"/>
    <s v="USA"/>
    <s v="NA"/>
    <s v="Cervantes"/>
    <s v="Francisca"/>
    <s v="Francisca Cervantes"/>
    <x v="1"/>
  </r>
  <r>
    <x v="34"/>
    <n v="42"/>
    <n v="100"/>
    <n v="11"/>
    <n v="7290.36"/>
    <n v="7291"/>
    <n v="4200"/>
    <s v="11/25/2003 0:00"/>
    <d v="2003-11-25T00:00:00"/>
    <x v="5"/>
    <x v="2"/>
    <x v="0"/>
    <n v="4"/>
    <n v="11"/>
    <x v="0"/>
    <x v="1"/>
    <n v="214"/>
    <s v="S10_1949"/>
    <x v="30"/>
    <s v="78.32.5555"/>
    <s v="007-832-5555"/>
    <s v="2, rue du Commerce"/>
    <m/>
    <s v="2, rue du Commerce"/>
    <s v="Lyon"/>
    <m/>
    <x v="25"/>
    <n v="69004"/>
    <s v="France"/>
    <s v="EMEA"/>
    <s v="Saveley"/>
    <s v="Mary"/>
    <s v="Mary Saveley"/>
    <x v="2"/>
  </r>
  <r>
    <x v="35"/>
    <n v="47"/>
    <n v="100"/>
    <n v="6"/>
    <n v="9064.89"/>
    <n v="9065"/>
    <n v="4700"/>
    <d v="2003-05-12T00:00:00"/>
    <d v="2003-05-12T00:00:00"/>
    <x v="6"/>
    <x v="0"/>
    <x v="0"/>
    <n v="4"/>
    <n v="12"/>
    <x v="0"/>
    <x v="1"/>
    <n v="214"/>
    <s v="S10_1949"/>
    <x v="31"/>
    <s v="(604) 555-3392"/>
    <s v="604-555-3392"/>
    <s v="1900 Oak St."/>
    <m/>
    <s v="1900 Oak St."/>
    <s v="Vancouver"/>
    <s v="BC"/>
    <x v="26"/>
    <s v="V3F 2K1"/>
    <s v="Canada"/>
    <s v="NA"/>
    <s v="Tannamuri"/>
    <s v="Yoshi"/>
    <s v="Yoshi Tannamuri"/>
    <x v="2"/>
  </r>
  <r>
    <x v="36"/>
    <n v="35"/>
    <n v="100"/>
    <n v="3"/>
    <n v="6075.3"/>
    <n v="6076"/>
    <n v="3500"/>
    <s v="1/29/2004 0:00"/>
    <d v="2004-01-29T00:00:00"/>
    <x v="2"/>
    <x v="5"/>
    <x v="0"/>
    <n v="1"/>
    <n v="1"/>
    <x v="1"/>
    <x v="1"/>
    <n v="214"/>
    <s v="S10_1949"/>
    <x v="32"/>
    <n v="3105553722"/>
    <s v="310-555-3722"/>
    <s v="3675 Furth Circle"/>
    <m/>
    <s v="3675 Furth Circle"/>
    <s v="Burbank"/>
    <s v="CA"/>
    <x v="27"/>
    <n v="94019"/>
    <s v="USA"/>
    <s v="NA"/>
    <s v="Thompson"/>
    <s v="Steve"/>
    <s v="Steve Thompson"/>
    <x v="1"/>
  </r>
  <r>
    <x v="37"/>
    <n v="29"/>
    <n v="100"/>
    <n v="2"/>
    <n v="6463.23"/>
    <n v="6464"/>
    <n v="2900"/>
    <d v="2004-10-03T00:00:00"/>
    <d v="2004-10-03T00:00:00"/>
    <x v="4"/>
    <x v="4"/>
    <x v="0"/>
    <n v="1"/>
    <n v="3"/>
    <x v="1"/>
    <x v="1"/>
    <n v="214"/>
    <s v="S10_1949"/>
    <x v="33"/>
    <n v="6175555555"/>
    <s v="617-555-5555"/>
    <s v="4658 Baden Av."/>
    <m/>
    <s v="4658 Baden Av."/>
    <s v="Cambridge"/>
    <s v="MA"/>
    <x v="12"/>
    <n v="51247"/>
    <s v="USA"/>
    <s v="NA"/>
    <s v="Tseng"/>
    <s v="Kyung"/>
    <s v="Kyung Tseng"/>
    <x v="1"/>
  </r>
  <r>
    <x v="38"/>
    <n v="34"/>
    <n v="100"/>
    <n v="9"/>
    <n v="6120.34"/>
    <n v="6121"/>
    <n v="3400"/>
    <d v="2004-04-05T00:00:00"/>
    <d v="2004-04-05T00:00:00"/>
    <x v="11"/>
    <x v="0"/>
    <x v="0"/>
    <n v="2"/>
    <n v="5"/>
    <x v="1"/>
    <x v="1"/>
    <n v="214"/>
    <s v="S10_1949"/>
    <x v="34"/>
    <n v="2035559545"/>
    <s v="203-555-9545"/>
    <s v="567 North Pendale Street"/>
    <m/>
    <s v="567 North Pendale Street"/>
    <s v="New Haven"/>
    <s v="CT"/>
    <x v="28"/>
    <n v="97823"/>
    <s v="USA"/>
    <s v="NA"/>
    <s v="Murphy"/>
    <s v="Leslie"/>
    <s v="Leslie Murphy"/>
    <x v="1"/>
  </r>
  <r>
    <x v="39"/>
    <n v="32"/>
    <n v="100"/>
    <n v="6"/>
    <n v="7680.64"/>
    <n v="7681"/>
    <n v="3200"/>
    <s v="6/15/2004 0:00"/>
    <d v="2004-06-15T00:00:00"/>
    <x v="7"/>
    <x v="2"/>
    <x v="0"/>
    <n v="2"/>
    <n v="6"/>
    <x v="1"/>
    <x v="1"/>
    <n v="214"/>
    <s v="S10_1949"/>
    <x v="35"/>
    <s v="+81 3 3584 0555"/>
    <s v="133-584-0555"/>
    <s v="2-2-8 Roppongi"/>
    <m/>
    <s v="2-2-8 Roppongi"/>
    <s v="Minato-ku"/>
    <s v="Tokyo"/>
    <x v="29"/>
    <s v="106-0032"/>
    <s v="Japan"/>
    <s v="Japan"/>
    <s v="Shimamura"/>
    <s v="Akiko"/>
    <s v="Akiko Shimamura"/>
    <x v="2"/>
  </r>
  <r>
    <x v="40"/>
    <n v="21"/>
    <n v="100"/>
    <n v="9"/>
    <n v="4905.3900000000003"/>
    <n v="4906"/>
    <n v="2100"/>
    <s v="7/19/2004 0:00"/>
    <d v="2004-07-19T00:00:00"/>
    <x v="1"/>
    <x v="0"/>
    <x v="0"/>
    <n v="3"/>
    <n v="7"/>
    <x v="1"/>
    <x v="1"/>
    <n v="214"/>
    <s v="S10_1949"/>
    <x v="20"/>
    <s v="+61 2 9495 8555"/>
    <s v="129-495-8555"/>
    <s v="Monitor Money Building, 815 Pacific Hwy"/>
    <s v="Level 6"/>
    <s v="Monitor Money Building, 815 Pacific Hwy, Level 6"/>
    <s v="Chatswood"/>
    <s v="NSW"/>
    <x v="17"/>
    <n v="2067"/>
    <s v="Australia"/>
    <s v="APAC"/>
    <s v="Huxley"/>
    <s v="Adrian"/>
    <s v="Adrian Huxley"/>
    <x v="1"/>
  </r>
  <r>
    <x v="41"/>
    <n v="34"/>
    <n v="100"/>
    <n v="2"/>
    <n v="8014.82"/>
    <n v="8015"/>
    <n v="3400"/>
    <s v="8/17/2004 0:00"/>
    <d v="2004-08-17T00:00:00"/>
    <x v="3"/>
    <x v="2"/>
    <x v="0"/>
    <n v="3"/>
    <n v="8"/>
    <x v="1"/>
    <x v="1"/>
    <n v="214"/>
    <s v="S10_1949"/>
    <x v="36"/>
    <s v="011-4988555"/>
    <s v="011-498-8555"/>
    <s v="Via Monte Bianco 34"/>
    <m/>
    <s v="Via Monte Bianco 34"/>
    <s v="Torino"/>
    <m/>
    <x v="30"/>
    <n v="10100"/>
    <s v="Italy"/>
    <s v="EMEA"/>
    <s v="Accorti"/>
    <s v="Paolo"/>
    <s v="Paolo Accorti"/>
    <x v="2"/>
  </r>
  <r>
    <x v="42"/>
    <n v="37"/>
    <n v="100"/>
    <n v="11"/>
    <n v="7136.19"/>
    <n v="7137"/>
    <n v="3700"/>
    <d v="2004-08-09T00:00:00"/>
    <d v="2004-08-09T00:00:00"/>
    <x v="3"/>
    <x v="0"/>
    <x v="0"/>
    <n v="3"/>
    <n v="9"/>
    <x v="1"/>
    <x v="1"/>
    <n v="214"/>
    <s v="S10_1949"/>
    <x v="37"/>
    <s v="0695-34 6555"/>
    <s v="069-534-6555"/>
    <s v="?kergatan 24"/>
    <m/>
    <s v="?kergatan 24"/>
    <s v="Boras"/>
    <m/>
    <x v="31"/>
    <s v="S-844 67"/>
    <s v="Sweden"/>
    <s v="EMEA"/>
    <s v="Larsson"/>
    <s v="Maria"/>
    <s v="Maria Larsson"/>
    <x v="2"/>
  </r>
  <r>
    <x v="43"/>
    <n v="47"/>
    <n v="100"/>
    <n v="6"/>
    <n v="10172.700000000001"/>
    <n v="10173"/>
    <n v="4700"/>
    <d v="2004-11-10T00:00:00"/>
    <d v="2004-11-10T00:00:00"/>
    <x v="5"/>
    <x v="6"/>
    <x v="0"/>
    <n v="4"/>
    <n v="10"/>
    <x v="1"/>
    <x v="1"/>
    <n v="214"/>
    <s v="S10_1949"/>
    <x v="38"/>
    <s v="30.59.8555"/>
    <s v="003-059-8555"/>
    <s v="67, avenue de l'Europe"/>
    <m/>
    <s v="67, avenue de l'Europe"/>
    <s v="Versailles"/>
    <m/>
    <x v="32"/>
    <n v="78000"/>
    <s v="France"/>
    <s v="EMEA"/>
    <s v="Tonini"/>
    <s v="Daniel"/>
    <s v="Daniel Tonini"/>
    <x v="2"/>
  </r>
  <r>
    <x v="44"/>
    <n v="48"/>
    <n v="100"/>
    <n v="3"/>
    <n v="11623.7"/>
    <n v="11624"/>
    <n v="4800"/>
    <s v="10/21/2004 0:00"/>
    <d v="2004-10-21T00:00:00"/>
    <x v="4"/>
    <x v="5"/>
    <x v="0"/>
    <n v="4"/>
    <n v="10"/>
    <x v="1"/>
    <x v="1"/>
    <n v="214"/>
    <s v="S10_1949"/>
    <x v="39"/>
    <n v="4155551450"/>
    <s v="415-555-1450"/>
    <s v="5677 Strong St."/>
    <m/>
    <s v="5677 Strong St."/>
    <s v="San Rafael"/>
    <s v="CA"/>
    <x v="33"/>
    <n v="97562"/>
    <s v="USA"/>
    <s v="NA"/>
    <s v="Nelson"/>
    <s v="Valarie"/>
    <s v="Valarie Nelson"/>
    <x v="2"/>
  </r>
  <r>
    <x v="45"/>
    <n v="40"/>
    <n v="100"/>
    <n v="1"/>
    <n v="6000.4"/>
    <n v="6001"/>
    <n v="4000"/>
    <d v="2004-04-11T00:00:00"/>
    <d v="2004-04-11T00:00:00"/>
    <x v="11"/>
    <x v="4"/>
    <x v="0"/>
    <n v="4"/>
    <n v="11"/>
    <x v="1"/>
    <x v="1"/>
    <n v="214"/>
    <s v="S10_1949"/>
    <x v="40"/>
    <n v="6035558647"/>
    <s v="603-555-8647"/>
    <s v="2304 Long Airport Avenue"/>
    <m/>
    <s v="2304 Long Airport Avenue"/>
    <s v="Nashua"/>
    <s v="NH"/>
    <x v="34"/>
    <n v="62005"/>
    <s v="USA"/>
    <s v="NA"/>
    <s v="Young"/>
    <s v="Valarie"/>
    <s v="Valarie Young"/>
    <x v="1"/>
  </r>
  <r>
    <x v="46"/>
    <n v="26"/>
    <n v="100"/>
    <n v="3"/>
    <n v="3003"/>
    <n v="3003"/>
    <n v="2600"/>
    <s v="11/18/2004 0:00"/>
    <d v="2004-11-18T00:00:00"/>
    <x v="5"/>
    <x v="5"/>
    <x v="0"/>
    <n v="4"/>
    <n v="11"/>
    <x v="1"/>
    <x v="1"/>
    <n v="214"/>
    <s v="S10_1949"/>
    <x v="8"/>
    <n v="6505555787"/>
    <s v="650-555-5787"/>
    <s v="5557 North Pendale Street"/>
    <m/>
    <s v="5557 North Pendale Street"/>
    <s v="San Francisco"/>
    <s v="CA"/>
    <x v="4"/>
    <s v="NA"/>
    <s v="USA"/>
    <s v="NA"/>
    <s v="Murphy"/>
    <s v="Julie"/>
    <s v="Julie Murphy"/>
    <x v="1"/>
  </r>
  <r>
    <x v="47"/>
    <n v="30"/>
    <n v="100"/>
    <n v="1"/>
    <n v="3944.7"/>
    <n v="3945"/>
    <n v="3000"/>
    <s v="11/29/2004 0:00"/>
    <d v="2004-11-29T00:00:00"/>
    <x v="5"/>
    <x v="0"/>
    <x v="0"/>
    <n v="4"/>
    <n v="11"/>
    <x v="1"/>
    <x v="1"/>
    <n v="214"/>
    <s v="S10_1949"/>
    <x v="10"/>
    <s v="03 9520 4555"/>
    <s v="039-520-4555"/>
    <s v="636 St Kilda Road"/>
    <s v="Level 3"/>
    <s v="636 St Kilda Road, Level 3"/>
    <s v="Melbourne"/>
    <s v="Victoria"/>
    <x v="8"/>
    <n v="3004"/>
    <s v="Australia"/>
    <s v="APAC"/>
    <s v="Ferguson"/>
    <s v="Peter"/>
    <s v="Peter Ferguson"/>
    <x v="1"/>
  </r>
  <r>
    <x v="48"/>
    <n v="32"/>
    <n v="100"/>
    <n v="10"/>
    <n v="5691.84"/>
    <n v="5692"/>
    <n v="3200"/>
    <d v="2004-10-12T00:00:00"/>
    <d v="2004-10-12T00:00:00"/>
    <x v="4"/>
    <x v="2"/>
    <x v="0"/>
    <n v="4"/>
    <n v="12"/>
    <x v="1"/>
    <x v="1"/>
    <n v="214"/>
    <s v="S10_1949"/>
    <x v="39"/>
    <n v="4155551450"/>
    <s v="415-555-1450"/>
    <s v="5677 Strong St."/>
    <m/>
    <s v="5677 Strong St."/>
    <s v="San Rafael"/>
    <s v="CA"/>
    <x v="33"/>
    <n v="97562"/>
    <s v="USA"/>
    <s v="NA"/>
    <s v="Nelson"/>
    <s v="Valarie"/>
    <s v="Valarie Nelson"/>
    <x v="1"/>
  </r>
  <r>
    <x v="49"/>
    <n v="41"/>
    <n v="100"/>
    <n v="2"/>
    <n v="4514.92"/>
    <n v="4515"/>
    <n v="4100"/>
    <s v="1/20/2005 0:00"/>
    <d v="2005-01-20T00:00:00"/>
    <x v="2"/>
    <x v="5"/>
    <x v="0"/>
    <n v="1"/>
    <n v="1"/>
    <x v="2"/>
    <x v="1"/>
    <n v="214"/>
    <s v="S10_1949"/>
    <x v="41"/>
    <n v="6175558555"/>
    <s v="617-555-8555"/>
    <s v="7825 Douglas Av."/>
    <m/>
    <s v="7825 Douglas Av."/>
    <s v="Brickhaven"/>
    <s v="MA"/>
    <x v="35"/>
    <n v="58339"/>
    <s v="USA"/>
    <s v="NA"/>
    <s v="Nelson"/>
    <s v="Allen"/>
    <s v="Allen Nelson"/>
    <x v="1"/>
  </r>
  <r>
    <x v="50"/>
    <n v="36"/>
    <n v="100"/>
    <n v="3"/>
    <n v="8254.7999999999993"/>
    <n v="8255"/>
    <n v="3600"/>
    <s v="2/17/2005 0:00"/>
    <d v="2005-02-17T00:00:00"/>
    <x v="0"/>
    <x v="5"/>
    <x v="0"/>
    <n v="1"/>
    <n v="2"/>
    <x v="2"/>
    <x v="1"/>
    <n v="214"/>
    <s v="S10_1949"/>
    <x v="4"/>
    <n v="6505551386"/>
    <s v="650-555-1386"/>
    <s v="7734 Strong St."/>
    <m/>
    <s v="7734 Strong St."/>
    <s v="San Francisco"/>
    <s v="CA"/>
    <x v="4"/>
    <s v="NA"/>
    <s v="USA"/>
    <s v="NA"/>
    <s v="Brown"/>
    <s v="Julie"/>
    <s v="Julie Brown"/>
    <x v="2"/>
  </r>
  <r>
    <x v="51"/>
    <n v="24"/>
    <n v="100"/>
    <n v="4"/>
    <n v="2416.56"/>
    <n v="2417"/>
    <n v="2400"/>
    <d v="2005-09-03T00:00:00"/>
    <d v="2005-09-03T00:00:00"/>
    <x v="8"/>
    <x v="1"/>
    <x v="0"/>
    <n v="1"/>
    <n v="3"/>
    <x v="2"/>
    <x v="1"/>
    <n v="214"/>
    <s v="S10_1949"/>
    <x v="42"/>
    <s v="02 9936 8555"/>
    <s v="029-936-8555"/>
    <s v="201 Miller Street"/>
    <s v="Level 15"/>
    <s v="201 Miller Street, Level 15"/>
    <s v="North Sydney"/>
    <s v="NSW"/>
    <x v="36"/>
    <n v="2060"/>
    <s v="Australia"/>
    <s v="APAC"/>
    <s v="O'Hara"/>
    <s v="Anna"/>
    <s v="Anna O'Hara"/>
    <x v="0"/>
  </r>
  <r>
    <x v="52"/>
    <n v="23"/>
    <n v="100"/>
    <n v="9"/>
    <n v="4140.2299999999996"/>
    <n v="4141"/>
    <n v="2300"/>
    <d v="2005-01-05T00:00:00"/>
    <d v="2005-01-05T00:00:00"/>
    <x v="2"/>
    <x v="6"/>
    <x v="0"/>
    <n v="2"/>
    <n v="5"/>
    <x v="2"/>
    <x v="1"/>
    <n v="214"/>
    <s v="S10_1949"/>
    <x v="43"/>
    <s v="(514) 555-8054"/>
    <s v="514-555-8054"/>
    <s v="43 rue St. Laurent"/>
    <m/>
    <s v="43 rue St. Laurent"/>
    <s v="Montreal"/>
    <s v="Quebec"/>
    <x v="37"/>
    <s v="H1J 1C3"/>
    <s v="Canada"/>
    <s v="NA"/>
    <s v="Fresnisre"/>
    <s v="Jean"/>
    <s v="Jean Fresnisre"/>
    <x v="1"/>
  </r>
  <r>
    <x v="53"/>
    <n v="50"/>
    <n v="100"/>
    <n v="6"/>
    <n v="12001"/>
    <n v="12001"/>
    <n v="5000"/>
    <s v="5/31/2005 0:00"/>
    <d v="2005-05-31T00:00:00"/>
    <x v="6"/>
    <x v="2"/>
    <x v="2"/>
    <n v="2"/>
    <n v="5"/>
    <x v="2"/>
    <x v="1"/>
    <n v="214"/>
    <s v="S10_1949"/>
    <x v="23"/>
    <s v="(91) 555 94 44"/>
    <s v="091-555-9444"/>
    <s v="C/ Moralzarzal, 86"/>
    <m/>
    <s v="C/ Moralzarzal, 86"/>
    <s v="Madrid"/>
    <m/>
    <x v="20"/>
    <n v="28034"/>
    <s v="Spain"/>
    <s v="EMEA"/>
    <s v="Freyre"/>
    <s v="Diego"/>
    <s v="Diego Freyre"/>
    <x v="2"/>
  </r>
  <r>
    <x v="0"/>
    <n v="39"/>
    <n v="99.91"/>
    <n v="5"/>
    <n v="3896.49"/>
    <n v="3897"/>
    <n v="3896.49"/>
    <s v="2/24/2003 0:00"/>
    <d v="2003-02-24T00:00:00"/>
    <x v="0"/>
    <x v="0"/>
    <x v="0"/>
    <n v="1"/>
    <n v="2"/>
    <x v="0"/>
    <x v="0"/>
    <n v="118"/>
    <s v="S10_2016"/>
    <x v="0"/>
    <n v="2125557818"/>
    <s v="212-555-7818"/>
    <s v="897 Long Airport Avenue"/>
    <m/>
    <s v="897 Long Airport Avenue"/>
    <s v="NYC"/>
    <s v="NY"/>
    <x v="0"/>
    <n v="10022"/>
    <s v="USA"/>
    <s v="NA"/>
    <s v="Yu"/>
    <s v="Kwai"/>
    <s v="Kwai Yu"/>
    <x v="1"/>
  </r>
  <r>
    <x v="54"/>
    <n v="29"/>
    <n v="96.34"/>
    <n v="3"/>
    <n v="2793.86"/>
    <n v="2794"/>
    <n v="2793.86"/>
    <s v="4/29/2003 0:00"/>
    <d v="2003-04-29T00:00:00"/>
    <x v="11"/>
    <x v="2"/>
    <x v="0"/>
    <n v="2"/>
    <n v="4"/>
    <x v="0"/>
    <x v="0"/>
    <n v="118"/>
    <s v="S10_2016"/>
    <x v="10"/>
    <s v="03 9520 4555"/>
    <s v="039-520-4555"/>
    <s v="636 St Kilda Road"/>
    <s v="Level 3"/>
    <s v="636 St Kilda Road, Level 3"/>
    <s v="Melbourne"/>
    <s v="Victoria"/>
    <x v="8"/>
    <n v="3004"/>
    <s v="Australia"/>
    <s v="APAC"/>
    <s v="Ferguson"/>
    <s v="Peter"/>
    <s v="Peter Ferguson"/>
    <x v="0"/>
  </r>
  <r>
    <x v="2"/>
    <n v="27"/>
    <n v="100"/>
    <n v="5"/>
    <n v="3307.77"/>
    <n v="3308"/>
    <n v="2700"/>
    <d v="2003-01-07T00:00:00"/>
    <d v="2003-01-07T00:00:00"/>
    <x v="2"/>
    <x v="2"/>
    <x v="0"/>
    <n v="3"/>
    <n v="7"/>
    <x v="0"/>
    <x v="0"/>
    <n v="118"/>
    <s v="S10_2016"/>
    <x v="2"/>
    <s v="+33 1 46 62 7555"/>
    <s v="314-662-7555"/>
    <s v="27 rue du Colonel Pierre Avia"/>
    <m/>
    <s v="27 rue du Colonel Pierre Avia"/>
    <s v="Paris"/>
    <m/>
    <x v="2"/>
    <n v="75508"/>
    <s v="France"/>
    <s v="EMEA"/>
    <s v="Da Cunha"/>
    <s v="Daniel"/>
    <s v="Daniel Da Cunha"/>
    <x v="1"/>
  </r>
  <r>
    <x v="3"/>
    <n v="37"/>
    <n v="100"/>
    <n v="9"/>
    <n v="5192.95"/>
    <n v="5193"/>
    <n v="3700"/>
    <s v="8/25/2003 0:00"/>
    <d v="2003-08-25T00:00:00"/>
    <x v="3"/>
    <x v="0"/>
    <x v="0"/>
    <n v="3"/>
    <n v="8"/>
    <x v="0"/>
    <x v="0"/>
    <n v="118"/>
    <s v="S10_2016"/>
    <x v="3"/>
    <n v="6265557265"/>
    <s v="626-555-7265"/>
    <s v="78934 Hillside Dr."/>
    <m/>
    <s v="78934 Hillside Dr."/>
    <s v="Pasadena"/>
    <s v="CA"/>
    <x v="3"/>
    <n v="90003"/>
    <s v="USA"/>
    <s v="NA"/>
    <s v="Young"/>
    <s v="Julie"/>
    <s v="Julie Young"/>
    <x v="1"/>
  </r>
  <r>
    <x v="4"/>
    <n v="37"/>
    <n v="100"/>
    <n v="17"/>
    <n v="5016.83"/>
    <n v="5017"/>
    <n v="3700"/>
    <d v="2003-10-10T00:00:00"/>
    <d v="2003-10-10T00:00:00"/>
    <x v="4"/>
    <x v="3"/>
    <x v="0"/>
    <n v="4"/>
    <n v="10"/>
    <x v="0"/>
    <x v="0"/>
    <n v="118"/>
    <s v="S10_2016"/>
    <x v="4"/>
    <n v="6505551386"/>
    <s v="650-555-1386"/>
    <s v="7734 Strong St."/>
    <m/>
    <s v="7734 Strong St."/>
    <s v="San Francisco"/>
    <s v="CA"/>
    <x v="4"/>
    <s v="NA"/>
    <s v="USA"/>
    <s v="NA"/>
    <s v="Brown"/>
    <s v="Julie"/>
    <s v="Julie Brown"/>
    <x v="1"/>
  </r>
  <r>
    <x v="5"/>
    <n v="27"/>
    <n v="100"/>
    <n v="4"/>
    <n v="3660.93"/>
    <n v="3661"/>
    <n v="2700"/>
    <s v="10/28/2003 0:00"/>
    <d v="2003-10-28T00:00:00"/>
    <x v="4"/>
    <x v="2"/>
    <x v="0"/>
    <n v="4"/>
    <n v="10"/>
    <x v="0"/>
    <x v="0"/>
    <n v="118"/>
    <s v="S10_2016"/>
    <x v="5"/>
    <n v="6505556809"/>
    <s v="650-555-6809"/>
    <s v="9408 Furth Circle"/>
    <m/>
    <s v="9408 Furth Circle"/>
    <s v="Burlingame"/>
    <s v="CA"/>
    <x v="5"/>
    <n v="94217"/>
    <s v="USA"/>
    <s v="NA"/>
    <s v="Hirano"/>
    <s v="Juri"/>
    <s v="Juri Hirano"/>
    <x v="1"/>
  </r>
  <r>
    <x v="6"/>
    <n v="42"/>
    <n v="100"/>
    <n v="12"/>
    <n v="4695.6000000000004"/>
    <n v="4696"/>
    <n v="4200"/>
    <d v="2003-11-11T00:00:00"/>
    <d v="2003-11-11T00:00:00"/>
    <x v="5"/>
    <x v="2"/>
    <x v="0"/>
    <n v="4"/>
    <n v="11"/>
    <x v="0"/>
    <x v="0"/>
    <n v="118"/>
    <s v="S10_2016"/>
    <x v="6"/>
    <n v="0.86244213000000003"/>
    <s v="421-296-2963"/>
    <s v="184, chausse de Tournai"/>
    <m/>
    <s v="184, chausse de Tournai"/>
    <s v="Lille"/>
    <m/>
    <x v="6"/>
    <n v="59000"/>
    <s v="France"/>
    <s v="EMEA"/>
    <s v="Rance"/>
    <s v="Martine"/>
    <s v="Martine Rance"/>
    <x v="1"/>
  </r>
  <r>
    <x v="7"/>
    <n v="38"/>
    <n v="96.34"/>
    <n v="4"/>
    <n v="3660.92"/>
    <n v="3661"/>
    <n v="3660.92"/>
    <s v="11/18/2003 0:00"/>
    <d v="2003-11-18T00:00:00"/>
    <x v="5"/>
    <x v="2"/>
    <x v="0"/>
    <n v="4"/>
    <n v="11"/>
    <x v="0"/>
    <x v="0"/>
    <n v="118"/>
    <s v="S10_2016"/>
    <x v="7"/>
    <s v="+47 2267 3215"/>
    <s v="472-267-3215"/>
    <s v="Drammen 121, PR 744 Sentrum"/>
    <m/>
    <s v="Drammen 121, PR 744 Sentrum"/>
    <s v="Bergen"/>
    <m/>
    <x v="7"/>
    <s v="N 5804"/>
    <s v="Norway"/>
    <s v="EMEA"/>
    <s v="Oeztan"/>
    <s v="Veysel"/>
    <s v="Veysel Oeztan"/>
    <x v="1"/>
  </r>
  <r>
    <x v="8"/>
    <n v="24"/>
    <n v="100"/>
    <n v="5"/>
    <n v="3025.92"/>
    <n v="3026"/>
    <n v="2400"/>
    <d v="2003-01-12T00:00:00"/>
    <d v="2003-01-12T00:00:00"/>
    <x v="2"/>
    <x v="4"/>
    <x v="0"/>
    <n v="4"/>
    <n v="12"/>
    <x v="0"/>
    <x v="0"/>
    <n v="118"/>
    <s v="S10_2016"/>
    <x v="8"/>
    <n v="6505555787"/>
    <s v="650-555-5787"/>
    <s v="5557 North Pendale Street"/>
    <m/>
    <s v="5557 North Pendale Street"/>
    <s v="San Francisco"/>
    <s v="CA"/>
    <x v="4"/>
    <s v="NA"/>
    <s v="USA"/>
    <s v="NA"/>
    <s v="Murphy"/>
    <s v="Julie"/>
    <s v="Julie Murphy"/>
    <x v="1"/>
  </r>
  <r>
    <x v="55"/>
    <n v="23"/>
    <n v="100"/>
    <n v="2"/>
    <n v="3009.09"/>
    <n v="3010"/>
    <n v="2300"/>
    <d v="2004-12-01T00:00:00"/>
    <d v="2004-12-01T00:00:00"/>
    <x v="9"/>
    <x v="6"/>
    <x v="0"/>
    <n v="1"/>
    <n v="1"/>
    <x v="1"/>
    <x v="0"/>
    <n v="118"/>
    <s v="S10_2016"/>
    <x v="44"/>
    <s v="+81 06 6342 5555"/>
    <s v="066-342-5555"/>
    <s v="Dojima Avanza 4F, 1-6-20 Dojima, Kita-ku"/>
    <m/>
    <s v="Dojima Avanza 4F, 1-6-20 Dojima, Kita-ku"/>
    <s v="Osaka"/>
    <s v="Osaka"/>
    <x v="38"/>
    <s v="530-0003"/>
    <s v="Japan"/>
    <s v="Japan"/>
    <s v="Kentary"/>
    <s v="Mory"/>
    <s v="Mory Kentary"/>
    <x v="1"/>
  </r>
  <r>
    <x v="10"/>
    <n v="47"/>
    <n v="100"/>
    <n v="4"/>
    <n v="5422.39"/>
    <n v="5423"/>
    <n v="4700"/>
    <s v="2/20/2004 0:00"/>
    <d v="2004-02-20T00:00:00"/>
    <x v="0"/>
    <x v="3"/>
    <x v="0"/>
    <n v="1"/>
    <n v="2"/>
    <x v="1"/>
    <x v="0"/>
    <n v="118"/>
    <s v="S10_2016"/>
    <x v="10"/>
    <s v="03 9520 4555"/>
    <s v="039-520-4555"/>
    <s v="636 St Kilda Road"/>
    <s v="Level 3"/>
    <s v="636 St Kilda Road, Level 3"/>
    <s v="Melbourne"/>
    <s v="Victoria"/>
    <x v="8"/>
    <n v="3004"/>
    <s v="Australia"/>
    <s v="APAC"/>
    <s v="Ferguson"/>
    <s v="Peter"/>
    <s v="Peter Ferguson"/>
    <x v="1"/>
  </r>
  <r>
    <x v="56"/>
    <n v="22"/>
    <n v="100"/>
    <n v="1"/>
    <n v="2852.08"/>
    <n v="2853"/>
    <n v="2200"/>
    <d v="2004-03-04T00:00:00"/>
    <d v="2004-03-04T00:00:00"/>
    <x v="10"/>
    <x v="5"/>
    <x v="0"/>
    <n v="2"/>
    <n v="4"/>
    <x v="1"/>
    <x v="0"/>
    <n v="118"/>
    <s v="S10_2016"/>
    <x v="45"/>
    <n v="2155559857"/>
    <s v="215-555-9857"/>
    <s v="11328 Douglas Av."/>
    <m/>
    <s v="11328 Douglas Av."/>
    <s v="Philadelphia"/>
    <s v="PA"/>
    <x v="24"/>
    <n v="71270"/>
    <s v="USA"/>
    <s v="NA"/>
    <s v="Hernandez"/>
    <s v="Rosa"/>
    <s v="Rosa Hernandez"/>
    <x v="0"/>
  </r>
  <r>
    <x v="12"/>
    <n v="44"/>
    <n v="100"/>
    <n v="5"/>
    <n v="5756.52"/>
    <n v="5757"/>
    <n v="4400"/>
    <s v="5/18/2004 0:00"/>
    <d v="2004-05-18T00:00:00"/>
    <x v="6"/>
    <x v="2"/>
    <x v="0"/>
    <n v="2"/>
    <n v="5"/>
    <x v="1"/>
    <x v="0"/>
    <n v="118"/>
    <s v="S10_2016"/>
    <x v="12"/>
    <n v="2015559350"/>
    <s v="201-555-9350"/>
    <s v="7476 Moss Rd."/>
    <m/>
    <s v="7476 Moss Rd."/>
    <s v="Newark"/>
    <s v="NJ"/>
    <x v="9"/>
    <n v="94019"/>
    <s v="USA"/>
    <s v="NA"/>
    <s v="Brown"/>
    <s v="William"/>
    <s v="William Brown"/>
    <x v="1"/>
  </r>
  <r>
    <x v="13"/>
    <n v="40"/>
    <n v="100"/>
    <n v="5"/>
    <n v="4472"/>
    <n v="4472"/>
    <n v="4000"/>
    <s v="6/28/2004 0:00"/>
    <d v="2004-06-28T00:00:00"/>
    <x v="7"/>
    <x v="0"/>
    <x v="0"/>
    <n v="2"/>
    <n v="6"/>
    <x v="1"/>
    <x v="0"/>
    <n v="118"/>
    <s v="S10_2016"/>
    <x v="13"/>
    <n v="2035552570"/>
    <s v="203-555-2570"/>
    <s v="25593 South Bay Ln."/>
    <m/>
    <s v="25593 South Bay Ln."/>
    <s v="Bridgewater"/>
    <s v="CT"/>
    <x v="10"/>
    <n v="97562"/>
    <s v="USA"/>
    <s v="NA"/>
    <s v="King"/>
    <s v="Julie"/>
    <s v="Julie King"/>
    <x v="1"/>
  </r>
  <r>
    <x v="14"/>
    <n v="22"/>
    <n v="100"/>
    <n v="4"/>
    <n v="2904.44"/>
    <n v="2905"/>
    <n v="2200"/>
    <s v="7/23/2004 0:00"/>
    <d v="2004-07-23T00:00:00"/>
    <x v="1"/>
    <x v="3"/>
    <x v="0"/>
    <n v="3"/>
    <n v="7"/>
    <x v="1"/>
    <x v="0"/>
    <n v="118"/>
    <s v="S10_2016"/>
    <x v="14"/>
    <s v="40.67.8555"/>
    <s v="004-067-8555"/>
    <s v="67, rue des Cinquante Otages"/>
    <m/>
    <s v="67, rue des Cinquante Otages"/>
    <s v="Nantes"/>
    <m/>
    <x v="11"/>
    <n v="44000"/>
    <s v="France"/>
    <s v="EMEA"/>
    <s v="Labrune"/>
    <s v="Janine"/>
    <s v="Janine Labrune"/>
    <x v="0"/>
  </r>
  <r>
    <x v="15"/>
    <n v="47"/>
    <n v="100"/>
    <n v="9"/>
    <n v="6484.59"/>
    <n v="6485"/>
    <n v="4700"/>
    <s v="8/27/2004 0:00"/>
    <d v="2004-08-27T00:00:00"/>
    <x v="3"/>
    <x v="3"/>
    <x v="0"/>
    <n v="3"/>
    <n v="8"/>
    <x v="1"/>
    <x v="0"/>
    <n v="118"/>
    <s v="S10_2016"/>
    <x v="15"/>
    <n v="6175558555"/>
    <s v="617-555-8555"/>
    <s v="39323 Spinnaker Dr."/>
    <m/>
    <s v="39323 Spinnaker Dr."/>
    <s v="Cambridge"/>
    <s v="MA"/>
    <x v="12"/>
    <n v="51247"/>
    <s v="USA"/>
    <s v="NA"/>
    <s v="Hernandez"/>
    <s v="Marta"/>
    <s v="Marta Hernandez"/>
    <x v="1"/>
  </r>
  <r>
    <x v="57"/>
    <n v="39"/>
    <n v="96.34"/>
    <n v="1"/>
    <n v="3757.26"/>
    <n v="3758"/>
    <n v="3757.26"/>
    <s v="9/27/2004 0:00"/>
    <d v="2004-09-27T00:00:00"/>
    <x v="8"/>
    <x v="0"/>
    <x v="0"/>
    <n v="3"/>
    <n v="9"/>
    <x v="1"/>
    <x v="0"/>
    <n v="118"/>
    <s v="S10_2016"/>
    <x v="46"/>
    <s v="40.32.2555"/>
    <s v="004-032-2555"/>
    <s v="54, rue Royale"/>
    <m/>
    <s v="54, rue Royale"/>
    <s v="Nantes"/>
    <m/>
    <x v="11"/>
    <n v="44000"/>
    <s v="France"/>
    <s v="EMEA"/>
    <s v="Schmitt"/>
    <s v="Carine"/>
    <s v="Carine Schmitt"/>
    <x v="1"/>
  </r>
  <r>
    <x v="58"/>
    <n v="34"/>
    <n v="100"/>
    <n v="2"/>
    <n v="4043.96"/>
    <n v="4044"/>
    <n v="3400"/>
    <s v="10/15/2004 0:00"/>
    <d v="2004-10-15T00:00:00"/>
    <x v="4"/>
    <x v="3"/>
    <x v="0"/>
    <n v="4"/>
    <n v="10"/>
    <x v="1"/>
    <x v="0"/>
    <n v="118"/>
    <s v="S10_2016"/>
    <x v="47"/>
    <n v="9145554562"/>
    <s v="914-555-4562"/>
    <s v="3758 North Pendale Street"/>
    <m/>
    <s v="3758 North Pendale Street"/>
    <s v="White Plains"/>
    <s v="NY"/>
    <x v="39"/>
    <n v="24067"/>
    <s v="USA"/>
    <s v="NA"/>
    <s v="Frick"/>
    <s v="Steve"/>
    <s v="Steve Frick"/>
    <x v="1"/>
  </r>
  <r>
    <x v="18"/>
    <n v="45"/>
    <n v="100"/>
    <n v="4"/>
    <n v="5566.5"/>
    <n v="5567"/>
    <n v="4500"/>
    <d v="2004-02-11T00:00:00"/>
    <d v="2004-02-11T00:00:00"/>
    <x v="0"/>
    <x v="6"/>
    <x v="0"/>
    <n v="4"/>
    <n v="11"/>
    <x v="1"/>
    <x v="0"/>
    <n v="118"/>
    <s v="S10_2016"/>
    <x v="18"/>
    <n v="2155551555"/>
    <s v="215-555-1555"/>
    <s v="7586 Pompton St."/>
    <m/>
    <s v="7586 Pompton St."/>
    <s v="Allentown"/>
    <s v="PA"/>
    <x v="15"/>
    <n v="70267"/>
    <s v="USA"/>
    <s v="NA"/>
    <s v="Yu"/>
    <s v="Kyung"/>
    <s v="Kyung Yu"/>
    <x v="1"/>
  </r>
  <r>
    <x v="19"/>
    <n v="20"/>
    <n v="100"/>
    <n v="2"/>
    <n v="3176"/>
    <n v="3176"/>
    <n v="2000"/>
    <s v="11/15/2004 0:00"/>
    <d v="2004-11-15T00:00:00"/>
    <x v="5"/>
    <x v="0"/>
    <x v="0"/>
    <n v="4"/>
    <n v="11"/>
    <x v="1"/>
    <x v="0"/>
    <n v="118"/>
    <s v="S10_2016"/>
    <x v="0"/>
    <n v="2125557818"/>
    <s v="212-555-7818"/>
    <s v="897 Long Airport Avenue"/>
    <m/>
    <s v="897 Long Airport Avenue"/>
    <s v="NYC"/>
    <s v="NY"/>
    <x v="0"/>
    <n v="10022"/>
    <s v="USA"/>
    <s v="NA"/>
    <s v="Yu"/>
    <s v="Kwai"/>
    <s v="Kwai Yu"/>
    <x v="1"/>
  </r>
  <r>
    <x v="59"/>
    <n v="40"/>
    <n v="68.92"/>
    <n v="4"/>
    <n v="2756.8"/>
    <n v="2757"/>
    <n v="2756.8"/>
    <s v="11/23/2004 0:00"/>
    <d v="2004-11-23T00:00:00"/>
    <x v="5"/>
    <x v="2"/>
    <x v="0"/>
    <n v="4"/>
    <n v="11"/>
    <x v="1"/>
    <x v="0"/>
    <n v="118"/>
    <s v="S10_2016"/>
    <x v="35"/>
    <s v="+81 3 3584 0555"/>
    <s v="133-584-0555"/>
    <s v="2-2-8 Roppongi"/>
    <m/>
    <s v="2-2-8 Roppongi"/>
    <s v="Minato-ku"/>
    <s v="Tokyo"/>
    <x v="29"/>
    <s v="106-0032"/>
    <s v="Japan"/>
    <s v="Japan"/>
    <s v="Shimamura"/>
    <s v="Akiko"/>
    <s v="Akiko Shimamura"/>
    <x v="0"/>
  </r>
  <r>
    <x v="21"/>
    <n v="26"/>
    <n v="51.15"/>
    <n v="8"/>
    <n v="1329.9"/>
    <n v="1330"/>
    <n v="1329.9"/>
    <s v="12/17/2004 0:00"/>
    <d v="2004-12-17T00:00:00"/>
    <x v="9"/>
    <x v="3"/>
    <x v="0"/>
    <n v="4"/>
    <n v="12"/>
    <x v="1"/>
    <x v="0"/>
    <n v="118"/>
    <s v="S10_2016"/>
    <x v="20"/>
    <s v="+61 2 9495 8555"/>
    <s v="129-495-8555"/>
    <s v="Monitor Money Building, 815 Pacific Hwy"/>
    <s v="Level 6"/>
    <s v="Monitor Money Building, 815 Pacific Hwy, Level 6"/>
    <s v="Chatswood"/>
    <s v="NSW"/>
    <x v="17"/>
    <n v="2067"/>
    <s v="Australia"/>
    <s v="APAC"/>
    <s v="Huxley"/>
    <s v="Adrian"/>
    <s v="Adrian Huxley"/>
    <x v="0"/>
  </r>
  <r>
    <x v="60"/>
    <n v="39"/>
    <n v="100"/>
    <n v="5"/>
    <n v="5288.01"/>
    <n v="5289"/>
    <n v="3900"/>
    <d v="2005-02-02T00:00:00"/>
    <d v="2005-02-02T00:00:00"/>
    <x v="0"/>
    <x v="6"/>
    <x v="0"/>
    <n v="1"/>
    <n v="2"/>
    <x v="2"/>
    <x v="0"/>
    <n v="118"/>
    <s v="S10_2016"/>
    <x v="28"/>
    <s v="61-7-3844-6555"/>
    <s v="173-844-6555"/>
    <s v="31 Duncan St. West End"/>
    <m/>
    <s v="31 Duncan St. West End"/>
    <s v="South Brisbane"/>
    <s v="Queensland"/>
    <x v="23"/>
    <n v="4101"/>
    <s v="Australia"/>
    <s v="APAC"/>
    <s v="Calaghan"/>
    <s v="Tony"/>
    <s v="Tony Calaghan"/>
    <x v="1"/>
  </r>
  <r>
    <x v="23"/>
    <n v="50"/>
    <n v="44.51"/>
    <n v="5"/>
    <n v="2225.5"/>
    <n v="2226"/>
    <n v="2225.5"/>
    <d v="2005-03-03T00:00:00"/>
    <d v="2005-03-03T00:00:00"/>
    <x v="10"/>
    <x v="5"/>
    <x v="0"/>
    <n v="1"/>
    <n v="3"/>
    <x v="2"/>
    <x v="0"/>
    <n v="118"/>
    <s v="S10_2016"/>
    <x v="21"/>
    <n v="5085552555"/>
    <s v="508-555-2555"/>
    <s v="1785 First Street"/>
    <m/>
    <s v="1785 First Street"/>
    <s v="New Bedford"/>
    <s v="MA"/>
    <x v="18"/>
    <n v="50553"/>
    <s v="USA"/>
    <s v="NA"/>
    <s v="Benitez"/>
    <s v="Violeta"/>
    <s v="Violeta Benitez"/>
    <x v="0"/>
  </r>
  <r>
    <x v="61"/>
    <n v="45"/>
    <n v="100"/>
    <n v="1"/>
    <n v="5833.8"/>
    <n v="5834"/>
    <n v="4500"/>
    <d v="2005-07-04T00:00:00"/>
    <d v="2005-07-04T00:00:00"/>
    <x v="1"/>
    <x v="0"/>
    <x v="0"/>
    <n v="2"/>
    <n v="4"/>
    <x v="2"/>
    <x v="0"/>
    <n v="118"/>
    <s v="S10_2016"/>
    <x v="9"/>
    <s v="(1) 47.55.6555"/>
    <s v="014-755-6555"/>
    <s v="25, rue Lauriston"/>
    <m/>
    <s v="25, rue Lauriston"/>
    <s v="Paris"/>
    <m/>
    <x v="2"/>
    <n v="75016"/>
    <s v="France"/>
    <s v="EMEA"/>
    <s v="Perrier"/>
    <s v="Dominique"/>
    <s v="Dominique Perrier"/>
    <x v="1"/>
  </r>
  <r>
    <x v="25"/>
    <n v="45"/>
    <n v="100"/>
    <n v="5"/>
    <n v="5887.35"/>
    <n v="5888"/>
    <n v="4500"/>
    <s v="5/13/2005 0:00"/>
    <d v="2005-05-13T00:00:00"/>
    <x v="6"/>
    <x v="3"/>
    <x v="1"/>
    <n v="2"/>
    <n v="5"/>
    <x v="2"/>
    <x v="0"/>
    <n v="118"/>
    <s v="S10_2016"/>
    <x v="23"/>
    <s v="(91) 555 94 44"/>
    <s v="091-555-9444"/>
    <s v="C/ Moralzarzal, 86"/>
    <m/>
    <s v="C/ Moralzarzal, 86"/>
    <s v="Madrid"/>
    <m/>
    <x v="20"/>
    <n v="28034"/>
    <s v="Spain"/>
    <s v="EMEA"/>
    <s v="Freyre"/>
    <s v="Diego"/>
    <s v="Diego Freyre"/>
    <x v="1"/>
  </r>
  <r>
    <x v="0"/>
    <n v="27"/>
    <n v="100"/>
    <n v="4"/>
    <n v="6065.55"/>
    <n v="6066"/>
    <n v="2700"/>
    <s v="2/24/2003 0:00"/>
    <d v="2003-02-24T00:00:00"/>
    <x v="0"/>
    <x v="0"/>
    <x v="0"/>
    <n v="1"/>
    <n v="2"/>
    <x v="0"/>
    <x v="0"/>
    <n v="193"/>
    <s v="S10_4698"/>
    <x v="0"/>
    <n v="2125557818"/>
    <s v="212-555-7818"/>
    <s v="897 Long Airport Avenue"/>
    <m/>
    <s v="897 Long Airport Avenue"/>
    <s v="NYC"/>
    <s v="NY"/>
    <x v="0"/>
    <n v="10022"/>
    <s v="USA"/>
    <s v="NA"/>
    <s v="Yu"/>
    <s v="Kwai"/>
    <s v="Kwai Yu"/>
    <x v="1"/>
  </r>
  <r>
    <x v="54"/>
    <n v="46"/>
    <n v="100"/>
    <n v="2"/>
    <n v="9264.86"/>
    <n v="9265"/>
    <n v="4600"/>
    <s v="4/29/2003 0:00"/>
    <d v="2003-04-29T00:00:00"/>
    <x v="11"/>
    <x v="2"/>
    <x v="0"/>
    <n v="2"/>
    <n v="4"/>
    <x v="0"/>
    <x v="0"/>
    <n v="193"/>
    <s v="S10_4698"/>
    <x v="10"/>
    <s v="03 9520 4555"/>
    <s v="039-520-4555"/>
    <s v="636 St Kilda Road"/>
    <s v="Level 3"/>
    <s v="636 St Kilda Road, Level 3"/>
    <s v="Melbourne"/>
    <s v="Victoria"/>
    <x v="8"/>
    <n v="3004"/>
    <s v="Australia"/>
    <s v="APAC"/>
    <s v="Ferguson"/>
    <s v="Peter"/>
    <s v="Peter Ferguson"/>
    <x v="2"/>
  </r>
  <r>
    <x v="2"/>
    <n v="31"/>
    <n v="100"/>
    <n v="4"/>
    <n v="7023.98"/>
    <n v="7024"/>
    <n v="3100"/>
    <d v="2003-01-07T00:00:00"/>
    <d v="2003-01-07T00:00:00"/>
    <x v="2"/>
    <x v="2"/>
    <x v="0"/>
    <n v="3"/>
    <n v="7"/>
    <x v="0"/>
    <x v="0"/>
    <n v="193"/>
    <s v="S10_4698"/>
    <x v="2"/>
    <s v="+33 1 46 62 7555"/>
    <s v="314-662-7555"/>
    <s v="27 rue du Colonel Pierre Avia"/>
    <m/>
    <s v="27 rue du Colonel Pierre Avia"/>
    <s v="Paris"/>
    <m/>
    <x v="2"/>
    <n v="75508"/>
    <s v="France"/>
    <s v="EMEA"/>
    <s v="Da Cunha"/>
    <s v="Daniel"/>
    <s v="Daniel Da Cunha"/>
    <x v="2"/>
  </r>
  <r>
    <x v="3"/>
    <n v="33"/>
    <n v="100"/>
    <n v="8"/>
    <n v="5176.38"/>
    <n v="5177"/>
    <n v="3300"/>
    <s v="8/25/2003 0:00"/>
    <d v="2003-08-25T00:00:00"/>
    <x v="3"/>
    <x v="0"/>
    <x v="0"/>
    <n v="3"/>
    <n v="8"/>
    <x v="0"/>
    <x v="0"/>
    <n v="193"/>
    <s v="S10_4698"/>
    <x v="3"/>
    <n v="6265557265"/>
    <s v="626-555-7265"/>
    <s v="78934 Hillside Dr."/>
    <m/>
    <s v="78934 Hillside Dr."/>
    <s v="Pasadena"/>
    <s v="CA"/>
    <x v="3"/>
    <n v="90003"/>
    <s v="USA"/>
    <s v="NA"/>
    <s v="Young"/>
    <s v="Julie"/>
    <s v="Julie Young"/>
    <x v="1"/>
  </r>
  <r>
    <x v="4"/>
    <n v="22"/>
    <n v="100"/>
    <n v="16"/>
    <n v="4132.7"/>
    <n v="4133"/>
    <n v="2200"/>
    <d v="2003-10-10T00:00:00"/>
    <d v="2003-10-10T00:00:00"/>
    <x v="4"/>
    <x v="3"/>
    <x v="0"/>
    <n v="4"/>
    <n v="10"/>
    <x v="0"/>
    <x v="0"/>
    <n v="193"/>
    <s v="S10_4698"/>
    <x v="4"/>
    <n v="6505551386"/>
    <s v="650-555-1386"/>
    <s v="7734 Strong St."/>
    <m/>
    <s v="7734 Strong St."/>
    <s v="San Francisco"/>
    <s v="CA"/>
    <x v="4"/>
    <s v="NA"/>
    <s v="USA"/>
    <s v="NA"/>
    <s v="Brown"/>
    <s v="Julie"/>
    <s v="Julie Brown"/>
    <x v="1"/>
  </r>
  <r>
    <x v="5"/>
    <n v="20"/>
    <n v="100"/>
    <n v="3"/>
    <n v="4183"/>
    <n v="4183"/>
    <n v="2000"/>
    <s v="10/28/2003 0:00"/>
    <d v="2003-10-28T00:00:00"/>
    <x v="4"/>
    <x v="2"/>
    <x v="0"/>
    <n v="4"/>
    <n v="10"/>
    <x v="0"/>
    <x v="0"/>
    <n v="193"/>
    <s v="S10_4698"/>
    <x v="5"/>
    <n v="6505556809"/>
    <s v="650-555-6809"/>
    <s v="9408 Furth Circle"/>
    <m/>
    <s v="9408 Furth Circle"/>
    <s v="Burlingame"/>
    <s v="CA"/>
    <x v="5"/>
    <n v="94217"/>
    <s v="USA"/>
    <s v="NA"/>
    <s v="Hirano"/>
    <s v="Juri"/>
    <s v="Juri Hirano"/>
    <x v="1"/>
  </r>
  <r>
    <x v="6"/>
    <n v="41"/>
    <n v="100"/>
    <n v="11"/>
    <n v="8892.9"/>
    <n v="8893"/>
    <n v="4100"/>
    <d v="2003-11-11T00:00:00"/>
    <d v="2003-11-11T00:00:00"/>
    <x v="5"/>
    <x v="2"/>
    <x v="0"/>
    <n v="4"/>
    <n v="11"/>
    <x v="0"/>
    <x v="0"/>
    <n v="193"/>
    <s v="S10_4698"/>
    <x v="6"/>
    <n v="0.86244213000000003"/>
    <s v="421-296-2963"/>
    <s v="184, chausse de Tournai"/>
    <m/>
    <s v="184, chausse de Tournai"/>
    <s v="Lille"/>
    <m/>
    <x v="6"/>
    <n v="59000"/>
    <s v="France"/>
    <s v="EMEA"/>
    <s v="Rance"/>
    <s v="Martine"/>
    <s v="Martine Rance"/>
    <x v="2"/>
  </r>
  <r>
    <x v="7"/>
    <n v="45"/>
    <n v="100"/>
    <n v="3"/>
    <n v="8714.7000000000007"/>
    <n v="8715"/>
    <n v="4500"/>
    <s v="11/18/2003 0:00"/>
    <d v="2003-11-18T00:00:00"/>
    <x v="5"/>
    <x v="2"/>
    <x v="0"/>
    <n v="4"/>
    <n v="11"/>
    <x v="0"/>
    <x v="0"/>
    <n v="193"/>
    <s v="S10_4698"/>
    <x v="7"/>
    <s v="+47 2267 3215"/>
    <s v="472-267-3215"/>
    <s v="Drammen 121, PR 744 Sentrum"/>
    <m/>
    <s v="Drammen 121, PR 744 Sentrum"/>
    <s v="Bergen"/>
    <m/>
    <x v="7"/>
    <s v="N 5804"/>
    <s v="Norway"/>
    <s v="EMEA"/>
    <s v="Oeztan"/>
    <s v="Veysel"/>
    <s v="Veysel Oeztan"/>
    <x v="2"/>
  </r>
  <r>
    <x v="8"/>
    <n v="49"/>
    <n v="100"/>
    <n v="4"/>
    <n v="8065.89"/>
    <n v="8066"/>
    <n v="4900"/>
    <d v="2003-01-12T00:00:00"/>
    <d v="2003-01-12T00:00:00"/>
    <x v="2"/>
    <x v="4"/>
    <x v="0"/>
    <n v="4"/>
    <n v="12"/>
    <x v="0"/>
    <x v="0"/>
    <n v="193"/>
    <s v="S10_4698"/>
    <x v="8"/>
    <n v="6505555787"/>
    <s v="650-555-5787"/>
    <s v="5557 North Pendale Street"/>
    <m/>
    <s v="5557 North Pendale Street"/>
    <s v="San Francisco"/>
    <s v="CA"/>
    <x v="4"/>
    <s v="NA"/>
    <s v="USA"/>
    <s v="NA"/>
    <s v="Murphy"/>
    <s v="Julie"/>
    <s v="Julie Murphy"/>
    <x v="2"/>
  </r>
  <r>
    <x v="55"/>
    <n v="34"/>
    <n v="100"/>
    <n v="1"/>
    <n v="6123.4"/>
    <n v="6124"/>
    <n v="3400"/>
    <d v="2004-12-01T00:00:00"/>
    <d v="2004-12-01T00:00:00"/>
    <x v="9"/>
    <x v="6"/>
    <x v="0"/>
    <n v="1"/>
    <n v="1"/>
    <x v="1"/>
    <x v="0"/>
    <n v="193"/>
    <s v="S10_4698"/>
    <x v="44"/>
    <s v="+81 06 6342 5555"/>
    <s v="066-342-5555"/>
    <s v="Dojima Avanza 4F, 1-6-20 Dojima, Kita-ku"/>
    <m/>
    <s v="Dojima Avanza 4F, 1-6-20 Dojima, Kita-ku"/>
    <s v="Osaka"/>
    <s v="Osaka"/>
    <x v="38"/>
    <s v="530-0003"/>
    <s v="Japan"/>
    <s v="Japan"/>
    <s v="Kentary"/>
    <s v="Mory"/>
    <s v="Mory Kentary"/>
    <x v="1"/>
  </r>
  <r>
    <x v="10"/>
    <n v="49"/>
    <n v="100"/>
    <n v="3"/>
    <n v="9774.0300000000007"/>
    <n v="9775"/>
    <n v="4900"/>
    <s v="2/20/2004 0:00"/>
    <d v="2004-02-20T00:00:00"/>
    <x v="0"/>
    <x v="3"/>
    <x v="0"/>
    <n v="1"/>
    <n v="2"/>
    <x v="1"/>
    <x v="0"/>
    <n v="193"/>
    <s v="S10_4698"/>
    <x v="10"/>
    <s v="03 9520 4555"/>
    <s v="039-520-4555"/>
    <s v="636 St Kilda Road"/>
    <s v="Level 3"/>
    <s v="636 St Kilda Road, Level 3"/>
    <s v="Melbourne"/>
    <s v="Victoria"/>
    <x v="8"/>
    <n v="3004"/>
    <s v="Australia"/>
    <s v="APAC"/>
    <s v="Ferguson"/>
    <s v="Peter"/>
    <s v="Peter Ferguson"/>
    <x v="2"/>
  </r>
  <r>
    <x v="11"/>
    <n v="39"/>
    <n v="100"/>
    <n v="9"/>
    <n v="7023.9"/>
    <n v="7024"/>
    <n v="3900"/>
    <d v="2004-05-04T00:00:00"/>
    <d v="2004-05-04T00:00:00"/>
    <x v="6"/>
    <x v="2"/>
    <x v="0"/>
    <n v="2"/>
    <n v="4"/>
    <x v="1"/>
    <x v="0"/>
    <n v="193"/>
    <s v="S10_4698"/>
    <x v="11"/>
    <n v="2125551500"/>
    <s v="212-555-1500"/>
    <s v="2678 Kingston Rd."/>
    <s v="Suite 101"/>
    <s v="2678 Kingston Rd., Suite 101"/>
    <s v="NYC"/>
    <s v="NY"/>
    <x v="0"/>
    <n v="10022"/>
    <s v="USA"/>
    <s v="NA"/>
    <s v="Frick"/>
    <s v="Michael"/>
    <s v="Michael Frick"/>
    <x v="2"/>
  </r>
  <r>
    <x v="12"/>
    <n v="43"/>
    <n v="100"/>
    <n v="4"/>
    <n v="7078.23"/>
    <n v="7079"/>
    <n v="4300"/>
    <s v="5/18/2004 0:00"/>
    <d v="2004-05-18T00:00:00"/>
    <x v="6"/>
    <x v="2"/>
    <x v="0"/>
    <n v="2"/>
    <n v="5"/>
    <x v="1"/>
    <x v="0"/>
    <n v="193"/>
    <s v="S10_4698"/>
    <x v="12"/>
    <n v="2015559350"/>
    <s v="201-555-9350"/>
    <s v="7476 Moss Rd."/>
    <m/>
    <s v="7476 Moss Rd."/>
    <s v="Newark"/>
    <s v="NJ"/>
    <x v="9"/>
    <n v="94019"/>
    <s v="USA"/>
    <s v="NA"/>
    <s v="Brown"/>
    <s v="William"/>
    <s v="William Brown"/>
    <x v="2"/>
  </r>
  <r>
    <x v="13"/>
    <n v="41"/>
    <n v="100"/>
    <n v="4"/>
    <n v="8336.94"/>
    <n v="8337"/>
    <n v="4100"/>
    <s v="6/28/2004 0:00"/>
    <d v="2004-06-28T00:00:00"/>
    <x v="7"/>
    <x v="0"/>
    <x v="0"/>
    <n v="2"/>
    <n v="6"/>
    <x v="1"/>
    <x v="0"/>
    <n v="193"/>
    <s v="S10_4698"/>
    <x v="13"/>
    <n v="2035552570"/>
    <s v="203-555-2570"/>
    <s v="25593 South Bay Ln."/>
    <m/>
    <s v="25593 South Bay Ln."/>
    <s v="Bridgewater"/>
    <s v="CT"/>
    <x v="10"/>
    <n v="97562"/>
    <s v="USA"/>
    <s v="NA"/>
    <s v="King"/>
    <s v="Julie"/>
    <s v="Julie King"/>
    <x v="2"/>
  </r>
  <r>
    <x v="14"/>
    <n v="36"/>
    <n v="100"/>
    <n v="3"/>
    <n v="6901.92"/>
    <n v="6902"/>
    <n v="3600"/>
    <s v="7/23/2004 0:00"/>
    <d v="2004-07-23T00:00:00"/>
    <x v="1"/>
    <x v="3"/>
    <x v="0"/>
    <n v="3"/>
    <n v="7"/>
    <x v="1"/>
    <x v="0"/>
    <n v="193"/>
    <s v="S10_4698"/>
    <x v="14"/>
    <s v="40.67.8555"/>
    <s v="004-067-8555"/>
    <s v="67, rue des Cinquante Otages"/>
    <m/>
    <s v="67, rue des Cinquante Otages"/>
    <s v="Nantes"/>
    <m/>
    <x v="11"/>
    <n v="44000"/>
    <s v="France"/>
    <s v="EMEA"/>
    <s v="Labrune"/>
    <s v="Janine"/>
    <s v="Janine Labrune"/>
    <x v="1"/>
  </r>
  <r>
    <x v="15"/>
    <n v="27"/>
    <n v="100"/>
    <n v="8"/>
    <n v="5438.07"/>
    <n v="5439"/>
    <n v="2700"/>
    <s v="8/27/2004 0:00"/>
    <d v="2004-08-27T00:00:00"/>
    <x v="3"/>
    <x v="3"/>
    <x v="0"/>
    <n v="3"/>
    <n v="8"/>
    <x v="1"/>
    <x v="0"/>
    <n v="193"/>
    <s v="S10_4698"/>
    <x v="15"/>
    <n v="6175558555"/>
    <s v="617-555-8555"/>
    <s v="39323 Spinnaker Dr."/>
    <m/>
    <s v="39323 Spinnaker Dr."/>
    <s v="Cambridge"/>
    <s v="MA"/>
    <x v="12"/>
    <n v="51247"/>
    <s v="USA"/>
    <s v="NA"/>
    <s v="Hernandez"/>
    <s v="Marta"/>
    <s v="Marta Hernandez"/>
    <x v="1"/>
  </r>
  <r>
    <x v="16"/>
    <n v="29"/>
    <n v="100"/>
    <n v="11"/>
    <n v="6683.34"/>
    <n v="6684"/>
    <n v="2900"/>
    <s v="9/30/2004 0:00"/>
    <d v="2004-09-30T00:00:00"/>
    <x v="8"/>
    <x v="5"/>
    <x v="0"/>
    <n v="3"/>
    <n v="9"/>
    <x v="1"/>
    <x v="0"/>
    <n v="193"/>
    <s v="S10_4698"/>
    <x v="16"/>
    <s v="90-224 8555"/>
    <s v="090-224-8555"/>
    <s v="Keskuskatu 45"/>
    <m/>
    <s v="Keskuskatu 45"/>
    <s v="Helsinki"/>
    <m/>
    <x v="13"/>
    <n v="21240"/>
    <s v="Finland"/>
    <s v="EMEA"/>
    <s v="Karttunen"/>
    <s v="Matti"/>
    <s v="Matti Karttunen"/>
    <x v="1"/>
  </r>
  <r>
    <x v="58"/>
    <n v="20"/>
    <n v="100"/>
    <n v="1"/>
    <n v="4570.3999999999996"/>
    <n v="4571"/>
    <n v="2000"/>
    <s v="10/15/2004 0:00"/>
    <d v="2004-10-15T00:00:00"/>
    <x v="4"/>
    <x v="3"/>
    <x v="0"/>
    <n v="4"/>
    <n v="10"/>
    <x v="1"/>
    <x v="0"/>
    <n v="193"/>
    <s v="S10_4698"/>
    <x v="47"/>
    <n v="9145554562"/>
    <s v="914-555-4562"/>
    <s v="3758 North Pendale Street"/>
    <m/>
    <s v="3758 North Pendale Street"/>
    <s v="White Plains"/>
    <s v="NY"/>
    <x v="39"/>
    <n v="24067"/>
    <s v="USA"/>
    <s v="NA"/>
    <s v="Frick"/>
    <s v="Steve"/>
    <s v="Steve Frick"/>
    <x v="1"/>
  </r>
  <r>
    <x v="18"/>
    <n v="37"/>
    <n v="100"/>
    <n v="3"/>
    <n v="7667.14"/>
    <n v="7668"/>
    <n v="3700"/>
    <d v="2004-02-11T00:00:00"/>
    <d v="2004-02-11T00:00:00"/>
    <x v="0"/>
    <x v="6"/>
    <x v="0"/>
    <n v="4"/>
    <n v="11"/>
    <x v="1"/>
    <x v="0"/>
    <n v="193"/>
    <s v="S10_4698"/>
    <x v="18"/>
    <n v="2155551555"/>
    <s v="215-555-1555"/>
    <s v="7586 Pompton St."/>
    <m/>
    <s v="7586 Pompton St."/>
    <s v="Allentown"/>
    <s v="PA"/>
    <x v="15"/>
    <n v="70267"/>
    <s v="USA"/>
    <s v="NA"/>
    <s v="Yu"/>
    <s v="Kyung"/>
    <s v="Kyung Yu"/>
    <x v="2"/>
  </r>
  <r>
    <x v="19"/>
    <n v="26"/>
    <n v="100"/>
    <n v="3"/>
    <n v="5868.2"/>
    <n v="5869"/>
    <n v="2600"/>
    <s v="11/15/2004 0:00"/>
    <d v="2004-11-15T00:00:00"/>
    <x v="5"/>
    <x v="0"/>
    <x v="0"/>
    <n v="4"/>
    <n v="11"/>
    <x v="1"/>
    <x v="0"/>
    <n v="193"/>
    <s v="S10_4698"/>
    <x v="0"/>
    <n v="2125557818"/>
    <s v="212-555-7818"/>
    <s v="897 Long Airport Avenue"/>
    <m/>
    <s v="897 Long Airport Avenue"/>
    <s v="NYC"/>
    <s v="NY"/>
    <x v="0"/>
    <n v="10022"/>
    <s v="USA"/>
    <s v="NA"/>
    <s v="Yu"/>
    <s v="Kwai"/>
    <s v="Kwai Yu"/>
    <x v="1"/>
  </r>
  <r>
    <x v="59"/>
    <n v="39"/>
    <n v="76.67"/>
    <n v="3"/>
    <n v="2990.13"/>
    <n v="2991"/>
    <n v="2990.13"/>
    <s v="11/23/2004 0:00"/>
    <d v="2004-11-23T00:00:00"/>
    <x v="5"/>
    <x v="2"/>
    <x v="0"/>
    <n v="4"/>
    <n v="11"/>
    <x v="1"/>
    <x v="0"/>
    <n v="193"/>
    <s v="S10_4698"/>
    <x v="35"/>
    <s v="+81 3 3584 0555"/>
    <s v="133-584-0555"/>
    <s v="2-2-8 Roppongi"/>
    <m/>
    <s v="2-2-8 Roppongi"/>
    <s v="Minato-ku"/>
    <s v="Tokyo"/>
    <x v="29"/>
    <s v="106-0032"/>
    <s v="Japan"/>
    <s v="Japan"/>
    <s v="Shimamura"/>
    <s v="Akiko"/>
    <s v="Akiko Shimamura"/>
    <x v="0"/>
  </r>
  <r>
    <x v="62"/>
    <n v="22"/>
    <n v="100"/>
    <n v="4"/>
    <n v="3664.1"/>
    <n v="3665"/>
    <n v="2200"/>
    <d v="2005-05-01T00:00:00"/>
    <d v="2005-05-01T00:00:00"/>
    <x v="6"/>
    <x v="4"/>
    <x v="0"/>
    <n v="1"/>
    <n v="1"/>
    <x v="2"/>
    <x v="0"/>
    <n v="193"/>
    <s v="S10_4698"/>
    <x v="5"/>
    <n v="6505556809"/>
    <s v="650-555-6809"/>
    <s v="9408 Furth Circle"/>
    <m/>
    <s v="9408 Furth Circle"/>
    <s v="Burlingame"/>
    <s v="CA"/>
    <x v="5"/>
    <n v="94217"/>
    <s v="USA"/>
    <s v="NA"/>
    <s v="Hirano"/>
    <s v="Juri"/>
    <s v="Juri Hirano"/>
    <x v="1"/>
  </r>
  <r>
    <x v="60"/>
    <n v="22"/>
    <n v="100"/>
    <n v="1"/>
    <n v="3834.38"/>
    <n v="3835"/>
    <n v="2200"/>
    <d v="2005-02-02T00:00:00"/>
    <d v="2005-02-02T00:00:00"/>
    <x v="0"/>
    <x v="6"/>
    <x v="0"/>
    <n v="1"/>
    <n v="2"/>
    <x v="2"/>
    <x v="0"/>
    <n v="193"/>
    <s v="S10_4698"/>
    <x v="28"/>
    <s v="61-7-3844-6555"/>
    <s v="173-844-6555"/>
    <s v="31 Duncan St. West End"/>
    <m/>
    <s v="31 Duncan St. West End"/>
    <s v="South Brisbane"/>
    <s v="Queensland"/>
    <x v="23"/>
    <n v="4101"/>
    <s v="Australia"/>
    <s v="APAC"/>
    <s v="Calaghan"/>
    <s v="Tony"/>
    <s v="Tony Calaghan"/>
    <x v="1"/>
  </r>
  <r>
    <x v="23"/>
    <n v="21"/>
    <n v="86.77"/>
    <n v="7"/>
    <n v="1822.17"/>
    <n v="1823"/>
    <n v="1822.17"/>
    <d v="2005-03-03T00:00:00"/>
    <d v="2005-03-03T00:00:00"/>
    <x v="10"/>
    <x v="5"/>
    <x v="0"/>
    <n v="1"/>
    <n v="3"/>
    <x v="2"/>
    <x v="0"/>
    <n v="193"/>
    <s v="S10_4698"/>
    <x v="21"/>
    <n v="5085552555"/>
    <s v="508-555-2555"/>
    <s v="1785 First Street"/>
    <m/>
    <s v="1785 First Street"/>
    <s v="New Bedford"/>
    <s v="MA"/>
    <x v="18"/>
    <n v="50553"/>
    <s v="USA"/>
    <s v="NA"/>
    <s v="Benitez"/>
    <s v="Violeta"/>
    <s v="Violeta Benitez"/>
    <x v="0"/>
  </r>
  <r>
    <x v="24"/>
    <n v="66"/>
    <n v="100"/>
    <n v="9"/>
    <n v="11886.6"/>
    <n v="11887"/>
    <n v="6600"/>
    <d v="2005-08-04T00:00:00"/>
    <d v="2005-08-04T00:00:00"/>
    <x v="3"/>
    <x v="5"/>
    <x v="0"/>
    <n v="2"/>
    <n v="4"/>
    <x v="2"/>
    <x v="0"/>
    <n v="193"/>
    <s v="S10_4698"/>
    <x v="22"/>
    <s v="(171) 555-2282"/>
    <s v="171-555-2282"/>
    <s v="Berkeley Gardens 12  Brewery"/>
    <m/>
    <s v="Berkeley Gardens 12  Brewery"/>
    <s v="Liverpool"/>
    <m/>
    <x v="19"/>
    <s v="WX1 6LT"/>
    <s v="UK"/>
    <s v="EMEA"/>
    <s v="Devon"/>
    <s v="Elizabeth"/>
    <s v="Elizabeth Devon"/>
    <x v="2"/>
  </r>
  <r>
    <x v="25"/>
    <n v="56"/>
    <n v="100"/>
    <n v="4"/>
    <n v="9218.16"/>
    <n v="9219"/>
    <n v="5600"/>
    <s v="5/13/2005 0:00"/>
    <d v="2005-05-13T00:00:00"/>
    <x v="6"/>
    <x v="3"/>
    <x v="1"/>
    <n v="2"/>
    <n v="5"/>
    <x v="2"/>
    <x v="0"/>
    <n v="193"/>
    <s v="S10_4698"/>
    <x v="23"/>
    <s v="(91) 555 94 44"/>
    <s v="091-555-9444"/>
    <s v="C/ Moralzarzal, 86"/>
    <m/>
    <s v="C/ Moralzarzal, 86"/>
    <s v="Madrid"/>
    <m/>
    <x v="20"/>
    <n v="28034"/>
    <s v="Spain"/>
    <s v="EMEA"/>
    <s v="Freyre"/>
    <s v="Diego"/>
    <s v="Diego Freyre"/>
    <x v="2"/>
  </r>
  <r>
    <x v="63"/>
    <n v="50"/>
    <n v="100"/>
    <n v="2"/>
    <n v="7208"/>
    <n v="7208"/>
    <n v="5000"/>
    <d v="2003-11-02T00:00:00"/>
    <d v="2003-11-02T00:00:00"/>
    <x v="5"/>
    <x v="4"/>
    <x v="0"/>
    <n v="1"/>
    <n v="2"/>
    <x v="0"/>
    <x v="1"/>
    <n v="136"/>
    <s v="S10_4757"/>
    <x v="48"/>
    <s v="31 12 3555"/>
    <s v="003-112-3555"/>
    <s v="Vinb'ltet 34"/>
    <m/>
    <s v="Vinb'ltet 34"/>
    <s v="Kobenhavn"/>
    <m/>
    <x v="40"/>
    <n v="1734"/>
    <s v="Denmark"/>
    <s v="EMEA"/>
    <s v="Petersen"/>
    <s v="Jytte"/>
    <s v="Jytte Petersen"/>
    <x v="2"/>
  </r>
  <r>
    <x v="64"/>
    <n v="46"/>
    <n v="100"/>
    <n v="11"/>
    <n v="5004.8"/>
    <n v="5005"/>
    <n v="4600"/>
    <s v="4/28/2003 0:00"/>
    <d v="2003-04-28T00:00:00"/>
    <x v="11"/>
    <x v="0"/>
    <x v="0"/>
    <n v="2"/>
    <n v="4"/>
    <x v="0"/>
    <x v="1"/>
    <n v="136"/>
    <s v="S10_4757"/>
    <x v="19"/>
    <s v="6562-9555"/>
    <s v="006-562-9555"/>
    <s v="Geislweg 14"/>
    <m/>
    <s v="Geislweg 14"/>
    <s v="Salzburg"/>
    <m/>
    <x v="16"/>
    <n v="5020"/>
    <s v="Austria"/>
    <s v="EMEA"/>
    <s v="Pipps"/>
    <s v="Georg"/>
    <s v="Georg Pipps"/>
    <x v="1"/>
  </r>
  <r>
    <x v="65"/>
    <n v="33"/>
    <n v="100"/>
    <n v="2"/>
    <n v="4398.24"/>
    <n v="4399"/>
    <n v="3300"/>
    <d v="2003-12-06T00:00:00"/>
    <d v="2003-12-06T00:00:00"/>
    <x v="9"/>
    <x v="1"/>
    <x v="0"/>
    <n v="2"/>
    <n v="6"/>
    <x v="0"/>
    <x v="1"/>
    <n v="136"/>
    <s v="S10_4757"/>
    <x v="49"/>
    <s v="(171) 555-0297"/>
    <s v="171-555-0297"/>
    <s v="35 King George"/>
    <m/>
    <s v="35 King George"/>
    <s v="London"/>
    <m/>
    <x v="41"/>
    <s v="WX3 6FW"/>
    <s v="UK"/>
    <s v="EMEA"/>
    <s v="Brown"/>
    <s v="Ann"/>
    <s v="Ann Brown"/>
    <x v="1"/>
  </r>
  <r>
    <x v="66"/>
    <n v="49"/>
    <n v="100"/>
    <n v="15"/>
    <n v="5597.76"/>
    <n v="5598"/>
    <n v="4900"/>
    <d v="2003-10-08T00:00:00"/>
    <d v="2003-10-08T00:00:00"/>
    <x v="4"/>
    <x v="6"/>
    <x v="0"/>
    <n v="3"/>
    <n v="8"/>
    <x v="0"/>
    <x v="1"/>
    <n v="136"/>
    <s v="S10_4757"/>
    <x v="50"/>
    <n v="5085559555"/>
    <s v="508-555-9555"/>
    <s v="4575 Hillside Dr."/>
    <m/>
    <s v="4575 Hillside Dr."/>
    <s v="New Bedford"/>
    <s v="MA"/>
    <x v="18"/>
    <n v="50553"/>
    <s v="USA"/>
    <s v="NA"/>
    <s v="Tam"/>
    <s v="Wing C"/>
    <s v="Wing C Tam"/>
    <x v="1"/>
  </r>
  <r>
    <x v="67"/>
    <n v="32"/>
    <n v="100"/>
    <n v="13"/>
    <n v="4526.08"/>
    <n v="4527"/>
    <n v="3200"/>
    <d v="2003-06-10T00:00:00"/>
    <d v="2003-06-10T00:00:00"/>
    <x v="7"/>
    <x v="2"/>
    <x v="0"/>
    <n v="4"/>
    <n v="10"/>
    <x v="0"/>
    <x v="1"/>
    <n v="136"/>
    <s v="S10_4757"/>
    <x v="16"/>
    <s v="90-224 8555"/>
    <s v="090-224-8555"/>
    <s v="Keskuskatu 45"/>
    <m/>
    <s v="Keskuskatu 45"/>
    <s v="Helsinki"/>
    <m/>
    <x v="13"/>
    <n v="21240"/>
    <s v="Finland"/>
    <s v="EMEA"/>
    <s v="Karttunen"/>
    <s v="Matti"/>
    <s v="Matti Karttunen"/>
    <x v="1"/>
  </r>
  <r>
    <x v="68"/>
    <n v="44"/>
    <n v="100"/>
    <n v="9"/>
    <n v="5924.16"/>
    <n v="5925"/>
    <n v="4400"/>
    <s v="10/23/2003 0:00"/>
    <d v="2003-10-23T00:00:00"/>
    <x v="4"/>
    <x v="5"/>
    <x v="3"/>
    <n v="4"/>
    <n v="10"/>
    <x v="0"/>
    <x v="1"/>
    <n v="136"/>
    <s v="S10_4757"/>
    <x v="37"/>
    <s v="0695-34 6555"/>
    <s v="069-534-6555"/>
    <s v="?kergatan 24"/>
    <m/>
    <s v="?kergatan 24"/>
    <s v="Boras"/>
    <m/>
    <x v="31"/>
    <s v="S-844 67"/>
    <s v="Sweden"/>
    <s v="EMEA"/>
    <s v="Larsson"/>
    <s v="Maria"/>
    <s v="Maria Larsson"/>
    <x v="1"/>
  </r>
  <r>
    <x v="69"/>
    <n v="24"/>
    <n v="100"/>
    <n v="12"/>
    <n v="3492.48"/>
    <n v="3493"/>
    <n v="2400"/>
    <d v="2003-08-11T00:00:00"/>
    <d v="2003-08-11T00:00:00"/>
    <x v="3"/>
    <x v="0"/>
    <x v="0"/>
    <n v="4"/>
    <n v="11"/>
    <x v="0"/>
    <x v="1"/>
    <n v="136"/>
    <s v="S10_4757"/>
    <x v="51"/>
    <s v="61.77.6555"/>
    <s v="006-177-6555"/>
    <s v="1 rue Alsace-Lorraine"/>
    <m/>
    <s v="1 rue Alsace-Lorraine"/>
    <s v="Toulouse"/>
    <m/>
    <x v="42"/>
    <n v="31000"/>
    <s v="France"/>
    <s v="EMEA"/>
    <s v="Roulet"/>
    <s v="Annette"/>
    <s v="Annette Roulet"/>
    <x v="1"/>
  </r>
  <r>
    <x v="70"/>
    <n v="26"/>
    <n v="100"/>
    <n v="9"/>
    <n v="3854.24"/>
    <n v="3855"/>
    <n v="2600"/>
    <s v="11/14/2003 0:00"/>
    <d v="2003-11-14T00:00:00"/>
    <x v="5"/>
    <x v="3"/>
    <x v="0"/>
    <n v="4"/>
    <n v="11"/>
    <x v="0"/>
    <x v="1"/>
    <n v="136"/>
    <s v="S10_4757"/>
    <x v="52"/>
    <s v="(171) 555-7555"/>
    <s v="171-555-7555"/>
    <s v="120 Hanover Sq."/>
    <m/>
    <s v="120 Hanover Sq."/>
    <s v="London"/>
    <m/>
    <x v="41"/>
    <s v="WA1 1DP"/>
    <s v="UK"/>
    <s v="EMEA"/>
    <s v="Hardy"/>
    <s v="Thomas"/>
    <s v="Thomas Hardy"/>
    <x v="1"/>
  </r>
  <r>
    <x v="71"/>
    <n v="45"/>
    <n v="100"/>
    <n v="6"/>
    <n v="5324.4"/>
    <n v="5325"/>
    <n v="4500"/>
    <s v="11/26/2003 0:00"/>
    <d v="2003-11-26T00:00:00"/>
    <x v="5"/>
    <x v="6"/>
    <x v="0"/>
    <n v="4"/>
    <n v="11"/>
    <x v="0"/>
    <x v="1"/>
    <n v="136"/>
    <s v="S10_4757"/>
    <x v="53"/>
    <s v="(93) 203 4555"/>
    <s v="093-203-4555"/>
    <s v="Rambla de Catalu¤a, 23"/>
    <m/>
    <s v="Rambla de Catalu¤a, 23"/>
    <s v="Barcelona"/>
    <m/>
    <x v="43"/>
    <n v="8022"/>
    <s v="Spain"/>
    <s v="EMEA"/>
    <s v="Saavedra"/>
    <s v="Eduardo"/>
    <s v="Eduardo Saavedra"/>
    <x v="1"/>
  </r>
  <r>
    <x v="72"/>
    <n v="39"/>
    <n v="100"/>
    <n v="8"/>
    <n v="5197.92"/>
    <n v="5198"/>
    <n v="3900"/>
    <d v="2004-09-01T00:00:00"/>
    <d v="2004-09-01T00:00:00"/>
    <x v="8"/>
    <x v="6"/>
    <x v="0"/>
    <n v="1"/>
    <n v="1"/>
    <x v="1"/>
    <x v="1"/>
    <n v="136"/>
    <s v="S10_4757"/>
    <x v="54"/>
    <n v="2155554369"/>
    <s v="215-555-4369"/>
    <s v="6047 Douglas Av."/>
    <m/>
    <s v="6047 Douglas Av."/>
    <s v="Los Angeles"/>
    <s v="CA"/>
    <x v="44"/>
    <s v="NA"/>
    <s v="USA"/>
    <s v="NA"/>
    <s v="Chandler"/>
    <s v="Michael"/>
    <s v="Michael Chandler"/>
    <x v="1"/>
  </r>
  <r>
    <x v="73"/>
    <n v="49"/>
    <n v="100"/>
    <n v="12"/>
    <n v="5997.6"/>
    <n v="5998"/>
    <n v="4900"/>
    <s v="2/19/2004 0:00"/>
    <d v="2004-02-19T00:00:00"/>
    <x v="0"/>
    <x v="5"/>
    <x v="0"/>
    <n v="1"/>
    <n v="2"/>
    <x v="1"/>
    <x v="1"/>
    <n v="136"/>
    <s v="S10_4757"/>
    <x v="55"/>
    <n v="7605558146"/>
    <s v="760-555-8146"/>
    <s v="361 Furth Circle"/>
    <m/>
    <s v="361 Furth Circle"/>
    <s v="San Diego"/>
    <s v="CA"/>
    <x v="45"/>
    <n v="91217"/>
    <s v="USA"/>
    <s v="NA"/>
    <s v="Thompson"/>
    <s v="Valarie"/>
    <s v="Valarie Thompson"/>
    <x v="1"/>
  </r>
  <r>
    <x v="74"/>
    <n v="20"/>
    <n v="100"/>
    <n v="3"/>
    <n v="2910.4"/>
    <n v="2911"/>
    <n v="2000"/>
    <d v="2004-07-05T00:00:00"/>
    <d v="2004-07-05T00:00:00"/>
    <x v="1"/>
    <x v="0"/>
    <x v="3"/>
    <n v="2"/>
    <n v="5"/>
    <x v="1"/>
    <x v="1"/>
    <n v="136"/>
    <s v="S10_4757"/>
    <x v="0"/>
    <n v="2125557818"/>
    <s v="212-555-7818"/>
    <s v="897 Long Airport Avenue"/>
    <m/>
    <s v="897 Long Airport Avenue"/>
    <s v="NYC"/>
    <s v="NY"/>
    <x v="0"/>
    <n v="10022"/>
    <s v="USA"/>
    <s v="NA"/>
    <s v="Yu"/>
    <s v="Kwai"/>
    <s v="Kwai Yu"/>
    <x v="0"/>
  </r>
  <r>
    <x v="75"/>
    <n v="27"/>
    <n v="100"/>
    <n v="1"/>
    <n v="3378.24"/>
    <n v="3379"/>
    <n v="2700"/>
    <s v="6/17/2004 0:00"/>
    <d v="2004-06-17T00:00:00"/>
    <x v="7"/>
    <x v="5"/>
    <x v="0"/>
    <n v="2"/>
    <n v="6"/>
    <x v="1"/>
    <x v="1"/>
    <n v="136"/>
    <s v="S10_4757"/>
    <x v="43"/>
    <s v="(514) 555-8054"/>
    <s v="514-555-8054"/>
    <s v="43 rue St. Laurent"/>
    <m/>
    <s v="43 rue St. Laurent"/>
    <s v="Montreal"/>
    <s v="Quebec"/>
    <x v="37"/>
    <s v="H1J 1C3"/>
    <s v="Canada"/>
    <s v="NA"/>
    <s v="Fresnisre"/>
    <s v="Jean"/>
    <s v="Jean Fresnisre"/>
    <x v="1"/>
  </r>
  <r>
    <x v="76"/>
    <n v="30"/>
    <n v="100"/>
    <n v="4"/>
    <n v="3508.8"/>
    <n v="3509"/>
    <n v="3000"/>
    <s v="7/21/2004 0:00"/>
    <d v="2004-07-21T00:00:00"/>
    <x v="1"/>
    <x v="6"/>
    <x v="0"/>
    <n v="3"/>
    <n v="7"/>
    <x v="1"/>
    <x v="1"/>
    <n v="136"/>
    <s v="S10_4757"/>
    <x v="56"/>
    <s v="(02) 5554 67"/>
    <s v="000-255-5467"/>
    <s v="Rue Joseph-Bens 532"/>
    <m/>
    <s v="Rue Joseph-Bens 532"/>
    <s v="Bruxelles"/>
    <m/>
    <x v="46"/>
    <s v="B-1180"/>
    <s v="Belgium"/>
    <s v="EMEA"/>
    <s v="Dewey"/>
    <s v="Catherine"/>
    <s v="Catherine Dewey"/>
    <x v="1"/>
  </r>
  <r>
    <x v="77"/>
    <n v="25"/>
    <n v="100"/>
    <n v="6"/>
    <n v="2992"/>
    <n v="2992"/>
    <n v="2500"/>
    <s v="8/20/2004 0:00"/>
    <d v="2004-08-20T00:00:00"/>
    <x v="3"/>
    <x v="3"/>
    <x v="0"/>
    <n v="3"/>
    <n v="8"/>
    <x v="1"/>
    <x v="1"/>
    <n v="136"/>
    <s v="S10_4757"/>
    <x v="57"/>
    <s v="(604) 555-4555"/>
    <s v="604-555-4555"/>
    <s v="23 Tsawassen Blvd."/>
    <m/>
    <s v="23 Tsawassen Blvd."/>
    <s v="Tsawassen"/>
    <s v="BC"/>
    <x v="47"/>
    <s v="T2F 8M4"/>
    <s v="Canada"/>
    <s v="NA"/>
    <s v="Lincoln"/>
    <s v="Elizabeth"/>
    <s v="Elizabeth Lincoln"/>
    <x v="0"/>
  </r>
  <r>
    <x v="78"/>
    <n v="24"/>
    <n v="100"/>
    <n v="1"/>
    <n v="3427.2"/>
    <n v="3428"/>
    <n v="2400"/>
    <d v="2004-10-09T00:00:00"/>
    <d v="2004-10-09T00:00:00"/>
    <x v="4"/>
    <x v="1"/>
    <x v="0"/>
    <n v="3"/>
    <n v="9"/>
    <x v="1"/>
    <x v="1"/>
    <n v="136"/>
    <s v="S10_4757"/>
    <x v="58"/>
    <n v="6175559555"/>
    <s v="617-555-9555"/>
    <s v="8616 Spinnaker Dr."/>
    <m/>
    <s v="8616 Spinnaker Dr."/>
    <s v="Boston"/>
    <s v="MA"/>
    <x v="48"/>
    <n v="51003"/>
    <s v="USA"/>
    <s v="NA"/>
    <s v="Yoshido"/>
    <s v="Juri"/>
    <s v="Juri Yoshido"/>
    <x v="1"/>
  </r>
  <r>
    <x v="79"/>
    <n v="22"/>
    <n v="100"/>
    <n v="9"/>
    <n v="2692.8"/>
    <n v="2693"/>
    <n v="2200"/>
    <s v="10/14/2004 0:00"/>
    <d v="2004-10-14T00:00:00"/>
    <x v="4"/>
    <x v="5"/>
    <x v="0"/>
    <n v="4"/>
    <n v="10"/>
    <x v="1"/>
    <x v="1"/>
    <n v="136"/>
    <s v="S10_4757"/>
    <x v="29"/>
    <n v="2155554695"/>
    <s v="215-555-4695"/>
    <s v="782 First Street"/>
    <m/>
    <s v="782 First Street"/>
    <s v="Philadelphia"/>
    <s v="PA"/>
    <x v="24"/>
    <n v="71270"/>
    <s v="USA"/>
    <s v="NA"/>
    <s v="Cervantes"/>
    <s v="Francisca"/>
    <s v="Francisca Cervantes"/>
    <x v="0"/>
  </r>
  <r>
    <x v="80"/>
    <n v="33"/>
    <n v="100"/>
    <n v="17"/>
    <n v="4128.96"/>
    <n v="4129"/>
    <n v="3300"/>
    <d v="2004-01-11T00:00:00"/>
    <d v="2004-01-11T00:00:00"/>
    <x v="2"/>
    <x v="4"/>
    <x v="0"/>
    <n v="4"/>
    <n v="11"/>
    <x v="1"/>
    <x v="1"/>
    <n v="136"/>
    <s v="S10_4757"/>
    <x v="59"/>
    <s v="(198) 555-8888"/>
    <s v="198-555-8888"/>
    <s v="Garden House Crowther Way"/>
    <m/>
    <s v="Garden House Crowther Way"/>
    <s v="Cowes"/>
    <s v="Isle of Wight"/>
    <x v="49"/>
    <s v="PO31 7PJ"/>
    <s v="UK"/>
    <s v="EMEA"/>
    <s v="Bennett"/>
    <s v="Helen"/>
    <s v="Helen Bennett"/>
    <x v="1"/>
  </r>
  <r>
    <x v="81"/>
    <n v="47"/>
    <n v="64.930000000000007"/>
    <n v="6"/>
    <n v="3051.71"/>
    <n v="3052"/>
    <n v="3051.71"/>
    <d v="2004-05-11T00:00:00"/>
    <d v="2004-05-11T00:00:00"/>
    <x v="6"/>
    <x v="2"/>
    <x v="0"/>
    <n v="4"/>
    <n v="11"/>
    <x v="1"/>
    <x v="1"/>
    <n v="136"/>
    <s v="S10_4757"/>
    <x v="17"/>
    <s v="07-98 9555"/>
    <s v="000-798-9555"/>
    <s v="Erling Skakkes gate 78"/>
    <m/>
    <s v="Erling Skakkes gate 78"/>
    <s v="Stavern"/>
    <m/>
    <x v="14"/>
    <n v="4110"/>
    <s v="Norway"/>
    <s v="EMEA"/>
    <s v="Bergulfsen"/>
    <s v="Jonas"/>
    <s v="Jonas Bergulfsen"/>
    <x v="1"/>
  </r>
  <r>
    <x v="82"/>
    <n v="25"/>
    <n v="48.05"/>
    <n v="8"/>
    <n v="1201.25"/>
    <n v="1202"/>
    <n v="1201.25"/>
    <s v="11/21/2004 0:00"/>
    <d v="2004-11-21T00:00:00"/>
    <x v="5"/>
    <x v="4"/>
    <x v="0"/>
    <n v="4"/>
    <n v="11"/>
    <x v="1"/>
    <x v="1"/>
    <n v="136"/>
    <s v="S10_4757"/>
    <x v="27"/>
    <n v="2125558493"/>
    <s v="212-555-8493"/>
    <s v="5905 Pompton St."/>
    <s v="Suite 750"/>
    <s v="5905 Pompton St., Suite 750"/>
    <s v="NYC"/>
    <s v="NY"/>
    <x v="0"/>
    <n v="10022"/>
    <s v="USA"/>
    <s v="NA"/>
    <s v="Hernandez"/>
    <s v="Maria"/>
    <s v="Maria Hernandez"/>
    <x v="0"/>
  </r>
  <r>
    <x v="83"/>
    <n v="26"/>
    <n v="75.47"/>
    <n v="5"/>
    <n v="1962.22"/>
    <n v="1963"/>
    <n v="1962.22"/>
    <d v="2004-02-12T00:00:00"/>
    <d v="2004-02-12T00:00:00"/>
    <x v="0"/>
    <x v="5"/>
    <x v="0"/>
    <n v="4"/>
    <n v="12"/>
    <x v="1"/>
    <x v="1"/>
    <n v="136"/>
    <s v="S10_4757"/>
    <x v="23"/>
    <s v="(91) 555 94 44"/>
    <s v="091-555-9444"/>
    <s v="C/ Moralzarzal, 86"/>
    <m/>
    <s v="C/ Moralzarzal, 86"/>
    <s v="Madrid"/>
    <m/>
    <x v="20"/>
    <n v="28034"/>
    <s v="Spain"/>
    <s v="EMEA"/>
    <s v="Freyre"/>
    <s v="Diego"/>
    <s v="Diego Freyre"/>
    <x v="0"/>
  </r>
  <r>
    <x v="84"/>
    <n v="48"/>
    <n v="54.68"/>
    <n v="6"/>
    <n v="2624.64"/>
    <n v="2625"/>
    <n v="2624.64"/>
    <s v="12/15/2004 0:00"/>
    <d v="2004-12-15T00:00:00"/>
    <x v="9"/>
    <x v="6"/>
    <x v="0"/>
    <n v="4"/>
    <n v="12"/>
    <x v="1"/>
    <x v="1"/>
    <n v="136"/>
    <s v="S10_4757"/>
    <x v="1"/>
    <s v="26.47.1555"/>
    <s v="002-647-1555"/>
    <s v="59 rue de l'Abbaye"/>
    <m/>
    <s v="59 rue de l'Abbaye"/>
    <s v="Reims"/>
    <m/>
    <x v="1"/>
    <n v="51100"/>
    <s v="France"/>
    <s v="EMEA"/>
    <s v="Henriot"/>
    <s v="Paul"/>
    <s v="Paul Henriot"/>
    <x v="0"/>
  </r>
  <r>
    <x v="85"/>
    <n v="39"/>
    <n v="100"/>
    <n v="3"/>
    <n v="4046.25"/>
    <n v="4047"/>
    <n v="3900"/>
    <s v="1/31/2005 0:00"/>
    <d v="2005-01-31T00:00:00"/>
    <x v="2"/>
    <x v="0"/>
    <x v="0"/>
    <n v="1"/>
    <n v="1"/>
    <x v="2"/>
    <x v="1"/>
    <n v="136"/>
    <s v="S10_4757"/>
    <x v="60"/>
    <s v="981-443655"/>
    <s v="098-144-3655"/>
    <s v="Torikatu 38"/>
    <m/>
    <s v="Torikatu 38"/>
    <s v="Oulu"/>
    <m/>
    <x v="50"/>
    <n v="90110"/>
    <s v="Finland"/>
    <s v="EMEA"/>
    <s v="Koskitalo"/>
    <s v="Pirkko"/>
    <s v="Pirkko Koskitalo"/>
    <x v="1"/>
  </r>
  <r>
    <x v="86"/>
    <n v="34"/>
    <n v="100"/>
    <n v="4"/>
    <n v="4846.7"/>
    <n v="4847"/>
    <n v="3400"/>
    <s v="2/23/2005 0:00"/>
    <d v="2005-02-23T00:00:00"/>
    <x v="0"/>
    <x v="6"/>
    <x v="0"/>
    <n v="1"/>
    <n v="2"/>
    <x v="2"/>
    <x v="1"/>
    <n v="136"/>
    <s v="S10_4757"/>
    <x v="4"/>
    <n v="6505551386"/>
    <s v="650-555-1386"/>
    <s v="7734 Strong St."/>
    <m/>
    <s v="7734 Strong St."/>
    <s v="San Francisco"/>
    <s v="CA"/>
    <x v="4"/>
    <s v="NA"/>
    <s v="USA"/>
    <s v="NA"/>
    <s v="Brown"/>
    <s v="Julie"/>
    <s v="Julie Brown"/>
    <x v="1"/>
  </r>
  <r>
    <x v="87"/>
    <n v="32"/>
    <n v="100"/>
    <n v="2"/>
    <n v="3370.56"/>
    <n v="3371"/>
    <n v="3200"/>
    <s v="3/17/2005 0:00"/>
    <d v="2005-03-17T00:00:00"/>
    <x v="10"/>
    <x v="5"/>
    <x v="0"/>
    <n v="1"/>
    <n v="3"/>
    <x v="2"/>
    <x v="1"/>
    <n v="136"/>
    <s v="S10_4757"/>
    <x v="2"/>
    <s v="+33 1 46 62 7555"/>
    <s v="314-662-7555"/>
    <s v="27 rue du Colonel Pierre Avia"/>
    <m/>
    <s v="27 rue du Colonel Pierre Avia"/>
    <s v="Paris"/>
    <m/>
    <x v="2"/>
    <n v="75508"/>
    <s v="France"/>
    <s v="EMEA"/>
    <s v="Da Cunha"/>
    <s v="Daniel"/>
    <s v="Daniel Da Cunha"/>
    <x v="1"/>
  </r>
  <r>
    <x v="88"/>
    <n v="64"/>
    <n v="100"/>
    <n v="9"/>
    <n v="9661.44"/>
    <n v="9662"/>
    <n v="6400"/>
    <d v="2005-01-04T00:00:00"/>
    <d v="2005-01-04T00:00:00"/>
    <x v="2"/>
    <x v="2"/>
    <x v="0"/>
    <n v="2"/>
    <n v="4"/>
    <x v="2"/>
    <x v="1"/>
    <n v="136"/>
    <s v="S10_4757"/>
    <x v="61"/>
    <n v="4085553659"/>
    <s v="408-555-3659"/>
    <s v="3086 Ingle Ln."/>
    <m/>
    <s v="3086 Ingle Ln."/>
    <s v="San Jose"/>
    <s v="CA"/>
    <x v="51"/>
    <n v="94217"/>
    <s v="USA"/>
    <s v="NA"/>
    <s v="Frick"/>
    <s v="Sue"/>
    <s v="Sue Frick"/>
    <x v="2"/>
  </r>
  <r>
    <x v="89"/>
    <n v="19"/>
    <n v="100"/>
    <n v="3"/>
    <n v="2764.88"/>
    <n v="2765"/>
    <n v="1900"/>
    <d v="2005-06-05T00:00:00"/>
    <d v="2005-06-05T00:00:00"/>
    <x v="7"/>
    <x v="4"/>
    <x v="4"/>
    <n v="2"/>
    <n v="5"/>
    <x v="2"/>
    <x v="1"/>
    <n v="136"/>
    <s v="S10_4757"/>
    <x v="58"/>
    <n v="6175559555"/>
    <s v="617-555-9555"/>
    <s v="8616 Spinnaker Dr."/>
    <m/>
    <s v="8616 Spinnaker Dr."/>
    <s v="Boston"/>
    <s v="MA"/>
    <x v="48"/>
    <n v="51003"/>
    <s v="USA"/>
    <s v="NA"/>
    <s v="Yoshido"/>
    <s v="Juri"/>
    <s v="Juri Yoshido"/>
    <x v="0"/>
  </r>
  <r>
    <x v="26"/>
    <n v="42"/>
    <n v="100"/>
    <n v="4"/>
    <n v="5398.26"/>
    <n v="5399"/>
    <n v="4200"/>
    <s v="1/29/2003 0:00"/>
    <d v="2003-01-29T00:00:00"/>
    <x v="2"/>
    <x v="6"/>
    <x v="0"/>
    <n v="1"/>
    <n v="1"/>
    <x v="0"/>
    <x v="1"/>
    <n v="147"/>
    <s v="S10_4962"/>
    <x v="17"/>
    <s v="07-98 9555"/>
    <s v="000-798-9555"/>
    <s v="Erling Skakkes gate 78"/>
    <m/>
    <s v="Erling Skakkes gate 78"/>
    <s v="Stavern"/>
    <m/>
    <x v="14"/>
    <n v="4110"/>
    <s v="Norway"/>
    <s v="EMEA"/>
    <s v="Bergulfsen"/>
    <s v="Jonas"/>
    <s v="Jonas Bergulfsen"/>
    <x v="1"/>
  </r>
  <r>
    <x v="90"/>
    <n v="31"/>
    <n v="100"/>
    <n v="8"/>
    <n v="4305.28"/>
    <n v="4306"/>
    <n v="3100"/>
    <d v="2003-01-04T00:00:00"/>
    <d v="2003-01-04T00:00:00"/>
    <x v="2"/>
    <x v="1"/>
    <x v="0"/>
    <n v="2"/>
    <n v="4"/>
    <x v="0"/>
    <x v="1"/>
    <n v="147"/>
    <s v="S10_4962"/>
    <x v="62"/>
    <s v="(1) 42.34.2555"/>
    <s v="014-234-2555"/>
    <s v="265, boulevard Charonne"/>
    <m/>
    <s v="265, boulevard Charonne"/>
    <s v="Paris"/>
    <m/>
    <x v="2"/>
    <n v="75012"/>
    <s v="France"/>
    <s v="EMEA"/>
    <s v="Bertrand"/>
    <s v="Marie"/>
    <s v="Marie Bertrand"/>
    <x v="1"/>
  </r>
  <r>
    <x v="28"/>
    <n v="22"/>
    <n v="100"/>
    <n v="4"/>
    <n v="3347.74"/>
    <n v="3348"/>
    <n v="2200"/>
    <s v="5/28/2003 0:00"/>
    <d v="2003-05-28T00:00:00"/>
    <x v="6"/>
    <x v="6"/>
    <x v="0"/>
    <n v="2"/>
    <n v="5"/>
    <x v="0"/>
    <x v="1"/>
    <n v="147"/>
    <s v="S10_4962"/>
    <x v="25"/>
    <s v="(91) 555 22 82"/>
    <s v="091-555-2282"/>
    <s v="C/ Araquil, 67"/>
    <m/>
    <s v="C/ Araquil, 67"/>
    <s v="Madrid"/>
    <m/>
    <x v="20"/>
    <n v="28023"/>
    <s v="Spain"/>
    <s v="EMEA"/>
    <s v="Sommer"/>
    <s v="Mart¡n"/>
    <s v="Mart¡n Sommer"/>
    <x v="1"/>
  </r>
  <r>
    <x v="29"/>
    <n v="26"/>
    <n v="100"/>
    <n v="4"/>
    <n v="3188.12"/>
    <n v="3189"/>
    <n v="2600"/>
    <s v="7/24/2003 0:00"/>
    <d v="2003-07-24T00:00:00"/>
    <x v="1"/>
    <x v="5"/>
    <x v="0"/>
    <n v="3"/>
    <n v="7"/>
    <x v="0"/>
    <x v="1"/>
    <n v="147"/>
    <s v="S10_4962"/>
    <x v="5"/>
    <n v="6505556809"/>
    <s v="650-555-6809"/>
    <s v="9408 Furth Circle"/>
    <m/>
    <s v="9408 Furth Circle"/>
    <s v="Burlingame"/>
    <s v="CA"/>
    <x v="5"/>
    <n v="94217"/>
    <s v="USA"/>
    <s v="NA"/>
    <s v="Hirano"/>
    <s v="Juri"/>
    <s v="Juri Hirano"/>
    <x v="1"/>
  </r>
  <r>
    <x v="30"/>
    <n v="20"/>
    <n v="100"/>
    <n v="1"/>
    <n v="3191.2"/>
    <n v="3192"/>
    <n v="2000"/>
    <s v="9/19/2003 0:00"/>
    <d v="2003-09-19T00:00:00"/>
    <x v="8"/>
    <x v="3"/>
    <x v="0"/>
    <n v="3"/>
    <n v="9"/>
    <x v="0"/>
    <x v="1"/>
    <n v="147"/>
    <s v="S10_4962"/>
    <x v="26"/>
    <s v="+65 221 7555"/>
    <s v="065-221-7555"/>
    <s v="Bronz Sok., Bronz Apt. 3/6 Tesvikiye"/>
    <m/>
    <s v="Bronz Sok., Bronz Apt. 3/6 Tesvikiye"/>
    <s v="Singapore"/>
    <m/>
    <x v="22"/>
    <n v="79903"/>
    <s v="Singapore"/>
    <s v="Japan"/>
    <s v="Natividad"/>
    <s v="Eric"/>
    <s v="Eric Natividad"/>
    <x v="1"/>
  </r>
  <r>
    <x v="91"/>
    <n v="21"/>
    <n v="100"/>
    <n v="2"/>
    <n v="3536.82"/>
    <n v="3537"/>
    <n v="2100"/>
    <s v="10/21/2003 0:00"/>
    <d v="2003-10-21T00:00:00"/>
    <x v="4"/>
    <x v="2"/>
    <x v="5"/>
    <n v="4"/>
    <n v="10"/>
    <x v="0"/>
    <x v="1"/>
    <n v="147"/>
    <s v="S10_4962"/>
    <x v="63"/>
    <s v="7675-3555"/>
    <s v="007-675-3555"/>
    <s v="Kirchgasse 6"/>
    <m/>
    <s v="Kirchgasse 6"/>
    <s v="Graz"/>
    <m/>
    <x v="52"/>
    <n v="8010"/>
    <s v="Austria"/>
    <s v="EMEA"/>
    <s v="Mendel"/>
    <s v="Roland"/>
    <s v="Roland Mendel"/>
    <x v="1"/>
  </r>
  <r>
    <x v="92"/>
    <n v="33"/>
    <n v="100"/>
    <n v="9"/>
    <n v="5362.83"/>
    <n v="5363"/>
    <n v="3300"/>
    <d v="2003-06-11T00:00:00"/>
    <d v="2003-06-11T00:00:00"/>
    <x v="7"/>
    <x v="6"/>
    <x v="0"/>
    <n v="4"/>
    <n v="11"/>
    <x v="0"/>
    <x v="1"/>
    <n v="147"/>
    <s v="S10_4962"/>
    <x v="49"/>
    <s v="(171) 555-0297"/>
    <s v="171-555-0297"/>
    <s v="35 King George"/>
    <m/>
    <s v="35 King George"/>
    <s v="London"/>
    <m/>
    <x v="41"/>
    <s v="WX3 6FW"/>
    <s v="UK"/>
    <s v="EMEA"/>
    <s v="Brown"/>
    <s v="Ann"/>
    <s v="Ann Brown"/>
    <x v="1"/>
  </r>
  <r>
    <x v="33"/>
    <n v="28"/>
    <n v="100"/>
    <n v="1"/>
    <n v="3433.36"/>
    <n v="3434"/>
    <n v="2800"/>
    <s v="11/13/2003 0:00"/>
    <d v="2003-11-13T00:00:00"/>
    <x v="5"/>
    <x v="5"/>
    <x v="0"/>
    <n v="4"/>
    <n v="11"/>
    <x v="0"/>
    <x v="1"/>
    <n v="147"/>
    <s v="S10_4962"/>
    <x v="29"/>
    <n v="2155554695"/>
    <s v="215-555-4695"/>
    <s v="782 First Street"/>
    <m/>
    <s v="782 First Street"/>
    <s v="Philadelphia"/>
    <s v="PA"/>
    <x v="24"/>
    <n v="71270"/>
    <s v="USA"/>
    <s v="NA"/>
    <s v="Cervantes"/>
    <s v="Francisca"/>
    <s v="Francisca Cervantes"/>
    <x v="1"/>
  </r>
  <r>
    <x v="34"/>
    <n v="26"/>
    <n v="100"/>
    <n v="4"/>
    <n v="4263.74"/>
    <n v="4264"/>
    <n v="2600"/>
    <s v="11/25/2003 0:00"/>
    <d v="2003-11-25T00:00:00"/>
    <x v="5"/>
    <x v="2"/>
    <x v="0"/>
    <n v="4"/>
    <n v="11"/>
    <x v="0"/>
    <x v="1"/>
    <n v="147"/>
    <s v="S10_4962"/>
    <x v="30"/>
    <s v="78.32.5555"/>
    <s v="007-832-5555"/>
    <s v="2, rue du Commerce"/>
    <m/>
    <s v="2, rue du Commerce"/>
    <s v="Lyon"/>
    <m/>
    <x v="25"/>
    <n v="69004"/>
    <s v="France"/>
    <s v="EMEA"/>
    <s v="Saveley"/>
    <s v="Mary"/>
    <s v="Mary Saveley"/>
    <x v="1"/>
  </r>
  <r>
    <x v="93"/>
    <n v="31"/>
    <n v="100"/>
    <n v="15"/>
    <n v="4076.19"/>
    <n v="4077"/>
    <n v="3100"/>
    <d v="2003-09-12T00:00:00"/>
    <d v="2003-09-12T00:00:00"/>
    <x v="8"/>
    <x v="3"/>
    <x v="0"/>
    <n v="4"/>
    <n v="12"/>
    <x v="0"/>
    <x v="1"/>
    <n v="147"/>
    <s v="S10_4962"/>
    <x v="64"/>
    <n v="6175552555"/>
    <s v="617-555-2555"/>
    <s v="6251 Ingle Ln."/>
    <m/>
    <s v="6251 Ingle Ln."/>
    <s v="Boston"/>
    <s v="MA"/>
    <x v="48"/>
    <n v="51003"/>
    <s v="USA"/>
    <s v="NA"/>
    <s v="Franco"/>
    <s v="Valarie"/>
    <s v="Valarie Franco"/>
    <x v="1"/>
  </r>
  <r>
    <x v="94"/>
    <n v="48"/>
    <n v="100"/>
    <n v="4"/>
    <n v="7020.48"/>
    <n v="7021"/>
    <n v="4800"/>
    <d v="2004-04-02T00:00:00"/>
    <d v="2004-04-02T00:00:00"/>
    <x v="11"/>
    <x v="3"/>
    <x v="0"/>
    <n v="1"/>
    <n v="2"/>
    <x v="1"/>
    <x v="1"/>
    <n v="147"/>
    <s v="S10_4962"/>
    <x v="65"/>
    <s v="+65 224 1555"/>
    <s v="065-224-1555"/>
    <s v="Village Close - 106 Linden Road Sandown"/>
    <s v="2nd Floor"/>
    <s v="Village Close - 106 Linden Road Sandown, 2nd Floor"/>
    <s v="Singapore"/>
    <m/>
    <x v="22"/>
    <n v="69045"/>
    <s v="Singapore"/>
    <s v="APAC"/>
    <s v="Victorino"/>
    <s v="Wendy"/>
    <s v="Wendy Victorino"/>
    <x v="2"/>
  </r>
  <r>
    <x v="95"/>
    <n v="50"/>
    <n v="100"/>
    <n v="9"/>
    <n v="6426.5"/>
    <n v="6427"/>
    <n v="5000"/>
    <d v="2004-11-03T00:00:00"/>
    <d v="2004-11-03T00:00:00"/>
    <x v="5"/>
    <x v="6"/>
    <x v="0"/>
    <n v="1"/>
    <n v="3"/>
    <x v="1"/>
    <x v="1"/>
    <n v="147"/>
    <s v="S10_4962"/>
    <x v="39"/>
    <n v="4155551450"/>
    <s v="415-555-1450"/>
    <s v="5677 Strong St."/>
    <m/>
    <s v="5677 Strong St."/>
    <s v="San Rafael"/>
    <s v="CA"/>
    <x v="33"/>
    <n v="97562"/>
    <s v="USA"/>
    <s v="NA"/>
    <s v="Nelson"/>
    <s v="Valarie"/>
    <s v="Valarie Nelson"/>
    <x v="1"/>
  </r>
  <r>
    <x v="38"/>
    <n v="28"/>
    <n v="100"/>
    <n v="2"/>
    <n v="4591.72"/>
    <n v="4592"/>
    <n v="2800"/>
    <d v="2004-04-05T00:00:00"/>
    <d v="2004-04-05T00:00:00"/>
    <x v="11"/>
    <x v="0"/>
    <x v="0"/>
    <n v="2"/>
    <n v="5"/>
    <x v="1"/>
    <x v="1"/>
    <n v="147"/>
    <s v="S10_4962"/>
    <x v="34"/>
    <n v="2035559545"/>
    <s v="203-555-9545"/>
    <s v="567 North Pendale Street"/>
    <m/>
    <s v="567 North Pendale Street"/>
    <s v="New Haven"/>
    <s v="CT"/>
    <x v="28"/>
    <n v="97823"/>
    <s v="USA"/>
    <s v="NA"/>
    <s v="Murphy"/>
    <s v="Leslie"/>
    <s v="Leslie Murphy"/>
    <x v="1"/>
  </r>
  <r>
    <x v="96"/>
    <n v="26"/>
    <n v="100"/>
    <n v="12"/>
    <n v="4033.38"/>
    <n v="4034"/>
    <n v="2600"/>
    <s v="6/15/2004 0:00"/>
    <d v="2004-06-15T00:00:00"/>
    <x v="7"/>
    <x v="2"/>
    <x v="0"/>
    <n v="2"/>
    <n v="6"/>
    <x v="1"/>
    <x v="1"/>
    <n v="147"/>
    <s v="S10_4962"/>
    <x v="65"/>
    <s v="+65 224 1555"/>
    <s v="065-224-1555"/>
    <s v="Village Close - 106 Linden Road Sandown"/>
    <s v="2nd Floor"/>
    <s v="Village Close - 106 Linden Road Sandown, 2nd Floor"/>
    <s v="Singapore"/>
    <m/>
    <x v="22"/>
    <n v="69045"/>
    <s v="Singapore"/>
    <s v="APAC"/>
    <s v="Victorino"/>
    <s v="Wendy"/>
    <s v="Wendy Victorino"/>
    <x v="1"/>
  </r>
  <r>
    <x v="40"/>
    <n v="32"/>
    <n v="100"/>
    <n v="2"/>
    <n v="4302.08"/>
    <n v="4303"/>
    <n v="3200"/>
    <s v="7/19/2004 0:00"/>
    <d v="2004-07-19T00:00:00"/>
    <x v="1"/>
    <x v="0"/>
    <x v="0"/>
    <n v="3"/>
    <n v="7"/>
    <x v="1"/>
    <x v="1"/>
    <n v="147"/>
    <s v="S10_4962"/>
    <x v="20"/>
    <s v="+61 2 9495 8555"/>
    <s v="129-495-8555"/>
    <s v="Monitor Money Building, 815 Pacific Hwy"/>
    <s v="Level 6"/>
    <s v="Monitor Money Building, 815 Pacific Hwy, Level 6"/>
    <s v="Chatswood"/>
    <s v="NSW"/>
    <x v="17"/>
    <n v="2067"/>
    <s v="Australia"/>
    <s v="APAC"/>
    <s v="Huxley"/>
    <s v="Adrian"/>
    <s v="Adrian Huxley"/>
    <x v="1"/>
  </r>
  <r>
    <x v="97"/>
    <n v="44"/>
    <n v="100"/>
    <n v="9"/>
    <n v="7020.64"/>
    <n v="7021"/>
    <n v="4400"/>
    <s v="8/19/2004 0:00"/>
    <d v="2004-08-19T00:00:00"/>
    <x v="3"/>
    <x v="5"/>
    <x v="0"/>
    <n v="3"/>
    <n v="8"/>
    <x v="1"/>
    <x v="1"/>
    <n v="147"/>
    <s v="S10_4962"/>
    <x v="18"/>
    <n v="2155551555"/>
    <s v="215-555-1555"/>
    <s v="7586 Pompton St."/>
    <m/>
    <s v="7586 Pompton St."/>
    <s v="Allentown"/>
    <s v="PA"/>
    <x v="15"/>
    <n v="70267"/>
    <s v="USA"/>
    <s v="NA"/>
    <s v="Yu"/>
    <s v="Kyung"/>
    <s v="Kyung Yu"/>
    <x v="2"/>
  </r>
  <r>
    <x v="42"/>
    <n v="30"/>
    <n v="100"/>
    <n v="4"/>
    <n v="3855.9"/>
    <n v="3856"/>
    <n v="3000"/>
    <d v="2004-08-09T00:00:00"/>
    <d v="2004-08-09T00:00:00"/>
    <x v="3"/>
    <x v="0"/>
    <x v="0"/>
    <n v="3"/>
    <n v="9"/>
    <x v="1"/>
    <x v="1"/>
    <n v="147"/>
    <s v="S10_4962"/>
    <x v="37"/>
    <s v="0695-34 6555"/>
    <s v="069-534-6555"/>
    <s v="?kergatan 24"/>
    <m/>
    <s v="?kergatan 24"/>
    <s v="Boras"/>
    <m/>
    <x v="31"/>
    <s v="S-844 67"/>
    <s v="Sweden"/>
    <s v="EMEA"/>
    <s v="Larsson"/>
    <s v="Maria"/>
    <s v="Maria Larsson"/>
    <x v="1"/>
  </r>
  <r>
    <x v="98"/>
    <n v="38"/>
    <n v="100"/>
    <n v="13"/>
    <n v="6680.78"/>
    <n v="6681"/>
    <n v="3800"/>
    <s v="10/13/2004 0:00"/>
    <d v="2004-10-13T00:00:00"/>
    <x v="4"/>
    <x v="6"/>
    <x v="0"/>
    <n v="4"/>
    <n v="10"/>
    <x v="1"/>
    <x v="1"/>
    <n v="147"/>
    <s v="S10_4962"/>
    <x v="15"/>
    <n v="6175558555"/>
    <s v="617-555-8555"/>
    <s v="39323 Spinnaker Dr."/>
    <m/>
    <s v="39323 Spinnaker Dr."/>
    <s v="Cambridge"/>
    <s v="MA"/>
    <x v="12"/>
    <n v="51247"/>
    <s v="USA"/>
    <s v="NA"/>
    <s v="Hernandez"/>
    <s v="Marta"/>
    <s v="Marta Hernandez"/>
    <x v="1"/>
  </r>
  <r>
    <x v="99"/>
    <n v="40"/>
    <n v="100"/>
    <n v="7"/>
    <n v="6678"/>
    <n v="6678"/>
    <n v="4000"/>
    <s v="10/22/2004 0:00"/>
    <d v="2004-10-22T00:00:00"/>
    <x v="4"/>
    <x v="3"/>
    <x v="0"/>
    <n v="4"/>
    <n v="10"/>
    <x v="1"/>
    <x v="1"/>
    <n v="147"/>
    <s v="S10_4962"/>
    <x v="31"/>
    <s v="(604) 555-3392"/>
    <s v="604-555-3392"/>
    <s v="1900 Oak St."/>
    <m/>
    <s v="1900 Oak St."/>
    <s v="Vancouver"/>
    <s v="BC"/>
    <x v="26"/>
    <s v="V3F 2K1"/>
    <s v="Canada"/>
    <s v="NA"/>
    <s v="Tannamuri"/>
    <s v="Yoshi"/>
    <s v="Yoshi Tannamuri"/>
    <x v="1"/>
  </r>
  <r>
    <x v="45"/>
    <n v="46"/>
    <n v="61.99"/>
    <n v="8"/>
    <n v="2851.54"/>
    <n v="2852"/>
    <n v="2851.54"/>
    <d v="2004-04-11T00:00:00"/>
    <d v="2004-04-11T00:00:00"/>
    <x v="11"/>
    <x v="4"/>
    <x v="0"/>
    <n v="4"/>
    <n v="11"/>
    <x v="1"/>
    <x v="1"/>
    <n v="147"/>
    <s v="S10_4962"/>
    <x v="40"/>
    <n v="6035558647"/>
    <s v="603-555-8647"/>
    <s v="2304 Long Airport Avenue"/>
    <m/>
    <s v="2304 Long Airport Avenue"/>
    <s v="Nashua"/>
    <s v="NH"/>
    <x v="34"/>
    <n v="62005"/>
    <s v="USA"/>
    <s v="NA"/>
    <s v="Young"/>
    <s v="Valarie"/>
    <s v="Valarie Young"/>
    <x v="0"/>
  </r>
  <r>
    <x v="100"/>
    <n v="26"/>
    <n v="100"/>
    <n v="2"/>
    <n v="3188.12"/>
    <n v="3189"/>
    <n v="2600"/>
    <s v="11/19/2004 0:00"/>
    <d v="2004-11-19T00:00:00"/>
    <x v="5"/>
    <x v="3"/>
    <x v="4"/>
    <n v="4"/>
    <n v="11"/>
    <x v="1"/>
    <x v="1"/>
    <n v="147"/>
    <s v="S10_4962"/>
    <x v="24"/>
    <s v="0921-12 3555"/>
    <s v="092-112-3555"/>
    <s v="Berguvsv„gen  8"/>
    <m/>
    <s v="Berguvsv„gen  8"/>
    <s v="Lule"/>
    <m/>
    <x v="21"/>
    <s v="S-958 22"/>
    <s v="Sweden"/>
    <s v="EMEA"/>
    <s v="Berglund"/>
    <s v="Christina"/>
    <s v="Christina Berglund"/>
    <x v="1"/>
  </r>
  <r>
    <x v="47"/>
    <n v="27"/>
    <n v="100"/>
    <n v="2"/>
    <n v="4428"/>
    <n v="4428"/>
    <n v="2700"/>
    <s v="11/29/2004 0:00"/>
    <d v="2004-11-29T00:00:00"/>
    <x v="5"/>
    <x v="0"/>
    <x v="0"/>
    <n v="4"/>
    <n v="11"/>
    <x v="1"/>
    <x v="1"/>
    <n v="147"/>
    <s v="S10_4962"/>
    <x v="10"/>
    <s v="03 9520 4555"/>
    <s v="039-520-4555"/>
    <s v="636 St Kilda Road"/>
    <s v="Level 3"/>
    <s v="636 St Kilda Road, Level 3"/>
    <s v="Melbourne"/>
    <s v="Victoria"/>
    <x v="8"/>
    <n v="3004"/>
    <s v="Australia"/>
    <s v="APAC"/>
    <s v="Ferguson"/>
    <s v="Peter"/>
    <s v="Peter Ferguson"/>
    <x v="1"/>
  </r>
  <r>
    <x v="48"/>
    <n v="43"/>
    <n v="100"/>
    <n v="9"/>
    <n v="5780.92"/>
    <n v="5781"/>
    <n v="4300"/>
    <d v="2004-10-12T00:00:00"/>
    <d v="2004-10-12T00:00:00"/>
    <x v="4"/>
    <x v="2"/>
    <x v="0"/>
    <n v="4"/>
    <n v="12"/>
    <x v="1"/>
    <x v="1"/>
    <n v="147"/>
    <s v="S10_4962"/>
    <x v="39"/>
    <n v="4155551450"/>
    <s v="415-555-1450"/>
    <s v="5677 Strong St."/>
    <m/>
    <s v="5677 Strong St."/>
    <s v="San Rafael"/>
    <s v="CA"/>
    <x v="33"/>
    <n v="97562"/>
    <s v="USA"/>
    <s v="NA"/>
    <s v="Nelson"/>
    <s v="Valarie"/>
    <s v="Valarie Nelson"/>
    <x v="1"/>
  </r>
  <r>
    <x v="101"/>
    <n v="35"/>
    <n v="65.63"/>
    <n v="4"/>
    <n v="2297.0500000000002"/>
    <n v="2298"/>
    <n v="2297.0500000000002"/>
    <s v="1/20/2005 0:00"/>
    <d v="2005-01-20T00:00:00"/>
    <x v="2"/>
    <x v="5"/>
    <x v="0"/>
    <n v="1"/>
    <n v="1"/>
    <x v="2"/>
    <x v="1"/>
    <n v="147"/>
    <s v="S10_4962"/>
    <x v="42"/>
    <s v="02 9936 8555"/>
    <s v="029-936-8555"/>
    <s v="201 Miller Street"/>
    <s v="Level 15"/>
    <s v="201 Miller Street, Level 15"/>
    <s v="North Sydney"/>
    <s v="NSW"/>
    <x v="36"/>
    <n v="2060"/>
    <s v="Australia"/>
    <s v="APAC"/>
    <s v="O'Hara"/>
    <s v="Anna"/>
    <s v="Anna O'Hara"/>
    <x v="0"/>
  </r>
  <r>
    <x v="50"/>
    <n v="37"/>
    <n v="100"/>
    <n v="6"/>
    <n v="6231.54"/>
    <n v="6232"/>
    <n v="3700"/>
    <s v="2/17/2005 0:00"/>
    <d v="2005-02-17T00:00:00"/>
    <x v="0"/>
    <x v="5"/>
    <x v="0"/>
    <n v="1"/>
    <n v="2"/>
    <x v="2"/>
    <x v="1"/>
    <n v="147"/>
    <s v="S10_4962"/>
    <x v="4"/>
    <n v="6505551386"/>
    <s v="650-555-1386"/>
    <s v="7734 Strong St."/>
    <m/>
    <s v="7734 Strong St."/>
    <s v="San Francisco"/>
    <s v="CA"/>
    <x v="4"/>
    <s v="NA"/>
    <s v="USA"/>
    <s v="NA"/>
    <s v="Brown"/>
    <s v="Julie"/>
    <s v="Julie Brown"/>
    <x v="1"/>
  </r>
  <r>
    <x v="51"/>
    <n v="37"/>
    <n v="46.9"/>
    <n v="7"/>
    <n v="1735.3"/>
    <n v="1736"/>
    <n v="1735.3"/>
    <d v="2005-09-03T00:00:00"/>
    <d v="2005-09-03T00:00:00"/>
    <x v="8"/>
    <x v="1"/>
    <x v="0"/>
    <n v="1"/>
    <n v="3"/>
    <x v="2"/>
    <x v="1"/>
    <n v="147"/>
    <s v="S10_4962"/>
    <x v="42"/>
    <s v="02 9936 8555"/>
    <s v="029-936-8555"/>
    <s v="201 Miller Street"/>
    <s v="Level 15"/>
    <s v="201 Miller Street, Level 15"/>
    <s v="North Sydney"/>
    <s v="NSW"/>
    <x v="36"/>
    <n v="2060"/>
    <s v="Australia"/>
    <s v="APAC"/>
    <s v="O'Hara"/>
    <s v="Anna"/>
    <s v="Anna O'Hara"/>
    <x v="0"/>
  </r>
  <r>
    <x v="52"/>
    <n v="27"/>
    <n v="100"/>
    <n v="2"/>
    <n v="4427.7299999999996"/>
    <n v="4428"/>
    <n v="2700"/>
    <d v="2005-01-05T00:00:00"/>
    <d v="2005-01-05T00:00:00"/>
    <x v="2"/>
    <x v="6"/>
    <x v="0"/>
    <n v="2"/>
    <n v="5"/>
    <x v="2"/>
    <x v="1"/>
    <n v="147"/>
    <s v="S10_4962"/>
    <x v="43"/>
    <s v="(514) 555-8054"/>
    <s v="514-555-8054"/>
    <s v="43 rue St. Laurent"/>
    <m/>
    <s v="43 rue St. Laurent"/>
    <s v="Montreal"/>
    <s v="Quebec"/>
    <x v="37"/>
    <s v="H1J 1C3"/>
    <s v="Canada"/>
    <s v="NA"/>
    <s v="Fresnisre"/>
    <s v="Jean"/>
    <s v="Jean Fresnisre"/>
    <x v="1"/>
  </r>
  <r>
    <x v="102"/>
    <n v="38"/>
    <n v="100"/>
    <n v="12"/>
    <n v="5894.94"/>
    <n v="5895"/>
    <n v="3800"/>
    <s v="5/31/2005 0:00"/>
    <d v="2005-05-31T00:00:00"/>
    <x v="6"/>
    <x v="2"/>
    <x v="2"/>
    <n v="2"/>
    <n v="5"/>
    <x v="2"/>
    <x v="1"/>
    <n v="147"/>
    <s v="S10_4962"/>
    <x v="14"/>
    <s v="40.67.8555"/>
    <s v="004-067-8555"/>
    <s v="67, rue des Cinquante Otages"/>
    <m/>
    <s v="67, rue des Cinquante Otages"/>
    <s v="Nantes"/>
    <m/>
    <x v="11"/>
    <n v="44000"/>
    <s v="France"/>
    <s v="EMEA"/>
    <s v="Labrune"/>
    <s v="Janine"/>
    <s v="Janine Labrune"/>
    <x v="1"/>
  </r>
  <r>
    <x v="103"/>
    <n v="33"/>
    <n v="100"/>
    <n v="6"/>
    <n v="5265.15"/>
    <n v="5266"/>
    <n v="3300"/>
    <d v="2003-03-03T00:00:00"/>
    <d v="2003-03-03T00:00:00"/>
    <x v="10"/>
    <x v="0"/>
    <x v="0"/>
    <n v="1"/>
    <n v="3"/>
    <x v="0"/>
    <x v="1"/>
    <n v="194"/>
    <s v="S12_1099"/>
    <x v="66"/>
    <s v="+63 2 555 3587"/>
    <s v="632-555-3587"/>
    <s v="15 McCallum Street - NatWest Center #13-03"/>
    <m/>
    <s v="15 McCallum Street - NatWest Center #13-03"/>
    <s v="Makati City"/>
    <m/>
    <x v="53"/>
    <s v="1227 MM"/>
    <s v="Philippines"/>
    <s v="Japan"/>
    <s v="Cruz"/>
    <s v="Arnold"/>
    <s v="Arnold Cruz"/>
    <x v="1"/>
  </r>
  <r>
    <x v="104"/>
    <n v="42"/>
    <n v="100"/>
    <n v="10"/>
    <n v="7599.9"/>
    <n v="7600"/>
    <n v="4200"/>
    <d v="2003-08-05T00:00:00"/>
    <d v="2003-08-05T00:00:00"/>
    <x v="3"/>
    <x v="2"/>
    <x v="0"/>
    <n v="2"/>
    <n v="5"/>
    <x v="0"/>
    <x v="1"/>
    <n v="194"/>
    <s v="S12_1099"/>
    <x v="67"/>
    <s v="91.24.4555"/>
    <s v="009-124-4555"/>
    <s v="12, rue des Bouchers"/>
    <m/>
    <s v="12, rue des Bouchers"/>
    <s v="Marseille"/>
    <m/>
    <x v="54"/>
    <n v="13008"/>
    <s v="France"/>
    <s v="EMEA"/>
    <s v="Lebihan"/>
    <s v="Laurence"/>
    <s v="Laurence Lebihan"/>
    <x v="2"/>
  </r>
  <r>
    <x v="105"/>
    <n v="42"/>
    <n v="100"/>
    <n v="7"/>
    <n v="8008.56"/>
    <n v="8009"/>
    <n v="4200"/>
    <d v="2003-02-07T00:00:00"/>
    <d v="2003-02-07T00:00:00"/>
    <x v="0"/>
    <x v="3"/>
    <x v="0"/>
    <n v="3"/>
    <n v="7"/>
    <x v="0"/>
    <x v="1"/>
    <n v="194"/>
    <s v="S12_1099"/>
    <x v="39"/>
    <n v="4155551450"/>
    <s v="415-555-1450"/>
    <s v="5677 Strong St."/>
    <m/>
    <s v="5677 Strong St."/>
    <s v="San Rafael"/>
    <s v="CA"/>
    <x v="33"/>
    <n v="97562"/>
    <s v="USA"/>
    <s v="NA"/>
    <s v="Nelson"/>
    <s v="Valarie"/>
    <s v="Valarie Nelson"/>
    <x v="2"/>
  </r>
  <r>
    <x v="106"/>
    <n v="48"/>
    <n v="100"/>
    <n v="7"/>
    <n v="9245.76"/>
    <n v="9246"/>
    <n v="4800"/>
    <d v="2003-05-09T00:00:00"/>
    <d v="2003-05-09T00:00:00"/>
    <x v="6"/>
    <x v="3"/>
    <x v="0"/>
    <n v="3"/>
    <n v="9"/>
    <x v="0"/>
    <x v="1"/>
    <n v="194"/>
    <s v="S12_1099"/>
    <x v="41"/>
    <n v="6175558555"/>
    <s v="617-555-8555"/>
    <s v="7825 Douglas Av."/>
    <m/>
    <s v="7825 Douglas Av."/>
    <s v="Brickhaven"/>
    <s v="MA"/>
    <x v="35"/>
    <n v="58339"/>
    <s v="USA"/>
    <s v="NA"/>
    <s v="Nelson"/>
    <s v="Allen"/>
    <s v="Allen Nelson"/>
    <x v="2"/>
  </r>
  <r>
    <x v="4"/>
    <n v="41"/>
    <n v="100"/>
    <n v="2"/>
    <n v="8296.35"/>
    <n v="8297"/>
    <n v="4100"/>
    <d v="2003-10-10T00:00:00"/>
    <d v="2003-10-10T00:00:00"/>
    <x v="4"/>
    <x v="3"/>
    <x v="0"/>
    <n v="4"/>
    <n v="10"/>
    <x v="0"/>
    <x v="1"/>
    <n v="194"/>
    <s v="S12_1099"/>
    <x v="4"/>
    <n v="6505551386"/>
    <s v="650-555-1386"/>
    <s v="7734 Strong St."/>
    <m/>
    <s v="7734 Strong St."/>
    <s v="San Francisco"/>
    <s v="CA"/>
    <x v="4"/>
    <s v="NA"/>
    <s v="USA"/>
    <s v="NA"/>
    <s v="Brown"/>
    <s v="Julie"/>
    <s v="Julie Brown"/>
    <x v="2"/>
  </r>
  <r>
    <x v="107"/>
    <n v="30"/>
    <n v="100"/>
    <n v="2"/>
    <n v="5019.8999999999996"/>
    <n v="5020"/>
    <n v="3000"/>
    <d v="2003-04-11T00:00:00"/>
    <d v="2003-04-11T00:00:00"/>
    <x v="11"/>
    <x v="3"/>
    <x v="0"/>
    <n v="4"/>
    <n v="11"/>
    <x v="0"/>
    <x v="1"/>
    <n v="194"/>
    <s v="S12_1099"/>
    <x v="42"/>
    <s v="02 9936 8555"/>
    <s v="029-936-8555"/>
    <s v="201 Miller Street"/>
    <s v="Level 15"/>
    <s v="201 Miller Street, Level 15"/>
    <s v="North Sydney"/>
    <s v="NSW"/>
    <x v="36"/>
    <n v="2060"/>
    <s v="Australia"/>
    <s v="APAC"/>
    <s v="O'Hara"/>
    <s v="Anna"/>
    <s v="Anna O'Hara"/>
    <x v="1"/>
  </r>
  <r>
    <x v="108"/>
    <n v="27"/>
    <n v="100"/>
    <n v="14"/>
    <n v="5411.07"/>
    <n v="5412"/>
    <n v="2700"/>
    <d v="2003-12-11T00:00:00"/>
    <d v="2003-12-11T00:00:00"/>
    <x v="9"/>
    <x v="5"/>
    <x v="0"/>
    <n v="4"/>
    <n v="11"/>
    <x v="0"/>
    <x v="1"/>
    <n v="194"/>
    <s v="S12_1099"/>
    <x v="7"/>
    <s v="+47 2267 3215"/>
    <s v="472-267-3215"/>
    <s v="Drammen 121, PR 744 Sentrum"/>
    <m/>
    <s v="Drammen 121, PR 744 Sentrum"/>
    <s v="Bergen"/>
    <m/>
    <x v="7"/>
    <s v="N 5804"/>
    <s v="Norway"/>
    <s v="EMEA"/>
    <s v="Oeztan"/>
    <s v="Veysel"/>
    <s v="Veysel Oeztan"/>
    <x v="1"/>
  </r>
  <r>
    <x v="109"/>
    <n v="21"/>
    <n v="100"/>
    <n v="3"/>
    <n v="3840.9"/>
    <n v="3841"/>
    <n v="2100"/>
    <s v="11/20/2003 0:00"/>
    <d v="2003-11-20T00:00:00"/>
    <x v="5"/>
    <x v="5"/>
    <x v="0"/>
    <n v="4"/>
    <n v="11"/>
    <x v="0"/>
    <x v="1"/>
    <n v="194"/>
    <s v="S12_1099"/>
    <x v="68"/>
    <s v="0221-5554327"/>
    <s v="221-555-4327"/>
    <s v="Mehrheimerstr. 369"/>
    <m/>
    <s v="Mehrheimerstr. 369"/>
    <s v="Koln"/>
    <m/>
    <x v="55"/>
    <n v="50739"/>
    <s v="Germany"/>
    <s v="EMEA"/>
    <s v="Pfalzheim"/>
    <s v="Henriette"/>
    <s v="Henriette Pfalzheim"/>
    <x v="1"/>
  </r>
  <r>
    <x v="110"/>
    <n v="20"/>
    <n v="100"/>
    <n v="8"/>
    <n v="3930.4"/>
    <n v="3931"/>
    <n v="2000"/>
    <d v="2003-02-12T00:00:00"/>
    <d v="2003-02-12T00:00:00"/>
    <x v="0"/>
    <x v="6"/>
    <x v="0"/>
    <n v="4"/>
    <n v="12"/>
    <x v="0"/>
    <x v="1"/>
    <n v="194"/>
    <s v="S12_1099"/>
    <x v="23"/>
    <s v="(91) 555 94 44"/>
    <s v="091-555-9444"/>
    <s v="C/ Moralzarzal, 86"/>
    <m/>
    <s v="C/ Moralzarzal, 86"/>
    <s v="Madrid"/>
    <m/>
    <x v="20"/>
    <n v="28034"/>
    <s v="Spain"/>
    <s v="EMEA"/>
    <s v="Freyre"/>
    <s v="Diego"/>
    <s v="Diego Freyre"/>
    <x v="1"/>
  </r>
  <r>
    <x v="9"/>
    <n v="41"/>
    <n v="100"/>
    <n v="2"/>
    <n v="7498.9"/>
    <n v="7499"/>
    <n v="4100"/>
    <s v="1/15/2004 0:00"/>
    <d v="2004-01-15T00:00:00"/>
    <x v="2"/>
    <x v="5"/>
    <x v="0"/>
    <n v="1"/>
    <n v="1"/>
    <x v="1"/>
    <x v="1"/>
    <n v="194"/>
    <s v="S12_1099"/>
    <x v="9"/>
    <s v="(1) 47.55.6555"/>
    <s v="014-755-6555"/>
    <s v="25, rue Lauriston"/>
    <m/>
    <s v="25, rue Lauriston"/>
    <s v="Paris"/>
    <m/>
    <x v="2"/>
    <n v="75016"/>
    <s v="France"/>
    <s v="EMEA"/>
    <s v="Perrier"/>
    <s v="Dominique"/>
    <s v="Dominique Perrier"/>
    <x v="2"/>
  </r>
  <r>
    <x v="111"/>
    <n v="27"/>
    <n v="100"/>
    <n v="9"/>
    <n v="4517.91"/>
    <n v="4518"/>
    <n v="2700"/>
    <s v="2/22/2004 0:00"/>
    <d v="2004-02-22T00:00:00"/>
    <x v="0"/>
    <x v="4"/>
    <x v="0"/>
    <n v="1"/>
    <n v="2"/>
    <x v="1"/>
    <x v="1"/>
    <n v="194"/>
    <s v="S12_1099"/>
    <x v="69"/>
    <s v="0897-034555"/>
    <s v="089-703-4555"/>
    <s v="Grenzacherweg 237"/>
    <m/>
    <s v="Grenzacherweg 237"/>
    <s v="Gensve"/>
    <m/>
    <x v="56"/>
    <n v="1203"/>
    <s v="Switzerland"/>
    <s v="EMEA"/>
    <s v="Holz"/>
    <s v="Michael"/>
    <s v="Michael Holz"/>
    <x v="1"/>
  </r>
  <r>
    <x v="112"/>
    <n v="28"/>
    <n v="100"/>
    <n v="3"/>
    <n v="5774.72"/>
    <n v="5775"/>
    <n v="2800"/>
    <d v="2004-09-04T00:00:00"/>
    <d v="2004-09-04T00:00:00"/>
    <x v="8"/>
    <x v="1"/>
    <x v="0"/>
    <n v="2"/>
    <n v="4"/>
    <x v="1"/>
    <x v="1"/>
    <n v="194"/>
    <s v="S12_1099"/>
    <x v="48"/>
    <s v="31 12 3555"/>
    <s v="003-112-3555"/>
    <s v="Vinb'ltet 34"/>
    <m/>
    <s v="Vinb'ltet 34"/>
    <s v="Kobenhavn"/>
    <m/>
    <x v="40"/>
    <n v="1734"/>
    <s v="Denmark"/>
    <s v="EMEA"/>
    <s v="Petersen"/>
    <s v="Jytte"/>
    <s v="Jytte Petersen"/>
    <x v="1"/>
  </r>
  <r>
    <x v="113"/>
    <n v="24"/>
    <n v="100"/>
    <n v="13"/>
    <n v="3922.56"/>
    <n v="3923"/>
    <n v="2400"/>
    <d v="2004-01-06T00:00:00"/>
    <d v="2004-01-06T00:00:00"/>
    <x v="2"/>
    <x v="2"/>
    <x v="3"/>
    <n v="2"/>
    <n v="6"/>
    <x v="1"/>
    <x v="1"/>
    <n v="194"/>
    <s v="S12_1099"/>
    <x v="22"/>
    <s v="(171) 555-2282"/>
    <s v="171-555-2282"/>
    <s v="Berkeley Gardens 12  Brewery"/>
    <m/>
    <s v="Berkeley Gardens 12  Brewery"/>
    <s v="Liverpool"/>
    <m/>
    <x v="19"/>
    <s v="WX1 6LT"/>
    <s v="UK"/>
    <s v="EMEA"/>
    <s v="Devon"/>
    <s v="Elizabeth"/>
    <s v="Elizabeth Devon"/>
    <x v="1"/>
  </r>
  <r>
    <x v="114"/>
    <n v="44"/>
    <n v="100"/>
    <n v="14"/>
    <n v="9160.36"/>
    <n v="9161"/>
    <n v="4400"/>
    <d v="2004-06-07T00:00:00"/>
    <d v="2004-06-07T00:00:00"/>
    <x v="7"/>
    <x v="0"/>
    <x v="0"/>
    <n v="3"/>
    <n v="7"/>
    <x v="1"/>
    <x v="1"/>
    <n v="194"/>
    <s v="S12_1099"/>
    <x v="70"/>
    <s v="0522-556555"/>
    <s v="052-255-6555"/>
    <s v="Strada Provinciale 124"/>
    <m/>
    <s v="Strada Provinciale 124"/>
    <s v="Reggio Emilia"/>
    <m/>
    <x v="57"/>
    <n v="42100"/>
    <s v="Italy"/>
    <s v="EMEA"/>
    <s v="Moroni"/>
    <s v="Maurizio"/>
    <s v="Maurizio Moroni"/>
    <x v="2"/>
  </r>
  <r>
    <x v="115"/>
    <n v="50"/>
    <n v="100"/>
    <n v="3"/>
    <n v="9631"/>
    <n v="9631"/>
    <n v="5000"/>
    <d v="2004-02-08T00:00:00"/>
    <d v="2004-02-08T00:00:00"/>
    <x v="0"/>
    <x v="4"/>
    <x v="0"/>
    <n v="3"/>
    <n v="8"/>
    <x v="1"/>
    <x v="1"/>
    <n v="194"/>
    <s v="S12_1099"/>
    <x v="71"/>
    <n v="6175557555"/>
    <s v="617-555-7555"/>
    <s v="7635 Spinnaker Dr."/>
    <m/>
    <s v="7635 Spinnaker Dr."/>
    <s v="Brickhaven"/>
    <s v="MA"/>
    <x v="35"/>
    <n v="58339"/>
    <s v="USA"/>
    <s v="NA"/>
    <s v="Barajas"/>
    <s v="Miguel"/>
    <s v="Miguel Barajas"/>
    <x v="2"/>
  </r>
  <r>
    <x v="116"/>
    <n v="21"/>
    <n v="100"/>
    <n v="12"/>
    <n v="3432.24"/>
    <n v="3433"/>
    <n v="2100"/>
    <s v="8/30/2004 0:00"/>
    <d v="2004-08-30T00:00:00"/>
    <x v="3"/>
    <x v="0"/>
    <x v="0"/>
    <n v="3"/>
    <n v="8"/>
    <x v="1"/>
    <x v="1"/>
    <n v="194"/>
    <s v="S12_1099"/>
    <x v="69"/>
    <s v="0897-034555"/>
    <s v="089-703-4555"/>
    <s v="Grenzacherweg 237"/>
    <m/>
    <s v="Grenzacherweg 237"/>
    <s v="Gensve"/>
    <m/>
    <x v="56"/>
    <n v="1203"/>
    <s v="Switzerland"/>
    <s v="EMEA"/>
    <s v="Holz"/>
    <s v="Michael"/>
    <s v="Michael Holz"/>
    <x v="1"/>
  </r>
  <r>
    <x v="117"/>
    <n v="33"/>
    <n v="100"/>
    <n v="5"/>
    <n v="5521.89"/>
    <n v="5522"/>
    <n v="3300"/>
    <d v="2003-04-10T00:00:00"/>
    <d v="2003-04-10T00:00:00"/>
    <x v="11"/>
    <x v="5"/>
    <x v="0"/>
    <n v="4"/>
    <n v="10"/>
    <x v="0"/>
    <x v="1"/>
    <n v="194"/>
    <s v="S12_1099"/>
    <x v="72"/>
    <s v="+49 69 66 90 2555"/>
    <s v="696-690-2555"/>
    <s v="Lyonerstr. 34"/>
    <m/>
    <s v="Lyonerstr. 34"/>
    <s v="Frankfurt"/>
    <m/>
    <x v="58"/>
    <n v="60528"/>
    <s v="Germany"/>
    <s v="EMEA"/>
    <s v="Keitel"/>
    <s v="Roland"/>
    <s v="Roland Keitel"/>
    <x v="1"/>
  </r>
  <r>
    <x v="118"/>
    <n v="33"/>
    <n v="100"/>
    <n v="10"/>
    <n v="6934.62"/>
    <n v="6935"/>
    <n v="3300"/>
    <s v="10/16/2004 0:00"/>
    <d v="2004-10-16T00:00:00"/>
    <x v="4"/>
    <x v="1"/>
    <x v="0"/>
    <n v="4"/>
    <n v="10"/>
    <x v="1"/>
    <x v="1"/>
    <n v="194"/>
    <s v="S12_1099"/>
    <x v="68"/>
    <s v="0221-5554327"/>
    <s v="221-555-4327"/>
    <s v="Mehrheimerstr. 369"/>
    <m/>
    <s v="Mehrheimerstr. 369"/>
    <s v="Koln"/>
    <m/>
    <x v="55"/>
    <n v="50739"/>
    <s v="Germany"/>
    <s v="EMEA"/>
    <s v="Pfalzheim"/>
    <s v="Henriette"/>
    <s v="Henriette Pfalzheim"/>
    <x v="1"/>
  </r>
  <r>
    <x v="119"/>
    <n v="31"/>
    <n v="100"/>
    <n v="3"/>
    <n v="6876.11"/>
    <n v="6877"/>
    <n v="3100"/>
    <d v="2004-03-11T00:00:00"/>
    <d v="2004-03-11T00:00:00"/>
    <x v="10"/>
    <x v="5"/>
    <x v="0"/>
    <n v="4"/>
    <n v="11"/>
    <x v="1"/>
    <x v="1"/>
    <n v="194"/>
    <s v="S12_1099"/>
    <x v="24"/>
    <s v="0921-12 3555"/>
    <s v="092-112-3555"/>
    <s v="Berguvsv„gen  8"/>
    <m/>
    <s v="Berguvsv„gen  8"/>
    <s v="Lule"/>
    <m/>
    <x v="21"/>
    <s v="S-958 22"/>
    <s v="Sweden"/>
    <s v="EMEA"/>
    <s v="Berglund"/>
    <s v="Christina"/>
    <s v="Christina Berglund"/>
    <x v="1"/>
  </r>
  <r>
    <x v="19"/>
    <n v="41"/>
    <n v="71.47"/>
    <n v="5"/>
    <n v="2930.27"/>
    <n v="2931"/>
    <n v="2930.27"/>
    <s v="11/15/2004 0:00"/>
    <d v="2004-11-15T00:00:00"/>
    <x v="5"/>
    <x v="0"/>
    <x v="0"/>
    <n v="4"/>
    <n v="11"/>
    <x v="1"/>
    <x v="1"/>
    <n v="194"/>
    <s v="S12_1099"/>
    <x v="0"/>
    <n v="2125557818"/>
    <s v="212-555-7818"/>
    <s v="897 Long Airport Avenue"/>
    <m/>
    <s v="897 Long Airport Avenue"/>
    <s v="NYC"/>
    <s v="NY"/>
    <x v="0"/>
    <n v="10022"/>
    <s v="USA"/>
    <s v="NA"/>
    <s v="Yu"/>
    <s v="Kwai"/>
    <s v="Kwai Yu"/>
    <x v="0"/>
  </r>
  <r>
    <x v="20"/>
    <n v="45"/>
    <n v="79.650000000000006"/>
    <n v="2"/>
    <n v="3584.25"/>
    <n v="3585"/>
    <n v="3584.25"/>
    <s v="11/24/2004 0:00"/>
    <d v="2004-11-24T00:00:00"/>
    <x v="5"/>
    <x v="6"/>
    <x v="0"/>
    <n v="4"/>
    <n v="11"/>
    <x v="1"/>
    <x v="1"/>
    <n v="194"/>
    <s v="S12_1099"/>
    <x v="19"/>
    <s v="6562-9555"/>
    <s v="006-562-9555"/>
    <s v="Geislweg 14"/>
    <m/>
    <s v="Geislweg 14"/>
    <s v="Salzburg"/>
    <m/>
    <x v="16"/>
    <n v="5020"/>
    <s v="Austria"/>
    <s v="EMEA"/>
    <s v="Pipps"/>
    <s v="Georg"/>
    <s v="Georg Pipps"/>
    <x v="1"/>
  </r>
  <r>
    <x v="120"/>
    <n v="33"/>
    <n v="85.39"/>
    <n v="3"/>
    <n v="2817.87"/>
    <n v="2818"/>
    <n v="2817.87"/>
    <d v="2005-06-01T00:00:00"/>
    <d v="2005-06-01T00:00:00"/>
    <x v="7"/>
    <x v="6"/>
    <x v="0"/>
    <n v="1"/>
    <n v="1"/>
    <x v="2"/>
    <x v="1"/>
    <n v="194"/>
    <s v="S12_1099"/>
    <x v="73"/>
    <s v="+358 9 8045 555"/>
    <s v="589-804-5555"/>
    <s v="Software Engineering Center, SEC Oy"/>
    <m/>
    <s v="Software Engineering Center, SEC Oy"/>
    <s v="Espoo"/>
    <m/>
    <x v="59"/>
    <s v="FIN-02271"/>
    <s v="Finland"/>
    <s v="EMEA"/>
    <s v="Suominen"/>
    <s v="Kalle"/>
    <s v="Kalle Suominen"/>
    <x v="0"/>
  </r>
  <r>
    <x v="22"/>
    <n v="45"/>
    <n v="76"/>
    <n v="7"/>
    <n v="3420"/>
    <n v="3420"/>
    <n v="3420"/>
    <d v="2005-03-02T00:00:00"/>
    <d v="2005-03-02T00:00:00"/>
    <x v="10"/>
    <x v="6"/>
    <x v="0"/>
    <n v="1"/>
    <n v="2"/>
    <x v="2"/>
    <x v="1"/>
    <n v="194"/>
    <s v="S12_1099"/>
    <x v="14"/>
    <s v="40.67.8555"/>
    <s v="004-067-8555"/>
    <s v="67, rue des Cinquante Otages"/>
    <m/>
    <s v="67, rue des Cinquante Otages"/>
    <s v="Nantes"/>
    <m/>
    <x v="11"/>
    <n v="44000"/>
    <s v="France"/>
    <s v="EMEA"/>
    <s v="Labrune"/>
    <s v="Janine"/>
    <s v="Janine Labrune"/>
    <x v="1"/>
  </r>
  <r>
    <x v="121"/>
    <n v="26"/>
    <n v="99.04"/>
    <n v="4"/>
    <n v="2575.04"/>
    <n v="2576"/>
    <n v="2575.04"/>
    <d v="2005-03-03T00:00:00"/>
    <d v="2005-03-03T00:00:00"/>
    <x v="10"/>
    <x v="5"/>
    <x v="0"/>
    <n v="1"/>
    <n v="3"/>
    <x v="2"/>
    <x v="1"/>
    <n v="194"/>
    <s v="S12_1099"/>
    <x v="37"/>
    <s v="0695-34 6555"/>
    <s v="069-534-6555"/>
    <s v="?kergatan 24"/>
    <m/>
    <s v="?kergatan 24"/>
    <s v="Boras"/>
    <m/>
    <x v="31"/>
    <s v="S-844 67"/>
    <s v="Sweden"/>
    <s v="EMEA"/>
    <s v="Larsson"/>
    <s v="Maria"/>
    <s v="Maria Larsson"/>
    <x v="0"/>
  </r>
  <r>
    <x v="122"/>
    <n v="12"/>
    <n v="100"/>
    <n v="13"/>
    <n v="1961.28"/>
    <n v="1962"/>
    <n v="1200"/>
    <s v="5/17/2005 0:00"/>
    <d v="2005-05-17T00:00:00"/>
    <x v="6"/>
    <x v="2"/>
    <x v="0"/>
    <n v="2"/>
    <n v="5"/>
    <x v="2"/>
    <x v="1"/>
    <n v="194"/>
    <s v="S12_1099"/>
    <x v="19"/>
    <s v="6562-9555"/>
    <s v="006-562-9555"/>
    <s v="Geislweg 14"/>
    <m/>
    <s v="Geislweg 14"/>
    <s v="Salzburg"/>
    <m/>
    <x v="16"/>
    <n v="5020"/>
    <s v="Austria"/>
    <s v="EMEA"/>
    <s v="Pipps"/>
    <s v="Georg"/>
    <s v="Georg Pipps"/>
    <x v="0"/>
  </r>
  <r>
    <x v="63"/>
    <n v="41"/>
    <n v="100"/>
    <n v="15"/>
    <n v="8690.36"/>
    <n v="8691"/>
    <n v="4100"/>
    <d v="2003-11-02T00:00:00"/>
    <d v="2003-11-02T00:00:00"/>
    <x v="5"/>
    <x v="4"/>
    <x v="0"/>
    <n v="1"/>
    <n v="2"/>
    <x v="0"/>
    <x v="1"/>
    <n v="207"/>
    <s v="S12_1108"/>
    <x v="48"/>
    <s v="31 12 3555"/>
    <s v="003-112-3555"/>
    <s v="Vinb'ltet 34"/>
    <m/>
    <s v="Vinb'ltet 34"/>
    <s v="Kobenhavn"/>
    <m/>
    <x v="40"/>
    <n v="1734"/>
    <s v="Denmark"/>
    <s v="EMEA"/>
    <s v="Petersen"/>
    <s v="Jytte"/>
    <s v="Jytte Petersen"/>
    <x v="2"/>
  </r>
  <r>
    <x v="123"/>
    <n v="33"/>
    <n v="100"/>
    <n v="9"/>
    <n v="6034.38"/>
    <n v="6035"/>
    <n v="3300"/>
    <s v="4/16/2003 0:00"/>
    <d v="2003-04-16T00:00:00"/>
    <x v="11"/>
    <x v="6"/>
    <x v="0"/>
    <n v="2"/>
    <n v="4"/>
    <x v="0"/>
    <x v="1"/>
    <n v="207"/>
    <s v="S12_1108"/>
    <x v="26"/>
    <s v="+65 221 7555"/>
    <s v="065-221-7555"/>
    <s v="Bronz Sok., Bronz Apt. 3/6 Tesvikiye"/>
    <m/>
    <s v="Bronz Sok., Bronz Apt. 3/6 Tesvikiye"/>
    <s v="Singapore"/>
    <m/>
    <x v="22"/>
    <n v="79903"/>
    <s v="Singapore"/>
    <s v="Japan"/>
    <s v="Natividad"/>
    <s v="Eric"/>
    <s v="Eric Natividad"/>
    <x v="1"/>
  </r>
  <r>
    <x v="124"/>
    <n v="46"/>
    <n v="100"/>
    <n v="2"/>
    <n v="11279.2"/>
    <n v="11280"/>
    <n v="4600"/>
    <d v="2003-03-06T00:00:00"/>
    <d v="2003-03-06T00:00:00"/>
    <x v="10"/>
    <x v="5"/>
    <x v="0"/>
    <n v="2"/>
    <n v="6"/>
    <x v="0"/>
    <x v="1"/>
    <n v="207"/>
    <s v="S12_1108"/>
    <x v="74"/>
    <n v="2125557413"/>
    <s v="212-555-7413"/>
    <s v="4092 Furth Circle"/>
    <s v="Suite 400"/>
    <s v="4092 Furth Circle, Suite 400"/>
    <s v="NYC"/>
    <s v="NY"/>
    <x v="0"/>
    <n v="10022"/>
    <s v="USA"/>
    <s v="NA"/>
    <s v="Young"/>
    <s v="Jeff"/>
    <s v="Jeff Young"/>
    <x v="2"/>
  </r>
  <r>
    <x v="125"/>
    <n v="33"/>
    <n v="100"/>
    <n v="12"/>
    <n v="8023.29"/>
    <n v="8024"/>
    <n v="3300"/>
    <d v="2003-08-08T00:00:00"/>
    <d v="2003-08-08T00:00:00"/>
    <x v="3"/>
    <x v="3"/>
    <x v="0"/>
    <n v="3"/>
    <n v="8"/>
    <x v="0"/>
    <x v="1"/>
    <n v="207"/>
    <s v="S12_1108"/>
    <x v="39"/>
    <n v="4155551450"/>
    <s v="415-555-1450"/>
    <s v="5677 Strong St."/>
    <m/>
    <s v="5677 Strong St."/>
    <s v="San Rafael"/>
    <s v="CA"/>
    <x v="33"/>
    <n v="97562"/>
    <s v="USA"/>
    <s v="NA"/>
    <s v="Nelson"/>
    <s v="Valarie"/>
    <s v="Valarie Nelson"/>
    <x v="2"/>
  </r>
  <r>
    <x v="126"/>
    <n v="20"/>
    <n v="100"/>
    <n v="11"/>
    <n v="4904"/>
    <n v="4904"/>
    <n v="2000"/>
    <s v="9/28/2003 0:00"/>
    <d v="2003-09-28T00:00:00"/>
    <x v="8"/>
    <x v="4"/>
    <x v="0"/>
    <n v="3"/>
    <n v="9"/>
    <x v="0"/>
    <x v="1"/>
    <n v="207"/>
    <s v="S12_1108"/>
    <x v="23"/>
    <s v="(91) 555 94 44"/>
    <s v="091-555-9444"/>
    <s v="C/ Moralzarzal, 86"/>
    <m/>
    <s v="C/ Moralzarzal, 86"/>
    <s v="Madrid"/>
    <m/>
    <x v="20"/>
    <n v="28034"/>
    <s v="Spain"/>
    <s v="EMEA"/>
    <s v="Freyre"/>
    <s v="Diego"/>
    <s v="Diego Freyre"/>
    <x v="1"/>
  </r>
  <r>
    <x v="127"/>
    <n v="44"/>
    <n v="100"/>
    <n v="3"/>
    <n v="8594.52"/>
    <n v="8595"/>
    <n v="4400"/>
    <s v="10/22/2003 0:00"/>
    <d v="2003-10-22T00:00:00"/>
    <x v="4"/>
    <x v="6"/>
    <x v="0"/>
    <n v="4"/>
    <n v="10"/>
    <x v="0"/>
    <x v="1"/>
    <n v="207"/>
    <s v="S12_1108"/>
    <x v="26"/>
    <s v="+65 221 7555"/>
    <s v="065-221-7555"/>
    <s v="Bronz Sok., Bronz Apt. 3/6 Tesvikiye"/>
    <m/>
    <s v="Bronz Sok., Bronz Apt. 3/6 Tesvikiye"/>
    <s v="Singapore"/>
    <m/>
    <x v="22"/>
    <n v="79903"/>
    <s v="Singapore"/>
    <s v="Japan"/>
    <s v="Natividad"/>
    <s v="Eric"/>
    <s v="Eric Natividad"/>
    <x v="2"/>
  </r>
  <r>
    <x v="128"/>
    <n v="33"/>
    <n v="100"/>
    <n v="2"/>
    <n v="7474.5"/>
    <n v="7475"/>
    <n v="3300"/>
    <d v="2003-06-11T00:00:00"/>
    <d v="2003-06-11T00:00:00"/>
    <x v="7"/>
    <x v="6"/>
    <x v="0"/>
    <n v="4"/>
    <n v="11"/>
    <x v="0"/>
    <x v="1"/>
    <n v="207"/>
    <s v="S12_1108"/>
    <x v="70"/>
    <s v="0522-556555"/>
    <s v="052-255-6555"/>
    <s v="Strada Provinciale 124"/>
    <m/>
    <s v="Strada Provinciale 124"/>
    <s v="Reggio Emilia"/>
    <m/>
    <x v="57"/>
    <n v="42100"/>
    <s v="Italy"/>
    <s v="EMEA"/>
    <s v="Moroni"/>
    <s v="Maurizio"/>
    <s v="Maurizio Moroni"/>
    <x v="2"/>
  </r>
  <r>
    <x v="129"/>
    <n v="21"/>
    <n v="100"/>
    <n v="13"/>
    <n v="3883.74"/>
    <n v="3884"/>
    <n v="2100"/>
    <s v="11/14/2003 0:00"/>
    <d v="2003-11-14T00:00:00"/>
    <x v="5"/>
    <x v="3"/>
    <x v="0"/>
    <n v="4"/>
    <n v="11"/>
    <x v="0"/>
    <x v="1"/>
    <n v="207"/>
    <s v="S12_1108"/>
    <x v="50"/>
    <n v="5085559555"/>
    <s v="508-555-9555"/>
    <s v="4575 Hillside Dr."/>
    <m/>
    <s v="4575 Hillside Dr."/>
    <s v="New Bedford"/>
    <s v="MA"/>
    <x v="18"/>
    <n v="50553"/>
    <s v="USA"/>
    <s v="NA"/>
    <s v="Tam"/>
    <s v="Wing C"/>
    <s v="Wing C Tam"/>
    <x v="1"/>
  </r>
  <r>
    <x v="130"/>
    <n v="47"/>
    <n v="100"/>
    <n v="5"/>
    <n v="8887.7000000000007"/>
    <n v="8888"/>
    <n v="4700"/>
    <s v="11/26/2003 0:00"/>
    <d v="2003-11-26T00:00:00"/>
    <x v="5"/>
    <x v="6"/>
    <x v="0"/>
    <n v="4"/>
    <n v="11"/>
    <x v="0"/>
    <x v="1"/>
    <n v="207"/>
    <s v="S12_1108"/>
    <x v="34"/>
    <n v="2035559545"/>
    <s v="203-555-9545"/>
    <s v="567 North Pendale Street"/>
    <m/>
    <s v="567 North Pendale Street"/>
    <s v="New Haven"/>
    <s v="CT"/>
    <x v="28"/>
    <n v="97823"/>
    <s v="USA"/>
    <s v="NA"/>
    <s v="Murphy"/>
    <s v="Leslie"/>
    <s v="Leslie Murphy"/>
    <x v="2"/>
  </r>
  <r>
    <x v="131"/>
    <n v="46"/>
    <n v="100"/>
    <n v="13"/>
    <n v="8602.92"/>
    <n v="8603"/>
    <n v="4600"/>
    <d v="2004-02-01T00:00:00"/>
    <d v="2004-02-01T00:00:00"/>
    <x v="0"/>
    <x v="4"/>
    <x v="0"/>
    <n v="1"/>
    <n v="1"/>
    <x v="1"/>
    <x v="1"/>
    <n v="207"/>
    <s v="S12_1108"/>
    <x v="30"/>
    <s v="78.32.5555"/>
    <s v="007-832-5555"/>
    <s v="2, rue du Commerce"/>
    <m/>
    <s v="2, rue du Commerce"/>
    <s v="Lyon"/>
    <m/>
    <x v="25"/>
    <n v="69004"/>
    <s v="France"/>
    <s v="EMEA"/>
    <s v="Saveley"/>
    <s v="Mary"/>
    <s v="Mary Saveley"/>
    <x v="2"/>
  </r>
  <r>
    <x v="132"/>
    <n v="32"/>
    <n v="100"/>
    <n v="2"/>
    <n v="7181.44"/>
    <n v="7182"/>
    <n v="3200"/>
    <d v="2004-12-02T00:00:00"/>
    <d v="2004-12-02T00:00:00"/>
    <x v="9"/>
    <x v="5"/>
    <x v="0"/>
    <n v="1"/>
    <n v="2"/>
    <x v="1"/>
    <x v="1"/>
    <n v="207"/>
    <s v="S12_1108"/>
    <x v="75"/>
    <s v="+353 1862 1555"/>
    <s v="531-862-1555"/>
    <s v="25 Maiden Lane"/>
    <s v="Floor No. 4"/>
    <s v="25 Maiden Lane, Floor No. 4"/>
    <s v="Dublin"/>
    <m/>
    <x v="60"/>
    <n v="2"/>
    <s v="Ireland"/>
    <s v="EMEA"/>
    <s v="Cassidy"/>
    <s v="Dean"/>
    <s v="Dean Cassidy"/>
    <x v="2"/>
  </r>
  <r>
    <x v="133"/>
    <n v="42"/>
    <n v="100"/>
    <n v="2"/>
    <n v="8378.58"/>
    <n v="8379"/>
    <n v="4200"/>
    <s v="3/19/2004 0:00"/>
    <d v="2004-03-19T00:00:00"/>
    <x v="10"/>
    <x v="3"/>
    <x v="0"/>
    <n v="1"/>
    <n v="3"/>
    <x v="1"/>
    <x v="1"/>
    <n v="207"/>
    <s v="S12_1108"/>
    <x v="76"/>
    <s v="+34 913 728 555"/>
    <s v="491-372-8555"/>
    <s v="Merchants House, 27-30 Merchant's Quay"/>
    <m/>
    <s v="Merchants House, 27-30 Merchant's Quay"/>
    <s v="Madrid"/>
    <m/>
    <x v="20"/>
    <n v="28023"/>
    <s v="Spain"/>
    <s v="EMEA"/>
    <s v="Fernandez"/>
    <s v="Jesus"/>
    <s v="Jesus Fernandez"/>
    <x v="2"/>
  </r>
  <r>
    <x v="134"/>
    <n v="44"/>
    <n v="100"/>
    <n v="2"/>
    <n v="10606.2"/>
    <n v="10607"/>
    <n v="4400"/>
    <d v="2004-05-05T00:00:00"/>
    <d v="2004-05-05T00:00:00"/>
    <x v="6"/>
    <x v="6"/>
    <x v="0"/>
    <n v="2"/>
    <n v="5"/>
    <x v="1"/>
    <x v="1"/>
    <n v="207"/>
    <s v="S12_1108"/>
    <x v="73"/>
    <s v="+358 9 8045 555"/>
    <s v="589-804-5555"/>
    <s v="Software Engineering Center, SEC Oy"/>
    <m/>
    <s v="Software Engineering Center, SEC Oy"/>
    <s v="Espoo"/>
    <m/>
    <x v="59"/>
    <s v="FIN-02271"/>
    <s v="Finland"/>
    <s v="EMEA"/>
    <s v="Suominen"/>
    <s v="Kalle"/>
    <s v="Kalle Suominen"/>
    <x v="2"/>
  </r>
  <r>
    <x v="135"/>
    <n v="35"/>
    <n v="100"/>
    <n v="2"/>
    <n v="5818.4"/>
    <n v="5819"/>
    <n v="3500"/>
    <s v="7/20/2004 0:00"/>
    <d v="2004-07-20T00:00:00"/>
    <x v="1"/>
    <x v="2"/>
    <x v="0"/>
    <n v="3"/>
    <n v="7"/>
    <x v="1"/>
    <x v="1"/>
    <n v="207"/>
    <s v="S12_1108"/>
    <x v="18"/>
    <n v="2155551555"/>
    <s v="215-555-1555"/>
    <s v="7586 Pompton St."/>
    <m/>
    <s v="7586 Pompton St."/>
    <s v="Allentown"/>
    <s v="PA"/>
    <x v="15"/>
    <n v="70267"/>
    <s v="USA"/>
    <s v="NA"/>
    <s v="Yu"/>
    <s v="Kyung"/>
    <s v="Kyung Yu"/>
    <x v="1"/>
  </r>
  <r>
    <x v="136"/>
    <n v="41"/>
    <n v="100"/>
    <n v="5"/>
    <n v="7071.27"/>
    <n v="7072"/>
    <n v="4100"/>
    <s v="8/20/2004 0:00"/>
    <d v="2004-08-20T00:00:00"/>
    <x v="3"/>
    <x v="3"/>
    <x v="0"/>
    <n v="3"/>
    <n v="8"/>
    <x v="1"/>
    <x v="1"/>
    <n v="207"/>
    <s v="S12_1108"/>
    <x v="39"/>
    <n v="4155551450"/>
    <s v="415-555-1450"/>
    <s v="5677 Strong St."/>
    <m/>
    <s v="5677 Strong St."/>
    <s v="San Rafael"/>
    <s v="CA"/>
    <x v="33"/>
    <n v="97562"/>
    <s v="USA"/>
    <s v="NA"/>
    <s v="Nelson"/>
    <s v="Valarie"/>
    <s v="Valarie Nelson"/>
    <x v="2"/>
  </r>
  <r>
    <x v="137"/>
    <n v="46"/>
    <n v="100"/>
    <n v="8"/>
    <n v="8411.56"/>
    <n v="8412"/>
    <n v="4600"/>
    <d v="2004-09-09T00:00:00"/>
    <d v="2004-09-09T00:00:00"/>
    <x v="8"/>
    <x v="5"/>
    <x v="0"/>
    <n v="3"/>
    <n v="9"/>
    <x v="1"/>
    <x v="1"/>
    <n v="207"/>
    <s v="S12_1108"/>
    <x v="36"/>
    <s v="011-4988555"/>
    <s v="011-498-8555"/>
    <s v="Via Monte Bianco 34"/>
    <m/>
    <s v="Via Monte Bianco 34"/>
    <s v="Torino"/>
    <m/>
    <x v="30"/>
    <n v="10100"/>
    <s v="Italy"/>
    <s v="EMEA"/>
    <s v="Accorti"/>
    <s v="Paolo"/>
    <s v="Paolo Accorti"/>
    <x v="2"/>
  </r>
  <r>
    <x v="138"/>
    <n v="31"/>
    <n v="100"/>
    <n v="13"/>
    <n v="6570.76"/>
    <n v="6571"/>
    <n v="3100"/>
    <s v="10/14/2004 0:00"/>
    <d v="2004-10-14T00:00:00"/>
    <x v="4"/>
    <x v="5"/>
    <x v="0"/>
    <n v="4"/>
    <n v="10"/>
    <x v="1"/>
    <x v="1"/>
    <n v="207"/>
    <s v="S12_1108"/>
    <x v="77"/>
    <s v="(171) 555-1555"/>
    <s v="171-555-1555"/>
    <s v="Fauntleroy Circus"/>
    <m/>
    <s v="Fauntleroy Circus"/>
    <s v="Manchester"/>
    <m/>
    <x v="61"/>
    <s v="EC2 5NT"/>
    <s v="UK"/>
    <s v="EMEA"/>
    <s v="Ashworth"/>
    <s v="Victoria"/>
    <s v="Victoria Ashworth"/>
    <x v="1"/>
  </r>
  <r>
    <x v="139"/>
    <n v="38"/>
    <n v="100"/>
    <n v="5"/>
    <n v="7975.44"/>
    <n v="7976"/>
    <n v="3800"/>
    <s v="10/22/2004 0:00"/>
    <d v="2004-10-22T00:00:00"/>
    <x v="4"/>
    <x v="3"/>
    <x v="0"/>
    <n v="4"/>
    <n v="10"/>
    <x v="1"/>
    <x v="1"/>
    <n v="207"/>
    <s v="S12_1108"/>
    <x v="78"/>
    <s v="86 21 3555"/>
    <s v="008-621-3555"/>
    <s v="Smagsloget 45"/>
    <m/>
    <s v="Smagsloget 45"/>
    <s v="Aaarhus"/>
    <m/>
    <x v="62"/>
    <n v="8200"/>
    <s v="Denmark"/>
    <s v="EMEA"/>
    <s v="Ibsen"/>
    <s v="Palle"/>
    <s v="Palle Ibsen"/>
    <x v="2"/>
  </r>
  <r>
    <x v="81"/>
    <n v="42"/>
    <n v="64"/>
    <n v="8"/>
    <n v="2688"/>
    <n v="2688"/>
    <n v="2688"/>
    <d v="2004-05-11T00:00:00"/>
    <d v="2004-05-11T00:00:00"/>
    <x v="6"/>
    <x v="2"/>
    <x v="0"/>
    <n v="4"/>
    <n v="11"/>
    <x v="1"/>
    <x v="1"/>
    <n v="207"/>
    <s v="S12_1108"/>
    <x v="17"/>
    <s v="07-98 9555"/>
    <s v="000-798-9555"/>
    <s v="Erling Skakkes gate 78"/>
    <m/>
    <s v="Erling Skakkes gate 78"/>
    <s v="Stavern"/>
    <m/>
    <x v="14"/>
    <n v="4110"/>
    <s v="Norway"/>
    <s v="EMEA"/>
    <s v="Bergulfsen"/>
    <s v="Jonas"/>
    <s v="Jonas Bergulfsen"/>
    <x v="0"/>
  </r>
  <r>
    <x v="140"/>
    <n v="33"/>
    <n v="57.22"/>
    <n v="10"/>
    <n v="1888.26"/>
    <n v="1889"/>
    <n v="1888.26"/>
    <s v="11/20/2004 0:00"/>
    <d v="2004-11-20T00:00:00"/>
    <x v="5"/>
    <x v="1"/>
    <x v="0"/>
    <n v="4"/>
    <n v="11"/>
    <x v="1"/>
    <x v="1"/>
    <n v="207"/>
    <s v="S12_1108"/>
    <x v="62"/>
    <s v="(1) 42.34.2555"/>
    <s v="014-234-2555"/>
    <s v="265, boulevard Charonne"/>
    <m/>
    <s v="265, boulevard Charonne"/>
    <s v="Paris"/>
    <m/>
    <x v="2"/>
    <n v="75012"/>
    <s v="France"/>
    <s v="EMEA"/>
    <s v="Bertrand"/>
    <s v="Marie"/>
    <s v="Marie Bertrand"/>
    <x v="0"/>
  </r>
  <r>
    <x v="141"/>
    <n v="48"/>
    <n v="52.36"/>
    <n v="8"/>
    <n v="2513.2800000000002"/>
    <n v="2514"/>
    <n v="2513.2800000000002"/>
    <d v="2004-01-11T00:00:00"/>
    <d v="2004-01-11T00:00:00"/>
    <x v="2"/>
    <x v="4"/>
    <x v="0"/>
    <n v="4"/>
    <n v="11"/>
    <x v="1"/>
    <x v="1"/>
    <n v="207"/>
    <s v="S12_1108"/>
    <x v="25"/>
    <s v="(91) 555 22 82"/>
    <s v="091-555-2282"/>
    <s v="C/ Araquil, 67"/>
    <m/>
    <s v="C/ Araquil, 67"/>
    <s v="Madrid"/>
    <m/>
    <x v="20"/>
    <n v="28023"/>
    <s v="Spain"/>
    <s v="EMEA"/>
    <s v="Sommer"/>
    <s v="Mart¡n"/>
    <s v="Mart¡n Sommer"/>
    <x v="0"/>
  </r>
  <r>
    <x v="84"/>
    <n v="42"/>
    <n v="100"/>
    <n v="8"/>
    <n v="4764.4799999999996"/>
    <n v="4765"/>
    <n v="4200"/>
    <s v="12/15/2004 0:00"/>
    <d v="2004-12-15T00:00:00"/>
    <x v="9"/>
    <x v="6"/>
    <x v="0"/>
    <n v="4"/>
    <n v="12"/>
    <x v="1"/>
    <x v="1"/>
    <n v="207"/>
    <s v="S12_1108"/>
    <x v="1"/>
    <s v="26.47.1555"/>
    <s v="002-647-1555"/>
    <s v="59 rue de l'Abbaye"/>
    <m/>
    <s v="59 rue de l'Abbaye"/>
    <s v="Reims"/>
    <m/>
    <x v="1"/>
    <n v="51100"/>
    <s v="France"/>
    <s v="EMEA"/>
    <s v="Henriot"/>
    <s v="Paul"/>
    <s v="Paul Henriot"/>
    <x v="1"/>
  </r>
  <r>
    <x v="142"/>
    <n v="32"/>
    <n v="100"/>
    <n v="6"/>
    <n v="3560.64"/>
    <n v="3561"/>
    <n v="3200"/>
    <s v="1/23/2005 0:00"/>
    <d v="2005-01-23T00:00:00"/>
    <x v="2"/>
    <x v="4"/>
    <x v="0"/>
    <n v="1"/>
    <n v="1"/>
    <x v="2"/>
    <x v="1"/>
    <n v="207"/>
    <s v="S12_1108"/>
    <x v="39"/>
    <n v="4155551450"/>
    <s v="415-555-1450"/>
    <s v="5677 Strong St."/>
    <m/>
    <s v="5677 Strong St."/>
    <s v="San Rafael"/>
    <s v="CA"/>
    <x v="33"/>
    <n v="97562"/>
    <s v="USA"/>
    <s v="NA"/>
    <s v="Nelson"/>
    <s v="Valarie"/>
    <s v="Valarie Nelson"/>
    <x v="1"/>
  </r>
  <r>
    <x v="143"/>
    <n v="34"/>
    <n v="100"/>
    <n v="10"/>
    <n v="3823.64"/>
    <n v="3824"/>
    <n v="3400"/>
    <s v="2/17/2005 0:00"/>
    <d v="2005-02-17T00:00:00"/>
    <x v="0"/>
    <x v="5"/>
    <x v="0"/>
    <n v="1"/>
    <n v="2"/>
    <x v="2"/>
    <x v="1"/>
    <n v="207"/>
    <s v="S12_1108"/>
    <x v="39"/>
    <n v="4155551450"/>
    <s v="415-555-1450"/>
    <s v="5677 Strong St."/>
    <m/>
    <s v="5677 Strong St."/>
    <s v="San Rafael"/>
    <s v="CA"/>
    <x v="33"/>
    <n v="97562"/>
    <s v="USA"/>
    <s v="NA"/>
    <s v="Nelson"/>
    <s v="Valarie"/>
    <s v="Valarie Nelson"/>
    <x v="1"/>
  </r>
  <r>
    <x v="87"/>
    <n v="33"/>
    <n v="69.12"/>
    <n v="1"/>
    <n v="2280.96"/>
    <n v="2281"/>
    <n v="2280.96"/>
    <s v="3/17/2005 0:00"/>
    <d v="2005-03-17T00:00:00"/>
    <x v="10"/>
    <x v="5"/>
    <x v="0"/>
    <n v="1"/>
    <n v="3"/>
    <x v="2"/>
    <x v="1"/>
    <n v="207"/>
    <s v="S12_1108"/>
    <x v="2"/>
    <s v="+33 1 46 62 7555"/>
    <s v="314-662-7555"/>
    <s v="27 rue du Colonel Pierre Avia"/>
    <m/>
    <s v="27 rue du Colonel Pierre Avia"/>
    <s v="Paris"/>
    <m/>
    <x v="2"/>
    <n v="75508"/>
    <s v="France"/>
    <s v="EMEA"/>
    <s v="Da Cunha"/>
    <s v="Daniel"/>
    <s v="Daniel Da Cunha"/>
    <x v="0"/>
  </r>
  <r>
    <x v="144"/>
    <n v="36"/>
    <n v="100"/>
    <n v="2"/>
    <n v="8677.7999999999993"/>
    <n v="8678"/>
    <n v="3600"/>
    <d v="2005-05-05T00:00:00"/>
    <d v="2005-05-05T00:00:00"/>
    <x v="6"/>
    <x v="5"/>
    <x v="0"/>
    <n v="2"/>
    <n v="5"/>
    <x v="2"/>
    <x v="1"/>
    <n v="207"/>
    <s v="S12_1108"/>
    <x v="13"/>
    <n v="2035552570"/>
    <s v="203-555-2570"/>
    <s v="25593 South Bay Ln."/>
    <m/>
    <s v="25593 South Bay Ln."/>
    <s v="Bridgewater"/>
    <s v="CT"/>
    <x v="10"/>
    <n v="97562"/>
    <s v="USA"/>
    <s v="NA"/>
    <s v="King"/>
    <s v="Julie"/>
    <s v="Julie King"/>
    <x v="2"/>
  </r>
  <r>
    <x v="26"/>
    <n v="27"/>
    <n v="100"/>
    <n v="8"/>
    <n v="3394.98"/>
    <n v="3395"/>
    <n v="2700"/>
    <s v="1/29/2003 0:00"/>
    <d v="2003-01-29T00:00:00"/>
    <x v="2"/>
    <x v="6"/>
    <x v="0"/>
    <n v="1"/>
    <n v="1"/>
    <x v="0"/>
    <x v="2"/>
    <n v="136"/>
    <s v="S12_1666"/>
    <x v="17"/>
    <s v="07-98 9555"/>
    <s v="000-798-9555"/>
    <s v="Erling Skakkes gate 78"/>
    <m/>
    <s v="Erling Skakkes gate 78"/>
    <s v="Stavern"/>
    <m/>
    <x v="14"/>
    <n v="4110"/>
    <s v="Norway"/>
    <s v="EMEA"/>
    <s v="Bergulfsen"/>
    <s v="Jonas"/>
    <s v="Jonas Bergulfsen"/>
    <x v="1"/>
  </r>
  <r>
    <x v="145"/>
    <n v="21"/>
    <n v="100"/>
    <n v="2"/>
    <n v="3415.44"/>
    <n v="3416"/>
    <n v="2100"/>
    <s v="3/26/2003 0:00"/>
    <d v="2003-03-26T00:00:00"/>
    <x v="10"/>
    <x v="6"/>
    <x v="0"/>
    <n v="1"/>
    <n v="3"/>
    <x v="0"/>
    <x v="2"/>
    <n v="136"/>
    <s v="S12_1666"/>
    <x v="39"/>
    <n v="4155551450"/>
    <s v="415-555-1450"/>
    <s v="5677 Strong St."/>
    <m/>
    <s v="5677 Strong St."/>
    <s v="San Rafael"/>
    <s v="CA"/>
    <x v="33"/>
    <n v="97562"/>
    <s v="USA"/>
    <s v="NA"/>
    <s v="Nelson"/>
    <s v="Valarie"/>
    <s v="Valarie Nelson"/>
    <x v="1"/>
  </r>
  <r>
    <x v="28"/>
    <n v="21"/>
    <n v="100"/>
    <n v="8"/>
    <n v="2439.5700000000002"/>
    <n v="2440"/>
    <n v="2100"/>
    <s v="5/28/2003 0:00"/>
    <d v="2003-05-28T00:00:00"/>
    <x v="6"/>
    <x v="6"/>
    <x v="0"/>
    <n v="2"/>
    <n v="5"/>
    <x v="0"/>
    <x v="2"/>
    <n v="136"/>
    <s v="S12_1666"/>
    <x v="25"/>
    <s v="(91) 555 22 82"/>
    <s v="091-555-2282"/>
    <s v="C/ Araquil, 67"/>
    <m/>
    <s v="C/ Araquil, 67"/>
    <s v="Madrid"/>
    <m/>
    <x v="20"/>
    <n v="28023"/>
    <s v="Spain"/>
    <s v="EMEA"/>
    <s v="Sommer"/>
    <s v="Mart¡n"/>
    <s v="Mart¡n Sommer"/>
    <x v="0"/>
  </r>
  <r>
    <x v="29"/>
    <n v="38"/>
    <n v="100"/>
    <n v="8"/>
    <n v="4829.8"/>
    <n v="4830"/>
    <n v="3800"/>
    <s v="7/24/2003 0:00"/>
    <d v="2003-07-24T00:00:00"/>
    <x v="1"/>
    <x v="5"/>
    <x v="0"/>
    <n v="3"/>
    <n v="7"/>
    <x v="0"/>
    <x v="2"/>
    <n v="136"/>
    <s v="S12_1666"/>
    <x v="5"/>
    <n v="6505556809"/>
    <s v="650-555-6809"/>
    <s v="9408 Furth Circle"/>
    <m/>
    <s v="9408 Furth Circle"/>
    <s v="Burlingame"/>
    <s v="CA"/>
    <x v="5"/>
    <n v="94217"/>
    <s v="USA"/>
    <s v="NA"/>
    <s v="Hirano"/>
    <s v="Juri"/>
    <s v="Juri Hirano"/>
    <x v="1"/>
  </r>
  <r>
    <x v="30"/>
    <n v="30"/>
    <n v="100"/>
    <n v="5"/>
    <n v="4100.1000000000004"/>
    <n v="4101"/>
    <n v="3000"/>
    <s v="9/19/2003 0:00"/>
    <d v="2003-09-19T00:00:00"/>
    <x v="8"/>
    <x v="3"/>
    <x v="0"/>
    <n v="3"/>
    <n v="9"/>
    <x v="0"/>
    <x v="2"/>
    <n v="136"/>
    <s v="S12_1666"/>
    <x v="26"/>
    <s v="+65 221 7555"/>
    <s v="065-221-7555"/>
    <s v="Bronz Sok., Bronz Apt. 3/6 Tesvikiye"/>
    <m/>
    <s v="Bronz Sok., Bronz Apt. 3/6 Tesvikiye"/>
    <s v="Singapore"/>
    <m/>
    <x v="22"/>
    <n v="79903"/>
    <s v="Singapore"/>
    <s v="Japan"/>
    <s v="Natividad"/>
    <s v="Eric"/>
    <s v="Eric Natividad"/>
    <x v="1"/>
  </r>
  <r>
    <x v="91"/>
    <n v="49"/>
    <n v="100"/>
    <n v="6"/>
    <n v="6563.06"/>
    <n v="6564"/>
    <n v="4900"/>
    <s v="10/21/2003 0:00"/>
    <d v="2003-10-21T00:00:00"/>
    <x v="4"/>
    <x v="2"/>
    <x v="5"/>
    <n v="4"/>
    <n v="10"/>
    <x v="0"/>
    <x v="2"/>
    <n v="136"/>
    <s v="S12_1666"/>
    <x v="63"/>
    <s v="7675-3555"/>
    <s v="007-675-3555"/>
    <s v="Kirchgasse 6"/>
    <m/>
    <s v="Kirchgasse 6"/>
    <s v="Graz"/>
    <m/>
    <x v="52"/>
    <n v="8010"/>
    <s v="Austria"/>
    <s v="EMEA"/>
    <s v="Mendel"/>
    <s v="Roland"/>
    <s v="Roland Mendel"/>
    <x v="1"/>
  </r>
  <r>
    <x v="32"/>
    <n v="43"/>
    <n v="100"/>
    <n v="1"/>
    <n v="6817.22"/>
    <n v="6818"/>
    <n v="4300"/>
    <d v="2003-06-11T00:00:00"/>
    <d v="2003-06-11T00:00:00"/>
    <x v="7"/>
    <x v="6"/>
    <x v="0"/>
    <n v="4"/>
    <n v="11"/>
    <x v="0"/>
    <x v="2"/>
    <n v="136"/>
    <s v="S12_1666"/>
    <x v="28"/>
    <s v="61-7-3844-6555"/>
    <s v="173-844-6555"/>
    <s v="31 Duncan St. West End"/>
    <m/>
    <s v="31 Duncan St. West End"/>
    <s v="South Brisbane"/>
    <s v="Queensland"/>
    <x v="23"/>
    <n v="4101"/>
    <s v="Australia"/>
    <s v="APAC"/>
    <s v="Calaghan"/>
    <s v="Tony"/>
    <s v="Tony Calaghan"/>
    <x v="1"/>
  </r>
  <r>
    <x v="33"/>
    <n v="41"/>
    <n v="100"/>
    <n v="5"/>
    <n v="6163.94"/>
    <n v="6164"/>
    <n v="4100"/>
    <s v="11/13/2003 0:00"/>
    <d v="2003-11-13T00:00:00"/>
    <x v="5"/>
    <x v="5"/>
    <x v="0"/>
    <n v="4"/>
    <n v="11"/>
    <x v="0"/>
    <x v="2"/>
    <n v="136"/>
    <s v="S12_1666"/>
    <x v="29"/>
    <n v="2155554695"/>
    <s v="215-555-4695"/>
    <s v="782 First Street"/>
    <m/>
    <s v="782 First Street"/>
    <s v="Philadelphia"/>
    <s v="PA"/>
    <x v="24"/>
    <n v="71270"/>
    <s v="USA"/>
    <s v="NA"/>
    <s v="Cervantes"/>
    <s v="Francisca"/>
    <s v="Francisca Cervantes"/>
    <x v="1"/>
  </r>
  <r>
    <x v="34"/>
    <n v="38"/>
    <n v="100"/>
    <n v="8"/>
    <n v="4933.92"/>
    <n v="4934"/>
    <n v="3800"/>
    <s v="11/25/2003 0:00"/>
    <d v="2003-11-25T00:00:00"/>
    <x v="5"/>
    <x v="2"/>
    <x v="0"/>
    <n v="4"/>
    <n v="11"/>
    <x v="0"/>
    <x v="2"/>
    <n v="136"/>
    <s v="S12_1666"/>
    <x v="30"/>
    <s v="78.32.5555"/>
    <s v="007-832-5555"/>
    <s v="2, rue du Commerce"/>
    <m/>
    <s v="2, rue du Commerce"/>
    <s v="Lyon"/>
    <m/>
    <x v="25"/>
    <n v="69004"/>
    <s v="France"/>
    <s v="EMEA"/>
    <s v="Saveley"/>
    <s v="Mary"/>
    <s v="Mary Saveley"/>
    <x v="1"/>
  </r>
  <r>
    <x v="35"/>
    <n v="28"/>
    <n v="100"/>
    <n v="3"/>
    <n v="4056.36"/>
    <n v="4057"/>
    <n v="2800"/>
    <d v="2003-05-12T00:00:00"/>
    <d v="2003-05-12T00:00:00"/>
    <x v="6"/>
    <x v="0"/>
    <x v="0"/>
    <n v="4"/>
    <n v="12"/>
    <x v="0"/>
    <x v="2"/>
    <n v="136"/>
    <s v="S12_1666"/>
    <x v="31"/>
    <s v="(604) 555-3392"/>
    <s v="604-555-3392"/>
    <s v="1900 Oak St."/>
    <m/>
    <s v="1900 Oak St."/>
    <s v="Vancouver"/>
    <s v="BC"/>
    <x v="26"/>
    <s v="V3F 2K1"/>
    <s v="Canada"/>
    <s v="NA"/>
    <s v="Tannamuri"/>
    <s v="Yoshi"/>
    <s v="Yoshi Tannamuri"/>
    <x v="1"/>
  </r>
  <r>
    <x v="146"/>
    <n v="43"/>
    <n v="100"/>
    <n v="1"/>
    <n v="5759.42"/>
    <n v="5760"/>
    <n v="4300"/>
    <d v="2004-02-02T00:00:00"/>
    <d v="2004-02-02T00:00:00"/>
    <x v="0"/>
    <x v="0"/>
    <x v="0"/>
    <n v="1"/>
    <n v="2"/>
    <x v="1"/>
    <x v="2"/>
    <n v="136"/>
    <s v="S12_1666"/>
    <x v="38"/>
    <s v="30.59.8555"/>
    <s v="003-059-8555"/>
    <s v="67, avenue de l'Europe"/>
    <m/>
    <s v="67, avenue de l'Europe"/>
    <s v="Versailles"/>
    <m/>
    <x v="32"/>
    <n v="78000"/>
    <s v="France"/>
    <s v="EMEA"/>
    <s v="Tonini"/>
    <s v="Daniel"/>
    <s v="Daniel Tonini"/>
    <x v="1"/>
  </r>
  <r>
    <x v="95"/>
    <n v="25"/>
    <n v="100"/>
    <n v="13"/>
    <n v="3451"/>
    <n v="3451"/>
    <n v="2500"/>
    <d v="2004-11-03T00:00:00"/>
    <d v="2004-11-03T00:00:00"/>
    <x v="5"/>
    <x v="6"/>
    <x v="0"/>
    <n v="1"/>
    <n v="3"/>
    <x v="1"/>
    <x v="2"/>
    <n v="136"/>
    <s v="S12_1666"/>
    <x v="39"/>
    <n v="4155551450"/>
    <s v="415-555-1450"/>
    <s v="5677 Strong St."/>
    <m/>
    <s v="5677 Strong St."/>
    <s v="San Rafael"/>
    <s v="CA"/>
    <x v="33"/>
    <n v="97562"/>
    <s v="USA"/>
    <s v="NA"/>
    <s v="Nelson"/>
    <s v="Valarie"/>
    <s v="Valarie Nelson"/>
    <x v="1"/>
  </r>
  <r>
    <x v="38"/>
    <n v="38"/>
    <n v="100"/>
    <n v="6"/>
    <n v="5920.4"/>
    <n v="5921"/>
    <n v="3800"/>
    <d v="2004-04-05T00:00:00"/>
    <d v="2004-04-05T00:00:00"/>
    <x v="11"/>
    <x v="0"/>
    <x v="0"/>
    <n v="2"/>
    <n v="5"/>
    <x v="1"/>
    <x v="2"/>
    <n v="136"/>
    <s v="S12_1666"/>
    <x v="34"/>
    <n v="2035559545"/>
    <s v="203-555-9545"/>
    <s v="567 North Pendale Street"/>
    <m/>
    <s v="567 North Pendale Street"/>
    <s v="New Haven"/>
    <s v="CT"/>
    <x v="28"/>
    <n v="97823"/>
    <s v="USA"/>
    <s v="NA"/>
    <s v="Murphy"/>
    <s v="Leslie"/>
    <s v="Leslie Murphy"/>
    <x v="1"/>
  </r>
  <r>
    <x v="39"/>
    <n v="41"/>
    <n v="100"/>
    <n v="3"/>
    <n v="6668.24"/>
    <n v="6669"/>
    <n v="4100"/>
    <s v="6/15/2004 0:00"/>
    <d v="2004-06-15T00:00:00"/>
    <x v="7"/>
    <x v="2"/>
    <x v="0"/>
    <n v="2"/>
    <n v="6"/>
    <x v="1"/>
    <x v="2"/>
    <n v="136"/>
    <s v="S12_1666"/>
    <x v="35"/>
    <s v="+81 3 3584 0555"/>
    <s v="133-584-0555"/>
    <s v="2-2-8 Roppongi"/>
    <m/>
    <s v="2-2-8 Roppongi"/>
    <s v="Minato-ku"/>
    <s v="Tokyo"/>
    <x v="29"/>
    <s v="106-0032"/>
    <s v="Japan"/>
    <s v="Japan"/>
    <s v="Shimamura"/>
    <s v="Akiko"/>
    <s v="Akiko Shimamura"/>
    <x v="1"/>
  </r>
  <r>
    <x v="40"/>
    <n v="28"/>
    <n v="100"/>
    <n v="6"/>
    <n v="4094.72"/>
    <n v="4095"/>
    <n v="2800"/>
    <s v="7/19/2004 0:00"/>
    <d v="2004-07-19T00:00:00"/>
    <x v="1"/>
    <x v="0"/>
    <x v="0"/>
    <n v="3"/>
    <n v="7"/>
    <x v="1"/>
    <x v="2"/>
    <n v="136"/>
    <s v="S12_1666"/>
    <x v="20"/>
    <s v="+61 2 9495 8555"/>
    <s v="129-495-8555"/>
    <s v="Monitor Money Building, 815 Pacific Hwy"/>
    <s v="Level 6"/>
    <s v="Monitor Money Building, 815 Pacific Hwy, Level 6"/>
    <s v="Chatswood"/>
    <s v="NSW"/>
    <x v="17"/>
    <n v="2067"/>
    <s v="Australia"/>
    <s v="APAC"/>
    <s v="Huxley"/>
    <s v="Adrian"/>
    <s v="Adrian Huxley"/>
    <x v="1"/>
  </r>
  <r>
    <x v="97"/>
    <n v="25"/>
    <n v="100"/>
    <n v="13"/>
    <n v="2938.5"/>
    <n v="2939"/>
    <n v="2500"/>
    <s v="8/19/2004 0:00"/>
    <d v="2004-08-19T00:00:00"/>
    <x v="3"/>
    <x v="5"/>
    <x v="0"/>
    <n v="3"/>
    <n v="8"/>
    <x v="1"/>
    <x v="2"/>
    <n v="136"/>
    <s v="S12_1666"/>
    <x v="18"/>
    <n v="2155551555"/>
    <s v="215-555-1555"/>
    <s v="7586 Pompton St."/>
    <m/>
    <s v="7586 Pompton St."/>
    <s v="Allentown"/>
    <s v="PA"/>
    <x v="15"/>
    <n v="70267"/>
    <s v="USA"/>
    <s v="NA"/>
    <s v="Yu"/>
    <s v="Kyung"/>
    <s v="Kyung Yu"/>
    <x v="0"/>
  </r>
  <r>
    <x v="42"/>
    <n v="41"/>
    <n v="100"/>
    <n v="8"/>
    <n v="6387.8"/>
    <n v="6388"/>
    <n v="4100"/>
    <d v="2004-08-09T00:00:00"/>
    <d v="2004-08-09T00:00:00"/>
    <x v="3"/>
    <x v="0"/>
    <x v="0"/>
    <n v="3"/>
    <n v="9"/>
    <x v="1"/>
    <x v="2"/>
    <n v="136"/>
    <s v="S12_1666"/>
    <x v="37"/>
    <s v="0695-34 6555"/>
    <s v="069-534-6555"/>
    <s v="?kergatan 24"/>
    <m/>
    <s v="?kergatan 24"/>
    <s v="Boras"/>
    <m/>
    <x v="31"/>
    <s v="S-844 67"/>
    <s v="Sweden"/>
    <s v="EMEA"/>
    <s v="Larsson"/>
    <s v="Maria"/>
    <s v="Maria Larsson"/>
    <x v="1"/>
  </r>
  <r>
    <x v="43"/>
    <n v="39"/>
    <n v="100"/>
    <n v="3"/>
    <n v="6396"/>
    <n v="6396"/>
    <n v="3900"/>
    <d v="2004-11-10T00:00:00"/>
    <d v="2004-11-10T00:00:00"/>
    <x v="5"/>
    <x v="6"/>
    <x v="0"/>
    <n v="4"/>
    <n v="10"/>
    <x v="1"/>
    <x v="2"/>
    <n v="136"/>
    <s v="S12_1666"/>
    <x v="38"/>
    <s v="30.59.8555"/>
    <s v="003-059-8555"/>
    <s v="67, avenue de l'Europe"/>
    <m/>
    <s v="67, avenue de l'Europe"/>
    <s v="Versailles"/>
    <m/>
    <x v="32"/>
    <n v="78000"/>
    <s v="France"/>
    <s v="EMEA"/>
    <s v="Tonini"/>
    <s v="Daniel"/>
    <s v="Daniel Tonini"/>
    <x v="1"/>
  </r>
  <r>
    <x v="99"/>
    <n v="21"/>
    <n v="100"/>
    <n v="11"/>
    <n v="2669.1"/>
    <n v="2670"/>
    <n v="2100"/>
    <s v="10/22/2004 0:00"/>
    <d v="2004-10-22T00:00:00"/>
    <x v="4"/>
    <x v="3"/>
    <x v="0"/>
    <n v="4"/>
    <n v="10"/>
    <x v="1"/>
    <x v="2"/>
    <n v="136"/>
    <s v="S12_1666"/>
    <x v="31"/>
    <s v="(604) 555-3392"/>
    <s v="604-555-3392"/>
    <s v="1900 Oak St."/>
    <m/>
    <s v="1900 Oak St."/>
    <s v="Vancouver"/>
    <s v="BC"/>
    <x v="26"/>
    <s v="V3F 2K1"/>
    <s v="Canada"/>
    <s v="NA"/>
    <s v="Tannamuri"/>
    <s v="Yoshi"/>
    <s v="Yoshi Tannamuri"/>
    <x v="0"/>
  </r>
  <r>
    <x v="45"/>
    <n v="27"/>
    <n v="100"/>
    <n v="9"/>
    <n v="4784.13"/>
    <n v="4785"/>
    <n v="2700"/>
    <d v="2004-04-11T00:00:00"/>
    <d v="2004-04-11T00:00:00"/>
    <x v="11"/>
    <x v="4"/>
    <x v="0"/>
    <n v="4"/>
    <n v="11"/>
    <x v="1"/>
    <x v="2"/>
    <n v="136"/>
    <s v="S12_1666"/>
    <x v="40"/>
    <n v="6035558647"/>
    <s v="603-555-8647"/>
    <s v="2304 Long Airport Avenue"/>
    <m/>
    <s v="2304 Long Airport Avenue"/>
    <s v="Nashua"/>
    <s v="NH"/>
    <x v="34"/>
    <n v="62005"/>
    <s v="USA"/>
    <s v="NA"/>
    <s v="Young"/>
    <s v="Valarie"/>
    <s v="Valarie Young"/>
    <x v="1"/>
  </r>
  <r>
    <x v="46"/>
    <n v="33"/>
    <n v="99.21"/>
    <n v="6"/>
    <n v="3273.93"/>
    <n v="3274"/>
    <n v="3273.93"/>
    <s v="11/18/2004 0:00"/>
    <d v="2004-11-18T00:00:00"/>
    <x v="5"/>
    <x v="5"/>
    <x v="0"/>
    <n v="4"/>
    <n v="11"/>
    <x v="1"/>
    <x v="2"/>
    <n v="136"/>
    <s v="S12_1666"/>
    <x v="8"/>
    <n v="6505555787"/>
    <s v="650-555-5787"/>
    <s v="5557 North Pendale Street"/>
    <m/>
    <s v="5557 North Pendale Street"/>
    <s v="San Francisco"/>
    <s v="CA"/>
    <x v="4"/>
    <s v="NA"/>
    <s v="USA"/>
    <s v="NA"/>
    <s v="Murphy"/>
    <s v="Julie"/>
    <s v="Julie Murphy"/>
    <x v="1"/>
  </r>
  <r>
    <x v="47"/>
    <n v="29"/>
    <n v="100"/>
    <n v="3"/>
    <n v="3586.43"/>
    <n v="3587"/>
    <n v="2900"/>
    <s v="11/29/2004 0:00"/>
    <d v="2004-11-29T00:00:00"/>
    <x v="5"/>
    <x v="0"/>
    <x v="0"/>
    <n v="4"/>
    <n v="11"/>
    <x v="1"/>
    <x v="2"/>
    <n v="136"/>
    <s v="S12_1666"/>
    <x v="10"/>
    <s v="03 9520 4555"/>
    <s v="039-520-4555"/>
    <s v="636 St Kilda Road"/>
    <s v="Level 3"/>
    <s v="636 St Kilda Road, Level 3"/>
    <s v="Melbourne"/>
    <s v="Victoria"/>
    <x v="8"/>
    <n v="3004"/>
    <s v="Australia"/>
    <s v="APAC"/>
    <s v="Ferguson"/>
    <s v="Peter"/>
    <s v="Peter Ferguson"/>
    <x v="1"/>
  </r>
  <r>
    <x v="48"/>
    <n v="49"/>
    <n v="100"/>
    <n v="8"/>
    <n v="5960.36"/>
    <n v="5961"/>
    <n v="4900"/>
    <d v="2004-10-12T00:00:00"/>
    <d v="2004-10-12T00:00:00"/>
    <x v="4"/>
    <x v="2"/>
    <x v="0"/>
    <n v="4"/>
    <n v="12"/>
    <x v="1"/>
    <x v="2"/>
    <n v="136"/>
    <s v="S12_1666"/>
    <x v="39"/>
    <n v="4155551450"/>
    <s v="415-555-1450"/>
    <s v="5677 Strong St."/>
    <m/>
    <s v="5677 Strong St."/>
    <s v="San Rafael"/>
    <s v="CA"/>
    <x v="33"/>
    <n v="97562"/>
    <s v="USA"/>
    <s v="NA"/>
    <s v="Nelson"/>
    <s v="Valarie"/>
    <s v="Valarie Nelson"/>
    <x v="1"/>
  </r>
  <r>
    <x v="101"/>
    <n v="49"/>
    <n v="100"/>
    <n v="8"/>
    <n v="8470.14"/>
    <n v="8471"/>
    <n v="4900"/>
    <s v="1/20/2005 0:00"/>
    <d v="2005-01-20T00:00:00"/>
    <x v="2"/>
    <x v="5"/>
    <x v="0"/>
    <n v="1"/>
    <n v="1"/>
    <x v="2"/>
    <x v="2"/>
    <n v="136"/>
    <s v="S12_1666"/>
    <x v="42"/>
    <s v="02 9936 8555"/>
    <s v="029-936-8555"/>
    <s v="201 Miller Street"/>
    <s v="Level 15"/>
    <s v="201 Miller Street, Level 15"/>
    <s v="North Sydney"/>
    <s v="NSW"/>
    <x v="36"/>
    <n v="2060"/>
    <s v="Australia"/>
    <s v="APAC"/>
    <s v="O'Hara"/>
    <s v="Anna"/>
    <s v="Anna O'Hara"/>
    <x v="2"/>
  </r>
  <r>
    <x v="50"/>
    <n v="20"/>
    <n v="100"/>
    <n v="1"/>
    <n v="2952"/>
    <n v="2952"/>
    <n v="2000"/>
    <s v="2/17/2005 0:00"/>
    <d v="2005-02-17T00:00:00"/>
    <x v="0"/>
    <x v="5"/>
    <x v="0"/>
    <n v="1"/>
    <n v="2"/>
    <x v="2"/>
    <x v="2"/>
    <n v="136"/>
    <s v="S12_1666"/>
    <x v="4"/>
    <n v="6505551386"/>
    <s v="650-555-1386"/>
    <s v="7734 Strong St."/>
    <m/>
    <s v="7734 Strong St."/>
    <s v="San Francisco"/>
    <s v="CA"/>
    <x v="4"/>
    <s v="NA"/>
    <s v="USA"/>
    <s v="NA"/>
    <s v="Brown"/>
    <s v="Julie"/>
    <s v="Julie Brown"/>
    <x v="0"/>
  </r>
  <r>
    <x v="51"/>
    <n v="39"/>
    <n v="63.2"/>
    <n v="9"/>
    <n v="2464.8000000000002"/>
    <n v="2465"/>
    <n v="2464.8000000000002"/>
    <d v="2005-09-03T00:00:00"/>
    <d v="2005-09-03T00:00:00"/>
    <x v="8"/>
    <x v="1"/>
    <x v="0"/>
    <n v="1"/>
    <n v="3"/>
    <x v="2"/>
    <x v="2"/>
    <n v="136"/>
    <s v="S12_1666"/>
    <x v="42"/>
    <s v="02 9936 8555"/>
    <s v="029-936-8555"/>
    <s v="201 Miller Street"/>
    <s v="Level 15"/>
    <s v="201 Miller Street, Level 15"/>
    <s v="North Sydney"/>
    <s v="NSW"/>
    <x v="36"/>
    <n v="2060"/>
    <s v="Australia"/>
    <s v="APAC"/>
    <s v="O'Hara"/>
    <s v="Anna"/>
    <s v="Anna O'Hara"/>
    <x v="0"/>
  </r>
  <r>
    <x v="52"/>
    <n v="40"/>
    <n v="100"/>
    <n v="6"/>
    <n v="6232"/>
    <n v="6232"/>
    <n v="4000"/>
    <d v="2005-01-05T00:00:00"/>
    <d v="2005-01-05T00:00:00"/>
    <x v="2"/>
    <x v="6"/>
    <x v="0"/>
    <n v="2"/>
    <n v="5"/>
    <x v="2"/>
    <x v="2"/>
    <n v="136"/>
    <s v="S12_1666"/>
    <x v="43"/>
    <s v="(514) 555-8054"/>
    <s v="514-555-8054"/>
    <s v="43 rue St. Laurent"/>
    <m/>
    <s v="43 rue St. Laurent"/>
    <s v="Montreal"/>
    <s v="Quebec"/>
    <x v="37"/>
    <s v="H1J 1C3"/>
    <s v="Canada"/>
    <s v="NA"/>
    <s v="Fresnisre"/>
    <s v="Jean"/>
    <s v="Jean Fresnisre"/>
    <x v="1"/>
  </r>
  <r>
    <x v="53"/>
    <n v="49"/>
    <n v="100"/>
    <n v="3"/>
    <n v="7969.36"/>
    <n v="7970"/>
    <n v="4900"/>
    <s v="5/31/2005 0:00"/>
    <d v="2005-05-31T00:00:00"/>
    <x v="6"/>
    <x v="2"/>
    <x v="2"/>
    <n v="2"/>
    <n v="5"/>
    <x v="2"/>
    <x v="2"/>
    <n v="136"/>
    <s v="S12_1666"/>
    <x v="23"/>
    <s v="(91) 555 94 44"/>
    <s v="091-555-9444"/>
    <s v="C/ Moralzarzal, 86"/>
    <m/>
    <s v="C/ Moralzarzal, 86"/>
    <s v="Madrid"/>
    <m/>
    <x v="20"/>
    <n v="28034"/>
    <s v="Spain"/>
    <s v="EMEA"/>
    <s v="Freyre"/>
    <s v="Diego"/>
    <s v="Diego Freyre"/>
    <x v="2"/>
  </r>
  <r>
    <x v="0"/>
    <n v="21"/>
    <n v="100"/>
    <n v="1"/>
    <n v="3036.6"/>
    <n v="3037"/>
    <n v="2100"/>
    <s v="2/24/2003 0:00"/>
    <d v="2003-02-24T00:00:00"/>
    <x v="0"/>
    <x v="0"/>
    <x v="0"/>
    <n v="1"/>
    <n v="2"/>
    <x v="0"/>
    <x v="0"/>
    <n v="150"/>
    <s v="S12_2823"/>
    <x v="0"/>
    <n v="2125557818"/>
    <s v="212-555-7818"/>
    <s v="897 Long Airport Avenue"/>
    <m/>
    <s v="897 Long Airport Avenue"/>
    <s v="NYC"/>
    <s v="NY"/>
    <x v="0"/>
    <n v="10022"/>
    <s v="USA"/>
    <s v="NA"/>
    <s v="Yu"/>
    <s v="Kwai"/>
    <s v="Kwai Yu"/>
    <x v="1"/>
  </r>
  <r>
    <x v="1"/>
    <n v="50"/>
    <n v="100"/>
    <n v="4"/>
    <n v="8284"/>
    <n v="8284"/>
    <n v="5000"/>
    <d v="2003-07-05T00:00:00"/>
    <d v="2003-07-05T00:00:00"/>
    <x v="1"/>
    <x v="1"/>
    <x v="0"/>
    <n v="2"/>
    <n v="5"/>
    <x v="0"/>
    <x v="0"/>
    <n v="150"/>
    <s v="S12_2823"/>
    <x v="1"/>
    <s v="26.47.1555"/>
    <s v="002-647-1555"/>
    <s v="59 rue de l'Abbaye"/>
    <m/>
    <s v="59 rue de l'Abbaye"/>
    <s v="Reims"/>
    <m/>
    <x v="1"/>
    <n v="51100"/>
    <s v="France"/>
    <s v="EMEA"/>
    <s v="Henriot"/>
    <s v="Paul"/>
    <s v="Paul Henriot"/>
    <x v="2"/>
  </r>
  <r>
    <x v="2"/>
    <n v="20"/>
    <n v="100"/>
    <n v="1"/>
    <n v="2711.2"/>
    <n v="2712"/>
    <n v="2000"/>
    <d v="2003-01-07T00:00:00"/>
    <d v="2003-01-07T00:00:00"/>
    <x v="2"/>
    <x v="2"/>
    <x v="0"/>
    <n v="3"/>
    <n v="7"/>
    <x v="0"/>
    <x v="0"/>
    <n v="150"/>
    <s v="S12_2823"/>
    <x v="2"/>
    <s v="+33 1 46 62 7555"/>
    <s v="314-662-7555"/>
    <s v="27 rue du Colonel Pierre Avia"/>
    <m/>
    <s v="27 rue du Colonel Pierre Avia"/>
    <s v="Paris"/>
    <m/>
    <x v="2"/>
    <n v="75508"/>
    <s v="France"/>
    <s v="EMEA"/>
    <s v="Da Cunha"/>
    <s v="Daniel"/>
    <s v="Daniel Da Cunha"/>
    <x v="0"/>
  </r>
  <r>
    <x v="3"/>
    <n v="49"/>
    <n v="100"/>
    <n v="5"/>
    <n v="8339.7999999999993"/>
    <n v="8340"/>
    <n v="4900"/>
    <s v="8/25/2003 0:00"/>
    <d v="2003-08-25T00:00:00"/>
    <x v="3"/>
    <x v="0"/>
    <x v="0"/>
    <n v="3"/>
    <n v="8"/>
    <x v="0"/>
    <x v="0"/>
    <n v="150"/>
    <s v="S12_2823"/>
    <x v="3"/>
    <n v="6265557265"/>
    <s v="626-555-7265"/>
    <s v="78934 Hillside Dr."/>
    <m/>
    <s v="78934 Hillside Dr."/>
    <s v="Pasadena"/>
    <s v="CA"/>
    <x v="3"/>
    <n v="90003"/>
    <s v="USA"/>
    <s v="NA"/>
    <s v="Young"/>
    <s v="Julie"/>
    <s v="Julie Young"/>
    <x v="2"/>
  </r>
  <r>
    <x v="4"/>
    <n v="38"/>
    <n v="100"/>
    <n v="13"/>
    <n v="6238.84"/>
    <n v="6239"/>
    <n v="3800"/>
    <d v="2003-10-10T00:00:00"/>
    <d v="2003-10-10T00:00:00"/>
    <x v="4"/>
    <x v="3"/>
    <x v="0"/>
    <n v="4"/>
    <n v="10"/>
    <x v="0"/>
    <x v="0"/>
    <n v="150"/>
    <s v="S12_2823"/>
    <x v="4"/>
    <n v="6505551386"/>
    <s v="650-555-1386"/>
    <s v="7734 Strong St."/>
    <m/>
    <s v="7734 Strong St."/>
    <s v="San Francisco"/>
    <s v="CA"/>
    <x v="4"/>
    <s v="NA"/>
    <s v="USA"/>
    <s v="NA"/>
    <s v="Brown"/>
    <s v="Julie"/>
    <s v="Julie Brown"/>
    <x v="1"/>
  </r>
  <r>
    <x v="107"/>
    <n v="35"/>
    <n v="100"/>
    <n v="13"/>
    <n v="4639.25"/>
    <n v="4640"/>
    <n v="3500"/>
    <d v="2003-04-11T00:00:00"/>
    <d v="2003-04-11T00:00:00"/>
    <x v="11"/>
    <x v="3"/>
    <x v="0"/>
    <n v="4"/>
    <n v="11"/>
    <x v="0"/>
    <x v="0"/>
    <n v="150"/>
    <s v="S12_2823"/>
    <x v="42"/>
    <s v="02 9936 8555"/>
    <s v="029-936-8555"/>
    <s v="201 Miller Street"/>
    <s v="Level 15"/>
    <s v="201 Miller Street, Level 15"/>
    <s v="North Sydney"/>
    <s v="NSW"/>
    <x v="36"/>
    <n v="2060"/>
    <s v="Australia"/>
    <s v="APAC"/>
    <s v="O'Hara"/>
    <s v="Anna"/>
    <s v="Anna O'Hara"/>
    <x v="1"/>
  </r>
  <r>
    <x v="6"/>
    <n v="40"/>
    <n v="100"/>
    <n v="8"/>
    <n v="6747.6"/>
    <n v="6748"/>
    <n v="4000"/>
    <d v="2003-11-11T00:00:00"/>
    <d v="2003-11-11T00:00:00"/>
    <x v="5"/>
    <x v="2"/>
    <x v="0"/>
    <n v="4"/>
    <n v="11"/>
    <x v="0"/>
    <x v="0"/>
    <n v="150"/>
    <s v="S12_2823"/>
    <x v="6"/>
    <n v="0.86244213000000003"/>
    <s v="421-296-2963"/>
    <s v="184, chausse de Tournai"/>
    <m/>
    <s v="184, chausse de Tournai"/>
    <s v="Lille"/>
    <m/>
    <x v="6"/>
    <n v="59000"/>
    <s v="France"/>
    <s v="EMEA"/>
    <s v="Rance"/>
    <s v="Martine"/>
    <s v="Martine Rance"/>
    <x v="1"/>
  </r>
  <r>
    <x v="147"/>
    <n v="28"/>
    <n v="100"/>
    <n v="1"/>
    <n v="4512.4799999999996"/>
    <n v="4513"/>
    <n v="2800"/>
    <s v="11/18/2003 0:00"/>
    <d v="2003-11-18T00:00:00"/>
    <x v="5"/>
    <x v="2"/>
    <x v="0"/>
    <n v="4"/>
    <n v="11"/>
    <x v="0"/>
    <x v="0"/>
    <n v="150"/>
    <s v="S12_2823"/>
    <x v="3"/>
    <n v="6265557265"/>
    <s v="626-555-7265"/>
    <s v="78934 Hillside Dr."/>
    <m/>
    <s v="78934 Hillside Dr."/>
    <s v="Pasadena"/>
    <s v="CA"/>
    <x v="3"/>
    <n v="90003"/>
    <s v="USA"/>
    <s v="NA"/>
    <s v="Young"/>
    <s v="Julie"/>
    <s v="Julie Young"/>
    <x v="1"/>
  </r>
  <r>
    <x v="8"/>
    <n v="25"/>
    <n v="100"/>
    <n v="1"/>
    <n v="4029"/>
    <n v="4029"/>
    <n v="2500"/>
    <d v="2003-01-12T00:00:00"/>
    <d v="2003-01-12T00:00:00"/>
    <x v="2"/>
    <x v="4"/>
    <x v="0"/>
    <n v="4"/>
    <n v="12"/>
    <x v="0"/>
    <x v="0"/>
    <n v="150"/>
    <s v="S12_2823"/>
    <x v="8"/>
    <n v="6505555787"/>
    <s v="650-555-5787"/>
    <s v="5557 North Pendale Street"/>
    <m/>
    <s v="5557 North Pendale Street"/>
    <s v="San Francisco"/>
    <s v="CA"/>
    <x v="4"/>
    <s v="NA"/>
    <s v="USA"/>
    <s v="NA"/>
    <s v="Murphy"/>
    <s v="Julie"/>
    <s v="Julie Murphy"/>
    <x v="1"/>
  </r>
  <r>
    <x v="9"/>
    <n v="36"/>
    <n v="100"/>
    <n v="13"/>
    <n v="4771.8"/>
    <n v="4772"/>
    <n v="3600"/>
    <s v="1/15/2004 0:00"/>
    <d v="2004-01-15T00:00:00"/>
    <x v="2"/>
    <x v="5"/>
    <x v="0"/>
    <n v="1"/>
    <n v="1"/>
    <x v="1"/>
    <x v="0"/>
    <n v="150"/>
    <s v="S12_2823"/>
    <x v="9"/>
    <s v="(1) 47.55.6555"/>
    <s v="014-755-6555"/>
    <s v="25, rue Lauriston"/>
    <m/>
    <s v="25, rue Lauriston"/>
    <s v="Paris"/>
    <m/>
    <x v="2"/>
    <n v="75016"/>
    <s v="France"/>
    <s v="EMEA"/>
    <s v="Perrier"/>
    <s v="Dominique"/>
    <s v="Dominique Perrier"/>
    <x v="1"/>
  </r>
  <r>
    <x v="148"/>
    <n v="43"/>
    <n v="100"/>
    <n v="6"/>
    <n v="6087.94"/>
    <n v="6088"/>
    <n v="4300"/>
    <s v="2/21/2004 0:00"/>
    <d v="2004-02-21T00:00:00"/>
    <x v="0"/>
    <x v="1"/>
    <x v="0"/>
    <n v="1"/>
    <n v="2"/>
    <x v="1"/>
    <x v="0"/>
    <n v="150"/>
    <s v="S12_2823"/>
    <x v="6"/>
    <n v="0.86244213000000003"/>
    <s v="421-296-2963"/>
    <s v="184, chausse de Tournai"/>
    <m/>
    <s v="184, chausse de Tournai"/>
    <s v="Lille"/>
    <m/>
    <x v="6"/>
    <n v="59000"/>
    <s v="France"/>
    <s v="EMEA"/>
    <s v="Rance"/>
    <s v="Martine"/>
    <s v="Martine Rance"/>
    <x v="1"/>
  </r>
  <r>
    <x v="11"/>
    <n v="32"/>
    <n v="100"/>
    <n v="6"/>
    <n v="4193.28"/>
    <n v="4194"/>
    <n v="3200"/>
    <d v="2004-05-04T00:00:00"/>
    <d v="2004-05-04T00:00:00"/>
    <x v="6"/>
    <x v="2"/>
    <x v="0"/>
    <n v="2"/>
    <n v="4"/>
    <x v="1"/>
    <x v="0"/>
    <n v="150"/>
    <s v="S12_2823"/>
    <x v="11"/>
    <n v="2125551500"/>
    <s v="212-555-1500"/>
    <s v="2678 Kingston Rd."/>
    <s v="Suite 101"/>
    <s v="2678 Kingston Rd., Suite 101"/>
    <s v="NYC"/>
    <s v="NY"/>
    <x v="0"/>
    <n v="10022"/>
    <s v="USA"/>
    <s v="NA"/>
    <s v="Frick"/>
    <s v="Michael"/>
    <s v="Michael Frick"/>
    <x v="1"/>
  </r>
  <r>
    <x v="12"/>
    <n v="46"/>
    <n v="100"/>
    <n v="1"/>
    <n v="7552.28"/>
    <n v="7553"/>
    <n v="4600"/>
    <s v="5/18/2004 0:00"/>
    <d v="2004-05-18T00:00:00"/>
    <x v="6"/>
    <x v="2"/>
    <x v="0"/>
    <n v="2"/>
    <n v="5"/>
    <x v="1"/>
    <x v="0"/>
    <n v="150"/>
    <s v="S12_2823"/>
    <x v="12"/>
    <n v="2015559350"/>
    <s v="201-555-9350"/>
    <s v="7476 Moss Rd."/>
    <m/>
    <s v="7476 Moss Rd."/>
    <s v="Newark"/>
    <s v="NJ"/>
    <x v="9"/>
    <n v="94019"/>
    <s v="USA"/>
    <s v="NA"/>
    <s v="Brown"/>
    <s v="William"/>
    <s v="William Brown"/>
    <x v="2"/>
  </r>
  <r>
    <x v="13"/>
    <n v="48"/>
    <n v="100"/>
    <n v="1"/>
    <n v="6434.4"/>
    <n v="6435"/>
    <n v="4800"/>
    <s v="6/28/2004 0:00"/>
    <d v="2004-06-28T00:00:00"/>
    <x v="7"/>
    <x v="0"/>
    <x v="0"/>
    <n v="2"/>
    <n v="6"/>
    <x v="1"/>
    <x v="0"/>
    <n v="150"/>
    <s v="S12_2823"/>
    <x v="13"/>
    <n v="2035552570"/>
    <s v="203-555-2570"/>
    <s v="25593 South Bay Ln."/>
    <m/>
    <s v="25593 South Bay Ln."/>
    <s v="Bridgewater"/>
    <s v="CT"/>
    <x v="10"/>
    <n v="97562"/>
    <s v="USA"/>
    <s v="NA"/>
    <s v="King"/>
    <s v="Julie"/>
    <s v="Julie King"/>
    <x v="1"/>
  </r>
  <r>
    <x v="115"/>
    <n v="43"/>
    <n v="100"/>
    <n v="14"/>
    <n v="5181.5"/>
    <n v="5182"/>
    <n v="4300"/>
    <d v="2004-02-08T00:00:00"/>
    <d v="2004-02-08T00:00:00"/>
    <x v="0"/>
    <x v="4"/>
    <x v="0"/>
    <n v="3"/>
    <n v="8"/>
    <x v="1"/>
    <x v="0"/>
    <n v="150"/>
    <s v="S12_2823"/>
    <x v="71"/>
    <n v="6175557555"/>
    <s v="617-555-7555"/>
    <s v="7635 Spinnaker Dr."/>
    <m/>
    <s v="7635 Spinnaker Dr."/>
    <s v="Brickhaven"/>
    <s v="MA"/>
    <x v="35"/>
    <n v="58339"/>
    <s v="USA"/>
    <s v="NA"/>
    <s v="Barajas"/>
    <s v="Miguel"/>
    <s v="Miguel Barajas"/>
    <x v="1"/>
  </r>
  <r>
    <x v="15"/>
    <n v="49"/>
    <n v="100"/>
    <n v="5"/>
    <n v="6863.92"/>
    <n v="6864"/>
    <n v="4900"/>
    <s v="8/27/2004 0:00"/>
    <d v="2004-08-27T00:00:00"/>
    <x v="3"/>
    <x v="3"/>
    <x v="0"/>
    <n v="3"/>
    <n v="8"/>
    <x v="1"/>
    <x v="0"/>
    <n v="150"/>
    <s v="S12_2823"/>
    <x v="15"/>
    <n v="6175558555"/>
    <s v="617-555-8555"/>
    <s v="39323 Spinnaker Dr."/>
    <m/>
    <s v="39323 Spinnaker Dr."/>
    <s v="Cambridge"/>
    <s v="MA"/>
    <x v="12"/>
    <n v="51247"/>
    <s v="USA"/>
    <s v="NA"/>
    <s v="Hernandez"/>
    <s v="Marta"/>
    <s v="Marta Hernandez"/>
    <x v="1"/>
  </r>
  <r>
    <x v="16"/>
    <n v="24"/>
    <n v="100"/>
    <n v="8"/>
    <n v="4157.04"/>
    <n v="4158"/>
    <n v="2400"/>
    <s v="9/30/2004 0:00"/>
    <d v="2004-09-30T00:00:00"/>
    <x v="8"/>
    <x v="5"/>
    <x v="0"/>
    <n v="3"/>
    <n v="9"/>
    <x v="1"/>
    <x v="0"/>
    <n v="150"/>
    <s v="S12_2823"/>
    <x v="16"/>
    <s v="90-224 8555"/>
    <s v="090-224-8555"/>
    <s v="Keskuskatu 45"/>
    <m/>
    <s v="Keskuskatu 45"/>
    <s v="Helsinki"/>
    <m/>
    <x v="13"/>
    <n v="21240"/>
    <s v="Finland"/>
    <s v="EMEA"/>
    <s v="Karttunen"/>
    <s v="Matti"/>
    <s v="Matti Karttunen"/>
    <x v="1"/>
  </r>
  <r>
    <x v="17"/>
    <n v="26"/>
    <n v="100"/>
    <n v="4"/>
    <n v="4660.24"/>
    <n v="4661"/>
    <n v="2600"/>
    <s v="10/15/2004 0:00"/>
    <d v="2004-10-15T00:00:00"/>
    <x v="4"/>
    <x v="3"/>
    <x v="0"/>
    <n v="4"/>
    <n v="10"/>
    <x v="1"/>
    <x v="0"/>
    <n v="150"/>
    <s v="S12_2823"/>
    <x v="17"/>
    <s v="07-98 9555"/>
    <s v="000-798-9555"/>
    <s v="Erling Skakkes gate 78"/>
    <m/>
    <s v="Erling Skakkes gate 78"/>
    <s v="Stavern"/>
    <m/>
    <x v="14"/>
    <n v="4110"/>
    <s v="Norway"/>
    <s v="EMEA"/>
    <s v="Bergulfsen"/>
    <s v="Jonas"/>
    <s v="Jonas Bergulfsen"/>
    <x v="1"/>
  </r>
  <r>
    <x v="149"/>
    <n v="30"/>
    <n v="100"/>
    <n v="9"/>
    <n v="4111.8"/>
    <n v="4112"/>
    <n v="3000"/>
    <d v="2004-03-11T00:00:00"/>
    <d v="2004-03-11T00:00:00"/>
    <x v="10"/>
    <x v="5"/>
    <x v="0"/>
    <n v="4"/>
    <n v="11"/>
    <x v="1"/>
    <x v="0"/>
    <n v="150"/>
    <s v="S12_2823"/>
    <x v="79"/>
    <n v="2125551957"/>
    <s v="212-555-1957"/>
    <s v="5290 North Pendale Street"/>
    <s v="Suite 200"/>
    <s v="5290 North Pendale Street, Suite 200"/>
    <s v="NYC"/>
    <s v="NY"/>
    <x v="0"/>
    <n v="10022"/>
    <s v="USA"/>
    <s v="NA"/>
    <s v="Kuo"/>
    <s v="Kee"/>
    <s v="Kee Kuo"/>
    <x v="1"/>
  </r>
  <r>
    <x v="19"/>
    <n v="24"/>
    <n v="100"/>
    <n v="6"/>
    <n v="3542.64"/>
    <n v="3543"/>
    <n v="2400"/>
    <s v="11/15/2004 0:00"/>
    <d v="2004-11-15T00:00:00"/>
    <x v="5"/>
    <x v="0"/>
    <x v="0"/>
    <n v="4"/>
    <n v="11"/>
    <x v="1"/>
    <x v="0"/>
    <n v="150"/>
    <s v="S12_2823"/>
    <x v="0"/>
    <n v="2125557818"/>
    <s v="212-555-7818"/>
    <s v="897 Long Airport Avenue"/>
    <m/>
    <s v="897 Long Airport Avenue"/>
    <s v="NYC"/>
    <s v="NY"/>
    <x v="0"/>
    <n v="10022"/>
    <s v="USA"/>
    <s v="NA"/>
    <s v="Yu"/>
    <s v="Kwai"/>
    <s v="Kwai Yu"/>
    <x v="1"/>
  </r>
  <r>
    <x v="20"/>
    <n v="55"/>
    <n v="100"/>
    <n v="8"/>
    <n v="8118.55"/>
    <n v="8119"/>
    <n v="5500"/>
    <s v="11/24/2004 0:00"/>
    <d v="2004-11-24T00:00:00"/>
    <x v="5"/>
    <x v="6"/>
    <x v="0"/>
    <n v="4"/>
    <n v="11"/>
    <x v="1"/>
    <x v="0"/>
    <n v="150"/>
    <s v="S12_2823"/>
    <x v="19"/>
    <s v="6562-9555"/>
    <s v="006-562-9555"/>
    <s v="Geislweg 14"/>
    <m/>
    <s v="Geislweg 14"/>
    <s v="Salzburg"/>
    <m/>
    <x v="16"/>
    <n v="5020"/>
    <s v="Austria"/>
    <s v="EMEA"/>
    <s v="Pipps"/>
    <s v="Georg"/>
    <s v="Georg Pipps"/>
    <x v="2"/>
  </r>
  <r>
    <x v="62"/>
    <n v="22"/>
    <n v="100"/>
    <n v="1"/>
    <n v="3877.06"/>
    <n v="3878"/>
    <n v="2200"/>
    <d v="2005-05-01T00:00:00"/>
    <d v="2005-05-01T00:00:00"/>
    <x v="6"/>
    <x v="4"/>
    <x v="0"/>
    <n v="1"/>
    <n v="1"/>
    <x v="2"/>
    <x v="0"/>
    <n v="150"/>
    <s v="S12_2823"/>
    <x v="5"/>
    <n v="6505556809"/>
    <s v="650-555-6809"/>
    <s v="9408 Furth Circle"/>
    <m/>
    <s v="9408 Furth Circle"/>
    <s v="Burlingame"/>
    <s v="CA"/>
    <x v="5"/>
    <n v="94217"/>
    <s v="USA"/>
    <s v="NA"/>
    <s v="Hirano"/>
    <s v="Juri"/>
    <s v="Juri Hirano"/>
    <x v="1"/>
  </r>
  <r>
    <x v="22"/>
    <n v="49"/>
    <n v="78.92"/>
    <n v="13"/>
    <n v="3867.08"/>
    <n v="3868"/>
    <n v="3867.08"/>
    <d v="2005-03-02T00:00:00"/>
    <d v="2005-03-02T00:00:00"/>
    <x v="10"/>
    <x v="6"/>
    <x v="0"/>
    <n v="1"/>
    <n v="2"/>
    <x v="2"/>
    <x v="0"/>
    <n v="150"/>
    <s v="S12_2823"/>
    <x v="14"/>
    <s v="40.67.8555"/>
    <s v="004-067-8555"/>
    <s v="67, rue des Cinquante Otages"/>
    <m/>
    <s v="67, rue des Cinquante Otages"/>
    <s v="Nantes"/>
    <m/>
    <x v="11"/>
    <n v="44000"/>
    <s v="France"/>
    <s v="EMEA"/>
    <s v="Labrune"/>
    <s v="Janine"/>
    <s v="Janine Labrune"/>
    <x v="1"/>
  </r>
  <r>
    <x v="23"/>
    <n v="44"/>
    <n v="100"/>
    <n v="6"/>
    <n v="5951.44"/>
    <n v="5952"/>
    <n v="4400"/>
    <d v="2005-03-03T00:00:00"/>
    <d v="2005-03-03T00:00:00"/>
    <x v="10"/>
    <x v="5"/>
    <x v="0"/>
    <n v="1"/>
    <n v="3"/>
    <x v="2"/>
    <x v="0"/>
    <n v="150"/>
    <s v="S12_2823"/>
    <x v="21"/>
    <n v="5085552555"/>
    <s v="508-555-2555"/>
    <s v="1785 First Street"/>
    <m/>
    <s v="1785 First Street"/>
    <s v="New Bedford"/>
    <s v="MA"/>
    <x v="18"/>
    <n v="50553"/>
    <s v="USA"/>
    <s v="NA"/>
    <s v="Benitez"/>
    <s v="Violeta"/>
    <s v="Violeta Benitez"/>
    <x v="1"/>
  </r>
  <r>
    <x v="24"/>
    <n v="66"/>
    <n v="100"/>
    <n v="6"/>
    <n v="8648.64"/>
    <n v="8649"/>
    <n v="6600"/>
    <d v="2005-08-04T00:00:00"/>
    <d v="2005-08-04T00:00:00"/>
    <x v="3"/>
    <x v="5"/>
    <x v="0"/>
    <n v="2"/>
    <n v="4"/>
    <x v="2"/>
    <x v="0"/>
    <n v="150"/>
    <s v="S12_2823"/>
    <x v="22"/>
    <s v="(171) 555-2282"/>
    <s v="171-555-2282"/>
    <s v="Berkeley Gardens 12  Brewery"/>
    <m/>
    <s v="Berkeley Gardens 12  Brewery"/>
    <s v="Liverpool"/>
    <m/>
    <x v="19"/>
    <s v="WX1 6LT"/>
    <s v="UK"/>
    <s v="EMEA"/>
    <s v="Devon"/>
    <s v="Elizabeth"/>
    <s v="Elizabeth Devon"/>
    <x v="2"/>
  </r>
  <r>
    <x v="25"/>
    <n v="21"/>
    <n v="100"/>
    <n v="1"/>
    <n v="3447.78"/>
    <n v="3448"/>
    <n v="2100"/>
    <s v="5/13/2005 0:00"/>
    <d v="2005-05-13T00:00:00"/>
    <x v="6"/>
    <x v="3"/>
    <x v="1"/>
    <n v="2"/>
    <n v="5"/>
    <x v="2"/>
    <x v="0"/>
    <n v="150"/>
    <s v="S12_2823"/>
    <x v="23"/>
    <s v="(91) 555 94 44"/>
    <s v="091-555-9444"/>
    <s v="C/ Moralzarzal, 86"/>
    <m/>
    <s v="C/ Moralzarzal, 86"/>
    <s v="Madrid"/>
    <m/>
    <x v="20"/>
    <n v="28034"/>
    <s v="Spain"/>
    <s v="EMEA"/>
    <s v="Freyre"/>
    <s v="Diego"/>
    <s v="Diego Freyre"/>
    <x v="1"/>
  </r>
  <r>
    <x v="150"/>
    <n v="34"/>
    <n v="100"/>
    <n v="1"/>
    <n v="5958.5"/>
    <n v="5959"/>
    <n v="3400"/>
    <s v="1/31/2003 0:00"/>
    <d v="2003-01-31T00:00:00"/>
    <x v="2"/>
    <x v="3"/>
    <x v="0"/>
    <n v="1"/>
    <n v="1"/>
    <x v="0"/>
    <x v="1"/>
    <n v="151"/>
    <s v="S12_3148"/>
    <x v="23"/>
    <s v="(91) 555 94 44"/>
    <s v="091-555-9444"/>
    <s v="C/ Moralzarzal, 86"/>
    <m/>
    <s v="C/ Moralzarzal, 86"/>
    <s v="Madrid"/>
    <m/>
    <x v="20"/>
    <n v="28034"/>
    <s v="Spain"/>
    <s v="EMEA"/>
    <s v="Freyre"/>
    <s v="Diego"/>
    <s v="Diego Freyre"/>
    <x v="1"/>
  </r>
  <r>
    <x v="123"/>
    <n v="43"/>
    <n v="100"/>
    <n v="10"/>
    <n v="5911.64"/>
    <n v="5912"/>
    <n v="4300"/>
    <s v="4/16/2003 0:00"/>
    <d v="2003-04-16T00:00:00"/>
    <x v="11"/>
    <x v="6"/>
    <x v="0"/>
    <n v="2"/>
    <n v="4"/>
    <x v="0"/>
    <x v="1"/>
    <n v="151"/>
    <s v="S12_3148"/>
    <x v="26"/>
    <s v="+65 221 7555"/>
    <s v="065-221-7555"/>
    <s v="Bronz Sok., Bronz Apt. 3/6 Tesvikiye"/>
    <m/>
    <s v="Bronz Sok., Bronz Apt. 3/6 Tesvikiye"/>
    <s v="Singapore"/>
    <m/>
    <x v="22"/>
    <n v="79903"/>
    <s v="Singapore"/>
    <s v="Japan"/>
    <s v="Natividad"/>
    <s v="Eric"/>
    <s v="Eric Natividad"/>
    <x v="1"/>
  </r>
  <r>
    <x v="124"/>
    <n v="46"/>
    <n v="100"/>
    <n v="3"/>
    <n v="7366.44"/>
    <n v="7367"/>
    <n v="4600"/>
    <d v="2003-03-06T00:00:00"/>
    <d v="2003-03-06T00:00:00"/>
    <x v="10"/>
    <x v="5"/>
    <x v="0"/>
    <n v="2"/>
    <n v="6"/>
    <x v="0"/>
    <x v="1"/>
    <n v="151"/>
    <s v="S12_3148"/>
    <x v="74"/>
    <n v="2125557413"/>
    <s v="212-555-7413"/>
    <s v="4092 Furth Circle"/>
    <s v="Suite 400"/>
    <s v="4092 Furth Circle, Suite 400"/>
    <s v="NYC"/>
    <s v="NY"/>
    <x v="0"/>
    <n v="10022"/>
    <s v="USA"/>
    <s v="NA"/>
    <s v="Young"/>
    <s v="Jeff"/>
    <s v="Jeff Young"/>
    <x v="2"/>
  </r>
  <r>
    <x v="125"/>
    <n v="33"/>
    <n v="100"/>
    <n v="13"/>
    <n v="4985.6400000000003"/>
    <n v="4986"/>
    <n v="3300"/>
    <d v="2003-08-08T00:00:00"/>
    <d v="2003-08-08T00:00:00"/>
    <x v="3"/>
    <x v="3"/>
    <x v="0"/>
    <n v="3"/>
    <n v="8"/>
    <x v="0"/>
    <x v="1"/>
    <n v="151"/>
    <s v="S12_3148"/>
    <x v="39"/>
    <n v="4155551450"/>
    <s v="415-555-1450"/>
    <s v="5677 Strong St."/>
    <m/>
    <s v="5677 Strong St."/>
    <s v="San Rafael"/>
    <s v="CA"/>
    <x v="33"/>
    <n v="97562"/>
    <s v="USA"/>
    <s v="NA"/>
    <s v="Nelson"/>
    <s v="Valarie"/>
    <s v="Valarie Nelson"/>
    <x v="1"/>
  </r>
  <r>
    <x v="126"/>
    <n v="42"/>
    <n v="100"/>
    <n v="12"/>
    <n v="5393.64"/>
    <n v="5394"/>
    <n v="4200"/>
    <s v="9/28/2003 0:00"/>
    <d v="2003-09-28T00:00:00"/>
    <x v="8"/>
    <x v="4"/>
    <x v="0"/>
    <n v="3"/>
    <n v="9"/>
    <x v="0"/>
    <x v="1"/>
    <n v="151"/>
    <s v="S12_3148"/>
    <x v="23"/>
    <s v="(91) 555 94 44"/>
    <s v="091-555-9444"/>
    <s v="C/ Moralzarzal, 86"/>
    <m/>
    <s v="C/ Moralzarzal, 86"/>
    <s v="Madrid"/>
    <m/>
    <x v="20"/>
    <n v="28034"/>
    <s v="Spain"/>
    <s v="EMEA"/>
    <s v="Freyre"/>
    <s v="Diego"/>
    <s v="Diego Freyre"/>
    <x v="1"/>
  </r>
  <r>
    <x v="127"/>
    <n v="34"/>
    <n v="100"/>
    <n v="4"/>
    <n v="4880.0200000000004"/>
    <n v="4881"/>
    <n v="3400"/>
    <s v="10/22/2003 0:00"/>
    <d v="2003-10-22T00:00:00"/>
    <x v="4"/>
    <x v="6"/>
    <x v="0"/>
    <n v="4"/>
    <n v="10"/>
    <x v="0"/>
    <x v="1"/>
    <n v="151"/>
    <s v="S12_3148"/>
    <x v="26"/>
    <s v="+65 221 7555"/>
    <s v="065-221-7555"/>
    <s v="Bronz Sok., Bronz Apt. 3/6 Tesvikiye"/>
    <m/>
    <s v="Bronz Sok., Bronz Apt. 3/6 Tesvikiye"/>
    <s v="Singapore"/>
    <m/>
    <x v="22"/>
    <n v="79903"/>
    <s v="Singapore"/>
    <s v="Japan"/>
    <s v="Natividad"/>
    <s v="Eric"/>
    <s v="Eric Natividad"/>
    <x v="1"/>
  </r>
  <r>
    <x v="128"/>
    <n v="47"/>
    <n v="100"/>
    <n v="3"/>
    <n v="8378.69"/>
    <n v="8379"/>
    <n v="4700"/>
    <d v="2003-06-11T00:00:00"/>
    <d v="2003-06-11T00:00:00"/>
    <x v="7"/>
    <x v="6"/>
    <x v="0"/>
    <n v="4"/>
    <n v="11"/>
    <x v="0"/>
    <x v="1"/>
    <n v="151"/>
    <s v="S12_3148"/>
    <x v="70"/>
    <s v="0522-556555"/>
    <s v="052-255-6555"/>
    <s v="Strada Provinciale 124"/>
    <m/>
    <s v="Strada Provinciale 124"/>
    <s v="Reggio Emilia"/>
    <m/>
    <x v="57"/>
    <n v="42100"/>
    <s v="Italy"/>
    <s v="EMEA"/>
    <s v="Moroni"/>
    <s v="Maurizio"/>
    <s v="Maurizio Moroni"/>
    <x v="2"/>
  </r>
  <r>
    <x v="129"/>
    <n v="33"/>
    <n v="100"/>
    <n v="14"/>
    <n v="4038.21"/>
    <n v="4039"/>
    <n v="3300"/>
    <s v="11/14/2003 0:00"/>
    <d v="2003-11-14T00:00:00"/>
    <x v="5"/>
    <x v="3"/>
    <x v="0"/>
    <n v="4"/>
    <n v="11"/>
    <x v="0"/>
    <x v="1"/>
    <n v="151"/>
    <s v="S12_3148"/>
    <x v="50"/>
    <n v="5085559555"/>
    <s v="508-555-9555"/>
    <s v="4575 Hillside Dr."/>
    <m/>
    <s v="4575 Hillside Dr."/>
    <s v="New Bedford"/>
    <s v="MA"/>
    <x v="18"/>
    <n v="50553"/>
    <s v="USA"/>
    <s v="NA"/>
    <s v="Tam"/>
    <s v="Wing C"/>
    <s v="Wing C Tam"/>
    <x v="1"/>
  </r>
  <r>
    <x v="130"/>
    <n v="24"/>
    <n v="100"/>
    <n v="6"/>
    <n v="3807.12"/>
    <n v="3808"/>
    <n v="2400"/>
    <s v="11/26/2003 0:00"/>
    <d v="2003-11-26T00:00:00"/>
    <x v="5"/>
    <x v="6"/>
    <x v="0"/>
    <n v="4"/>
    <n v="11"/>
    <x v="0"/>
    <x v="1"/>
    <n v="151"/>
    <s v="S12_3148"/>
    <x v="34"/>
    <n v="2035559545"/>
    <s v="203-555-9545"/>
    <s v="567 North Pendale Street"/>
    <m/>
    <s v="567 North Pendale Street"/>
    <s v="New Haven"/>
    <s v="CT"/>
    <x v="28"/>
    <n v="97823"/>
    <s v="USA"/>
    <s v="NA"/>
    <s v="Murphy"/>
    <s v="Leslie"/>
    <s v="Leslie Murphy"/>
    <x v="1"/>
  </r>
  <r>
    <x v="131"/>
    <n v="26"/>
    <n v="100"/>
    <n v="14"/>
    <n v="3142.36"/>
    <n v="3143"/>
    <n v="2600"/>
    <d v="2004-02-01T00:00:00"/>
    <d v="2004-02-01T00:00:00"/>
    <x v="0"/>
    <x v="4"/>
    <x v="0"/>
    <n v="1"/>
    <n v="1"/>
    <x v="1"/>
    <x v="1"/>
    <n v="151"/>
    <s v="S12_3148"/>
    <x v="30"/>
    <s v="78.32.5555"/>
    <s v="007-832-5555"/>
    <s v="2, rue du Commerce"/>
    <m/>
    <s v="2, rue du Commerce"/>
    <s v="Lyon"/>
    <m/>
    <x v="25"/>
    <n v="69004"/>
    <s v="France"/>
    <s v="EMEA"/>
    <s v="Saveley"/>
    <s v="Mary"/>
    <s v="Mary Saveley"/>
    <x v="1"/>
  </r>
  <r>
    <x v="132"/>
    <n v="30"/>
    <n v="100"/>
    <n v="3"/>
    <n v="4713.6000000000004"/>
    <n v="4714"/>
    <n v="3000"/>
    <d v="2004-12-02T00:00:00"/>
    <d v="2004-12-02T00:00:00"/>
    <x v="9"/>
    <x v="5"/>
    <x v="0"/>
    <n v="1"/>
    <n v="2"/>
    <x v="1"/>
    <x v="1"/>
    <n v="151"/>
    <s v="S12_3148"/>
    <x v="75"/>
    <s v="+353 1862 1555"/>
    <s v="531-862-1555"/>
    <s v="25 Maiden Lane"/>
    <s v="Floor No. 4"/>
    <s v="25 Maiden Lane, Floor No. 4"/>
    <s v="Dublin"/>
    <m/>
    <x v="60"/>
    <n v="2"/>
    <s v="Ireland"/>
    <s v="EMEA"/>
    <s v="Cassidy"/>
    <s v="Dean"/>
    <s v="Dean Cassidy"/>
    <x v="1"/>
  </r>
  <r>
    <x v="151"/>
    <n v="43"/>
    <n v="100"/>
    <n v="1"/>
    <n v="7016.31"/>
    <n v="7017"/>
    <n v="4300"/>
    <s v="3/15/2004 0:00"/>
    <d v="2004-03-15T00:00:00"/>
    <x v="10"/>
    <x v="0"/>
    <x v="0"/>
    <n v="1"/>
    <n v="3"/>
    <x v="1"/>
    <x v="1"/>
    <n v="151"/>
    <s v="S12_3148"/>
    <x v="72"/>
    <s v="+49 69 66 90 2555"/>
    <s v="696-690-2555"/>
    <s v="Lyonerstr. 34"/>
    <m/>
    <s v="Lyonerstr. 34"/>
    <s v="Frankfurt"/>
    <m/>
    <x v="58"/>
    <n v="60528"/>
    <s v="Germany"/>
    <s v="EMEA"/>
    <s v="Keitel"/>
    <s v="Roland"/>
    <s v="Roland Keitel"/>
    <x v="2"/>
  </r>
  <r>
    <x v="134"/>
    <n v="25"/>
    <n v="100"/>
    <n v="3"/>
    <n v="4381.25"/>
    <n v="4382"/>
    <n v="2500"/>
    <d v="2004-05-05T00:00:00"/>
    <d v="2004-05-05T00:00:00"/>
    <x v="6"/>
    <x v="6"/>
    <x v="0"/>
    <n v="2"/>
    <n v="5"/>
    <x v="1"/>
    <x v="1"/>
    <n v="151"/>
    <s v="S12_3148"/>
    <x v="73"/>
    <s v="+358 9 8045 555"/>
    <s v="589-804-5555"/>
    <s v="Software Engineering Center, SEC Oy"/>
    <m/>
    <s v="Software Engineering Center, SEC Oy"/>
    <s v="Espoo"/>
    <m/>
    <x v="59"/>
    <s v="FIN-02271"/>
    <s v="Finland"/>
    <s v="EMEA"/>
    <s v="Suominen"/>
    <s v="Kalle"/>
    <s v="Kalle Suominen"/>
    <x v="1"/>
  </r>
  <r>
    <x v="135"/>
    <n v="27"/>
    <n v="100"/>
    <n v="3"/>
    <n v="4283.01"/>
    <n v="4284"/>
    <n v="2700"/>
    <s v="7/20/2004 0:00"/>
    <d v="2004-07-20T00:00:00"/>
    <x v="1"/>
    <x v="2"/>
    <x v="0"/>
    <n v="3"/>
    <n v="7"/>
    <x v="1"/>
    <x v="1"/>
    <n v="151"/>
    <s v="S12_3148"/>
    <x v="18"/>
    <n v="2155551555"/>
    <s v="215-555-1555"/>
    <s v="7586 Pompton St."/>
    <m/>
    <s v="7586 Pompton St."/>
    <s v="Allentown"/>
    <s v="PA"/>
    <x v="15"/>
    <n v="70267"/>
    <s v="USA"/>
    <s v="NA"/>
    <s v="Yu"/>
    <s v="Kyung"/>
    <s v="Kyung Yu"/>
    <x v="1"/>
  </r>
  <r>
    <x v="136"/>
    <n v="27"/>
    <n v="100"/>
    <n v="6"/>
    <n v="4364.82"/>
    <n v="4365"/>
    <n v="2700"/>
    <s v="8/20/2004 0:00"/>
    <d v="2004-08-20T00:00:00"/>
    <x v="3"/>
    <x v="3"/>
    <x v="0"/>
    <n v="3"/>
    <n v="8"/>
    <x v="1"/>
    <x v="1"/>
    <n v="151"/>
    <s v="S12_3148"/>
    <x v="39"/>
    <n v="4155551450"/>
    <s v="415-555-1450"/>
    <s v="5677 Strong St."/>
    <m/>
    <s v="5677 Strong St."/>
    <s v="San Rafael"/>
    <s v="CA"/>
    <x v="33"/>
    <n v="97562"/>
    <s v="USA"/>
    <s v="NA"/>
    <s v="Nelson"/>
    <s v="Valarie"/>
    <s v="Valarie Nelson"/>
    <x v="1"/>
  </r>
  <r>
    <x v="137"/>
    <n v="24"/>
    <n v="100"/>
    <n v="9"/>
    <n v="4242.24"/>
    <n v="4243"/>
    <n v="2400"/>
    <d v="2004-09-09T00:00:00"/>
    <d v="2004-09-09T00:00:00"/>
    <x v="8"/>
    <x v="5"/>
    <x v="0"/>
    <n v="3"/>
    <n v="9"/>
    <x v="1"/>
    <x v="1"/>
    <n v="151"/>
    <s v="S12_3148"/>
    <x v="36"/>
    <s v="011-4988555"/>
    <s v="011-498-8555"/>
    <s v="Via Monte Bianco 34"/>
    <m/>
    <s v="Via Monte Bianco 34"/>
    <s v="Torino"/>
    <m/>
    <x v="30"/>
    <n v="10100"/>
    <s v="Italy"/>
    <s v="EMEA"/>
    <s v="Accorti"/>
    <s v="Paolo"/>
    <s v="Paolo Accorti"/>
    <x v="1"/>
  </r>
  <r>
    <x v="138"/>
    <n v="34"/>
    <n v="100"/>
    <n v="14"/>
    <n v="4982.7"/>
    <n v="4983"/>
    <n v="3400"/>
    <s v="10/14/2004 0:00"/>
    <d v="2004-10-14T00:00:00"/>
    <x v="4"/>
    <x v="5"/>
    <x v="0"/>
    <n v="4"/>
    <n v="10"/>
    <x v="1"/>
    <x v="1"/>
    <n v="151"/>
    <s v="S12_3148"/>
    <x v="77"/>
    <s v="(171) 555-1555"/>
    <s v="171-555-1555"/>
    <s v="Fauntleroy Circus"/>
    <m/>
    <s v="Fauntleroy Circus"/>
    <s v="Manchester"/>
    <m/>
    <x v="61"/>
    <s v="EC2 5NT"/>
    <s v="UK"/>
    <s v="EMEA"/>
    <s v="Ashworth"/>
    <s v="Victoria"/>
    <s v="Victoria Ashworth"/>
    <x v="1"/>
  </r>
  <r>
    <x v="139"/>
    <n v="46"/>
    <n v="100"/>
    <n v="6"/>
    <n v="6393.54"/>
    <n v="6394"/>
    <n v="4600"/>
    <s v="10/22/2004 0:00"/>
    <d v="2004-10-22T00:00:00"/>
    <x v="4"/>
    <x v="3"/>
    <x v="0"/>
    <n v="4"/>
    <n v="10"/>
    <x v="1"/>
    <x v="1"/>
    <n v="151"/>
    <s v="S12_3148"/>
    <x v="78"/>
    <s v="86 21 3555"/>
    <s v="008-621-3555"/>
    <s v="Smagsloget 45"/>
    <m/>
    <s v="Smagsloget 45"/>
    <s v="Aaarhus"/>
    <m/>
    <x v="62"/>
    <n v="8200"/>
    <s v="Denmark"/>
    <s v="EMEA"/>
    <s v="Ibsen"/>
    <s v="Palle"/>
    <s v="Palle Ibsen"/>
    <x v="1"/>
  </r>
  <r>
    <x v="152"/>
    <n v="27"/>
    <n v="54.33"/>
    <n v="1"/>
    <n v="1466.91"/>
    <n v="1467"/>
    <n v="1466.91"/>
    <d v="2004-05-11T00:00:00"/>
    <d v="2004-05-11T00:00:00"/>
    <x v="6"/>
    <x v="2"/>
    <x v="0"/>
    <n v="4"/>
    <n v="11"/>
    <x v="1"/>
    <x v="1"/>
    <n v="151"/>
    <s v="S12_3148"/>
    <x v="11"/>
    <n v="2125551500"/>
    <s v="212-555-1500"/>
    <s v="2678 Kingston Rd."/>
    <s v="Suite 101"/>
    <s v="2678 Kingston Rd., Suite 101"/>
    <s v="NYC"/>
    <s v="NY"/>
    <x v="0"/>
    <n v="10022"/>
    <s v="USA"/>
    <s v="NA"/>
    <s v="Frick"/>
    <s v="Michael"/>
    <s v="Michael Frick"/>
    <x v="0"/>
  </r>
  <r>
    <x v="140"/>
    <n v="33"/>
    <n v="100"/>
    <n v="11"/>
    <n v="4059.33"/>
    <n v="4060"/>
    <n v="3300"/>
    <s v="11/20/2004 0:00"/>
    <d v="2004-11-20T00:00:00"/>
    <x v="5"/>
    <x v="1"/>
    <x v="0"/>
    <n v="4"/>
    <n v="11"/>
    <x v="1"/>
    <x v="1"/>
    <n v="151"/>
    <s v="S12_3148"/>
    <x v="62"/>
    <s v="(1) 42.34.2555"/>
    <s v="014-234-2555"/>
    <s v="265, boulevard Charonne"/>
    <m/>
    <s v="265, boulevard Charonne"/>
    <s v="Paris"/>
    <m/>
    <x v="2"/>
    <n v="75012"/>
    <s v="France"/>
    <s v="EMEA"/>
    <s v="Bertrand"/>
    <s v="Marie"/>
    <s v="Marie Bertrand"/>
    <x v="1"/>
  </r>
  <r>
    <x v="141"/>
    <n v="47"/>
    <n v="100"/>
    <n v="4"/>
    <n v="4801.5200000000004"/>
    <n v="4802"/>
    <n v="4700"/>
    <d v="2004-01-11T00:00:00"/>
    <d v="2004-01-11T00:00:00"/>
    <x v="2"/>
    <x v="4"/>
    <x v="0"/>
    <n v="4"/>
    <n v="11"/>
    <x v="1"/>
    <x v="1"/>
    <n v="151"/>
    <s v="S12_3148"/>
    <x v="25"/>
    <s v="(91) 555 22 82"/>
    <s v="091-555-2282"/>
    <s v="C/ Araquil, 67"/>
    <m/>
    <s v="C/ Araquil, 67"/>
    <s v="Madrid"/>
    <m/>
    <x v="20"/>
    <n v="28023"/>
    <s v="Spain"/>
    <s v="EMEA"/>
    <s v="Sommer"/>
    <s v="Mart¡n"/>
    <s v="Mart¡n Sommer"/>
    <x v="1"/>
  </r>
  <r>
    <x v="153"/>
    <n v="49"/>
    <n v="55.34"/>
    <n v="5"/>
    <n v="2711.66"/>
    <n v="2712"/>
    <n v="2711.66"/>
    <d v="2004-10-12T00:00:00"/>
    <d v="2004-10-12T00:00:00"/>
    <x v="4"/>
    <x v="2"/>
    <x v="0"/>
    <n v="4"/>
    <n v="12"/>
    <x v="1"/>
    <x v="1"/>
    <n v="151"/>
    <s v="S12_3148"/>
    <x v="23"/>
    <s v="(91) 555 94 44"/>
    <s v="091-555-9444"/>
    <s v="C/ Moralzarzal, 86"/>
    <m/>
    <s v="C/ Moralzarzal, 86"/>
    <s v="Madrid"/>
    <m/>
    <x v="20"/>
    <n v="28034"/>
    <s v="Spain"/>
    <s v="EMEA"/>
    <s v="Freyre"/>
    <s v="Diego"/>
    <s v="Diego Freyre"/>
    <x v="0"/>
  </r>
  <r>
    <x v="154"/>
    <n v="40"/>
    <n v="100"/>
    <n v="4"/>
    <n v="5862"/>
    <n v="5862"/>
    <n v="4000"/>
    <s v="1/26/2005 0:00"/>
    <d v="2005-01-26T00:00:00"/>
    <x v="2"/>
    <x v="6"/>
    <x v="0"/>
    <n v="1"/>
    <n v="1"/>
    <x v="2"/>
    <x v="1"/>
    <n v="151"/>
    <s v="S12_3148"/>
    <x v="35"/>
    <s v="+81 3 3584 0555"/>
    <s v="133-584-0555"/>
    <s v="2-2-8 Roppongi"/>
    <m/>
    <s v="2-2-8 Roppongi"/>
    <s v="Minato-ku"/>
    <s v="Tokyo"/>
    <x v="29"/>
    <s v="106-0032"/>
    <s v="Japan"/>
    <s v="Japan"/>
    <s v="Shimamura"/>
    <s v="Akiko"/>
    <s v="Akiko Shimamura"/>
    <x v="1"/>
  </r>
  <r>
    <x v="143"/>
    <n v="37"/>
    <n v="100"/>
    <n v="11"/>
    <n v="4071.85"/>
    <n v="4072"/>
    <n v="3700"/>
    <s v="2/17/2005 0:00"/>
    <d v="2005-02-17T00:00:00"/>
    <x v="0"/>
    <x v="5"/>
    <x v="0"/>
    <n v="1"/>
    <n v="2"/>
    <x v="2"/>
    <x v="1"/>
    <n v="151"/>
    <s v="S12_3148"/>
    <x v="39"/>
    <n v="4155551450"/>
    <s v="415-555-1450"/>
    <s v="5677 Strong St."/>
    <m/>
    <s v="5677 Strong St."/>
    <s v="San Rafael"/>
    <s v="CA"/>
    <x v="33"/>
    <n v="97562"/>
    <s v="USA"/>
    <s v="NA"/>
    <s v="Nelson"/>
    <s v="Valarie"/>
    <s v="Valarie Nelson"/>
    <x v="1"/>
  </r>
  <r>
    <x v="144"/>
    <n v="47"/>
    <n v="100"/>
    <n v="3"/>
    <n v="8236.75"/>
    <n v="8237"/>
    <n v="4700"/>
    <d v="2005-05-05T00:00:00"/>
    <d v="2005-05-05T00:00:00"/>
    <x v="6"/>
    <x v="5"/>
    <x v="0"/>
    <n v="2"/>
    <n v="5"/>
    <x v="2"/>
    <x v="1"/>
    <n v="151"/>
    <s v="S12_3148"/>
    <x v="13"/>
    <n v="2035552570"/>
    <s v="203-555-2570"/>
    <s v="25593 South Bay Ln."/>
    <m/>
    <s v="25593 South Bay Ln."/>
    <s v="Bridgewater"/>
    <s v="CT"/>
    <x v="10"/>
    <n v="97562"/>
    <s v="USA"/>
    <s v="NA"/>
    <s v="King"/>
    <s v="Julie"/>
    <s v="Julie King"/>
    <x v="2"/>
  </r>
  <r>
    <x v="103"/>
    <n v="45"/>
    <n v="100"/>
    <n v="4"/>
    <n v="6130.35"/>
    <n v="6131"/>
    <n v="4500"/>
    <d v="2003-03-03T00:00:00"/>
    <d v="2003-03-03T00:00:00"/>
    <x v="10"/>
    <x v="0"/>
    <x v="0"/>
    <n v="1"/>
    <n v="3"/>
    <x v="0"/>
    <x v="1"/>
    <n v="117"/>
    <s v="S12_3380"/>
    <x v="66"/>
    <s v="+63 2 555 3587"/>
    <s v="632-555-3587"/>
    <s v="15 McCallum Street - NatWest Center #13-03"/>
    <m/>
    <s v="15 McCallum Street - NatWest Center #13-03"/>
    <s v="Makati City"/>
    <m/>
    <x v="53"/>
    <s v="1227 MM"/>
    <s v="Philippines"/>
    <s v="Japan"/>
    <s v="Cruz"/>
    <s v="Arnold"/>
    <s v="Arnold Cruz"/>
    <x v="1"/>
  </r>
  <r>
    <x v="104"/>
    <n v="37"/>
    <n v="99.82"/>
    <n v="8"/>
    <n v="3693.34"/>
    <n v="3694"/>
    <n v="3693.34"/>
    <d v="2003-08-05T00:00:00"/>
    <d v="2003-08-05T00:00:00"/>
    <x v="3"/>
    <x v="2"/>
    <x v="0"/>
    <n v="2"/>
    <n v="5"/>
    <x v="0"/>
    <x v="1"/>
    <n v="117"/>
    <s v="S12_3380"/>
    <x v="67"/>
    <s v="91.24.4555"/>
    <s v="009-124-4555"/>
    <s v="12, rue des Bouchers"/>
    <m/>
    <s v="12, rue des Bouchers"/>
    <s v="Marseille"/>
    <m/>
    <x v="54"/>
    <n v="13008"/>
    <s v="France"/>
    <s v="EMEA"/>
    <s v="Lebihan"/>
    <s v="Laurence"/>
    <s v="Laurence Lebihan"/>
    <x v="1"/>
  </r>
  <r>
    <x v="105"/>
    <n v="48"/>
    <n v="100"/>
    <n v="5"/>
    <n v="6031.68"/>
    <n v="6032"/>
    <n v="4800"/>
    <d v="2003-02-07T00:00:00"/>
    <d v="2003-02-07T00:00:00"/>
    <x v="0"/>
    <x v="3"/>
    <x v="0"/>
    <n v="3"/>
    <n v="7"/>
    <x v="0"/>
    <x v="1"/>
    <n v="117"/>
    <s v="S12_3380"/>
    <x v="39"/>
    <n v="4155551450"/>
    <s v="415-555-1450"/>
    <s v="5677 Strong St."/>
    <m/>
    <s v="5677 Strong St."/>
    <s v="San Rafael"/>
    <s v="CA"/>
    <x v="33"/>
    <n v="97562"/>
    <s v="USA"/>
    <s v="NA"/>
    <s v="Nelson"/>
    <s v="Valarie"/>
    <s v="Valarie Nelson"/>
    <x v="1"/>
  </r>
  <r>
    <x v="106"/>
    <n v="31"/>
    <n v="100"/>
    <n v="5"/>
    <n v="3494.94"/>
    <n v="3495"/>
    <n v="3100"/>
    <d v="2003-05-09T00:00:00"/>
    <d v="2003-05-09T00:00:00"/>
    <x v="6"/>
    <x v="3"/>
    <x v="0"/>
    <n v="3"/>
    <n v="9"/>
    <x v="0"/>
    <x v="1"/>
    <n v="117"/>
    <s v="S12_3380"/>
    <x v="41"/>
    <n v="6175558555"/>
    <s v="617-555-8555"/>
    <s v="7825 Douglas Av."/>
    <m/>
    <s v="7825 Douglas Av."/>
    <s v="Brickhaven"/>
    <s v="MA"/>
    <x v="35"/>
    <n v="58339"/>
    <s v="USA"/>
    <s v="NA"/>
    <s v="Nelson"/>
    <s v="Allen"/>
    <s v="Allen Nelson"/>
    <x v="1"/>
  </r>
  <r>
    <x v="155"/>
    <n v="46"/>
    <n v="100"/>
    <n v="6"/>
    <n v="5294.14"/>
    <n v="5295"/>
    <n v="4600"/>
    <d v="2003-11-10T00:00:00"/>
    <d v="2003-11-10T00:00:00"/>
    <x v="5"/>
    <x v="0"/>
    <x v="0"/>
    <n v="4"/>
    <n v="10"/>
    <x v="0"/>
    <x v="1"/>
    <n v="117"/>
    <s v="S12_3380"/>
    <x v="54"/>
    <n v="2155554369"/>
    <s v="215-555-4369"/>
    <s v="6047 Douglas Av."/>
    <m/>
    <s v="6047 Douglas Av."/>
    <s v="Los Angeles"/>
    <s v="CA"/>
    <x v="44"/>
    <s v="NA"/>
    <s v="USA"/>
    <s v="NA"/>
    <s v="Chandler"/>
    <s v="Michael"/>
    <s v="Michael Chandler"/>
    <x v="1"/>
  </r>
  <r>
    <x v="156"/>
    <n v="47"/>
    <n v="100"/>
    <n v="4"/>
    <n v="5464.69"/>
    <n v="5465"/>
    <n v="4700"/>
    <d v="2003-04-11T00:00:00"/>
    <d v="2003-04-11T00:00:00"/>
    <x v="11"/>
    <x v="3"/>
    <x v="0"/>
    <n v="4"/>
    <n v="11"/>
    <x v="0"/>
    <x v="1"/>
    <n v="117"/>
    <s v="S12_3380"/>
    <x v="63"/>
    <s v="7675-3555"/>
    <s v="007-675-3555"/>
    <s v="Kirchgasse 6"/>
    <m/>
    <s v="Kirchgasse 6"/>
    <s v="Graz"/>
    <m/>
    <x v="52"/>
    <n v="8010"/>
    <s v="Austria"/>
    <s v="EMEA"/>
    <s v="Mendel"/>
    <s v="Roland"/>
    <s v="Roland Mendel"/>
    <x v="1"/>
  </r>
  <r>
    <x v="108"/>
    <n v="28"/>
    <n v="100"/>
    <n v="12"/>
    <n v="2860.76"/>
    <n v="2861"/>
    <n v="2800"/>
    <d v="2003-12-11T00:00:00"/>
    <d v="2003-12-11T00:00:00"/>
    <x v="9"/>
    <x v="5"/>
    <x v="0"/>
    <n v="4"/>
    <n v="11"/>
    <x v="0"/>
    <x v="1"/>
    <n v="117"/>
    <s v="S12_3380"/>
    <x v="7"/>
    <s v="+47 2267 3215"/>
    <s v="472-267-3215"/>
    <s v="Drammen 121, PR 744 Sentrum"/>
    <m/>
    <s v="Drammen 121, PR 744 Sentrum"/>
    <s v="Bergen"/>
    <m/>
    <x v="7"/>
    <s v="N 5804"/>
    <s v="Norway"/>
    <s v="EMEA"/>
    <s v="Oeztan"/>
    <s v="Veysel"/>
    <s v="Veysel Oeztan"/>
    <x v="0"/>
  </r>
  <r>
    <x v="109"/>
    <n v="40"/>
    <n v="100"/>
    <n v="1"/>
    <n v="5590"/>
    <n v="5590"/>
    <n v="4000"/>
    <s v="11/20/2003 0:00"/>
    <d v="2003-11-20T00:00:00"/>
    <x v="5"/>
    <x v="5"/>
    <x v="0"/>
    <n v="4"/>
    <n v="11"/>
    <x v="0"/>
    <x v="1"/>
    <n v="117"/>
    <s v="S12_3380"/>
    <x v="68"/>
    <s v="0221-5554327"/>
    <s v="221-555-4327"/>
    <s v="Mehrheimerstr. 369"/>
    <m/>
    <s v="Mehrheimerstr. 369"/>
    <s v="Koln"/>
    <m/>
    <x v="55"/>
    <n v="50739"/>
    <s v="Germany"/>
    <s v="EMEA"/>
    <s v="Pfalzheim"/>
    <s v="Henriette"/>
    <s v="Henriette Pfalzheim"/>
    <x v="1"/>
  </r>
  <r>
    <x v="110"/>
    <n v="20"/>
    <n v="100"/>
    <n v="6"/>
    <n v="2254.8000000000002"/>
    <n v="2255"/>
    <n v="2000"/>
    <d v="2003-02-12T00:00:00"/>
    <d v="2003-02-12T00:00:00"/>
    <x v="0"/>
    <x v="6"/>
    <x v="0"/>
    <n v="4"/>
    <n v="12"/>
    <x v="0"/>
    <x v="1"/>
    <n v="117"/>
    <s v="S12_3380"/>
    <x v="23"/>
    <s v="(91) 555 94 44"/>
    <s v="091-555-9444"/>
    <s v="C/ Moralzarzal, 86"/>
    <m/>
    <s v="C/ Moralzarzal, 86"/>
    <s v="Madrid"/>
    <m/>
    <x v="20"/>
    <n v="28034"/>
    <s v="Spain"/>
    <s v="EMEA"/>
    <s v="Freyre"/>
    <s v="Diego"/>
    <s v="Diego Freyre"/>
    <x v="0"/>
  </r>
  <r>
    <x v="157"/>
    <n v="39"/>
    <n v="100"/>
    <n v="16"/>
    <n v="4946.76"/>
    <n v="4947"/>
    <n v="3900"/>
    <s v="1/16/2004 0:00"/>
    <d v="2004-01-16T00:00:00"/>
    <x v="2"/>
    <x v="3"/>
    <x v="0"/>
    <n v="1"/>
    <n v="1"/>
    <x v="1"/>
    <x v="1"/>
    <n v="117"/>
    <s v="S12_3380"/>
    <x v="23"/>
    <s v="(91) 555 94 44"/>
    <s v="091-555-9444"/>
    <s v="C/ Moralzarzal, 86"/>
    <m/>
    <s v="C/ Moralzarzal, 86"/>
    <s v="Madrid"/>
    <m/>
    <x v="20"/>
    <n v="28034"/>
    <s v="Spain"/>
    <s v="EMEA"/>
    <s v="Freyre"/>
    <s v="Diego"/>
    <s v="Diego Freyre"/>
    <x v="1"/>
  </r>
  <r>
    <x v="111"/>
    <n v="25"/>
    <n v="99.82"/>
    <n v="7"/>
    <n v="2495.5"/>
    <n v="2496"/>
    <n v="2495.5"/>
    <s v="2/22/2004 0:00"/>
    <d v="2004-02-22T00:00:00"/>
    <x v="0"/>
    <x v="4"/>
    <x v="0"/>
    <n v="1"/>
    <n v="2"/>
    <x v="1"/>
    <x v="1"/>
    <n v="117"/>
    <s v="S12_3380"/>
    <x v="69"/>
    <s v="0897-034555"/>
    <s v="089-703-4555"/>
    <s v="Grenzacherweg 237"/>
    <m/>
    <s v="Grenzacherweg 237"/>
    <s v="Gensve"/>
    <m/>
    <x v="56"/>
    <n v="1203"/>
    <s v="Switzerland"/>
    <s v="EMEA"/>
    <s v="Holz"/>
    <s v="Michael"/>
    <s v="Michael Holz"/>
    <x v="0"/>
  </r>
  <r>
    <x v="112"/>
    <n v="29"/>
    <n v="100"/>
    <n v="1"/>
    <n v="3167.38"/>
    <n v="3168"/>
    <n v="2900"/>
    <d v="2004-09-04T00:00:00"/>
    <d v="2004-09-04T00:00:00"/>
    <x v="8"/>
    <x v="1"/>
    <x v="0"/>
    <n v="2"/>
    <n v="4"/>
    <x v="1"/>
    <x v="1"/>
    <n v="117"/>
    <s v="S12_3380"/>
    <x v="48"/>
    <s v="31 12 3555"/>
    <s v="003-112-3555"/>
    <s v="Vinb'ltet 34"/>
    <m/>
    <s v="Vinb'ltet 34"/>
    <s v="Kobenhavn"/>
    <m/>
    <x v="40"/>
    <n v="1734"/>
    <s v="Denmark"/>
    <s v="EMEA"/>
    <s v="Petersen"/>
    <s v="Jytte"/>
    <s v="Jytte Petersen"/>
    <x v="1"/>
  </r>
  <r>
    <x v="113"/>
    <n v="22"/>
    <n v="100"/>
    <n v="11"/>
    <n v="2402.84"/>
    <n v="2403"/>
    <n v="2200"/>
    <d v="2004-01-06T00:00:00"/>
    <d v="2004-01-06T00:00:00"/>
    <x v="2"/>
    <x v="2"/>
    <x v="3"/>
    <n v="2"/>
    <n v="6"/>
    <x v="1"/>
    <x v="1"/>
    <n v="117"/>
    <s v="S12_3380"/>
    <x v="22"/>
    <s v="(171) 555-2282"/>
    <s v="171-555-2282"/>
    <s v="Berkeley Gardens 12  Brewery"/>
    <m/>
    <s v="Berkeley Gardens 12  Brewery"/>
    <s v="Liverpool"/>
    <m/>
    <x v="19"/>
    <s v="WX1 6LT"/>
    <s v="UK"/>
    <s v="EMEA"/>
    <s v="Devon"/>
    <s v="Elizabeth"/>
    <s v="Elizabeth Devon"/>
    <x v="0"/>
  </r>
  <r>
    <x v="114"/>
    <n v="22"/>
    <n v="100"/>
    <n v="12"/>
    <n v="2454.54"/>
    <n v="2455"/>
    <n v="2200"/>
    <d v="2004-06-07T00:00:00"/>
    <d v="2004-06-07T00:00:00"/>
    <x v="7"/>
    <x v="0"/>
    <x v="0"/>
    <n v="3"/>
    <n v="7"/>
    <x v="1"/>
    <x v="1"/>
    <n v="117"/>
    <s v="S12_3380"/>
    <x v="70"/>
    <s v="0522-556555"/>
    <s v="052-255-6555"/>
    <s v="Strada Provinciale 124"/>
    <m/>
    <s v="Strada Provinciale 124"/>
    <s v="Reggio Emilia"/>
    <m/>
    <x v="57"/>
    <n v="42100"/>
    <s v="Italy"/>
    <s v="EMEA"/>
    <s v="Moroni"/>
    <s v="Maurizio"/>
    <s v="Maurizio Moroni"/>
    <x v="0"/>
  </r>
  <r>
    <x v="115"/>
    <n v="47"/>
    <n v="100"/>
    <n v="1"/>
    <n v="5464.69"/>
    <n v="5465"/>
    <n v="4700"/>
    <d v="2004-02-08T00:00:00"/>
    <d v="2004-02-08T00:00:00"/>
    <x v="0"/>
    <x v="4"/>
    <x v="0"/>
    <n v="3"/>
    <n v="8"/>
    <x v="1"/>
    <x v="1"/>
    <n v="117"/>
    <s v="S12_3380"/>
    <x v="71"/>
    <n v="6175557555"/>
    <s v="617-555-7555"/>
    <s v="7635 Spinnaker Dr."/>
    <m/>
    <s v="7635 Spinnaker Dr."/>
    <s v="Brickhaven"/>
    <s v="MA"/>
    <x v="35"/>
    <n v="58339"/>
    <s v="USA"/>
    <s v="NA"/>
    <s v="Barajas"/>
    <s v="Miguel"/>
    <s v="Miguel Barajas"/>
    <x v="1"/>
  </r>
  <r>
    <x v="116"/>
    <n v="45"/>
    <n v="100"/>
    <n v="10"/>
    <n v="4756.5"/>
    <n v="4757"/>
    <n v="4500"/>
    <s v="8/30/2004 0:00"/>
    <d v="2004-08-30T00:00:00"/>
    <x v="3"/>
    <x v="0"/>
    <x v="0"/>
    <n v="3"/>
    <n v="8"/>
    <x v="1"/>
    <x v="1"/>
    <n v="117"/>
    <s v="S12_3380"/>
    <x v="69"/>
    <s v="0897-034555"/>
    <s v="089-703-4555"/>
    <s v="Grenzacherweg 237"/>
    <m/>
    <s v="Grenzacherweg 237"/>
    <s v="Gensve"/>
    <m/>
    <x v="56"/>
    <n v="1203"/>
    <s v="Switzerland"/>
    <s v="EMEA"/>
    <s v="Holz"/>
    <s v="Michael"/>
    <s v="Michael Holz"/>
    <x v="1"/>
  </r>
  <r>
    <x v="117"/>
    <n v="29"/>
    <n v="100"/>
    <n v="3"/>
    <n v="3984.6"/>
    <n v="3985"/>
    <n v="2900"/>
    <d v="2003-04-10T00:00:00"/>
    <d v="2003-04-10T00:00:00"/>
    <x v="11"/>
    <x v="5"/>
    <x v="0"/>
    <n v="4"/>
    <n v="10"/>
    <x v="0"/>
    <x v="1"/>
    <n v="117"/>
    <s v="S12_3380"/>
    <x v="72"/>
    <s v="+49 69 66 90 2555"/>
    <s v="696-690-2555"/>
    <s v="Lyonerstr. 34"/>
    <m/>
    <s v="Lyonerstr. 34"/>
    <s v="Frankfurt"/>
    <m/>
    <x v="58"/>
    <n v="60528"/>
    <s v="Germany"/>
    <s v="EMEA"/>
    <s v="Keitel"/>
    <s v="Roland"/>
    <s v="Roland Keitel"/>
    <x v="1"/>
  </r>
  <r>
    <x v="118"/>
    <n v="24"/>
    <n v="100"/>
    <n v="8"/>
    <n v="3100.32"/>
    <n v="3101"/>
    <n v="2400"/>
    <s v="10/16/2004 0:00"/>
    <d v="2004-10-16T00:00:00"/>
    <x v="4"/>
    <x v="1"/>
    <x v="0"/>
    <n v="4"/>
    <n v="10"/>
    <x v="1"/>
    <x v="1"/>
    <n v="117"/>
    <s v="S12_3380"/>
    <x v="68"/>
    <s v="0221-5554327"/>
    <s v="221-555-4327"/>
    <s v="Mehrheimerstr. 369"/>
    <m/>
    <s v="Mehrheimerstr. 369"/>
    <s v="Koln"/>
    <m/>
    <x v="55"/>
    <n v="50739"/>
    <s v="Germany"/>
    <s v="EMEA"/>
    <s v="Pfalzheim"/>
    <s v="Henriette"/>
    <s v="Henriette Pfalzheim"/>
    <x v="1"/>
  </r>
  <r>
    <x v="119"/>
    <n v="35"/>
    <n v="100"/>
    <n v="1"/>
    <n v="4850.3"/>
    <n v="4851"/>
    <n v="3500"/>
    <d v="2004-03-11T00:00:00"/>
    <d v="2004-03-11T00:00:00"/>
    <x v="10"/>
    <x v="5"/>
    <x v="0"/>
    <n v="4"/>
    <n v="11"/>
    <x v="1"/>
    <x v="1"/>
    <n v="117"/>
    <s v="S12_3380"/>
    <x v="24"/>
    <s v="0921-12 3555"/>
    <s v="092-112-3555"/>
    <s v="Berguvsv„gen  8"/>
    <m/>
    <s v="Berguvsv„gen  8"/>
    <s v="Lule"/>
    <m/>
    <x v="21"/>
    <s v="S-958 22"/>
    <s v="Sweden"/>
    <s v="EMEA"/>
    <s v="Berglund"/>
    <s v="Christina"/>
    <s v="Christina Berglund"/>
    <x v="1"/>
  </r>
  <r>
    <x v="19"/>
    <n v="46"/>
    <n v="83.63"/>
    <n v="13"/>
    <n v="3846.98"/>
    <n v="3847"/>
    <n v="3846.98"/>
    <s v="11/15/2004 0:00"/>
    <d v="2004-11-15T00:00:00"/>
    <x v="5"/>
    <x v="0"/>
    <x v="0"/>
    <n v="4"/>
    <n v="11"/>
    <x v="1"/>
    <x v="1"/>
    <n v="117"/>
    <s v="S12_3380"/>
    <x v="0"/>
    <n v="2125557818"/>
    <s v="212-555-7818"/>
    <s v="897 Long Airport Avenue"/>
    <m/>
    <s v="897 Long Airport Avenue"/>
    <s v="NYC"/>
    <s v="NY"/>
    <x v="0"/>
    <n v="10022"/>
    <s v="USA"/>
    <s v="NA"/>
    <s v="Yu"/>
    <s v="Kwai"/>
    <s v="Kwai Yu"/>
    <x v="1"/>
  </r>
  <r>
    <x v="20"/>
    <n v="44"/>
    <n v="95.93"/>
    <n v="1"/>
    <n v="4220.92"/>
    <n v="4221"/>
    <n v="4220.92"/>
    <s v="11/24/2004 0:00"/>
    <d v="2004-11-24T00:00:00"/>
    <x v="5"/>
    <x v="6"/>
    <x v="0"/>
    <n v="4"/>
    <n v="11"/>
    <x v="1"/>
    <x v="1"/>
    <n v="117"/>
    <s v="S12_3380"/>
    <x v="19"/>
    <s v="6562-9555"/>
    <s v="006-562-9555"/>
    <s v="Geislweg 14"/>
    <m/>
    <s v="Geislweg 14"/>
    <s v="Salzburg"/>
    <m/>
    <x v="16"/>
    <n v="5020"/>
    <s v="Austria"/>
    <s v="EMEA"/>
    <s v="Pipps"/>
    <s v="Georg"/>
    <s v="Georg Pipps"/>
    <x v="1"/>
  </r>
  <r>
    <x v="120"/>
    <n v="34"/>
    <n v="96.73"/>
    <n v="4"/>
    <n v="3288.82"/>
    <n v="3289"/>
    <n v="3288.82"/>
    <d v="2005-06-01T00:00:00"/>
    <d v="2005-06-01T00:00:00"/>
    <x v="7"/>
    <x v="6"/>
    <x v="0"/>
    <n v="1"/>
    <n v="1"/>
    <x v="2"/>
    <x v="1"/>
    <n v="117"/>
    <s v="S12_3380"/>
    <x v="73"/>
    <s v="+358 9 8045 555"/>
    <s v="589-804-5555"/>
    <s v="Software Engineering Center, SEC Oy"/>
    <m/>
    <s v="Software Engineering Center, SEC Oy"/>
    <s v="Espoo"/>
    <m/>
    <x v="59"/>
    <s v="FIN-02271"/>
    <s v="Finland"/>
    <s v="EMEA"/>
    <s v="Suominen"/>
    <s v="Kalle"/>
    <s v="Kalle Suominen"/>
    <x v="1"/>
  </r>
  <r>
    <x v="158"/>
    <n v="35"/>
    <n v="100"/>
    <n v="1"/>
    <n v="3987.2"/>
    <n v="3988"/>
    <n v="3500"/>
    <d v="2005-08-02T00:00:00"/>
    <d v="2005-08-02T00:00:00"/>
    <x v="3"/>
    <x v="2"/>
    <x v="0"/>
    <n v="1"/>
    <n v="2"/>
    <x v="2"/>
    <x v="1"/>
    <n v="117"/>
    <s v="S12_3380"/>
    <x v="80"/>
    <n v="3105552373"/>
    <s v="310-555-2373"/>
    <s v="4097 Douglas Av."/>
    <m/>
    <s v="4097 Douglas Av."/>
    <s v="Glendale"/>
    <s v="CA"/>
    <x v="63"/>
    <n v="92561"/>
    <s v="USA"/>
    <s v="NA"/>
    <s v="Young"/>
    <s v="Leslie"/>
    <s v="Leslie Young"/>
    <x v="1"/>
  </r>
  <r>
    <x v="121"/>
    <n v="25"/>
    <n v="72.38"/>
    <n v="6"/>
    <n v="1809.5"/>
    <n v="1810"/>
    <n v="1809.5"/>
    <d v="2005-03-03T00:00:00"/>
    <d v="2005-03-03T00:00:00"/>
    <x v="10"/>
    <x v="5"/>
    <x v="0"/>
    <n v="1"/>
    <n v="3"/>
    <x v="2"/>
    <x v="1"/>
    <n v="117"/>
    <s v="S12_3380"/>
    <x v="37"/>
    <s v="0695-34 6555"/>
    <s v="069-534-6555"/>
    <s v="?kergatan 24"/>
    <m/>
    <s v="?kergatan 24"/>
    <s v="Boras"/>
    <m/>
    <x v="31"/>
    <s v="S-844 67"/>
    <s v="Sweden"/>
    <s v="EMEA"/>
    <s v="Larsson"/>
    <s v="Maria"/>
    <s v="Maria Larsson"/>
    <x v="0"/>
  </r>
  <r>
    <x v="122"/>
    <n v="10"/>
    <n v="100"/>
    <n v="11"/>
    <n v="1092.2"/>
    <n v="1093"/>
    <n v="1000"/>
    <s v="5/17/2005 0:00"/>
    <d v="2005-05-17T00:00:00"/>
    <x v="6"/>
    <x v="2"/>
    <x v="0"/>
    <n v="2"/>
    <n v="5"/>
    <x v="2"/>
    <x v="1"/>
    <n v="117"/>
    <s v="S12_3380"/>
    <x v="19"/>
    <s v="6562-9555"/>
    <s v="006-562-9555"/>
    <s v="Geislweg 14"/>
    <m/>
    <s v="Geislweg 14"/>
    <s v="Salzburg"/>
    <m/>
    <x v="16"/>
    <n v="5020"/>
    <s v="Austria"/>
    <s v="EMEA"/>
    <s v="Pipps"/>
    <s v="Georg"/>
    <s v="Georg Pipps"/>
    <x v="0"/>
  </r>
  <r>
    <x v="63"/>
    <n v="29"/>
    <n v="100"/>
    <n v="14"/>
    <n v="4566.05"/>
    <n v="4567"/>
    <n v="2900"/>
    <d v="2003-11-02T00:00:00"/>
    <d v="2003-11-02T00:00:00"/>
    <x v="5"/>
    <x v="4"/>
    <x v="0"/>
    <n v="1"/>
    <n v="2"/>
    <x v="0"/>
    <x v="1"/>
    <n v="173"/>
    <s v="S12_3891"/>
    <x v="48"/>
    <s v="31 12 3555"/>
    <s v="003-112-3555"/>
    <s v="Vinb'ltet 34"/>
    <m/>
    <s v="Vinb'ltet 34"/>
    <s v="Kobenhavn"/>
    <m/>
    <x v="40"/>
    <n v="1734"/>
    <s v="Denmark"/>
    <s v="EMEA"/>
    <s v="Petersen"/>
    <s v="Jytte"/>
    <s v="Jytte Petersen"/>
    <x v="1"/>
  </r>
  <r>
    <x v="123"/>
    <n v="39"/>
    <n v="100"/>
    <n v="8"/>
    <n v="5938.14"/>
    <n v="5939"/>
    <n v="3900"/>
    <s v="4/16/2003 0:00"/>
    <d v="2003-04-16T00:00:00"/>
    <x v="11"/>
    <x v="6"/>
    <x v="0"/>
    <n v="2"/>
    <n v="4"/>
    <x v="0"/>
    <x v="1"/>
    <n v="173"/>
    <s v="S12_3891"/>
    <x v="26"/>
    <s v="+65 221 7555"/>
    <s v="065-221-7555"/>
    <s v="Bronz Sok., Bronz Apt. 3/6 Tesvikiye"/>
    <m/>
    <s v="Bronz Sok., Bronz Apt. 3/6 Tesvikiye"/>
    <s v="Singapore"/>
    <m/>
    <x v="22"/>
    <n v="79903"/>
    <s v="Singapore"/>
    <s v="Japan"/>
    <s v="Natividad"/>
    <s v="Eric"/>
    <s v="Eric Natividad"/>
    <x v="1"/>
  </r>
  <r>
    <x v="124"/>
    <n v="42"/>
    <n v="100"/>
    <n v="1"/>
    <n v="8138.76"/>
    <n v="8139"/>
    <n v="4200"/>
    <d v="2003-03-06T00:00:00"/>
    <d v="2003-03-06T00:00:00"/>
    <x v="10"/>
    <x v="5"/>
    <x v="0"/>
    <n v="2"/>
    <n v="6"/>
    <x v="0"/>
    <x v="1"/>
    <n v="173"/>
    <s v="S12_3891"/>
    <x v="74"/>
    <n v="2125557413"/>
    <s v="212-555-7413"/>
    <s v="4092 Furth Circle"/>
    <s v="Suite 400"/>
    <s v="4092 Furth Circle, Suite 400"/>
    <s v="NYC"/>
    <s v="NY"/>
    <x v="0"/>
    <n v="10022"/>
    <s v="USA"/>
    <s v="NA"/>
    <s v="Young"/>
    <s v="Jeff"/>
    <s v="Jeff Young"/>
    <x v="2"/>
  </r>
  <r>
    <x v="125"/>
    <n v="46"/>
    <n v="100"/>
    <n v="11"/>
    <n v="9470.94"/>
    <n v="9471"/>
    <n v="4600"/>
    <d v="2003-08-08T00:00:00"/>
    <d v="2003-08-08T00:00:00"/>
    <x v="3"/>
    <x v="3"/>
    <x v="0"/>
    <n v="3"/>
    <n v="8"/>
    <x v="0"/>
    <x v="1"/>
    <n v="173"/>
    <s v="S12_3891"/>
    <x v="39"/>
    <n v="4155551450"/>
    <s v="415-555-1450"/>
    <s v="5677 Strong St."/>
    <m/>
    <s v="5677 Strong St."/>
    <s v="San Rafael"/>
    <s v="CA"/>
    <x v="33"/>
    <n v="97562"/>
    <s v="USA"/>
    <s v="NA"/>
    <s v="Nelson"/>
    <s v="Valarie"/>
    <s v="Valarie Nelson"/>
    <x v="2"/>
  </r>
  <r>
    <x v="126"/>
    <n v="49"/>
    <n v="100"/>
    <n v="10"/>
    <n v="7036.89"/>
    <n v="7037"/>
    <n v="4900"/>
    <s v="9/28/2003 0:00"/>
    <d v="2003-09-28T00:00:00"/>
    <x v="8"/>
    <x v="4"/>
    <x v="0"/>
    <n v="3"/>
    <n v="9"/>
    <x v="0"/>
    <x v="1"/>
    <n v="173"/>
    <s v="S12_3891"/>
    <x v="23"/>
    <s v="(91) 555 94 44"/>
    <s v="091-555-9444"/>
    <s v="C/ Moralzarzal, 86"/>
    <m/>
    <s v="C/ Moralzarzal, 86"/>
    <s v="Madrid"/>
    <m/>
    <x v="20"/>
    <n v="28034"/>
    <s v="Spain"/>
    <s v="EMEA"/>
    <s v="Freyre"/>
    <s v="Diego"/>
    <s v="Diego Freyre"/>
    <x v="2"/>
  </r>
  <r>
    <x v="127"/>
    <n v="27"/>
    <n v="100"/>
    <n v="2"/>
    <n v="5559.03"/>
    <n v="5560"/>
    <n v="2700"/>
    <s v="10/22/2003 0:00"/>
    <d v="2003-10-22T00:00:00"/>
    <x v="4"/>
    <x v="6"/>
    <x v="0"/>
    <n v="4"/>
    <n v="10"/>
    <x v="0"/>
    <x v="1"/>
    <n v="173"/>
    <s v="S12_3891"/>
    <x v="26"/>
    <s v="+65 221 7555"/>
    <s v="065-221-7555"/>
    <s v="Bronz Sok., Bronz Apt. 3/6 Tesvikiye"/>
    <m/>
    <s v="Bronz Sok., Bronz Apt. 3/6 Tesvikiye"/>
    <s v="Singapore"/>
    <m/>
    <x v="22"/>
    <n v="79903"/>
    <s v="Singapore"/>
    <s v="Japan"/>
    <s v="Natividad"/>
    <s v="Eric"/>
    <s v="Eric Natividad"/>
    <x v="1"/>
  </r>
  <r>
    <x v="128"/>
    <n v="50"/>
    <n v="100"/>
    <n v="1"/>
    <n v="7872.5"/>
    <n v="7873"/>
    <n v="5000"/>
    <d v="2003-06-11T00:00:00"/>
    <d v="2003-06-11T00:00:00"/>
    <x v="7"/>
    <x v="6"/>
    <x v="0"/>
    <n v="4"/>
    <n v="11"/>
    <x v="0"/>
    <x v="1"/>
    <n v="173"/>
    <s v="S12_3891"/>
    <x v="70"/>
    <s v="0522-556555"/>
    <s v="052-255-6555"/>
    <s v="Strada Provinciale 124"/>
    <m/>
    <s v="Strada Provinciale 124"/>
    <s v="Reggio Emilia"/>
    <m/>
    <x v="57"/>
    <n v="42100"/>
    <s v="Italy"/>
    <s v="EMEA"/>
    <s v="Moroni"/>
    <s v="Maurizio"/>
    <s v="Maurizio Moroni"/>
    <x v="2"/>
  </r>
  <r>
    <x v="129"/>
    <n v="43"/>
    <n v="100"/>
    <n v="12"/>
    <n v="7886.2"/>
    <n v="7887"/>
    <n v="4300"/>
    <s v="11/14/2003 0:00"/>
    <d v="2003-11-14T00:00:00"/>
    <x v="5"/>
    <x v="3"/>
    <x v="0"/>
    <n v="4"/>
    <n v="11"/>
    <x v="0"/>
    <x v="1"/>
    <n v="173"/>
    <s v="S12_3891"/>
    <x v="50"/>
    <n v="5085559555"/>
    <s v="508-555-9555"/>
    <s v="4575 Hillside Dr."/>
    <m/>
    <s v="4575 Hillside Dr."/>
    <s v="New Bedford"/>
    <s v="MA"/>
    <x v="18"/>
    <n v="50553"/>
    <s v="USA"/>
    <s v="NA"/>
    <s v="Tam"/>
    <s v="Wing C"/>
    <s v="Wing C Tam"/>
    <x v="2"/>
  </r>
  <r>
    <x v="130"/>
    <n v="38"/>
    <n v="100"/>
    <n v="4"/>
    <n v="7232.16"/>
    <n v="7233"/>
    <n v="3800"/>
    <s v="11/26/2003 0:00"/>
    <d v="2003-11-26T00:00:00"/>
    <x v="5"/>
    <x v="6"/>
    <x v="0"/>
    <n v="4"/>
    <n v="11"/>
    <x v="0"/>
    <x v="1"/>
    <n v="173"/>
    <s v="S12_3891"/>
    <x v="34"/>
    <n v="2035559545"/>
    <s v="203-555-9545"/>
    <s v="567 North Pendale Street"/>
    <m/>
    <s v="567 North Pendale Street"/>
    <s v="New Haven"/>
    <s v="CT"/>
    <x v="28"/>
    <n v="97823"/>
    <s v="USA"/>
    <s v="NA"/>
    <s v="Murphy"/>
    <s v="Leslie"/>
    <s v="Leslie Murphy"/>
    <x v="2"/>
  </r>
  <r>
    <x v="131"/>
    <n v="20"/>
    <n v="100"/>
    <n v="12"/>
    <n v="3114.4"/>
    <n v="3115"/>
    <n v="2000"/>
    <d v="2004-02-01T00:00:00"/>
    <d v="2004-02-01T00:00:00"/>
    <x v="0"/>
    <x v="4"/>
    <x v="0"/>
    <n v="1"/>
    <n v="1"/>
    <x v="1"/>
    <x v="1"/>
    <n v="173"/>
    <s v="S12_3891"/>
    <x v="30"/>
    <s v="78.32.5555"/>
    <s v="007-832-5555"/>
    <s v="2, rue du Commerce"/>
    <m/>
    <s v="2, rue du Commerce"/>
    <s v="Lyon"/>
    <m/>
    <x v="25"/>
    <n v="69004"/>
    <s v="France"/>
    <s v="EMEA"/>
    <s v="Saveley"/>
    <s v="Mary"/>
    <s v="Mary Saveley"/>
    <x v="1"/>
  </r>
  <r>
    <x v="132"/>
    <n v="27"/>
    <n v="100"/>
    <n v="1"/>
    <n v="5045.22"/>
    <n v="5046"/>
    <n v="2700"/>
    <d v="2004-12-02T00:00:00"/>
    <d v="2004-12-02T00:00:00"/>
    <x v="9"/>
    <x v="5"/>
    <x v="0"/>
    <n v="1"/>
    <n v="2"/>
    <x v="1"/>
    <x v="1"/>
    <n v="173"/>
    <s v="S12_3891"/>
    <x v="75"/>
    <s v="+353 1862 1555"/>
    <s v="531-862-1555"/>
    <s v="25 Maiden Lane"/>
    <s v="Floor No. 4"/>
    <s v="25 Maiden Lane, Floor No. 4"/>
    <s v="Dublin"/>
    <m/>
    <x v="60"/>
    <n v="2"/>
    <s v="Ireland"/>
    <s v="EMEA"/>
    <s v="Cassidy"/>
    <s v="Dean"/>
    <s v="Dean Cassidy"/>
    <x v="1"/>
  </r>
  <r>
    <x v="133"/>
    <n v="49"/>
    <n v="100"/>
    <n v="1"/>
    <n v="6952.12"/>
    <n v="6953"/>
    <n v="4900"/>
    <s v="3/19/2004 0:00"/>
    <d v="2004-03-19T00:00:00"/>
    <x v="10"/>
    <x v="3"/>
    <x v="0"/>
    <n v="1"/>
    <n v="3"/>
    <x v="1"/>
    <x v="1"/>
    <n v="173"/>
    <s v="S12_3891"/>
    <x v="76"/>
    <s v="+34 913 728 555"/>
    <s v="491-372-8555"/>
    <s v="Merchants House, 27-30 Merchant's Quay"/>
    <m/>
    <s v="Merchants House, 27-30 Merchant's Quay"/>
    <s v="Madrid"/>
    <m/>
    <x v="20"/>
    <n v="28023"/>
    <s v="Spain"/>
    <s v="EMEA"/>
    <s v="Fernandez"/>
    <s v="Jesus"/>
    <s v="Jesus Fernandez"/>
    <x v="1"/>
  </r>
  <r>
    <x v="134"/>
    <n v="27"/>
    <n v="100"/>
    <n v="1"/>
    <n v="4157.7299999999996"/>
    <n v="4158"/>
    <n v="2700"/>
    <d v="2004-05-05T00:00:00"/>
    <d v="2004-05-05T00:00:00"/>
    <x v="6"/>
    <x v="6"/>
    <x v="0"/>
    <n v="2"/>
    <n v="5"/>
    <x v="1"/>
    <x v="1"/>
    <n v="173"/>
    <s v="S12_3891"/>
    <x v="73"/>
    <s v="+358 9 8045 555"/>
    <s v="589-804-5555"/>
    <s v="Software Engineering Center, SEC Oy"/>
    <m/>
    <s v="Software Engineering Center, SEC Oy"/>
    <s v="Espoo"/>
    <m/>
    <x v="59"/>
    <s v="FIN-02271"/>
    <s v="Finland"/>
    <s v="EMEA"/>
    <s v="Suominen"/>
    <s v="Kalle"/>
    <s v="Kalle Suominen"/>
    <x v="1"/>
  </r>
  <r>
    <x v="135"/>
    <n v="39"/>
    <n v="100"/>
    <n v="1"/>
    <n v="7962.24"/>
    <n v="7963"/>
    <n v="3900"/>
    <s v="7/20/2004 0:00"/>
    <d v="2004-07-20T00:00:00"/>
    <x v="1"/>
    <x v="2"/>
    <x v="0"/>
    <n v="3"/>
    <n v="7"/>
    <x v="1"/>
    <x v="1"/>
    <n v="173"/>
    <s v="S12_3891"/>
    <x v="18"/>
    <n v="2155551555"/>
    <s v="215-555-1555"/>
    <s v="7586 Pompton St."/>
    <m/>
    <s v="7586 Pompton St."/>
    <s v="Allentown"/>
    <s v="PA"/>
    <x v="15"/>
    <n v="70267"/>
    <s v="USA"/>
    <s v="NA"/>
    <s v="Yu"/>
    <s v="Kyung"/>
    <s v="Kyung Yu"/>
    <x v="2"/>
  </r>
  <r>
    <x v="136"/>
    <n v="24"/>
    <n v="100"/>
    <n v="4"/>
    <n v="3778.8"/>
    <n v="3779"/>
    <n v="2400"/>
    <s v="8/20/2004 0:00"/>
    <d v="2004-08-20T00:00:00"/>
    <x v="3"/>
    <x v="3"/>
    <x v="0"/>
    <n v="3"/>
    <n v="8"/>
    <x v="1"/>
    <x v="1"/>
    <n v="173"/>
    <s v="S12_3891"/>
    <x v="39"/>
    <n v="4155551450"/>
    <s v="415-555-1450"/>
    <s v="5677 Strong St."/>
    <m/>
    <s v="5677 Strong St."/>
    <s v="San Rafael"/>
    <s v="CA"/>
    <x v="33"/>
    <n v="97562"/>
    <s v="USA"/>
    <s v="NA"/>
    <s v="Nelson"/>
    <s v="Valarie"/>
    <s v="Valarie Nelson"/>
    <x v="1"/>
  </r>
  <r>
    <x v="137"/>
    <n v="45"/>
    <n v="100"/>
    <n v="7"/>
    <n v="8253"/>
    <n v="8253"/>
    <n v="4500"/>
    <d v="2004-09-09T00:00:00"/>
    <d v="2004-09-09T00:00:00"/>
    <x v="8"/>
    <x v="5"/>
    <x v="0"/>
    <n v="3"/>
    <n v="9"/>
    <x v="1"/>
    <x v="1"/>
    <n v="173"/>
    <s v="S12_3891"/>
    <x v="36"/>
    <s v="011-4988555"/>
    <s v="011-498-8555"/>
    <s v="Via Monte Bianco 34"/>
    <m/>
    <s v="Via Monte Bianco 34"/>
    <s v="Torino"/>
    <m/>
    <x v="30"/>
    <n v="10100"/>
    <s v="Italy"/>
    <s v="EMEA"/>
    <s v="Accorti"/>
    <s v="Paolo"/>
    <s v="Paolo Accorti"/>
    <x v="2"/>
  </r>
  <r>
    <x v="138"/>
    <n v="20"/>
    <n v="100"/>
    <n v="12"/>
    <n v="3633.4"/>
    <n v="3634"/>
    <n v="2000"/>
    <s v="10/14/2004 0:00"/>
    <d v="2004-10-14T00:00:00"/>
    <x v="4"/>
    <x v="5"/>
    <x v="0"/>
    <n v="4"/>
    <n v="10"/>
    <x v="1"/>
    <x v="1"/>
    <n v="173"/>
    <s v="S12_3891"/>
    <x v="77"/>
    <s v="(171) 555-1555"/>
    <s v="171-555-1555"/>
    <s v="Fauntleroy Circus"/>
    <m/>
    <s v="Fauntleroy Circus"/>
    <s v="Manchester"/>
    <m/>
    <x v="61"/>
    <s v="EC2 5NT"/>
    <s v="UK"/>
    <s v="EMEA"/>
    <s v="Ashworth"/>
    <s v="Victoria"/>
    <s v="Victoria Ashworth"/>
    <x v="1"/>
  </r>
  <r>
    <x v="139"/>
    <n v="36"/>
    <n v="100"/>
    <n v="4"/>
    <n v="6913.8"/>
    <n v="6914"/>
    <n v="3600"/>
    <s v="10/22/2004 0:00"/>
    <d v="2004-10-22T00:00:00"/>
    <x v="4"/>
    <x v="3"/>
    <x v="0"/>
    <n v="4"/>
    <n v="10"/>
    <x v="1"/>
    <x v="1"/>
    <n v="173"/>
    <s v="S12_3891"/>
    <x v="78"/>
    <s v="86 21 3555"/>
    <s v="008-621-3555"/>
    <s v="Smagsloget 45"/>
    <m/>
    <s v="Smagsloget 45"/>
    <s v="Aaarhus"/>
    <m/>
    <x v="62"/>
    <n v="8200"/>
    <s v="Denmark"/>
    <s v="EMEA"/>
    <s v="Ibsen"/>
    <s v="Palle"/>
    <s v="Palle Ibsen"/>
    <x v="1"/>
  </r>
  <r>
    <x v="81"/>
    <n v="24"/>
    <n v="100"/>
    <n v="1"/>
    <n v="2583.6"/>
    <n v="2584"/>
    <n v="2400"/>
    <d v="2004-05-11T00:00:00"/>
    <d v="2004-05-11T00:00:00"/>
    <x v="6"/>
    <x v="2"/>
    <x v="0"/>
    <n v="4"/>
    <n v="11"/>
    <x v="1"/>
    <x v="1"/>
    <n v="173"/>
    <s v="S12_3891"/>
    <x v="17"/>
    <s v="07-98 9555"/>
    <s v="000-798-9555"/>
    <s v="Erling Skakkes gate 78"/>
    <m/>
    <s v="Erling Skakkes gate 78"/>
    <s v="Stavern"/>
    <m/>
    <x v="14"/>
    <n v="4110"/>
    <s v="Norway"/>
    <s v="EMEA"/>
    <s v="Bergulfsen"/>
    <s v="Jonas"/>
    <s v="Jonas Bergulfsen"/>
    <x v="0"/>
  </r>
  <r>
    <x v="140"/>
    <n v="49"/>
    <n v="63.38"/>
    <n v="1"/>
    <n v="3105.62"/>
    <n v="3106"/>
    <n v="3105.62"/>
    <s v="11/20/2004 0:00"/>
    <d v="2004-11-20T00:00:00"/>
    <x v="5"/>
    <x v="1"/>
    <x v="0"/>
    <n v="4"/>
    <n v="11"/>
    <x v="1"/>
    <x v="1"/>
    <n v="173"/>
    <s v="S12_3891"/>
    <x v="62"/>
    <s v="(1) 42.34.2555"/>
    <s v="014-234-2555"/>
    <s v="265, boulevard Charonne"/>
    <m/>
    <s v="265, boulevard Charonne"/>
    <s v="Paris"/>
    <m/>
    <x v="2"/>
    <n v="75012"/>
    <s v="France"/>
    <s v="EMEA"/>
    <s v="Bertrand"/>
    <s v="Marie"/>
    <s v="Marie Bertrand"/>
    <x v="1"/>
  </r>
  <r>
    <x v="159"/>
    <n v="26"/>
    <n v="100"/>
    <n v="10"/>
    <n v="4408.5600000000004"/>
    <n v="4409"/>
    <n v="2600"/>
    <d v="2004-01-12T00:00:00"/>
    <d v="2004-01-12T00:00:00"/>
    <x v="2"/>
    <x v="0"/>
    <x v="0"/>
    <n v="4"/>
    <n v="12"/>
    <x v="1"/>
    <x v="1"/>
    <n v="173"/>
    <s v="S12_3891"/>
    <x v="74"/>
    <n v="2125557413"/>
    <s v="212-555-7413"/>
    <s v="4092 Furth Circle"/>
    <s v="Suite 400"/>
    <s v="4092 Furth Circle, Suite 400"/>
    <s v="NYC"/>
    <s v="NY"/>
    <x v="0"/>
    <n v="10022"/>
    <s v="USA"/>
    <s v="NA"/>
    <s v="Young"/>
    <s v="Jeff"/>
    <s v="Jeff Young"/>
    <x v="1"/>
  </r>
  <r>
    <x v="84"/>
    <n v="49"/>
    <n v="62.09"/>
    <n v="5"/>
    <n v="3042.41"/>
    <n v="3043"/>
    <n v="3042.41"/>
    <s v="12/15/2004 0:00"/>
    <d v="2004-12-15T00:00:00"/>
    <x v="9"/>
    <x v="6"/>
    <x v="0"/>
    <n v="4"/>
    <n v="12"/>
    <x v="1"/>
    <x v="1"/>
    <n v="173"/>
    <s v="S12_3891"/>
    <x v="1"/>
    <s v="26.47.1555"/>
    <s v="002-647-1555"/>
    <s v="59 rue de l'Abbaye"/>
    <m/>
    <s v="59 rue de l'Abbaye"/>
    <s v="Reims"/>
    <m/>
    <x v="1"/>
    <n v="51100"/>
    <s v="France"/>
    <s v="EMEA"/>
    <s v="Henriot"/>
    <s v="Paul"/>
    <s v="Paul Henriot"/>
    <x v="1"/>
  </r>
  <r>
    <x v="154"/>
    <n v="34"/>
    <n v="100"/>
    <n v="1"/>
    <n v="5941.5"/>
    <n v="5942"/>
    <n v="3400"/>
    <s v="1/26/2005 0:00"/>
    <d v="2005-01-26T00:00:00"/>
    <x v="2"/>
    <x v="6"/>
    <x v="0"/>
    <n v="1"/>
    <n v="1"/>
    <x v="2"/>
    <x v="1"/>
    <n v="173"/>
    <s v="S12_3891"/>
    <x v="35"/>
    <s v="+81 3 3584 0555"/>
    <s v="133-584-0555"/>
    <s v="2-2-8 Roppongi"/>
    <m/>
    <s v="2-2-8 Roppongi"/>
    <s v="Minato-ku"/>
    <s v="Tokyo"/>
    <x v="29"/>
    <s v="106-0032"/>
    <s v="Japan"/>
    <s v="Japan"/>
    <s v="Shimamura"/>
    <s v="Akiko"/>
    <s v="Akiko Shimamura"/>
    <x v="1"/>
  </r>
  <r>
    <x v="143"/>
    <n v="34"/>
    <n v="95.35"/>
    <n v="12"/>
    <n v="3241.9"/>
    <n v="3242"/>
    <n v="3241.9"/>
    <s v="2/17/2005 0:00"/>
    <d v="2005-02-17T00:00:00"/>
    <x v="0"/>
    <x v="5"/>
    <x v="0"/>
    <n v="1"/>
    <n v="2"/>
    <x v="2"/>
    <x v="1"/>
    <n v="173"/>
    <s v="S12_3891"/>
    <x v="39"/>
    <n v="4155551450"/>
    <s v="415-555-1450"/>
    <s v="5677 Strong St."/>
    <m/>
    <s v="5677 Strong St."/>
    <s v="San Rafael"/>
    <s v="CA"/>
    <x v="33"/>
    <n v="97562"/>
    <s v="USA"/>
    <s v="NA"/>
    <s v="Nelson"/>
    <s v="Valarie"/>
    <s v="Valarie Nelson"/>
    <x v="1"/>
  </r>
  <r>
    <x v="160"/>
    <n v="33"/>
    <n v="100"/>
    <n v="3"/>
    <n v="6109.29"/>
    <n v="6110"/>
    <n v="3300"/>
    <s v="3/23/2005 0:00"/>
    <d v="2005-03-23T00:00:00"/>
    <x v="10"/>
    <x v="6"/>
    <x v="0"/>
    <n v="1"/>
    <n v="3"/>
    <x v="2"/>
    <x v="1"/>
    <n v="173"/>
    <s v="S12_3891"/>
    <x v="39"/>
    <n v="4155551450"/>
    <s v="415-555-1450"/>
    <s v="5677 Strong St."/>
    <m/>
    <s v="5677 Strong St."/>
    <s v="San Rafael"/>
    <s v="CA"/>
    <x v="33"/>
    <n v="97562"/>
    <s v="USA"/>
    <s v="NA"/>
    <s v="Nelson"/>
    <s v="Valarie"/>
    <s v="Valarie Nelson"/>
    <x v="1"/>
  </r>
  <r>
    <x v="144"/>
    <n v="22"/>
    <n v="100"/>
    <n v="1"/>
    <n v="3387.78"/>
    <n v="3388"/>
    <n v="2200"/>
    <d v="2005-05-05T00:00:00"/>
    <d v="2005-05-05T00:00:00"/>
    <x v="6"/>
    <x v="5"/>
    <x v="0"/>
    <n v="2"/>
    <n v="5"/>
    <x v="2"/>
    <x v="1"/>
    <n v="173"/>
    <s v="S12_3891"/>
    <x v="13"/>
    <n v="2035552570"/>
    <s v="203-555-2570"/>
    <s v="25593 South Bay Ln."/>
    <m/>
    <s v="25593 South Bay Ln."/>
    <s v="Bridgewater"/>
    <s v="CT"/>
    <x v="10"/>
    <n v="97562"/>
    <s v="USA"/>
    <s v="NA"/>
    <s v="King"/>
    <s v="Julie"/>
    <s v="Julie King"/>
    <x v="1"/>
  </r>
  <r>
    <x v="103"/>
    <n v="39"/>
    <n v="89.38"/>
    <n v="7"/>
    <n v="3485.82"/>
    <n v="3486"/>
    <n v="3485.82"/>
    <d v="2003-03-03T00:00:00"/>
    <d v="2003-03-03T00:00:00"/>
    <x v="10"/>
    <x v="0"/>
    <x v="0"/>
    <n v="1"/>
    <n v="3"/>
    <x v="0"/>
    <x v="1"/>
    <n v="79"/>
    <s v="S12_3990"/>
    <x v="66"/>
    <s v="+63 2 555 3587"/>
    <s v="632-555-3587"/>
    <s v="15 McCallum Street - NatWest Center #13-03"/>
    <m/>
    <s v="15 McCallum Street - NatWest Center #13-03"/>
    <s v="Makati City"/>
    <m/>
    <x v="53"/>
    <s v="1227 MM"/>
    <s v="Philippines"/>
    <s v="Japan"/>
    <s v="Cruz"/>
    <s v="Arnold"/>
    <s v="Arnold Cruz"/>
    <x v="1"/>
  </r>
  <r>
    <x v="104"/>
    <n v="32"/>
    <n v="63.84"/>
    <n v="11"/>
    <n v="2042.88"/>
    <n v="2043"/>
    <n v="2042.88"/>
    <d v="2003-08-05T00:00:00"/>
    <d v="2003-08-05T00:00:00"/>
    <x v="3"/>
    <x v="2"/>
    <x v="0"/>
    <n v="2"/>
    <n v="5"/>
    <x v="0"/>
    <x v="1"/>
    <n v="79"/>
    <s v="S12_3990"/>
    <x v="67"/>
    <s v="91.24.4555"/>
    <s v="009-124-4555"/>
    <s v="12, rue des Bouchers"/>
    <m/>
    <s v="12, rue des Bouchers"/>
    <s v="Marseille"/>
    <m/>
    <x v="54"/>
    <n v="13008"/>
    <s v="France"/>
    <s v="EMEA"/>
    <s v="Lebihan"/>
    <s v="Laurence"/>
    <s v="Laurence Lebihan"/>
    <x v="0"/>
  </r>
  <r>
    <x v="105"/>
    <n v="24"/>
    <n v="75.010000000000005"/>
    <n v="8"/>
    <n v="1800.24"/>
    <n v="1801"/>
    <n v="1800.24"/>
    <d v="2003-02-07T00:00:00"/>
    <d v="2003-02-07T00:00:00"/>
    <x v="0"/>
    <x v="3"/>
    <x v="0"/>
    <n v="3"/>
    <n v="7"/>
    <x v="0"/>
    <x v="1"/>
    <n v="79"/>
    <s v="S12_3990"/>
    <x v="39"/>
    <n v="4155551450"/>
    <s v="415-555-1450"/>
    <s v="5677 Strong St."/>
    <m/>
    <s v="5677 Strong St."/>
    <s v="San Rafael"/>
    <s v="CA"/>
    <x v="33"/>
    <n v="97562"/>
    <s v="USA"/>
    <s v="NA"/>
    <s v="Nelson"/>
    <s v="Valarie"/>
    <s v="Valarie Nelson"/>
    <x v="0"/>
  </r>
  <r>
    <x v="106"/>
    <n v="21"/>
    <n v="63.84"/>
    <n v="8"/>
    <n v="1340.64"/>
    <n v="1341"/>
    <n v="1340.64"/>
    <d v="2003-05-09T00:00:00"/>
    <d v="2003-05-09T00:00:00"/>
    <x v="6"/>
    <x v="3"/>
    <x v="0"/>
    <n v="3"/>
    <n v="9"/>
    <x v="0"/>
    <x v="1"/>
    <n v="79"/>
    <s v="S12_3990"/>
    <x v="41"/>
    <n v="6175558555"/>
    <s v="617-555-8555"/>
    <s v="7825 Douglas Av."/>
    <m/>
    <s v="7825 Douglas Av."/>
    <s v="Brickhaven"/>
    <s v="MA"/>
    <x v="35"/>
    <n v="58339"/>
    <s v="USA"/>
    <s v="NA"/>
    <s v="Nelson"/>
    <s v="Allen"/>
    <s v="Allen Nelson"/>
    <x v="0"/>
  </r>
  <r>
    <x v="4"/>
    <n v="24"/>
    <n v="73.42"/>
    <n v="3"/>
    <n v="1762.08"/>
    <n v="1763"/>
    <n v="1762.08"/>
    <d v="2003-10-10T00:00:00"/>
    <d v="2003-10-10T00:00:00"/>
    <x v="4"/>
    <x v="3"/>
    <x v="0"/>
    <n v="4"/>
    <n v="10"/>
    <x v="0"/>
    <x v="1"/>
    <n v="79"/>
    <s v="S12_3990"/>
    <x v="4"/>
    <n v="6505551386"/>
    <s v="650-555-1386"/>
    <s v="7734 Strong St."/>
    <m/>
    <s v="7734 Strong St."/>
    <s v="San Francisco"/>
    <s v="CA"/>
    <x v="4"/>
    <s v="NA"/>
    <s v="USA"/>
    <s v="NA"/>
    <s v="Brown"/>
    <s v="Julie"/>
    <s v="Julie Brown"/>
    <x v="0"/>
  </r>
  <r>
    <x v="107"/>
    <n v="36"/>
    <n v="63.84"/>
    <n v="3"/>
    <n v="2298.2399999999998"/>
    <n v="2299"/>
    <n v="2298.2399999999998"/>
    <d v="2003-04-11T00:00:00"/>
    <d v="2003-04-11T00:00:00"/>
    <x v="11"/>
    <x v="3"/>
    <x v="0"/>
    <n v="4"/>
    <n v="11"/>
    <x v="0"/>
    <x v="1"/>
    <n v="79"/>
    <s v="S12_3990"/>
    <x v="42"/>
    <s v="02 9936 8555"/>
    <s v="029-936-8555"/>
    <s v="201 Miller Street"/>
    <s v="Level 15"/>
    <s v="201 Miller Street, Level 15"/>
    <s v="North Sydney"/>
    <s v="NSW"/>
    <x v="36"/>
    <n v="2060"/>
    <s v="Australia"/>
    <s v="APAC"/>
    <s v="O'Hara"/>
    <s v="Anna"/>
    <s v="Anna O'Hara"/>
    <x v="0"/>
  </r>
  <r>
    <x v="108"/>
    <n v="20"/>
    <n v="81.400000000000006"/>
    <n v="15"/>
    <n v="1628"/>
    <n v="1628"/>
    <n v="1628"/>
    <d v="2003-12-11T00:00:00"/>
    <d v="2003-12-11T00:00:00"/>
    <x v="9"/>
    <x v="5"/>
    <x v="0"/>
    <n v="4"/>
    <n v="11"/>
    <x v="0"/>
    <x v="1"/>
    <n v="79"/>
    <s v="S12_3990"/>
    <x v="7"/>
    <s v="+47 2267 3215"/>
    <s v="472-267-3215"/>
    <s v="Drammen 121, PR 744 Sentrum"/>
    <m/>
    <s v="Drammen 121, PR 744 Sentrum"/>
    <s v="Bergen"/>
    <m/>
    <x v="7"/>
    <s v="N 5804"/>
    <s v="Norway"/>
    <s v="EMEA"/>
    <s v="Oeztan"/>
    <s v="Veysel"/>
    <s v="Veysel Oeztan"/>
    <x v="0"/>
  </r>
  <r>
    <x v="109"/>
    <n v="30"/>
    <n v="64.64"/>
    <n v="4"/>
    <n v="1939.2"/>
    <n v="1940"/>
    <n v="1939.2"/>
    <s v="11/20/2003 0:00"/>
    <d v="2003-11-20T00:00:00"/>
    <x v="5"/>
    <x v="5"/>
    <x v="0"/>
    <n v="4"/>
    <n v="11"/>
    <x v="0"/>
    <x v="1"/>
    <n v="79"/>
    <s v="S12_3990"/>
    <x v="68"/>
    <s v="0221-5554327"/>
    <s v="221-555-4327"/>
    <s v="Mehrheimerstr. 369"/>
    <m/>
    <s v="Mehrheimerstr. 369"/>
    <s v="Koln"/>
    <m/>
    <x v="55"/>
    <n v="50739"/>
    <s v="Germany"/>
    <s v="EMEA"/>
    <s v="Pfalzheim"/>
    <s v="Henriette"/>
    <s v="Henriette Pfalzheim"/>
    <x v="0"/>
  </r>
  <r>
    <x v="110"/>
    <n v="44"/>
    <n v="82.99"/>
    <n v="9"/>
    <n v="3651.56"/>
    <n v="3652"/>
    <n v="3651.56"/>
    <d v="2003-02-12T00:00:00"/>
    <d v="2003-02-12T00:00:00"/>
    <x v="0"/>
    <x v="6"/>
    <x v="0"/>
    <n v="4"/>
    <n v="12"/>
    <x v="0"/>
    <x v="1"/>
    <n v="79"/>
    <s v="S12_3990"/>
    <x v="23"/>
    <s v="(91) 555 94 44"/>
    <s v="091-555-9444"/>
    <s v="C/ Moralzarzal, 86"/>
    <m/>
    <s v="C/ Moralzarzal, 86"/>
    <s v="Madrid"/>
    <m/>
    <x v="20"/>
    <n v="28034"/>
    <s v="Spain"/>
    <s v="EMEA"/>
    <s v="Freyre"/>
    <s v="Diego"/>
    <s v="Diego Freyre"/>
    <x v="1"/>
  </r>
  <r>
    <x v="9"/>
    <n v="28"/>
    <n v="92.57"/>
    <n v="3"/>
    <n v="2591.96"/>
    <n v="2592"/>
    <n v="2591.96"/>
    <s v="1/15/2004 0:00"/>
    <d v="2004-01-15T00:00:00"/>
    <x v="2"/>
    <x v="5"/>
    <x v="0"/>
    <n v="1"/>
    <n v="1"/>
    <x v="1"/>
    <x v="1"/>
    <n v="79"/>
    <s v="S12_3990"/>
    <x v="9"/>
    <s v="(1) 47.55.6555"/>
    <s v="014-755-6555"/>
    <s v="25, rue Lauriston"/>
    <m/>
    <s v="25, rue Lauriston"/>
    <s v="Paris"/>
    <m/>
    <x v="2"/>
    <n v="75016"/>
    <s v="France"/>
    <s v="EMEA"/>
    <s v="Perrier"/>
    <s v="Dominique"/>
    <s v="Dominique Perrier"/>
    <x v="0"/>
  </r>
  <r>
    <x v="111"/>
    <n v="37"/>
    <n v="77.41"/>
    <n v="10"/>
    <n v="2864.17"/>
    <n v="2865"/>
    <n v="2864.17"/>
    <s v="2/22/2004 0:00"/>
    <d v="2004-02-22T00:00:00"/>
    <x v="0"/>
    <x v="4"/>
    <x v="0"/>
    <n v="1"/>
    <n v="2"/>
    <x v="1"/>
    <x v="1"/>
    <n v="79"/>
    <s v="S12_3990"/>
    <x v="69"/>
    <s v="0897-034555"/>
    <s v="089-703-4555"/>
    <s v="Grenzacherweg 237"/>
    <m/>
    <s v="Grenzacherweg 237"/>
    <s v="Gensve"/>
    <m/>
    <x v="56"/>
    <n v="1203"/>
    <s v="Switzerland"/>
    <s v="EMEA"/>
    <s v="Holz"/>
    <s v="Michael"/>
    <s v="Michael Holz"/>
    <x v="0"/>
  </r>
  <r>
    <x v="112"/>
    <n v="20"/>
    <n v="74.209999999999994"/>
    <n v="4"/>
    <n v="1484.2"/>
    <n v="1485"/>
    <n v="1484.2"/>
    <d v="2004-09-04T00:00:00"/>
    <d v="2004-09-04T00:00:00"/>
    <x v="8"/>
    <x v="1"/>
    <x v="0"/>
    <n v="2"/>
    <n v="4"/>
    <x v="1"/>
    <x v="1"/>
    <n v="79"/>
    <s v="S12_3990"/>
    <x v="48"/>
    <s v="31 12 3555"/>
    <s v="003-112-3555"/>
    <s v="Vinb'ltet 34"/>
    <m/>
    <s v="Vinb'ltet 34"/>
    <s v="Kobenhavn"/>
    <m/>
    <x v="40"/>
    <n v="1734"/>
    <s v="Denmark"/>
    <s v="EMEA"/>
    <s v="Petersen"/>
    <s v="Jytte"/>
    <s v="Jytte Petersen"/>
    <x v="0"/>
  </r>
  <r>
    <x v="113"/>
    <n v="25"/>
    <n v="90.17"/>
    <n v="14"/>
    <n v="2254.25"/>
    <n v="2255"/>
    <n v="2254.25"/>
    <d v="2004-01-06T00:00:00"/>
    <d v="2004-01-06T00:00:00"/>
    <x v="2"/>
    <x v="2"/>
    <x v="3"/>
    <n v="2"/>
    <n v="6"/>
    <x v="1"/>
    <x v="1"/>
    <n v="79"/>
    <s v="S12_3990"/>
    <x v="22"/>
    <s v="(171) 555-2282"/>
    <s v="171-555-2282"/>
    <s v="Berkeley Gardens 12  Brewery"/>
    <m/>
    <s v="Berkeley Gardens 12  Brewery"/>
    <s v="Liverpool"/>
    <m/>
    <x v="19"/>
    <s v="WX1 6LT"/>
    <s v="UK"/>
    <s v="EMEA"/>
    <s v="Devon"/>
    <s v="Elizabeth"/>
    <s v="Elizabeth Devon"/>
    <x v="0"/>
  </r>
  <r>
    <x v="114"/>
    <n v="35"/>
    <n v="76.61"/>
    <n v="15"/>
    <n v="2681.35"/>
    <n v="2682"/>
    <n v="2681.35"/>
    <d v="2004-06-07T00:00:00"/>
    <d v="2004-06-07T00:00:00"/>
    <x v="7"/>
    <x v="0"/>
    <x v="0"/>
    <n v="3"/>
    <n v="7"/>
    <x v="1"/>
    <x v="1"/>
    <n v="79"/>
    <s v="S12_3990"/>
    <x v="70"/>
    <s v="0522-556555"/>
    <s v="052-255-6555"/>
    <s v="Strada Provinciale 124"/>
    <m/>
    <s v="Strada Provinciale 124"/>
    <s v="Reggio Emilia"/>
    <m/>
    <x v="57"/>
    <n v="42100"/>
    <s v="Italy"/>
    <s v="EMEA"/>
    <s v="Moroni"/>
    <s v="Maurizio"/>
    <s v="Maurizio Moroni"/>
    <x v="0"/>
  </r>
  <r>
    <x v="115"/>
    <n v="38"/>
    <n v="83.79"/>
    <n v="4"/>
    <n v="3184.02"/>
    <n v="3185"/>
    <n v="3184.02"/>
    <d v="2004-02-08T00:00:00"/>
    <d v="2004-02-08T00:00:00"/>
    <x v="0"/>
    <x v="4"/>
    <x v="0"/>
    <n v="3"/>
    <n v="8"/>
    <x v="1"/>
    <x v="1"/>
    <n v="79"/>
    <s v="S12_3990"/>
    <x v="71"/>
    <n v="6175557555"/>
    <s v="617-555-7555"/>
    <s v="7635 Spinnaker Dr."/>
    <m/>
    <s v="7635 Spinnaker Dr."/>
    <s v="Brickhaven"/>
    <s v="MA"/>
    <x v="35"/>
    <n v="58339"/>
    <s v="USA"/>
    <s v="NA"/>
    <s v="Barajas"/>
    <s v="Miguel"/>
    <s v="Miguel Barajas"/>
    <x v="1"/>
  </r>
  <r>
    <x v="116"/>
    <n v="41"/>
    <n v="69.430000000000007"/>
    <n v="13"/>
    <n v="2846.63"/>
    <n v="2847"/>
    <n v="2846.63"/>
    <s v="8/30/2004 0:00"/>
    <d v="2004-08-30T00:00:00"/>
    <x v="3"/>
    <x v="0"/>
    <x v="0"/>
    <n v="3"/>
    <n v="8"/>
    <x v="1"/>
    <x v="1"/>
    <n v="79"/>
    <s v="S12_3990"/>
    <x v="69"/>
    <s v="0897-034555"/>
    <s v="089-703-4555"/>
    <s v="Grenzacherweg 237"/>
    <m/>
    <s v="Grenzacherweg 237"/>
    <s v="Gensve"/>
    <m/>
    <x v="56"/>
    <n v="1203"/>
    <s v="Switzerland"/>
    <s v="EMEA"/>
    <s v="Holz"/>
    <s v="Michael"/>
    <s v="Michael Holz"/>
    <x v="0"/>
  </r>
  <r>
    <x v="117"/>
    <n v="22"/>
    <n v="76.61"/>
    <n v="6"/>
    <n v="1685.42"/>
    <n v="1686"/>
    <n v="1685.42"/>
    <d v="2003-04-10T00:00:00"/>
    <d v="2003-04-10T00:00:00"/>
    <x v="11"/>
    <x v="5"/>
    <x v="0"/>
    <n v="4"/>
    <n v="10"/>
    <x v="0"/>
    <x v="1"/>
    <n v="79"/>
    <s v="S12_3990"/>
    <x v="72"/>
    <s v="+49 69 66 90 2555"/>
    <s v="696-690-2555"/>
    <s v="Lyonerstr. 34"/>
    <m/>
    <s v="Lyonerstr. 34"/>
    <s v="Frankfurt"/>
    <m/>
    <x v="58"/>
    <n v="60528"/>
    <s v="Germany"/>
    <s v="EMEA"/>
    <s v="Keitel"/>
    <s v="Roland"/>
    <s v="Roland Keitel"/>
    <x v="0"/>
  </r>
  <r>
    <x v="118"/>
    <n v="49"/>
    <n v="81.400000000000006"/>
    <n v="11"/>
    <n v="3988.6"/>
    <n v="3989"/>
    <n v="3988.6"/>
    <s v="10/16/2004 0:00"/>
    <d v="2004-10-16T00:00:00"/>
    <x v="4"/>
    <x v="1"/>
    <x v="0"/>
    <n v="4"/>
    <n v="10"/>
    <x v="1"/>
    <x v="1"/>
    <n v="79"/>
    <s v="S12_3990"/>
    <x v="68"/>
    <s v="0221-5554327"/>
    <s v="221-555-4327"/>
    <s v="Mehrheimerstr. 369"/>
    <m/>
    <s v="Mehrheimerstr. 369"/>
    <s v="Koln"/>
    <m/>
    <x v="55"/>
    <n v="50739"/>
    <s v="Germany"/>
    <s v="EMEA"/>
    <s v="Pfalzheim"/>
    <s v="Henriette"/>
    <s v="Henriette Pfalzheim"/>
    <x v="1"/>
  </r>
  <r>
    <x v="119"/>
    <n v="38"/>
    <n v="73.42"/>
    <n v="4"/>
    <n v="2789.96"/>
    <n v="2790"/>
    <n v="2789.96"/>
    <d v="2004-03-11T00:00:00"/>
    <d v="2004-03-11T00:00:00"/>
    <x v="10"/>
    <x v="5"/>
    <x v="0"/>
    <n v="4"/>
    <n v="11"/>
    <x v="1"/>
    <x v="1"/>
    <n v="79"/>
    <s v="S12_3990"/>
    <x v="24"/>
    <s v="0921-12 3555"/>
    <s v="092-112-3555"/>
    <s v="Berguvsv„gen  8"/>
    <m/>
    <s v="Berguvsv„gen  8"/>
    <s v="Lule"/>
    <m/>
    <x v="21"/>
    <s v="S-958 22"/>
    <s v="Sweden"/>
    <s v="EMEA"/>
    <s v="Berglund"/>
    <s v="Christina"/>
    <s v="Christina Berglund"/>
    <x v="0"/>
  </r>
  <r>
    <x v="19"/>
    <n v="33"/>
    <n v="100"/>
    <n v="14"/>
    <n v="3607.56"/>
    <n v="3608"/>
    <n v="3300"/>
    <s v="11/15/2004 0:00"/>
    <d v="2004-11-15T00:00:00"/>
    <x v="5"/>
    <x v="0"/>
    <x v="0"/>
    <n v="4"/>
    <n v="11"/>
    <x v="1"/>
    <x v="1"/>
    <n v="79"/>
    <s v="S12_3990"/>
    <x v="0"/>
    <n v="2125557818"/>
    <s v="212-555-7818"/>
    <s v="897 Long Airport Avenue"/>
    <m/>
    <s v="897 Long Airport Avenue"/>
    <s v="NYC"/>
    <s v="NY"/>
    <x v="0"/>
    <n v="10022"/>
    <s v="USA"/>
    <s v="NA"/>
    <s v="Yu"/>
    <s v="Kwai"/>
    <s v="Kwai Yu"/>
    <x v="1"/>
  </r>
  <r>
    <x v="20"/>
    <n v="36"/>
    <n v="93.56"/>
    <n v="10"/>
    <n v="3368.16"/>
    <n v="3369"/>
    <n v="3368.16"/>
    <s v="11/24/2004 0:00"/>
    <d v="2004-11-24T00:00:00"/>
    <x v="5"/>
    <x v="6"/>
    <x v="0"/>
    <n v="4"/>
    <n v="11"/>
    <x v="1"/>
    <x v="1"/>
    <n v="79"/>
    <s v="S12_3990"/>
    <x v="19"/>
    <s v="6562-9555"/>
    <s v="006-562-9555"/>
    <s v="Geislweg 14"/>
    <m/>
    <s v="Geislweg 14"/>
    <s v="Salzburg"/>
    <m/>
    <x v="16"/>
    <n v="5020"/>
    <s v="Austria"/>
    <s v="EMEA"/>
    <s v="Pipps"/>
    <s v="Georg"/>
    <s v="Georg Pipps"/>
    <x v="1"/>
  </r>
  <r>
    <x v="120"/>
    <n v="34"/>
    <n v="81.62"/>
    <n v="5"/>
    <n v="2775.08"/>
    <n v="2776"/>
    <n v="2775.08"/>
    <d v="2005-06-01T00:00:00"/>
    <d v="2005-06-01T00:00:00"/>
    <x v="7"/>
    <x v="6"/>
    <x v="0"/>
    <n v="1"/>
    <n v="1"/>
    <x v="2"/>
    <x v="1"/>
    <n v="79"/>
    <s v="S12_3990"/>
    <x v="73"/>
    <s v="+358 9 8045 555"/>
    <s v="589-804-5555"/>
    <s v="Software Engineering Center, SEC Oy"/>
    <m/>
    <s v="Software Engineering Center, SEC Oy"/>
    <s v="Espoo"/>
    <m/>
    <x v="59"/>
    <s v="FIN-02271"/>
    <s v="Finland"/>
    <s v="EMEA"/>
    <s v="Suominen"/>
    <s v="Kalle"/>
    <s v="Kalle Suominen"/>
    <x v="0"/>
  </r>
  <r>
    <x v="161"/>
    <n v="24"/>
    <n v="67.83"/>
    <n v="5"/>
    <n v="1627.92"/>
    <n v="1628"/>
    <n v="1627.92"/>
    <d v="2005-09-02T00:00:00"/>
    <d v="2005-09-02T00:00:00"/>
    <x v="8"/>
    <x v="3"/>
    <x v="0"/>
    <n v="1"/>
    <n v="2"/>
    <x v="2"/>
    <x v="1"/>
    <n v="79"/>
    <s v="S12_3990"/>
    <x v="16"/>
    <s v="90-224 8555"/>
    <s v="090-224-8555"/>
    <s v="Keskuskatu 45"/>
    <m/>
    <s v="Keskuskatu 45"/>
    <s v="Helsinki"/>
    <m/>
    <x v="13"/>
    <n v="21240"/>
    <s v="Finland"/>
    <s v="EMEA"/>
    <s v="Karttunen"/>
    <s v="Matti"/>
    <s v="Matti Karttunen"/>
    <x v="0"/>
  </r>
  <r>
    <x v="121"/>
    <n v="36"/>
    <n v="70.260000000000005"/>
    <n v="7"/>
    <n v="2529.36"/>
    <n v="2530"/>
    <n v="2529.36"/>
    <d v="2005-03-03T00:00:00"/>
    <d v="2005-03-03T00:00:00"/>
    <x v="10"/>
    <x v="5"/>
    <x v="0"/>
    <n v="1"/>
    <n v="3"/>
    <x v="2"/>
    <x v="1"/>
    <n v="79"/>
    <s v="S12_3990"/>
    <x v="37"/>
    <s v="0695-34 6555"/>
    <s v="069-534-6555"/>
    <s v="?kergatan 24"/>
    <m/>
    <s v="?kergatan 24"/>
    <s v="Boras"/>
    <m/>
    <x v="31"/>
    <s v="S-844 67"/>
    <s v="Sweden"/>
    <s v="EMEA"/>
    <s v="Larsson"/>
    <s v="Maria"/>
    <s v="Maria Larsson"/>
    <x v="0"/>
  </r>
  <r>
    <x v="122"/>
    <n v="34"/>
    <n v="90.17"/>
    <n v="14"/>
    <n v="3065.78"/>
    <n v="3066"/>
    <n v="3065.78"/>
    <s v="5/17/2005 0:00"/>
    <d v="2005-05-17T00:00:00"/>
    <x v="6"/>
    <x v="2"/>
    <x v="0"/>
    <n v="2"/>
    <n v="5"/>
    <x v="2"/>
    <x v="1"/>
    <n v="79"/>
    <s v="S12_3990"/>
    <x v="19"/>
    <s v="6562-9555"/>
    <s v="006-562-9555"/>
    <s v="Geislweg 14"/>
    <m/>
    <s v="Geislweg 14"/>
    <s v="Salzburg"/>
    <m/>
    <x v="16"/>
    <n v="5020"/>
    <s v="Austria"/>
    <s v="EMEA"/>
    <s v="Pipps"/>
    <s v="Georg"/>
    <s v="Georg Pipps"/>
    <x v="1"/>
  </r>
  <r>
    <x v="150"/>
    <n v="41"/>
    <n v="100"/>
    <n v="9"/>
    <n v="4615.78"/>
    <n v="4616"/>
    <n v="4100"/>
    <s v="1/31/2003 0:00"/>
    <d v="2003-01-31T00:00:00"/>
    <x v="2"/>
    <x v="3"/>
    <x v="0"/>
    <n v="1"/>
    <n v="1"/>
    <x v="0"/>
    <x v="2"/>
    <n v="118"/>
    <s v="S12_4473"/>
    <x v="23"/>
    <s v="(91) 555 94 44"/>
    <s v="091-555-9444"/>
    <s v="C/ Moralzarzal, 86"/>
    <m/>
    <s v="C/ Moralzarzal, 86"/>
    <s v="Madrid"/>
    <m/>
    <x v="20"/>
    <n v="28034"/>
    <s v="Spain"/>
    <s v="EMEA"/>
    <s v="Freyre"/>
    <s v="Diego"/>
    <s v="Diego Freyre"/>
    <x v="1"/>
  </r>
  <r>
    <x v="162"/>
    <n v="46"/>
    <n v="100"/>
    <n v="5"/>
    <n v="5723.78"/>
    <n v="5724"/>
    <n v="4600"/>
    <d v="2003-04-04T00:00:00"/>
    <d v="2003-04-04T00:00:00"/>
    <x v="11"/>
    <x v="3"/>
    <x v="0"/>
    <n v="2"/>
    <n v="4"/>
    <x v="0"/>
    <x v="2"/>
    <n v="118"/>
    <s v="S12_4473"/>
    <x v="27"/>
    <n v="2125558493"/>
    <s v="212-555-8493"/>
    <s v="5905 Pompton St."/>
    <s v="Suite 750"/>
    <s v="5905 Pompton St., Suite 750"/>
    <s v="NYC"/>
    <s v="NY"/>
    <x v="0"/>
    <n v="10022"/>
    <s v="USA"/>
    <s v="NA"/>
    <s v="Hernandez"/>
    <s v="Maria"/>
    <s v="Maria Hernandez"/>
    <x v="1"/>
  </r>
  <r>
    <x v="124"/>
    <n v="24"/>
    <n v="100"/>
    <n v="11"/>
    <n v="2559.6"/>
    <n v="2560"/>
    <n v="2400"/>
    <d v="2003-03-06T00:00:00"/>
    <d v="2003-03-06T00:00:00"/>
    <x v="10"/>
    <x v="5"/>
    <x v="0"/>
    <n v="2"/>
    <n v="6"/>
    <x v="0"/>
    <x v="2"/>
    <n v="118"/>
    <s v="S12_4473"/>
    <x v="74"/>
    <n v="2125557413"/>
    <s v="212-555-7413"/>
    <s v="4092 Furth Circle"/>
    <s v="Suite 400"/>
    <s v="4092 Furth Circle, Suite 400"/>
    <s v="NYC"/>
    <s v="NY"/>
    <x v="0"/>
    <n v="10022"/>
    <s v="USA"/>
    <s v="NA"/>
    <s v="Young"/>
    <s v="Jeff"/>
    <s v="Jeff Young"/>
    <x v="0"/>
  </r>
  <r>
    <x v="163"/>
    <n v="21"/>
    <n v="100"/>
    <n v="5"/>
    <n v="2140.11"/>
    <n v="2141"/>
    <n v="2100"/>
    <d v="2003-01-08T00:00:00"/>
    <d v="2003-01-08T00:00:00"/>
    <x v="2"/>
    <x v="6"/>
    <x v="0"/>
    <n v="3"/>
    <n v="8"/>
    <x v="0"/>
    <x v="2"/>
    <n v="118"/>
    <s v="S12_4473"/>
    <x v="73"/>
    <s v="+358 9 8045 555"/>
    <s v="589-804-5555"/>
    <s v="Software Engineering Center, SEC Oy"/>
    <m/>
    <s v="Software Engineering Center, SEC Oy"/>
    <s v="Espoo"/>
    <m/>
    <x v="59"/>
    <s v="FIN-02271"/>
    <s v="Finland"/>
    <s v="EMEA"/>
    <s v="Suominen"/>
    <s v="Kalle"/>
    <s v="Kalle Suominen"/>
    <x v="0"/>
  </r>
  <r>
    <x v="164"/>
    <n v="24"/>
    <n v="100"/>
    <n v="3"/>
    <n v="3327.6"/>
    <n v="3328"/>
    <n v="2400"/>
    <s v="9/21/2003 0:00"/>
    <d v="2003-09-21T00:00:00"/>
    <x v="8"/>
    <x v="4"/>
    <x v="0"/>
    <n v="3"/>
    <n v="9"/>
    <x v="0"/>
    <x v="2"/>
    <n v="118"/>
    <s v="S12_4473"/>
    <x v="60"/>
    <s v="981-443655"/>
    <s v="098-144-3655"/>
    <s v="Torikatu 38"/>
    <m/>
    <s v="Torikatu 38"/>
    <s v="Oulu"/>
    <m/>
    <x v="50"/>
    <n v="90110"/>
    <s v="Finland"/>
    <s v="EMEA"/>
    <s v="Koskitalo"/>
    <s v="Pirkko"/>
    <s v="Pirkko Koskitalo"/>
    <x v="1"/>
  </r>
  <r>
    <x v="127"/>
    <n v="48"/>
    <n v="100"/>
    <n v="12"/>
    <n v="6825.6"/>
    <n v="6826"/>
    <n v="4800"/>
    <s v="10/22/2003 0:00"/>
    <d v="2003-10-22T00:00:00"/>
    <x v="4"/>
    <x v="6"/>
    <x v="0"/>
    <n v="4"/>
    <n v="10"/>
    <x v="0"/>
    <x v="2"/>
    <n v="118"/>
    <s v="S12_4473"/>
    <x v="26"/>
    <s v="+65 221 7555"/>
    <s v="065-221-7555"/>
    <s v="Bronz Sok., Bronz Apt. 3/6 Tesvikiye"/>
    <m/>
    <s v="Bronz Sok., Bronz Apt. 3/6 Tesvikiye"/>
    <s v="Singapore"/>
    <m/>
    <x v="22"/>
    <n v="79903"/>
    <s v="Singapore"/>
    <s v="Japan"/>
    <s v="Natividad"/>
    <s v="Eric"/>
    <s v="Eric Natividad"/>
    <x v="1"/>
  </r>
  <r>
    <x v="92"/>
    <n v="26"/>
    <n v="100"/>
    <n v="1"/>
    <n v="3543.28"/>
    <n v="3544"/>
    <n v="2600"/>
    <d v="2003-06-11T00:00:00"/>
    <d v="2003-06-11T00:00:00"/>
    <x v="7"/>
    <x v="6"/>
    <x v="0"/>
    <n v="4"/>
    <n v="11"/>
    <x v="0"/>
    <x v="2"/>
    <n v="118"/>
    <s v="S12_4473"/>
    <x v="49"/>
    <s v="(171) 555-0297"/>
    <s v="171-555-0297"/>
    <s v="35 King George"/>
    <m/>
    <s v="35 King George"/>
    <s v="London"/>
    <m/>
    <x v="41"/>
    <s v="WX3 6FW"/>
    <s v="UK"/>
    <s v="EMEA"/>
    <s v="Brown"/>
    <s v="Ann"/>
    <s v="Ann Brown"/>
    <x v="1"/>
  </r>
  <r>
    <x v="165"/>
    <n v="37"/>
    <n v="100"/>
    <n v="6"/>
    <n v="4516.22"/>
    <n v="4517"/>
    <n v="3700"/>
    <s v="11/14/2003 0:00"/>
    <d v="2003-11-14T00:00:00"/>
    <x v="5"/>
    <x v="3"/>
    <x v="0"/>
    <n v="4"/>
    <n v="11"/>
    <x v="0"/>
    <x v="2"/>
    <n v="118"/>
    <s v="S12_4473"/>
    <x v="81"/>
    <s v="(95) 555 82 82"/>
    <s v="095-555-8282"/>
    <s v="C/ Romero, 33"/>
    <m/>
    <s v="C/ Romero, 33"/>
    <s v="Sevilla"/>
    <m/>
    <x v="64"/>
    <n v="41101"/>
    <s v="Spain"/>
    <s v="EMEA"/>
    <s v="Roel"/>
    <s v="Jose Pedro"/>
    <s v="Jose Pedro Roel"/>
    <x v="1"/>
  </r>
  <r>
    <x v="166"/>
    <n v="49"/>
    <n v="100"/>
    <n v="6"/>
    <n v="6445.46"/>
    <n v="6446"/>
    <n v="4900"/>
    <s v="11/25/2003 0:00"/>
    <d v="2003-11-25T00:00:00"/>
    <x v="5"/>
    <x v="2"/>
    <x v="0"/>
    <n v="4"/>
    <n v="11"/>
    <x v="0"/>
    <x v="2"/>
    <n v="118"/>
    <s v="S12_4473"/>
    <x v="47"/>
    <n v="9145554562"/>
    <s v="914-555-4562"/>
    <s v="3758 North Pendale Street"/>
    <m/>
    <s v="3758 North Pendale Street"/>
    <s v="White Plains"/>
    <s v="NY"/>
    <x v="39"/>
    <n v="24067"/>
    <s v="USA"/>
    <s v="NA"/>
    <s v="Frick"/>
    <s v="Steve"/>
    <s v="Steve Frick"/>
    <x v="1"/>
  </r>
  <r>
    <x v="93"/>
    <n v="34"/>
    <n v="99.54"/>
    <n v="7"/>
    <n v="3384.36"/>
    <n v="3385"/>
    <n v="3384.36"/>
    <d v="2003-09-12T00:00:00"/>
    <d v="2003-09-12T00:00:00"/>
    <x v="8"/>
    <x v="3"/>
    <x v="0"/>
    <n v="4"/>
    <n v="12"/>
    <x v="0"/>
    <x v="2"/>
    <n v="118"/>
    <s v="S12_4473"/>
    <x v="64"/>
    <n v="6175552555"/>
    <s v="617-555-2555"/>
    <s v="6251 Ingle Ln."/>
    <m/>
    <s v="6251 Ingle Ln."/>
    <s v="Boston"/>
    <s v="MA"/>
    <x v="48"/>
    <n v="51003"/>
    <s v="USA"/>
    <s v="NA"/>
    <s v="Franco"/>
    <s v="Valarie"/>
    <s v="Valarie Franco"/>
    <x v="1"/>
  </r>
  <r>
    <x v="167"/>
    <n v="48"/>
    <n v="100"/>
    <n v="2"/>
    <n v="4891.68"/>
    <n v="4892"/>
    <n v="4800"/>
    <d v="2004-10-02T00:00:00"/>
    <d v="2004-10-02T00:00:00"/>
    <x v="4"/>
    <x v="1"/>
    <x v="0"/>
    <n v="1"/>
    <n v="2"/>
    <x v="1"/>
    <x v="2"/>
    <n v="118"/>
    <s v="S12_4473"/>
    <x v="82"/>
    <n v="4155554312"/>
    <s v="415-555-4312"/>
    <s v="2793 Furth Circle"/>
    <m/>
    <s v="2793 Furth Circle"/>
    <s v="Brisbane"/>
    <s v="CA"/>
    <x v="65"/>
    <n v="94217"/>
    <s v="USA"/>
    <s v="NA"/>
    <s v="Taylor"/>
    <s v="Sue"/>
    <s v="Sue Taylor"/>
    <x v="1"/>
  </r>
  <r>
    <x v="95"/>
    <n v="36"/>
    <n v="100"/>
    <n v="1"/>
    <n v="4521.96"/>
    <n v="4522"/>
    <n v="3600"/>
    <d v="2004-11-03T00:00:00"/>
    <d v="2004-11-03T00:00:00"/>
    <x v="5"/>
    <x v="6"/>
    <x v="0"/>
    <n v="1"/>
    <n v="3"/>
    <x v="1"/>
    <x v="2"/>
    <n v="118"/>
    <s v="S12_4473"/>
    <x v="39"/>
    <n v="4155551450"/>
    <s v="415-555-1450"/>
    <s v="5677 Strong St."/>
    <m/>
    <s v="5677 Strong St."/>
    <s v="San Rafael"/>
    <s v="CA"/>
    <x v="33"/>
    <n v="97562"/>
    <s v="USA"/>
    <s v="NA"/>
    <s v="Nelson"/>
    <s v="Valarie"/>
    <s v="Valarie Nelson"/>
    <x v="1"/>
  </r>
  <r>
    <x v="168"/>
    <n v="46"/>
    <n v="100"/>
    <n v="5"/>
    <n v="5069.66"/>
    <n v="5070"/>
    <n v="4600"/>
    <d v="2004-05-05T00:00:00"/>
    <d v="2004-05-05T00:00:00"/>
    <x v="6"/>
    <x v="6"/>
    <x v="0"/>
    <n v="2"/>
    <n v="5"/>
    <x v="1"/>
    <x v="2"/>
    <n v="118"/>
    <s v="S12_4473"/>
    <x v="23"/>
    <s v="(91) 555 94 44"/>
    <s v="091-555-9444"/>
    <s v="C/ Moralzarzal, 86"/>
    <m/>
    <s v="C/ Moralzarzal, 86"/>
    <s v="Madrid"/>
    <m/>
    <x v="20"/>
    <n v="28034"/>
    <s v="Spain"/>
    <s v="EMEA"/>
    <s v="Freyre"/>
    <s v="Diego"/>
    <s v="Diego Freyre"/>
    <x v="1"/>
  </r>
  <r>
    <x v="96"/>
    <n v="46"/>
    <n v="100"/>
    <n v="4"/>
    <n v="6541.2"/>
    <n v="6542"/>
    <n v="4600"/>
    <s v="6/15/2004 0:00"/>
    <d v="2004-06-15T00:00:00"/>
    <x v="7"/>
    <x v="2"/>
    <x v="0"/>
    <n v="2"/>
    <n v="6"/>
    <x v="1"/>
    <x v="2"/>
    <n v="118"/>
    <s v="S12_4473"/>
    <x v="65"/>
    <s v="+65 224 1555"/>
    <s v="065-224-1555"/>
    <s v="Village Close - 106 Linden Road Sandown"/>
    <s v="2nd Floor"/>
    <s v="Village Close - 106 Linden Road Sandown, 2nd Floor"/>
    <s v="Singapore"/>
    <m/>
    <x v="22"/>
    <n v="69045"/>
    <s v="Singapore"/>
    <s v="APAC"/>
    <s v="Victorino"/>
    <s v="Wendy"/>
    <s v="Wendy Victorino"/>
    <x v="1"/>
  </r>
  <r>
    <x v="169"/>
    <n v="31"/>
    <n v="97.17"/>
    <n v="5"/>
    <n v="3012.27"/>
    <n v="3013"/>
    <n v="3012.27"/>
    <s v="7/20/2004 0:00"/>
    <d v="2004-07-20T00:00:00"/>
    <x v="1"/>
    <x v="2"/>
    <x v="0"/>
    <n v="3"/>
    <n v="7"/>
    <x v="1"/>
    <x v="2"/>
    <n v="118"/>
    <s v="S12_4473"/>
    <x v="39"/>
    <n v="4155551450"/>
    <s v="415-555-1450"/>
    <s v="5677 Strong St."/>
    <m/>
    <s v="5677 Strong St."/>
    <s v="San Rafael"/>
    <s v="CA"/>
    <x v="33"/>
    <n v="97562"/>
    <s v="USA"/>
    <s v="NA"/>
    <s v="Nelson"/>
    <s v="Valarie"/>
    <s v="Valarie Nelson"/>
    <x v="1"/>
  </r>
  <r>
    <x v="97"/>
    <n v="41"/>
    <n v="100"/>
    <n v="1"/>
    <n v="5247.18"/>
    <n v="5248"/>
    <n v="4100"/>
    <s v="8/19/2004 0:00"/>
    <d v="2004-08-19T00:00:00"/>
    <x v="3"/>
    <x v="5"/>
    <x v="0"/>
    <n v="3"/>
    <n v="8"/>
    <x v="1"/>
    <x v="2"/>
    <n v="118"/>
    <s v="S12_4473"/>
    <x v="18"/>
    <n v="2155551555"/>
    <s v="215-555-1555"/>
    <s v="7586 Pompton St."/>
    <m/>
    <s v="7586 Pompton St."/>
    <s v="Allentown"/>
    <s v="PA"/>
    <x v="15"/>
    <n v="70267"/>
    <s v="USA"/>
    <s v="NA"/>
    <s v="Yu"/>
    <s v="Kyung"/>
    <s v="Kyung Yu"/>
    <x v="1"/>
  </r>
  <r>
    <x v="170"/>
    <n v="21"/>
    <n v="100"/>
    <n v="8"/>
    <n v="2214.87"/>
    <n v="2215"/>
    <n v="2100"/>
    <d v="2004-08-09T00:00:00"/>
    <d v="2004-08-09T00:00:00"/>
    <x v="3"/>
    <x v="0"/>
    <x v="0"/>
    <n v="3"/>
    <n v="9"/>
    <x v="1"/>
    <x v="2"/>
    <n v="118"/>
    <s v="S12_4473"/>
    <x v="0"/>
    <n v="2125557818"/>
    <s v="212-555-7818"/>
    <s v="897 Long Airport Avenue"/>
    <m/>
    <s v="897 Long Airport Avenue"/>
    <s v="NYC"/>
    <s v="NY"/>
    <x v="0"/>
    <n v="10022"/>
    <s v="USA"/>
    <s v="NA"/>
    <s v="Yu"/>
    <s v="Kwai"/>
    <s v="Kwai Yu"/>
    <x v="0"/>
  </r>
  <r>
    <x v="98"/>
    <n v="38"/>
    <n v="100"/>
    <n v="5"/>
    <n v="4773.18"/>
    <n v="4774"/>
    <n v="3800"/>
    <s v="10/13/2004 0:00"/>
    <d v="2004-10-13T00:00:00"/>
    <x v="4"/>
    <x v="6"/>
    <x v="0"/>
    <n v="4"/>
    <n v="10"/>
    <x v="1"/>
    <x v="2"/>
    <n v="118"/>
    <s v="S12_4473"/>
    <x v="15"/>
    <n v="6175558555"/>
    <s v="617-555-8555"/>
    <s v="39323 Spinnaker Dr."/>
    <m/>
    <s v="39323 Spinnaker Dr."/>
    <s v="Cambridge"/>
    <s v="MA"/>
    <x v="12"/>
    <n v="51247"/>
    <s v="USA"/>
    <s v="NA"/>
    <s v="Hernandez"/>
    <s v="Marta"/>
    <s v="Marta Hernandez"/>
    <x v="1"/>
  </r>
  <r>
    <x v="139"/>
    <n v="45"/>
    <n v="100"/>
    <n v="14"/>
    <n v="6185.7"/>
    <n v="6186"/>
    <n v="4500"/>
    <s v="10/22/2004 0:00"/>
    <d v="2004-10-22T00:00:00"/>
    <x v="4"/>
    <x v="3"/>
    <x v="0"/>
    <n v="4"/>
    <n v="10"/>
    <x v="1"/>
    <x v="2"/>
    <n v="118"/>
    <s v="S12_4473"/>
    <x v="78"/>
    <s v="86 21 3555"/>
    <s v="008-621-3555"/>
    <s v="Smagsloget 45"/>
    <m/>
    <s v="Smagsloget 45"/>
    <s v="Aaarhus"/>
    <m/>
    <x v="62"/>
    <n v="8200"/>
    <s v="Denmark"/>
    <s v="EMEA"/>
    <s v="Ibsen"/>
    <s v="Palle"/>
    <s v="Palle Ibsen"/>
    <x v="1"/>
  </r>
  <r>
    <x v="152"/>
    <n v="26"/>
    <n v="58.38"/>
    <n v="7"/>
    <n v="1517.88"/>
    <n v="1518"/>
    <n v="1517.88"/>
    <d v="2004-05-11T00:00:00"/>
    <d v="2004-05-11T00:00:00"/>
    <x v="6"/>
    <x v="2"/>
    <x v="0"/>
    <n v="4"/>
    <n v="11"/>
    <x v="1"/>
    <x v="2"/>
    <n v="118"/>
    <s v="S12_4473"/>
    <x v="11"/>
    <n v="2125551500"/>
    <s v="212-555-1500"/>
    <s v="2678 Kingston Rd."/>
    <s v="Suite 101"/>
    <s v="2678 Kingston Rd., Suite 101"/>
    <s v="NYC"/>
    <s v="NY"/>
    <x v="0"/>
    <n v="10022"/>
    <s v="USA"/>
    <s v="NA"/>
    <s v="Frick"/>
    <s v="Michael"/>
    <s v="Michael Frick"/>
    <x v="0"/>
  </r>
  <r>
    <x v="140"/>
    <n v="38"/>
    <n v="100"/>
    <n v="3"/>
    <n v="6372.6"/>
    <n v="6373"/>
    <n v="3800"/>
    <s v="11/20/2004 0:00"/>
    <d v="2004-11-20T00:00:00"/>
    <x v="5"/>
    <x v="1"/>
    <x v="0"/>
    <n v="4"/>
    <n v="11"/>
    <x v="1"/>
    <x v="2"/>
    <n v="118"/>
    <s v="S12_4473"/>
    <x v="62"/>
    <s v="(1) 42.34.2555"/>
    <s v="014-234-2555"/>
    <s v="265, boulevard Charonne"/>
    <m/>
    <s v="265, boulevard Charonne"/>
    <s v="Paris"/>
    <m/>
    <x v="2"/>
    <n v="75012"/>
    <s v="France"/>
    <s v="EMEA"/>
    <s v="Bertrand"/>
    <s v="Marie"/>
    <s v="Marie Bertrand"/>
    <x v="1"/>
  </r>
  <r>
    <x v="159"/>
    <n v="48"/>
    <n v="100"/>
    <n v="9"/>
    <n v="5232.96"/>
    <n v="5233"/>
    <n v="4800"/>
    <d v="2004-01-12T00:00:00"/>
    <d v="2004-01-12T00:00:00"/>
    <x v="2"/>
    <x v="0"/>
    <x v="0"/>
    <n v="4"/>
    <n v="12"/>
    <x v="1"/>
    <x v="2"/>
    <n v="118"/>
    <s v="S12_4473"/>
    <x v="74"/>
    <n v="2125557413"/>
    <s v="212-555-7413"/>
    <s v="4092 Furth Circle"/>
    <s v="Suite 400"/>
    <s v="4092 Furth Circle, Suite 400"/>
    <s v="NYC"/>
    <s v="NY"/>
    <x v="0"/>
    <n v="10022"/>
    <s v="USA"/>
    <s v="NA"/>
    <s v="Young"/>
    <s v="Jeff"/>
    <s v="Jeff Young"/>
    <x v="1"/>
  </r>
  <r>
    <x v="153"/>
    <n v="42"/>
    <n v="64.16"/>
    <n v="9"/>
    <n v="2694.72"/>
    <n v="2695"/>
    <n v="2694.72"/>
    <d v="2004-10-12T00:00:00"/>
    <d v="2004-10-12T00:00:00"/>
    <x v="4"/>
    <x v="2"/>
    <x v="0"/>
    <n v="4"/>
    <n v="12"/>
    <x v="1"/>
    <x v="2"/>
    <n v="118"/>
    <s v="S12_4473"/>
    <x v="23"/>
    <s v="(91) 555 94 44"/>
    <s v="091-555-9444"/>
    <s v="C/ Moralzarzal, 86"/>
    <m/>
    <s v="C/ Moralzarzal, 86"/>
    <s v="Madrid"/>
    <m/>
    <x v="20"/>
    <n v="28034"/>
    <s v="Spain"/>
    <s v="EMEA"/>
    <s v="Freyre"/>
    <s v="Diego"/>
    <s v="Diego Freyre"/>
    <x v="0"/>
  </r>
  <r>
    <x v="142"/>
    <n v="49"/>
    <n v="35.71"/>
    <n v="4"/>
    <n v="1749.79"/>
    <n v="1750"/>
    <n v="1749.79"/>
    <s v="1/23/2005 0:00"/>
    <d v="2005-01-23T00:00:00"/>
    <x v="2"/>
    <x v="4"/>
    <x v="0"/>
    <n v="1"/>
    <n v="1"/>
    <x v="2"/>
    <x v="2"/>
    <n v="118"/>
    <s v="S12_4473"/>
    <x v="39"/>
    <n v="4155551450"/>
    <s v="415-555-1450"/>
    <s v="5677 Strong St."/>
    <m/>
    <s v="5677 Strong St."/>
    <s v="San Rafael"/>
    <s v="CA"/>
    <x v="33"/>
    <n v="97562"/>
    <s v="USA"/>
    <s v="NA"/>
    <s v="Nelson"/>
    <s v="Valarie"/>
    <s v="Valarie Nelson"/>
    <x v="0"/>
  </r>
  <r>
    <x v="143"/>
    <n v="32"/>
    <n v="66.58"/>
    <n v="13"/>
    <n v="2130.56"/>
    <n v="2131"/>
    <n v="2130.56"/>
    <s v="2/17/2005 0:00"/>
    <d v="2005-02-17T00:00:00"/>
    <x v="0"/>
    <x v="5"/>
    <x v="0"/>
    <n v="1"/>
    <n v="2"/>
    <x v="2"/>
    <x v="2"/>
    <n v="118"/>
    <s v="S12_4473"/>
    <x v="39"/>
    <n v="4155551450"/>
    <s v="415-555-1450"/>
    <s v="5677 Strong St."/>
    <m/>
    <s v="5677 Strong St."/>
    <s v="San Rafael"/>
    <s v="CA"/>
    <x v="33"/>
    <n v="97562"/>
    <s v="USA"/>
    <s v="NA"/>
    <s v="Nelson"/>
    <s v="Valarie"/>
    <s v="Valarie Nelson"/>
    <x v="0"/>
  </r>
  <r>
    <x v="171"/>
    <n v="54"/>
    <n v="100"/>
    <n v="5"/>
    <n v="5951.34"/>
    <n v="5952"/>
    <n v="5400"/>
    <d v="2005-03-05T00:00:00"/>
    <d v="2005-03-05T00:00:00"/>
    <x v="10"/>
    <x v="1"/>
    <x v="0"/>
    <n v="2"/>
    <n v="5"/>
    <x v="2"/>
    <x v="2"/>
    <n v="118"/>
    <s v="S12_4473"/>
    <x v="23"/>
    <s v="(91) 555 94 44"/>
    <s v="091-555-9444"/>
    <s v="C/ Moralzarzal, 86"/>
    <m/>
    <s v="C/ Moralzarzal, 86"/>
    <s v="Madrid"/>
    <m/>
    <x v="20"/>
    <n v="28034"/>
    <s v="Spain"/>
    <s v="EMEA"/>
    <s v="Freyre"/>
    <s v="Diego"/>
    <s v="Diego Freyre"/>
    <x v="1"/>
  </r>
  <r>
    <x v="102"/>
    <n v="33"/>
    <n v="100"/>
    <n v="4"/>
    <n v="4692.6000000000004"/>
    <n v="4693"/>
    <n v="3300"/>
    <s v="5/31/2005 0:00"/>
    <d v="2005-05-31T00:00:00"/>
    <x v="6"/>
    <x v="2"/>
    <x v="2"/>
    <n v="2"/>
    <n v="5"/>
    <x v="2"/>
    <x v="2"/>
    <n v="118"/>
    <s v="S12_4473"/>
    <x v="14"/>
    <s v="40.67.8555"/>
    <s v="004-067-8555"/>
    <s v="67, rue des Cinquante Otages"/>
    <m/>
    <s v="67, rue des Cinquante Otages"/>
    <s v="Nantes"/>
    <m/>
    <x v="11"/>
    <n v="44000"/>
    <s v="France"/>
    <s v="EMEA"/>
    <s v="Labrune"/>
    <s v="Janine"/>
    <s v="Janine Labrune"/>
    <x v="1"/>
  </r>
  <r>
    <x v="103"/>
    <n v="36"/>
    <n v="100"/>
    <n v="3"/>
    <n v="3731.04"/>
    <n v="3732"/>
    <n v="3600"/>
    <d v="2003-03-03T00:00:00"/>
    <d v="2003-03-03T00:00:00"/>
    <x v="10"/>
    <x v="0"/>
    <x v="0"/>
    <n v="1"/>
    <n v="3"/>
    <x v="0"/>
    <x v="1"/>
    <n v="115"/>
    <s v="S12_4675"/>
    <x v="66"/>
    <s v="+63 2 555 3587"/>
    <s v="632-555-3587"/>
    <s v="15 McCallum Street - NatWest Center #13-03"/>
    <m/>
    <s v="15 McCallum Street - NatWest Center #13-03"/>
    <s v="Makati City"/>
    <m/>
    <x v="53"/>
    <s v="1227 MM"/>
    <s v="Philippines"/>
    <s v="Japan"/>
    <s v="Cruz"/>
    <s v="Arnold"/>
    <s v="Arnold Cruz"/>
    <x v="1"/>
  </r>
  <r>
    <x v="104"/>
    <n v="20"/>
    <n v="100"/>
    <n v="7"/>
    <n v="2142"/>
    <n v="2142"/>
    <n v="2000"/>
    <d v="2003-08-05T00:00:00"/>
    <d v="2003-08-05T00:00:00"/>
    <x v="3"/>
    <x v="2"/>
    <x v="0"/>
    <n v="2"/>
    <n v="5"/>
    <x v="0"/>
    <x v="1"/>
    <n v="115"/>
    <s v="S12_4675"/>
    <x v="67"/>
    <s v="91.24.4555"/>
    <s v="009-124-4555"/>
    <s v="12, rue des Bouchers"/>
    <m/>
    <s v="12, rue des Bouchers"/>
    <s v="Marseille"/>
    <m/>
    <x v="54"/>
    <n v="13008"/>
    <s v="France"/>
    <s v="EMEA"/>
    <s v="Lebihan"/>
    <s v="Laurence"/>
    <s v="Laurence Lebihan"/>
    <x v="0"/>
  </r>
  <r>
    <x v="105"/>
    <n v="29"/>
    <n v="97.89"/>
    <n v="4"/>
    <n v="2838.81"/>
    <n v="2839"/>
    <n v="2838.81"/>
    <d v="2003-02-07T00:00:00"/>
    <d v="2003-02-07T00:00:00"/>
    <x v="0"/>
    <x v="3"/>
    <x v="0"/>
    <n v="3"/>
    <n v="7"/>
    <x v="0"/>
    <x v="1"/>
    <n v="115"/>
    <s v="S12_4675"/>
    <x v="39"/>
    <n v="4155551450"/>
    <s v="415-555-1450"/>
    <s v="5677 Strong St."/>
    <m/>
    <s v="5677 Strong St."/>
    <s v="San Rafael"/>
    <s v="CA"/>
    <x v="33"/>
    <n v="97562"/>
    <s v="USA"/>
    <s v="NA"/>
    <s v="Nelson"/>
    <s v="Valarie"/>
    <s v="Valarie Nelson"/>
    <x v="0"/>
  </r>
  <r>
    <x v="106"/>
    <n v="33"/>
    <n v="97.89"/>
    <n v="4"/>
    <n v="3230.37"/>
    <n v="3231"/>
    <n v="3230.37"/>
    <d v="2003-05-09T00:00:00"/>
    <d v="2003-05-09T00:00:00"/>
    <x v="6"/>
    <x v="3"/>
    <x v="0"/>
    <n v="3"/>
    <n v="9"/>
    <x v="0"/>
    <x v="1"/>
    <n v="115"/>
    <s v="S12_4675"/>
    <x v="41"/>
    <n v="6175558555"/>
    <s v="617-555-8555"/>
    <s v="7825 Douglas Av."/>
    <m/>
    <s v="7825 Douglas Av."/>
    <s v="Brickhaven"/>
    <s v="MA"/>
    <x v="35"/>
    <n v="58339"/>
    <s v="USA"/>
    <s v="NA"/>
    <s v="Nelson"/>
    <s v="Allen"/>
    <s v="Allen Nelson"/>
    <x v="1"/>
  </r>
  <r>
    <x v="155"/>
    <n v="50"/>
    <n v="100"/>
    <n v="5"/>
    <n v="5182"/>
    <n v="5182"/>
    <n v="5000"/>
    <d v="2003-11-10T00:00:00"/>
    <d v="2003-11-10T00:00:00"/>
    <x v="5"/>
    <x v="0"/>
    <x v="0"/>
    <n v="4"/>
    <n v="10"/>
    <x v="0"/>
    <x v="1"/>
    <n v="115"/>
    <s v="S12_4675"/>
    <x v="54"/>
    <n v="2155554369"/>
    <s v="215-555-4369"/>
    <s v="6047 Douglas Av."/>
    <m/>
    <s v="6047 Douglas Av."/>
    <s v="Los Angeles"/>
    <s v="CA"/>
    <x v="44"/>
    <s v="NA"/>
    <s v="USA"/>
    <s v="NA"/>
    <s v="Chandler"/>
    <s v="Michael"/>
    <s v="Michael Chandler"/>
    <x v="1"/>
  </r>
  <r>
    <x v="156"/>
    <n v="41"/>
    <n v="100"/>
    <n v="3"/>
    <n v="4391.1000000000004"/>
    <n v="4392"/>
    <n v="4100"/>
    <d v="2003-04-11T00:00:00"/>
    <d v="2003-04-11T00:00:00"/>
    <x v="11"/>
    <x v="3"/>
    <x v="0"/>
    <n v="4"/>
    <n v="11"/>
    <x v="0"/>
    <x v="1"/>
    <n v="115"/>
    <s v="S12_4675"/>
    <x v="63"/>
    <s v="7675-3555"/>
    <s v="007-675-3555"/>
    <s v="Kirchgasse 6"/>
    <m/>
    <s v="Kirchgasse 6"/>
    <s v="Graz"/>
    <m/>
    <x v="52"/>
    <n v="8010"/>
    <s v="Austria"/>
    <s v="EMEA"/>
    <s v="Mendel"/>
    <s v="Roland"/>
    <s v="Roland Mendel"/>
    <x v="1"/>
  </r>
  <r>
    <x v="108"/>
    <n v="36"/>
    <n v="100"/>
    <n v="11"/>
    <n v="4477.32"/>
    <n v="4478"/>
    <n v="3600"/>
    <d v="2003-12-11T00:00:00"/>
    <d v="2003-12-11T00:00:00"/>
    <x v="9"/>
    <x v="5"/>
    <x v="0"/>
    <n v="4"/>
    <n v="11"/>
    <x v="0"/>
    <x v="1"/>
    <n v="115"/>
    <s v="S12_4675"/>
    <x v="7"/>
    <s v="+47 2267 3215"/>
    <s v="472-267-3215"/>
    <s v="Drammen 121, PR 744 Sentrum"/>
    <m/>
    <s v="Drammen 121, PR 744 Sentrum"/>
    <s v="Bergen"/>
    <m/>
    <x v="7"/>
    <s v="N 5804"/>
    <s v="Norway"/>
    <s v="EMEA"/>
    <s v="Oeztan"/>
    <s v="Veysel"/>
    <s v="Veysel Oeztan"/>
    <x v="1"/>
  </r>
  <r>
    <x v="172"/>
    <n v="27"/>
    <n v="100"/>
    <n v="16"/>
    <n v="3544.56"/>
    <n v="3545"/>
    <n v="2700"/>
    <s v="11/20/2003 0:00"/>
    <d v="2003-11-20T00:00:00"/>
    <x v="5"/>
    <x v="5"/>
    <x v="0"/>
    <n v="4"/>
    <n v="11"/>
    <x v="0"/>
    <x v="1"/>
    <n v="115"/>
    <s v="S12_4675"/>
    <x v="40"/>
    <n v="6035558647"/>
    <s v="603-555-8647"/>
    <s v="2304 Long Airport Avenue"/>
    <m/>
    <s v="2304 Long Airport Avenue"/>
    <s v="Nashua"/>
    <s v="NH"/>
    <x v="34"/>
    <n v="62005"/>
    <s v="USA"/>
    <s v="NA"/>
    <s v="Young"/>
    <s v="Valarie"/>
    <s v="Valarie Young"/>
    <x v="1"/>
  </r>
  <r>
    <x v="110"/>
    <n v="47"/>
    <n v="100"/>
    <n v="5"/>
    <n v="5195.8500000000004"/>
    <n v="5196"/>
    <n v="4700"/>
    <d v="2003-02-12T00:00:00"/>
    <d v="2003-02-12T00:00:00"/>
    <x v="0"/>
    <x v="6"/>
    <x v="0"/>
    <n v="4"/>
    <n v="12"/>
    <x v="0"/>
    <x v="1"/>
    <n v="115"/>
    <s v="S12_4675"/>
    <x v="23"/>
    <s v="(91) 555 94 44"/>
    <s v="091-555-9444"/>
    <s v="C/ Moralzarzal, 86"/>
    <m/>
    <s v="C/ Moralzarzal, 86"/>
    <s v="Madrid"/>
    <m/>
    <x v="20"/>
    <n v="28034"/>
    <s v="Spain"/>
    <s v="EMEA"/>
    <s v="Freyre"/>
    <s v="Diego"/>
    <s v="Diego Freyre"/>
    <x v="1"/>
  </r>
  <r>
    <x v="157"/>
    <n v="33"/>
    <n v="100"/>
    <n v="15"/>
    <n v="4180.4399999999996"/>
    <n v="4181"/>
    <n v="3300"/>
    <s v="1/16/2004 0:00"/>
    <d v="2004-01-16T00:00:00"/>
    <x v="2"/>
    <x v="3"/>
    <x v="0"/>
    <n v="1"/>
    <n v="1"/>
    <x v="1"/>
    <x v="1"/>
    <n v="115"/>
    <s v="S12_4675"/>
    <x v="23"/>
    <s v="(91) 555 94 44"/>
    <s v="091-555-9444"/>
    <s v="C/ Moralzarzal, 86"/>
    <m/>
    <s v="C/ Moralzarzal, 86"/>
    <s v="Madrid"/>
    <m/>
    <x v="20"/>
    <n v="28034"/>
    <s v="Spain"/>
    <s v="EMEA"/>
    <s v="Freyre"/>
    <s v="Diego"/>
    <s v="Diego Freyre"/>
    <x v="1"/>
  </r>
  <r>
    <x v="111"/>
    <n v="21"/>
    <n v="100"/>
    <n v="6"/>
    <n v="2684.43"/>
    <n v="2685"/>
    <n v="2100"/>
    <s v="2/22/2004 0:00"/>
    <d v="2004-02-22T00:00:00"/>
    <x v="0"/>
    <x v="4"/>
    <x v="0"/>
    <n v="1"/>
    <n v="2"/>
    <x v="1"/>
    <x v="1"/>
    <n v="115"/>
    <s v="S12_4675"/>
    <x v="69"/>
    <s v="0897-034555"/>
    <s v="089-703-4555"/>
    <s v="Grenzacherweg 237"/>
    <m/>
    <s v="Grenzacherweg 237"/>
    <s v="Gensve"/>
    <m/>
    <x v="56"/>
    <n v="1203"/>
    <s v="Switzerland"/>
    <s v="EMEA"/>
    <s v="Holz"/>
    <s v="Michael"/>
    <s v="Michael Holz"/>
    <x v="0"/>
  </r>
  <r>
    <x v="173"/>
    <n v="21"/>
    <n v="93.28"/>
    <n v="5"/>
    <n v="1958.88"/>
    <n v="1959"/>
    <n v="1958.88"/>
    <d v="2004-12-04T00:00:00"/>
    <d v="2004-12-04T00:00:00"/>
    <x v="9"/>
    <x v="1"/>
    <x v="0"/>
    <n v="2"/>
    <n v="4"/>
    <x v="1"/>
    <x v="1"/>
    <n v="115"/>
    <s v="S12_4675"/>
    <x v="60"/>
    <s v="981-443655"/>
    <s v="098-144-3655"/>
    <s v="Torikatu 38"/>
    <m/>
    <s v="Torikatu 38"/>
    <s v="Oulu"/>
    <m/>
    <x v="50"/>
    <n v="90110"/>
    <s v="Finland"/>
    <s v="EMEA"/>
    <s v="Koskitalo"/>
    <s v="Pirkko"/>
    <s v="Pirkko Koskitalo"/>
    <x v="0"/>
  </r>
  <r>
    <x v="113"/>
    <n v="41"/>
    <n v="100"/>
    <n v="10"/>
    <n v="4910.57"/>
    <n v="4911"/>
    <n v="4100"/>
    <d v="2004-01-06T00:00:00"/>
    <d v="2004-01-06T00:00:00"/>
    <x v="2"/>
    <x v="2"/>
    <x v="3"/>
    <n v="2"/>
    <n v="6"/>
    <x v="1"/>
    <x v="1"/>
    <n v="115"/>
    <s v="S12_4675"/>
    <x v="22"/>
    <s v="(171) 555-2282"/>
    <s v="171-555-2282"/>
    <s v="Berkeley Gardens 12  Brewery"/>
    <m/>
    <s v="Berkeley Gardens 12  Brewery"/>
    <s v="Liverpool"/>
    <m/>
    <x v="19"/>
    <s v="WX1 6LT"/>
    <s v="UK"/>
    <s v="EMEA"/>
    <s v="Devon"/>
    <s v="Elizabeth"/>
    <s v="Elizabeth Devon"/>
    <x v="1"/>
  </r>
  <r>
    <x v="114"/>
    <n v="40"/>
    <n v="100"/>
    <n v="11"/>
    <n v="4468.3999999999996"/>
    <n v="4469"/>
    <n v="4000"/>
    <d v="2004-06-07T00:00:00"/>
    <d v="2004-06-07T00:00:00"/>
    <x v="7"/>
    <x v="0"/>
    <x v="0"/>
    <n v="3"/>
    <n v="7"/>
    <x v="1"/>
    <x v="1"/>
    <n v="115"/>
    <s v="S12_4675"/>
    <x v="70"/>
    <s v="0522-556555"/>
    <s v="052-255-6555"/>
    <s v="Strada Provinciale 124"/>
    <m/>
    <s v="Strada Provinciale 124"/>
    <s v="Reggio Emilia"/>
    <m/>
    <x v="57"/>
    <n v="42100"/>
    <s v="Italy"/>
    <s v="EMEA"/>
    <s v="Moroni"/>
    <s v="Maurizio"/>
    <s v="Maurizio Moroni"/>
    <x v="1"/>
  </r>
  <r>
    <x v="174"/>
    <n v="28"/>
    <n v="100"/>
    <n v="1"/>
    <n v="3127.88"/>
    <n v="3128"/>
    <n v="2800"/>
    <d v="2004-04-08T00:00:00"/>
    <d v="2004-04-08T00:00:00"/>
    <x v="11"/>
    <x v="5"/>
    <x v="0"/>
    <n v="3"/>
    <n v="8"/>
    <x v="1"/>
    <x v="1"/>
    <n v="115"/>
    <s v="S12_4675"/>
    <x v="26"/>
    <s v="+65 221 7555"/>
    <s v="065-221-7555"/>
    <s v="Bronz Sok., Bronz Apt. 3/6 Tesvikiye"/>
    <m/>
    <s v="Bronz Sok., Bronz Apt. 3/6 Tesvikiye"/>
    <s v="Singapore"/>
    <m/>
    <x v="22"/>
    <n v="79903"/>
    <s v="Singapore"/>
    <s v="Japan"/>
    <s v="Natividad"/>
    <s v="Eric"/>
    <s v="Eric Natividad"/>
    <x v="1"/>
  </r>
  <r>
    <x v="116"/>
    <n v="23"/>
    <n v="100"/>
    <n v="9"/>
    <n v="2675.13"/>
    <n v="2676"/>
    <n v="2300"/>
    <s v="8/30/2004 0:00"/>
    <d v="2004-08-30T00:00:00"/>
    <x v="3"/>
    <x v="0"/>
    <x v="0"/>
    <n v="3"/>
    <n v="8"/>
    <x v="1"/>
    <x v="1"/>
    <n v="115"/>
    <s v="S12_4675"/>
    <x v="69"/>
    <s v="0897-034555"/>
    <s v="089-703-4555"/>
    <s v="Grenzacherweg 237"/>
    <m/>
    <s v="Grenzacherweg 237"/>
    <s v="Gensve"/>
    <m/>
    <x v="56"/>
    <n v="1203"/>
    <s v="Switzerland"/>
    <s v="EMEA"/>
    <s v="Holz"/>
    <s v="Michael"/>
    <s v="Michael Holz"/>
    <x v="0"/>
  </r>
  <r>
    <x v="117"/>
    <n v="23"/>
    <n v="100"/>
    <n v="2"/>
    <n v="2807.61"/>
    <n v="2808"/>
    <n v="2300"/>
    <d v="2003-04-10T00:00:00"/>
    <d v="2003-04-10T00:00:00"/>
    <x v="11"/>
    <x v="5"/>
    <x v="0"/>
    <n v="4"/>
    <n v="10"/>
    <x v="0"/>
    <x v="1"/>
    <n v="115"/>
    <s v="S12_4675"/>
    <x v="72"/>
    <s v="+49 69 66 90 2555"/>
    <s v="696-690-2555"/>
    <s v="Lyonerstr. 34"/>
    <m/>
    <s v="Lyonerstr. 34"/>
    <s v="Frankfurt"/>
    <m/>
    <x v="58"/>
    <n v="60528"/>
    <s v="Germany"/>
    <s v="EMEA"/>
    <s v="Keitel"/>
    <s v="Roland"/>
    <s v="Roland Keitel"/>
    <x v="0"/>
  </r>
  <r>
    <x v="118"/>
    <n v="25"/>
    <n v="100"/>
    <n v="7"/>
    <n v="2504.75"/>
    <n v="2505"/>
    <n v="2500"/>
    <s v="10/16/2004 0:00"/>
    <d v="2004-10-16T00:00:00"/>
    <x v="4"/>
    <x v="1"/>
    <x v="0"/>
    <n v="4"/>
    <n v="10"/>
    <x v="1"/>
    <x v="1"/>
    <n v="115"/>
    <s v="S12_4675"/>
    <x v="68"/>
    <s v="0221-5554327"/>
    <s v="221-555-4327"/>
    <s v="Mehrheimerstr. 369"/>
    <m/>
    <s v="Mehrheimerstr. 369"/>
    <s v="Koln"/>
    <m/>
    <x v="55"/>
    <n v="50739"/>
    <s v="Germany"/>
    <s v="EMEA"/>
    <s v="Pfalzheim"/>
    <s v="Henriette"/>
    <s v="Henriette Pfalzheim"/>
    <x v="0"/>
  </r>
  <r>
    <x v="175"/>
    <n v="24"/>
    <n v="100"/>
    <n v="15"/>
    <n v="2984.88"/>
    <n v="2985"/>
    <n v="2400"/>
    <d v="2004-04-11T00:00:00"/>
    <d v="2004-04-11T00:00:00"/>
    <x v="11"/>
    <x v="4"/>
    <x v="0"/>
    <n v="4"/>
    <n v="11"/>
    <x v="1"/>
    <x v="1"/>
    <n v="115"/>
    <s v="S12_4675"/>
    <x v="21"/>
    <n v="5085552555"/>
    <s v="508-555-2555"/>
    <s v="1785 First Street"/>
    <m/>
    <s v="1785 First Street"/>
    <s v="New Bedford"/>
    <s v="MA"/>
    <x v="18"/>
    <n v="50553"/>
    <s v="USA"/>
    <s v="NA"/>
    <s v="Benitez"/>
    <s v="Violeta"/>
    <s v="Violeta Benitez"/>
    <x v="0"/>
  </r>
  <r>
    <x v="19"/>
    <n v="39"/>
    <n v="64.739999999999995"/>
    <n v="15"/>
    <n v="2524.86"/>
    <n v="2525"/>
    <n v="2524.86"/>
    <s v="11/15/2004 0:00"/>
    <d v="2004-11-15T00:00:00"/>
    <x v="5"/>
    <x v="0"/>
    <x v="0"/>
    <n v="4"/>
    <n v="11"/>
    <x v="1"/>
    <x v="1"/>
    <n v="115"/>
    <s v="S12_4675"/>
    <x v="0"/>
    <n v="2125557818"/>
    <s v="212-555-7818"/>
    <s v="897 Long Airport Avenue"/>
    <m/>
    <s v="897 Long Airport Avenue"/>
    <s v="NYC"/>
    <s v="NY"/>
    <x v="0"/>
    <n v="10022"/>
    <s v="USA"/>
    <s v="NA"/>
    <s v="Yu"/>
    <s v="Kwai"/>
    <s v="Kwai Yu"/>
    <x v="0"/>
  </r>
  <r>
    <x v="20"/>
    <n v="55"/>
    <n v="75.2"/>
    <n v="7"/>
    <n v="4136"/>
    <n v="4136"/>
    <n v="4136"/>
    <s v="11/24/2004 0:00"/>
    <d v="2004-11-24T00:00:00"/>
    <x v="5"/>
    <x v="6"/>
    <x v="0"/>
    <n v="4"/>
    <n v="11"/>
    <x v="1"/>
    <x v="1"/>
    <n v="115"/>
    <s v="S12_4675"/>
    <x v="19"/>
    <s v="6562-9555"/>
    <s v="006-562-9555"/>
    <s v="Geislweg 14"/>
    <m/>
    <s v="Geislweg 14"/>
    <s v="Salzburg"/>
    <m/>
    <x v="16"/>
    <n v="5020"/>
    <s v="Austria"/>
    <s v="EMEA"/>
    <s v="Pipps"/>
    <s v="Georg"/>
    <s v="Georg Pipps"/>
    <x v="1"/>
  </r>
  <r>
    <x v="120"/>
    <n v="46"/>
    <n v="88.45"/>
    <n v="6"/>
    <n v="4068.7"/>
    <n v="4069"/>
    <n v="4068.7"/>
    <d v="2005-06-01T00:00:00"/>
    <d v="2005-06-01T00:00:00"/>
    <x v="7"/>
    <x v="6"/>
    <x v="0"/>
    <n v="1"/>
    <n v="1"/>
    <x v="2"/>
    <x v="1"/>
    <n v="115"/>
    <s v="S12_4675"/>
    <x v="73"/>
    <s v="+358 9 8045 555"/>
    <s v="589-804-5555"/>
    <s v="Software Engineering Center, SEC Oy"/>
    <m/>
    <s v="Software Engineering Center, SEC Oy"/>
    <s v="Espoo"/>
    <m/>
    <x v="59"/>
    <s v="FIN-02271"/>
    <s v="Finland"/>
    <s v="EMEA"/>
    <s v="Suominen"/>
    <s v="Kalle"/>
    <s v="Kalle Suominen"/>
    <x v="1"/>
  </r>
  <r>
    <x v="161"/>
    <n v="50"/>
    <n v="100"/>
    <n v="1"/>
    <n v="5182"/>
    <n v="5182"/>
    <n v="5000"/>
    <d v="2005-09-02T00:00:00"/>
    <d v="2005-09-02T00:00:00"/>
    <x v="8"/>
    <x v="3"/>
    <x v="0"/>
    <n v="1"/>
    <n v="2"/>
    <x v="2"/>
    <x v="1"/>
    <n v="115"/>
    <s v="S12_4675"/>
    <x v="16"/>
    <s v="90-224 8555"/>
    <s v="090-224-8555"/>
    <s v="Keskuskatu 45"/>
    <m/>
    <s v="Keskuskatu 45"/>
    <s v="Helsinki"/>
    <m/>
    <x v="13"/>
    <n v="21240"/>
    <s v="Finland"/>
    <s v="EMEA"/>
    <s v="Karttunen"/>
    <s v="Matti"/>
    <s v="Matti Karttunen"/>
    <x v="1"/>
  </r>
  <r>
    <x v="121"/>
    <n v="47"/>
    <n v="100"/>
    <n v="8"/>
    <n v="5243.79"/>
    <n v="5244"/>
    <n v="4700"/>
    <d v="2005-03-03T00:00:00"/>
    <d v="2005-03-03T00:00:00"/>
    <x v="10"/>
    <x v="5"/>
    <x v="0"/>
    <n v="1"/>
    <n v="3"/>
    <x v="2"/>
    <x v="1"/>
    <n v="115"/>
    <s v="S12_4675"/>
    <x v="37"/>
    <s v="0695-34 6555"/>
    <s v="069-534-6555"/>
    <s v="?kergatan 24"/>
    <m/>
    <s v="?kergatan 24"/>
    <s v="Boras"/>
    <m/>
    <x v="31"/>
    <s v="S-844 67"/>
    <s v="Sweden"/>
    <s v="EMEA"/>
    <s v="Larsson"/>
    <s v="Maria"/>
    <s v="Maria Larsson"/>
    <x v="1"/>
  </r>
  <r>
    <x v="176"/>
    <n v="97"/>
    <n v="93.28"/>
    <n v="5"/>
    <n v="9048.16"/>
    <n v="9049"/>
    <n v="9048.16"/>
    <s v="4/14/2005 0:00"/>
    <d v="2005-04-14T00:00:00"/>
    <x v="11"/>
    <x v="5"/>
    <x v="0"/>
    <n v="2"/>
    <n v="4"/>
    <x v="2"/>
    <x v="1"/>
    <n v="115"/>
    <s v="S12_4675"/>
    <x v="83"/>
    <s v="88.60.1555"/>
    <s v="008-860-1555"/>
    <s v="24, place Kluber"/>
    <m/>
    <s v="24, place Kluber"/>
    <s v="Strasbourg"/>
    <m/>
    <x v="66"/>
    <n v="67000"/>
    <s v="France"/>
    <s v="EMEA"/>
    <s v="Citeaux"/>
    <s v="Frederique"/>
    <s v="Frederique Citeaux"/>
    <x v="2"/>
  </r>
  <r>
    <x v="122"/>
    <n v="32"/>
    <n v="100"/>
    <n v="10"/>
    <n v="3832.64"/>
    <n v="3833"/>
    <n v="3200"/>
    <s v="5/17/2005 0:00"/>
    <d v="2005-05-17T00:00:00"/>
    <x v="6"/>
    <x v="2"/>
    <x v="0"/>
    <n v="2"/>
    <n v="5"/>
    <x v="2"/>
    <x v="1"/>
    <n v="115"/>
    <s v="S12_4675"/>
    <x v="19"/>
    <s v="6562-9555"/>
    <s v="006-562-9555"/>
    <s v="Geislweg 14"/>
    <m/>
    <s v="Geislweg 14"/>
    <s v="Salzburg"/>
    <m/>
    <x v="16"/>
    <n v="5020"/>
    <s v="Austria"/>
    <s v="EMEA"/>
    <s v="Pipps"/>
    <s v="Georg"/>
    <s v="Georg Pipps"/>
    <x v="1"/>
  </r>
  <r>
    <x v="26"/>
    <n v="35"/>
    <n v="100"/>
    <n v="10"/>
    <n v="3920"/>
    <n v="3920"/>
    <n v="3500"/>
    <s v="1/29/2003 0:00"/>
    <d v="2003-01-29T00:00:00"/>
    <x v="2"/>
    <x v="6"/>
    <x v="0"/>
    <n v="1"/>
    <n v="1"/>
    <x v="0"/>
    <x v="2"/>
    <n v="116"/>
    <s v="S18_1097"/>
    <x v="17"/>
    <s v="07-98 9555"/>
    <s v="000-798-9555"/>
    <s v="Erling Skakkes gate 78"/>
    <m/>
    <s v="Erling Skakkes gate 78"/>
    <s v="Stavern"/>
    <m/>
    <x v="14"/>
    <n v="4110"/>
    <s v="Norway"/>
    <s v="EMEA"/>
    <s v="Bergulfsen"/>
    <s v="Jonas"/>
    <s v="Jonas Bergulfsen"/>
    <x v="1"/>
  </r>
  <r>
    <x v="145"/>
    <n v="49"/>
    <n v="100"/>
    <n v="4"/>
    <n v="4916.66"/>
    <n v="4917"/>
    <n v="4900"/>
    <s v="3/26/2003 0:00"/>
    <d v="2003-03-26T00:00:00"/>
    <x v="10"/>
    <x v="6"/>
    <x v="0"/>
    <n v="1"/>
    <n v="3"/>
    <x v="0"/>
    <x v="2"/>
    <n v="116"/>
    <s v="S18_1097"/>
    <x v="39"/>
    <n v="4155551450"/>
    <s v="415-555-1450"/>
    <s v="5677 Strong St."/>
    <m/>
    <s v="5677 Strong St."/>
    <s v="San Rafael"/>
    <s v="CA"/>
    <x v="33"/>
    <n v="97562"/>
    <s v="USA"/>
    <s v="NA"/>
    <s v="Nelson"/>
    <s v="Valarie"/>
    <s v="Valarie Nelson"/>
    <x v="1"/>
  </r>
  <r>
    <x v="28"/>
    <n v="38"/>
    <n v="100"/>
    <n v="10"/>
    <n v="3857"/>
    <n v="3857"/>
    <n v="3800"/>
    <s v="5/28/2003 0:00"/>
    <d v="2003-05-28T00:00:00"/>
    <x v="6"/>
    <x v="6"/>
    <x v="0"/>
    <n v="2"/>
    <n v="5"/>
    <x v="0"/>
    <x v="2"/>
    <n v="116"/>
    <s v="S18_1097"/>
    <x v="25"/>
    <s v="(91) 555 22 82"/>
    <s v="091-555-2282"/>
    <s v="C/ Araquil, 67"/>
    <m/>
    <s v="C/ Araquil, 67"/>
    <s v="Madrid"/>
    <m/>
    <x v="20"/>
    <n v="28023"/>
    <s v="Spain"/>
    <s v="EMEA"/>
    <s v="Sommer"/>
    <s v="Mart¡n"/>
    <s v="Mart¡n Sommer"/>
    <x v="1"/>
  </r>
  <r>
    <x v="29"/>
    <n v="32"/>
    <n v="100"/>
    <n v="10"/>
    <n v="4181.4399999999996"/>
    <n v="4182"/>
    <n v="3200"/>
    <s v="7/24/2003 0:00"/>
    <d v="2003-07-24T00:00:00"/>
    <x v="1"/>
    <x v="5"/>
    <x v="0"/>
    <n v="3"/>
    <n v="7"/>
    <x v="0"/>
    <x v="2"/>
    <n v="116"/>
    <s v="S18_1097"/>
    <x v="5"/>
    <n v="6505556809"/>
    <s v="650-555-6809"/>
    <s v="9408 Furth Circle"/>
    <m/>
    <s v="9408 Furth Circle"/>
    <s v="Burlingame"/>
    <s v="CA"/>
    <x v="5"/>
    <n v="94217"/>
    <s v="USA"/>
    <s v="NA"/>
    <s v="Hirano"/>
    <s v="Juri"/>
    <s v="Juri Hirano"/>
    <x v="1"/>
  </r>
  <r>
    <x v="30"/>
    <n v="34"/>
    <n v="100"/>
    <n v="7"/>
    <n v="4641"/>
    <n v="4641"/>
    <n v="3400"/>
    <s v="9/19/2003 0:00"/>
    <d v="2003-09-19T00:00:00"/>
    <x v="8"/>
    <x v="3"/>
    <x v="0"/>
    <n v="3"/>
    <n v="9"/>
    <x v="0"/>
    <x v="2"/>
    <n v="116"/>
    <s v="S18_1097"/>
    <x v="26"/>
    <s v="+65 221 7555"/>
    <s v="065-221-7555"/>
    <s v="Bronz Sok., Bronz Apt. 3/6 Tesvikiye"/>
    <m/>
    <s v="Bronz Sok., Bronz Apt. 3/6 Tesvikiye"/>
    <s v="Singapore"/>
    <m/>
    <x v="22"/>
    <n v="79903"/>
    <s v="Singapore"/>
    <s v="Japan"/>
    <s v="Natividad"/>
    <s v="Eric"/>
    <s v="Eric Natividad"/>
    <x v="1"/>
  </r>
  <r>
    <x v="91"/>
    <n v="36"/>
    <n v="99.17"/>
    <n v="8"/>
    <n v="3570.12"/>
    <n v="3571"/>
    <n v="3570.12"/>
    <s v="10/21/2003 0:00"/>
    <d v="2003-10-21T00:00:00"/>
    <x v="4"/>
    <x v="2"/>
    <x v="5"/>
    <n v="4"/>
    <n v="10"/>
    <x v="0"/>
    <x v="2"/>
    <n v="116"/>
    <s v="S18_1097"/>
    <x v="63"/>
    <s v="7675-3555"/>
    <s v="007-675-3555"/>
    <s v="Kirchgasse 6"/>
    <m/>
    <s v="Kirchgasse 6"/>
    <s v="Graz"/>
    <m/>
    <x v="52"/>
    <n v="8010"/>
    <s v="Austria"/>
    <s v="EMEA"/>
    <s v="Mendel"/>
    <s v="Roland"/>
    <s v="Roland Mendel"/>
    <x v="1"/>
  </r>
  <r>
    <x v="32"/>
    <n v="48"/>
    <n v="93.34"/>
    <n v="3"/>
    <n v="4480.32"/>
    <n v="4481"/>
    <n v="4480.32"/>
    <d v="2003-06-11T00:00:00"/>
    <d v="2003-06-11T00:00:00"/>
    <x v="7"/>
    <x v="6"/>
    <x v="0"/>
    <n v="4"/>
    <n v="11"/>
    <x v="0"/>
    <x v="2"/>
    <n v="116"/>
    <s v="S18_1097"/>
    <x v="28"/>
    <s v="61-7-3844-6555"/>
    <s v="173-844-6555"/>
    <s v="31 Duncan St. West End"/>
    <m/>
    <s v="31 Duncan St. West End"/>
    <s v="South Brisbane"/>
    <s v="Queensland"/>
    <x v="23"/>
    <n v="4101"/>
    <s v="Australia"/>
    <s v="APAC"/>
    <s v="Calaghan"/>
    <s v="Tony"/>
    <s v="Tony Calaghan"/>
    <x v="1"/>
  </r>
  <r>
    <x v="33"/>
    <n v="21"/>
    <n v="96.84"/>
    <n v="7"/>
    <n v="2033.64"/>
    <n v="2034"/>
    <n v="2033.64"/>
    <s v="11/13/2003 0:00"/>
    <d v="2003-11-13T00:00:00"/>
    <x v="5"/>
    <x v="5"/>
    <x v="0"/>
    <n v="4"/>
    <n v="11"/>
    <x v="0"/>
    <x v="2"/>
    <n v="116"/>
    <s v="S18_1097"/>
    <x v="29"/>
    <n v="2155554695"/>
    <s v="215-555-4695"/>
    <s v="782 First Street"/>
    <m/>
    <s v="782 First Street"/>
    <s v="Philadelphia"/>
    <s v="PA"/>
    <x v="24"/>
    <n v="71270"/>
    <s v="USA"/>
    <s v="NA"/>
    <s v="Cervantes"/>
    <s v="Francisca"/>
    <s v="Francisca Cervantes"/>
    <x v="0"/>
  </r>
  <r>
    <x v="34"/>
    <n v="21"/>
    <n v="93.34"/>
    <n v="10"/>
    <n v="1960.14"/>
    <n v="1961"/>
    <n v="1960.14"/>
    <s v="11/25/2003 0:00"/>
    <d v="2003-11-25T00:00:00"/>
    <x v="5"/>
    <x v="2"/>
    <x v="0"/>
    <n v="4"/>
    <n v="11"/>
    <x v="0"/>
    <x v="2"/>
    <n v="116"/>
    <s v="S18_1097"/>
    <x v="30"/>
    <s v="78.32.5555"/>
    <s v="007-832-5555"/>
    <s v="2, rue du Commerce"/>
    <m/>
    <s v="2, rue du Commerce"/>
    <s v="Lyon"/>
    <m/>
    <x v="25"/>
    <n v="69004"/>
    <s v="France"/>
    <s v="EMEA"/>
    <s v="Saveley"/>
    <s v="Mary"/>
    <s v="Mary Saveley"/>
    <x v="0"/>
  </r>
  <r>
    <x v="35"/>
    <n v="34"/>
    <n v="100"/>
    <n v="5"/>
    <n v="3966.78"/>
    <n v="3967"/>
    <n v="3400"/>
    <d v="2003-05-12T00:00:00"/>
    <d v="2003-05-12T00:00:00"/>
    <x v="6"/>
    <x v="0"/>
    <x v="0"/>
    <n v="4"/>
    <n v="12"/>
    <x v="0"/>
    <x v="2"/>
    <n v="116"/>
    <s v="S18_1097"/>
    <x v="31"/>
    <s v="(604) 555-3392"/>
    <s v="604-555-3392"/>
    <s v="1900 Oak St."/>
    <m/>
    <s v="1900 Oak St."/>
    <s v="Vancouver"/>
    <s v="BC"/>
    <x v="26"/>
    <s v="V3F 2K1"/>
    <s v="Canada"/>
    <s v="NA"/>
    <s v="Tannamuri"/>
    <s v="Yoshi"/>
    <s v="Yoshi Tannamuri"/>
    <x v="1"/>
  </r>
  <r>
    <x v="36"/>
    <n v="46"/>
    <n v="100"/>
    <n v="2"/>
    <n v="5152"/>
    <n v="5152"/>
    <n v="4600"/>
    <s v="1/29/2004 0:00"/>
    <d v="2004-01-29T00:00:00"/>
    <x v="2"/>
    <x v="5"/>
    <x v="0"/>
    <n v="1"/>
    <n v="1"/>
    <x v="1"/>
    <x v="2"/>
    <n v="116"/>
    <s v="S18_1097"/>
    <x v="32"/>
    <n v="3105553722"/>
    <s v="310-555-3722"/>
    <s v="3675 Furth Circle"/>
    <m/>
    <s v="3675 Furth Circle"/>
    <s v="Burbank"/>
    <s v="CA"/>
    <x v="27"/>
    <n v="94019"/>
    <s v="USA"/>
    <s v="NA"/>
    <s v="Thompson"/>
    <s v="Steve"/>
    <s v="Steve Thompson"/>
    <x v="1"/>
  </r>
  <r>
    <x v="37"/>
    <n v="32"/>
    <n v="100"/>
    <n v="1"/>
    <n v="3360"/>
    <n v="3360"/>
    <n v="3200"/>
    <d v="2004-10-03T00:00:00"/>
    <d v="2004-10-03T00:00:00"/>
    <x v="4"/>
    <x v="4"/>
    <x v="0"/>
    <n v="1"/>
    <n v="3"/>
    <x v="1"/>
    <x v="2"/>
    <n v="116"/>
    <s v="S18_1097"/>
    <x v="33"/>
    <n v="6175555555"/>
    <s v="617-555-5555"/>
    <s v="4658 Baden Av."/>
    <m/>
    <s v="4658 Baden Av."/>
    <s v="Cambridge"/>
    <s v="MA"/>
    <x v="12"/>
    <n v="51247"/>
    <s v="USA"/>
    <s v="NA"/>
    <s v="Tseng"/>
    <s v="Kyung"/>
    <s v="Kyung Tseng"/>
    <x v="1"/>
  </r>
  <r>
    <x v="38"/>
    <n v="29"/>
    <n v="100"/>
    <n v="8"/>
    <n v="3451"/>
    <n v="3451"/>
    <n v="2900"/>
    <d v="2004-04-05T00:00:00"/>
    <d v="2004-04-05T00:00:00"/>
    <x v="11"/>
    <x v="0"/>
    <x v="0"/>
    <n v="2"/>
    <n v="5"/>
    <x v="1"/>
    <x v="2"/>
    <n v="116"/>
    <s v="S18_1097"/>
    <x v="34"/>
    <n v="2035559545"/>
    <s v="203-555-9545"/>
    <s v="567 North Pendale Street"/>
    <m/>
    <s v="567 North Pendale Street"/>
    <s v="New Haven"/>
    <s v="CT"/>
    <x v="28"/>
    <n v="97823"/>
    <s v="USA"/>
    <s v="NA"/>
    <s v="Murphy"/>
    <s v="Leslie"/>
    <s v="Leslie Murphy"/>
    <x v="1"/>
  </r>
  <r>
    <x v="39"/>
    <n v="41"/>
    <n v="100"/>
    <n v="5"/>
    <n v="5453"/>
    <n v="5453"/>
    <n v="4100"/>
    <s v="6/15/2004 0:00"/>
    <d v="2004-06-15T00:00:00"/>
    <x v="7"/>
    <x v="2"/>
    <x v="0"/>
    <n v="2"/>
    <n v="6"/>
    <x v="1"/>
    <x v="2"/>
    <n v="116"/>
    <s v="S18_1097"/>
    <x v="35"/>
    <s v="+81 3 3584 0555"/>
    <s v="133-584-0555"/>
    <s v="2-2-8 Roppongi"/>
    <m/>
    <s v="2-2-8 Roppongi"/>
    <s v="Minato-ku"/>
    <s v="Tokyo"/>
    <x v="29"/>
    <s v="106-0032"/>
    <s v="Japan"/>
    <s v="Japan"/>
    <s v="Shimamura"/>
    <s v="Akiko"/>
    <s v="Akiko Shimamura"/>
    <x v="1"/>
  </r>
  <r>
    <x v="40"/>
    <n v="43"/>
    <n v="96.84"/>
    <n v="8"/>
    <n v="4164.12"/>
    <n v="4165"/>
    <n v="4164.12"/>
    <s v="7/19/2004 0:00"/>
    <d v="2004-07-19T00:00:00"/>
    <x v="1"/>
    <x v="0"/>
    <x v="0"/>
    <n v="3"/>
    <n v="7"/>
    <x v="1"/>
    <x v="2"/>
    <n v="116"/>
    <s v="S18_1097"/>
    <x v="20"/>
    <s v="+61 2 9495 8555"/>
    <s v="129-495-8555"/>
    <s v="Monitor Money Building, 815 Pacific Hwy"/>
    <s v="Level 6"/>
    <s v="Monitor Money Building, 815 Pacific Hwy, Level 6"/>
    <s v="Chatswood"/>
    <s v="NSW"/>
    <x v="17"/>
    <n v="2067"/>
    <s v="Australia"/>
    <s v="APAC"/>
    <s v="Huxley"/>
    <s v="Adrian"/>
    <s v="Adrian Huxley"/>
    <x v="1"/>
  </r>
  <r>
    <x v="41"/>
    <n v="24"/>
    <n v="100"/>
    <n v="1"/>
    <n v="2800.08"/>
    <n v="2801"/>
    <n v="2400"/>
    <s v="8/17/2004 0:00"/>
    <d v="2004-08-17T00:00:00"/>
    <x v="3"/>
    <x v="2"/>
    <x v="0"/>
    <n v="3"/>
    <n v="8"/>
    <x v="1"/>
    <x v="2"/>
    <n v="116"/>
    <s v="S18_1097"/>
    <x v="36"/>
    <s v="011-4988555"/>
    <s v="011-498-8555"/>
    <s v="Via Monte Bianco 34"/>
    <m/>
    <s v="Via Monte Bianco 34"/>
    <s v="Torino"/>
    <m/>
    <x v="30"/>
    <n v="10100"/>
    <s v="Italy"/>
    <s v="EMEA"/>
    <s v="Accorti"/>
    <s v="Paolo"/>
    <s v="Paolo Accorti"/>
    <x v="0"/>
  </r>
  <r>
    <x v="42"/>
    <n v="41"/>
    <n v="100"/>
    <n v="10"/>
    <n v="4687.9399999999996"/>
    <n v="4688"/>
    <n v="4100"/>
    <d v="2004-08-09T00:00:00"/>
    <d v="2004-08-09T00:00:00"/>
    <x v="3"/>
    <x v="0"/>
    <x v="0"/>
    <n v="3"/>
    <n v="9"/>
    <x v="1"/>
    <x v="2"/>
    <n v="116"/>
    <s v="S18_1097"/>
    <x v="37"/>
    <s v="0695-34 6555"/>
    <s v="069-534-6555"/>
    <s v="?kergatan 24"/>
    <m/>
    <s v="?kergatan 24"/>
    <s v="Boras"/>
    <m/>
    <x v="31"/>
    <s v="S-844 67"/>
    <s v="Sweden"/>
    <s v="EMEA"/>
    <s v="Larsson"/>
    <s v="Maria"/>
    <s v="Maria Larsson"/>
    <x v="1"/>
  </r>
  <r>
    <x v="43"/>
    <n v="46"/>
    <n v="98"/>
    <n v="5"/>
    <n v="4508"/>
    <n v="4508"/>
    <n v="4508"/>
    <d v="2004-11-10T00:00:00"/>
    <d v="2004-11-10T00:00:00"/>
    <x v="5"/>
    <x v="6"/>
    <x v="0"/>
    <n v="4"/>
    <n v="10"/>
    <x v="1"/>
    <x v="2"/>
    <n v="116"/>
    <s v="S18_1097"/>
    <x v="38"/>
    <s v="30.59.8555"/>
    <s v="003-059-8555"/>
    <s v="67, avenue de l'Europe"/>
    <m/>
    <s v="67, avenue de l'Europe"/>
    <s v="Versailles"/>
    <m/>
    <x v="32"/>
    <n v="78000"/>
    <s v="France"/>
    <s v="EMEA"/>
    <s v="Tonini"/>
    <s v="Daniel"/>
    <s v="Daniel Tonini"/>
    <x v="1"/>
  </r>
  <r>
    <x v="44"/>
    <n v="32"/>
    <n v="100"/>
    <n v="2"/>
    <n v="4181.4399999999996"/>
    <n v="4182"/>
    <n v="3200"/>
    <s v="10/21/2004 0:00"/>
    <d v="2004-10-21T00:00:00"/>
    <x v="4"/>
    <x v="5"/>
    <x v="0"/>
    <n v="4"/>
    <n v="10"/>
    <x v="1"/>
    <x v="2"/>
    <n v="116"/>
    <s v="S18_1097"/>
    <x v="39"/>
    <n v="4155551450"/>
    <s v="415-555-1450"/>
    <s v="5677 Strong St."/>
    <m/>
    <s v="5677 Strong St."/>
    <s v="San Rafael"/>
    <s v="CA"/>
    <x v="33"/>
    <n v="97562"/>
    <s v="USA"/>
    <s v="NA"/>
    <s v="Nelson"/>
    <s v="Valarie"/>
    <s v="Valarie Nelson"/>
    <x v="1"/>
  </r>
  <r>
    <x v="45"/>
    <n v="22"/>
    <n v="100"/>
    <n v="10"/>
    <n v="2251.04"/>
    <n v="2252"/>
    <n v="2200"/>
    <d v="2004-04-11T00:00:00"/>
    <d v="2004-04-11T00:00:00"/>
    <x v="11"/>
    <x v="4"/>
    <x v="0"/>
    <n v="4"/>
    <n v="11"/>
    <x v="1"/>
    <x v="2"/>
    <n v="116"/>
    <s v="S18_1097"/>
    <x v="40"/>
    <n v="6035558647"/>
    <s v="603-555-8647"/>
    <s v="2304 Long Airport Avenue"/>
    <m/>
    <s v="2304 Long Airport Avenue"/>
    <s v="Nashua"/>
    <s v="NH"/>
    <x v="34"/>
    <n v="62005"/>
    <s v="USA"/>
    <s v="NA"/>
    <s v="Young"/>
    <s v="Valarie"/>
    <s v="Valarie Young"/>
    <x v="0"/>
  </r>
  <r>
    <x v="46"/>
    <n v="29"/>
    <n v="40.25"/>
    <n v="7"/>
    <n v="1167.25"/>
    <n v="1168"/>
    <n v="1167.25"/>
    <s v="11/18/2004 0:00"/>
    <d v="2004-11-18T00:00:00"/>
    <x v="5"/>
    <x v="5"/>
    <x v="0"/>
    <n v="4"/>
    <n v="11"/>
    <x v="1"/>
    <x v="2"/>
    <n v="116"/>
    <s v="S18_1097"/>
    <x v="8"/>
    <n v="6505555787"/>
    <s v="650-555-5787"/>
    <s v="5557 North Pendale Street"/>
    <m/>
    <s v="5557 North Pendale Street"/>
    <s v="San Francisco"/>
    <s v="CA"/>
    <x v="4"/>
    <s v="NA"/>
    <s v="USA"/>
    <s v="NA"/>
    <s v="Murphy"/>
    <s v="Julie"/>
    <s v="Julie Murphy"/>
    <x v="0"/>
  </r>
  <r>
    <x v="47"/>
    <n v="42"/>
    <n v="49.6"/>
    <n v="5"/>
    <n v="2083.1999999999998"/>
    <n v="2084"/>
    <n v="2083.1999999999998"/>
    <s v="11/29/2004 0:00"/>
    <d v="2004-11-29T00:00:00"/>
    <x v="5"/>
    <x v="0"/>
    <x v="0"/>
    <n v="4"/>
    <n v="11"/>
    <x v="1"/>
    <x v="2"/>
    <n v="116"/>
    <s v="S18_1097"/>
    <x v="10"/>
    <s v="03 9520 4555"/>
    <s v="039-520-4555"/>
    <s v="636 St Kilda Road"/>
    <s v="Level 3"/>
    <s v="636 St Kilda Road, Level 3"/>
    <s v="Melbourne"/>
    <s v="Victoria"/>
    <x v="8"/>
    <n v="3004"/>
    <s v="Australia"/>
    <s v="APAC"/>
    <s v="Ferguson"/>
    <s v="Peter"/>
    <s v="Peter Ferguson"/>
    <x v="0"/>
  </r>
  <r>
    <x v="48"/>
    <n v="39"/>
    <n v="98"/>
    <n v="1"/>
    <n v="3822"/>
    <n v="3822"/>
    <n v="3822"/>
    <d v="2004-10-12T00:00:00"/>
    <d v="2004-10-12T00:00:00"/>
    <x v="4"/>
    <x v="2"/>
    <x v="0"/>
    <n v="4"/>
    <n v="12"/>
    <x v="1"/>
    <x v="2"/>
    <n v="116"/>
    <s v="S18_1097"/>
    <x v="39"/>
    <n v="4155551450"/>
    <s v="415-555-1450"/>
    <s v="5677 Strong St."/>
    <m/>
    <s v="5677 Strong St."/>
    <s v="San Rafael"/>
    <s v="CA"/>
    <x v="33"/>
    <n v="97562"/>
    <s v="USA"/>
    <s v="NA"/>
    <s v="Nelson"/>
    <s v="Valarie"/>
    <s v="Valarie Nelson"/>
    <x v="1"/>
  </r>
  <r>
    <x v="101"/>
    <n v="27"/>
    <n v="100"/>
    <n v="1"/>
    <n v="3911.49"/>
    <n v="3912"/>
    <n v="2700"/>
    <s v="1/20/2005 0:00"/>
    <d v="2005-01-20T00:00:00"/>
    <x v="2"/>
    <x v="5"/>
    <x v="0"/>
    <n v="1"/>
    <n v="1"/>
    <x v="2"/>
    <x v="2"/>
    <n v="116"/>
    <s v="S18_1097"/>
    <x v="42"/>
    <s v="02 9936 8555"/>
    <s v="029-936-8555"/>
    <s v="201 Miller Street"/>
    <s v="Level 15"/>
    <s v="201 Miller Street, Level 15"/>
    <s v="North Sydney"/>
    <s v="NSW"/>
    <x v="36"/>
    <n v="2060"/>
    <s v="Australia"/>
    <s v="APAC"/>
    <s v="O'Hara"/>
    <s v="Anna"/>
    <s v="Anna O'Hara"/>
    <x v="1"/>
  </r>
  <r>
    <x v="50"/>
    <n v="48"/>
    <n v="98"/>
    <n v="2"/>
    <n v="4704"/>
    <n v="4704"/>
    <n v="4704"/>
    <s v="2/17/2005 0:00"/>
    <d v="2005-02-17T00:00:00"/>
    <x v="0"/>
    <x v="5"/>
    <x v="0"/>
    <n v="1"/>
    <n v="2"/>
    <x v="2"/>
    <x v="2"/>
    <n v="116"/>
    <s v="S18_1097"/>
    <x v="4"/>
    <n v="6505551386"/>
    <s v="650-555-1386"/>
    <s v="7734 Strong St."/>
    <m/>
    <s v="7734 Strong St."/>
    <s v="San Francisco"/>
    <s v="CA"/>
    <x v="4"/>
    <s v="NA"/>
    <s v="USA"/>
    <s v="NA"/>
    <s v="Brown"/>
    <s v="Julie"/>
    <s v="Julie Brown"/>
    <x v="1"/>
  </r>
  <r>
    <x v="51"/>
    <n v="29"/>
    <n v="85.1"/>
    <n v="10"/>
    <n v="2467.9"/>
    <n v="2468"/>
    <n v="2467.9"/>
    <d v="2005-09-03T00:00:00"/>
    <d v="2005-09-03T00:00:00"/>
    <x v="8"/>
    <x v="1"/>
    <x v="0"/>
    <n v="1"/>
    <n v="3"/>
    <x v="2"/>
    <x v="2"/>
    <n v="116"/>
    <s v="S18_1097"/>
    <x v="42"/>
    <s v="02 9936 8555"/>
    <s v="029-936-8555"/>
    <s v="201 Miller Street"/>
    <s v="Level 15"/>
    <s v="201 Miller Street, Level 15"/>
    <s v="North Sydney"/>
    <s v="NSW"/>
    <x v="36"/>
    <n v="2060"/>
    <s v="Australia"/>
    <s v="APAC"/>
    <s v="O'Hara"/>
    <s v="Anna"/>
    <s v="Anna O'Hara"/>
    <x v="0"/>
  </r>
  <r>
    <x v="52"/>
    <n v="27"/>
    <n v="100"/>
    <n v="8"/>
    <n v="3213"/>
    <n v="3213"/>
    <n v="2700"/>
    <d v="2005-01-05T00:00:00"/>
    <d v="2005-01-05T00:00:00"/>
    <x v="2"/>
    <x v="6"/>
    <x v="0"/>
    <n v="2"/>
    <n v="5"/>
    <x v="2"/>
    <x v="2"/>
    <n v="116"/>
    <s v="S18_1097"/>
    <x v="43"/>
    <s v="(514) 555-8054"/>
    <s v="514-555-8054"/>
    <s v="43 rue St. Laurent"/>
    <m/>
    <s v="43 rue St. Laurent"/>
    <s v="Montreal"/>
    <s v="Quebec"/>
    <x v="37"/>
    <s v="H1J 1C3"/>
    <s v="Canada"/>
    <s v="NA"/>
    <s v="Fresnisre"/>
    <s v="Jean"/>
    <s v="Jean Fresnisre"/>
    <x v="1"/>
  </r>
  <r>
    <x v="53"/>
    <n v="54"/>
    <n v="100"/>
    <n v="5"/>
    <n v="7182"/>
    <n v="7182"/>
    <n v="5400"/>
    <s v="5/31/2005 0:00"/>
    <d v="2005-05-31T00:00:00"/>
    <x v="6"/>
    <x v="2"/>
    <x v="2"/>
    <n v="2"/>
    <n v="5"/>
    <x v="2"/>
    <x v="2"/>
    <n v="116"/>
    <s v="S18_1097"/>
    <x v="23"/>
    <s v="(91) 555 94 44"/>
    <s v="091-555-9444"/>
    <s v="C/ Moralzarzal, 86"/>
    <m/>
    <s v="C/ Moralzarzal, 86"/>
    <s v="Madrid"/>
    <m/>
    <x v="20"/>
    <n v="28034"/>
    <s v="Spain"/>
    <s v="EMEA"/>
    <s v="Freyre"/>
    <s v="Diego"/>
    <s v="Diego Freyre"/>
    <x v="2"/>
  </r>
  <r>
    <x v="177"/>
    <n v="26"/>
    <n v="100"/>
    <n v="4"/>
    <n v="4379.18"/>
    <n v="4380"/>
    <n v="2600"/>
    <d v="2003-10-03T00:00:00"/>
    <d v="2003-10-03T00:00:00"/>
    <x v="4"/>
    <x v="3"/>
    <x v="0"/>
    <n v="1"/>
    <n v="3"/>
    <x v="0"/>
    <x v="1"/>
    <n v="141"/>
    <s v="S18_1129"/>
    <x v="45"/>
    <n v="2155559857"/>
    <s v="215-555-9857"/>
    <s v="11328 Douglas Av."/>
    <m/>
    <s v="11328 Douglas Av."/>
    <s v="Philadelphia"/>
    <s v="PA"/>
    <x v="24"/>
    <n v="71270"/>
    <s v="USA"/>
    <s v="NA"/>
    <s v="Hernandez"/>
    <s v="Rosa"/>
    <s v="Rosa Hernandez"/>
    <x v="1"/>
  </r>
  <r>
    <x v="104"/>
    <n v="34"/>
    <n v="100"/>
    <n v="2"/>
    <n v="5004.8"/>
    <n v="5005"/>
    <n v="3400"/>
    <d v="2003-08-05T00:00:00"/>
    <d v="2003-08-05T00:00:00"/>
    <x v="3"/>
    <x v="2"/>
    <x v="0"/>
    <n v="2"/>
    <n v="5"/>
    <x v="0"/>
    <x v="1"/>
    <n v="141"/>
    <s v="S18_1129"/>
    <x v="67"/>
    <s v="91.24.4555"/>
    <s v="009-124-4555"/>
    <s v="12, rue des Bouchers"/>
    <m/>
    <s v="12, rue des Bouchers"/>
    <s v="Marseille"/>
    <m/>
    <x v="54"/>
    <n v="13008"/>
    <s v="France"/>
    <s v="EMEA"/>
    <s v="Lebihan"/>
    <s v="Laurence"/>
    <s v="Laurence Lebihan"/>
    <x v="1"/>
  </r>
  <r>
    <x v="178"/>
    <n v="25"/>
    <n v="100"/>
    <n v="2"/>
    <n v="3644.75"/>
    <n v="3645"/>
    <n v="2500"/>
    <d v="2003-04-07T00:00:00"/>
    <d v="2003-04-07T00:00:00"/>
    <x v="11"/>
    <x v="0"/>
    <x v="0"/>
    <n v="3"/>
    <n v="7"/>
    <x v="0"/>
    <x v="1"/>
    <n v="141"/>
    <s v="S18_1129"/>
    <x v="51"/>
    <s v="61.77.6555"/>
    <s v="006-177-6555"/>
    <s v="1 rue Alsace-Lorraine"/>
    <m/>
    <s v="1 rue Alsace-Lorraine"/>
    <s v="Toulouse"/>
    <m/>
    <x v="42"/>
    <n v="31000"/>
    <s v="France"/>
    <s v="EMEA"/>
    <s v="Roulet"/>
    <s v="Annette"/>
    <s v="Annette Roulet"/>
    <x v="1"/>
  </r>
  <r>
    <x v="179"/>
    <n v="23"/>
    <n v="100"/>
    <n v="13"/>
    <n v="2702.04"/>
    <n v="2703"/>
    <n v="2300"/>
    <d v="2003-11-09T00:00:00"/>
    <d v="2003-11-09T00:00:00"/>
    <x v="5"/>
    <x v="4"/>
    <x v="0"/>
    <n v="3"/>
    <n v="9"/>
    <x v="0"/>
    <x v="1"/>
    <n v="141"/>
    <s v="S18_1129"/>
    <x v="42"/>
    <s v="02 9936 8555"/>
    <s v="029-936-8555"/>
    <s v="201 Miller Street"/>
    <s v="Level 15"/>
    <s v="201 Miller Street, Level 15"/>
    <s v="North Sydney"/>
    <s v="NSW"/>
    <x v="36"/>
    <n v="2060"/>
    <s v="Australia"/>
    <s v="APAC"/>
    <s v="O'Hara"/>
    <s v="Anna"/>
    <s v="Anna O'Hara"/>
    <x v="0"/>
  </r>
  <r>
    <x v="180"/>
    <n v="28"/>
    <n v="100"/>
    <n v="12"/>
    <n v="3764.88"/>
    <n v="3765"/>
    <n v="2800"/>
    <s v="10/17/2003 0:00"/>
    <d v="2003-10-17T00:00:00"/>
    <x v="4"/>
    <x v="3"/>
    <x v="0"/>
    <n v="4"/>
    <n v="10"/>
    <x v="0"/>
    <x v="1"/>
    <n v="141"/>
    <s v="S18_1129"/>
    <x v="78"/>
    <s v="86 21 3555"/>
    <s v="008-621-3555"/>
    <s v="Smagsloget 45"/>
    <m/>
    <s v="Smagsloget 45"/>
    <s v="Aaarhus"/>
    <m/>
    <x v="62"/>
    <n v="8200"/>
    <s v="Denmark"/>
    <s v="EMEA"/>
    <s v="Ibsen"/>
    <s v="Palle"/>
    <s v="Palle Ibsen"/>
    <x v="1"/>
  </r>
  <r>
    <x v="181"/>
    <n v="35"/>
    <n v="100"/>
    <n v="2"/>
    <n v="4508"/>
    <n v="4508"/>
    <n v="3500"/>
    <d v="2003-05-11T00:00:00"/>
    <d v="2003-05-11T00:00:00"/>
    <x v="6"/>
    <x v="4"/>
    <x v="0"/>
    <n v="4"/>
    <n v="11"/>
    <x v="0"/>
    <x v="1"/>
    <n v="141"/>
    <s v="S18_1129"/>
    <x v="43"/>
    <s v="(514) 555-8054"/>
    <s v="514-555-8054"/>
    <s v="43 rue St. Laurent"/>
    <m/>
    <s v="43 rue St. Laurent"/>
    <s v="Montreal"/>
    <s v="Quebec"/>
    <x v="37"/>
    <s v="H1J 1C3"/>
    <s v="Canada"/>
    <s v="NA"/>
    <s v="Fresnisre"/>
    <s v="Jean"/>
    <s v="Jean Fresnisre"/>
    <x v="1"/>
  </r>
  <r>
    <x v="108"/>
    <n v="44"/>
    <n v="100"/>
    <n v="6"/>
    <n v="5418.16"/>
    <n v="5419"/>
    <n v="4400"/>
    <d v="2003-12-11T00:00:00"/>
    <d v="2003-12-11T00:00:00"/>
    <x v="9"/>
    <x v="5"/>
    <x v="0"/>
    <n v="4"/>
    <n v="11"/>
    <x v="0"/>
    <x v="1"/>
    <n v="141"/>
    <s v="S18_1129"/>
    <x v="7"/>
    <s v="+47 2267 3215"/>
    <s v="472-267-3215"/>
    <s v="Drammen 121, PR 744 Sentrum"/>
    <m/>
    <s v="Drammen 121, PR 744 Sentrum"/>
    <s v="Bergen"/>
    <m/>
    <x v="7"/>
    <s v="N 5804"/>
    <s v="Norway"/>
    <s v="EMEA"/>
    <s v="Oeztan"/>
    <s v="Veysel"/>
    <s v="Veysel Oeztan"/>
    <x v="1"/>
  </r>
  <r>
    <x v="172"/>
    <n v="22"/>
    <n v="100"/>
    <n v="11"/>
    <n v="3300.66"/>
    <n v="3301"/>
    <n v="2200"/>
    <s v="11/20/2003 0:00"/>
    <d v="2003-11-20T00:00:00"/>
    <x v="5"/>
    <x v="5"/>
    <x v="0"/>
    <n v="4"/>
    <n v="11"/>
    <x v="0"/>
    <x v="1"/>
    <n v="141"/>
    <s v="S18_1129"/>
    <x v="40"/>
    <n v="6035558647"/>
    <s v="603-555-8647"/>
    <s v="2304 Long Airport Avenue"/>
    <m/>
    <s v="2304 Long Airport Avenue"/>
    <s v="Nashua"/>
    <s v="NH"/>
    <x v="34"/>
    <n v="62005"/>
    <s v="USA"/>
    <s v="NA"/>
    <s v="Young"/>
    <s v="Valarie"/>
    <s v="Valarie Young"/>
    <x v="1"/>
  </r>
  <r>
    <x v="182"/>
    <n v="42"/>
    <n v="100"/>
    <n v="17"/>
    <n v="6182.4"/>
    <n v="6183"/>
    <n v="4200"/>
    <d v="2003-02-12T00:00:00"/>
    <d v="2003-02-12T00:00:00"/>
    <x v="0"/>
    <x v="6"/>
    <x v="0"/>
    <n v="4"/>
    <n v="12"/>
    <x v="0"/>
    <x v="1"/>
    <n v="141"/>
    <s v="S18_1129"/>
    <x v="74"/>
    <n v="2125557413"/>
    <s v="212-555-7413"/>
    <s v="4092 Furth Circle"/>
    <s v="Suite 400"/>
    <s v="4092 Furth Circle, Suite 400"/>
    <s v="NYC"/>
    <s v="NY"/>
    <x v="0"/>
    <n v="10022"/>
    <s v="USA"/>
    <s v="NA"/>
    <s v="Young"/>
    <s v="Jeff"/>
    <s v="Jeff Young"/>
    <x v="1"/>
  </r>
  <r>
    <x v="157"/>
    <n v="29"/>
    <n v="100"/>
    <n v="10"/>
    <n v="4186.7299999999996"/>
    <n v="4187"/>
    <n v="2900"/>
    <s v="1/16/2004 0:00"/>
    <d v="2004-01-16T00:00:00"/>
    <x v="2"/>
    <x v="3"/>
    <x v="0"/>
    <n v="1"/>
    <n v="1"/>
    <x v="1"/>
    <x v="1"/>
    <n v="141"/>
    <s v="S18_1129"/>
    <x v="23"/>
    <s v="(91) 555 94 44"/>
    <s v="091-555-9444"/>
    <s v="C/ Moralzarzal, 86"/>
    <m/>
    <s v="C/ Moralzarzal, 86"/>
    <s v="Madrid"/>
    <m/>
    <x v="20"/>
    <n v="28034"/>
    <s v="Spain"/>
    <s v="EMEA"/>
    <s v="Freyre"/>
    <s v="Diego"/>
    <s v="Diego Freyre"/>
    <x v="1"/>
  </r>
  <r>
    <x v="111"/>
    <n v="32"/>
    <n v="100"/>
    <n v="1"/>
    <n v="4529.28"/>
    <n v="4530"/>
    <n v="3200"/>
    <s v="2/22/2004 0:00"/>
    <d v="2004-02-22T00:00:00"/>
    <x v="0"/>
    <x v="4"/>
    <x v="0"/>
    <n v="1"/>
    <n v="2"/>
    <x v="1"/>
    <x v="1"/>
    <n v="141"/>
    <s v="S18_1129"/>
    <x v="69"/>
    <s v="0897-034555"/>
    <s v="089-703-4555"/>
    <s v="Grenzacherweg 237"/>
    <m/>
    <s v="Grenzacherweg 237"/>
    <s v="Gensve"/>
    <m/>
    <x v="56"/>
    <n v="1203"/>
    <s v="Switzerland"/>
    <s v="EMEA"/>
    <s v="Holz"/>
    <s v="Michael"/>
    <s v="Michael Holz"/>
    <x v="1"/>
  </r>
  <r>
    <x v="183"/>
    <n v="41"/>
    <n v="100"/>
    <n v="3"/>
    <n v="5628.89"/>
    <n v="5629"/>
    <n v="4100"/>
    <s v="4/13/2004 0:00"/>
    <d v="2004-04-13T00:00:00"/>
    <x v="11"/>
    <x v="2"/>
    <x v="0"/>
    <n v="2"/>
    <n v="4"/>
    <x v="1"/>
    <x v="1"/>
    <n v="141"/>
    <s v="S18_1129"/>
    <x v="44"/>
    <s v="+81 06 6342 5555"/>
    <s v="066-342-5555"/>
    <s v="Dojima Avanza 4F, 1-6-20 Dojima, Kita-ku"/>
    <m/>
    <s v="Dojima Avanza 4F, 1-6-20 Dojima, Kita-ku"/>
    <s v="Osaka"/>
    <s v="Osaka"/>
    <x v="38"/>
    <s v="530-0003"/>
    <s v="Japan"/>
    <s v="Japan"/>
    <s v="Kentary"/>
    <s v="Mory"/>
    <s v="Mory Kentary"/>
    <x v="1"/>
  </r>
  <r>
    <x v="113"/>
    <n v="26"/>
    <n v="100"/>
    <n v="5"/>
    <n v="3054.48"/>
    <n v="3055"/>
    <n v="2600"/>
    <d v="2004-01-06T00:00:00"/>
    <d v="2004-01-06T00:00:00"/>
    <x v="2"/>
    <x v="2"/>
    <x v="3"/>
    <n v="2"/>
    <n v="6"/>
    <x v="1"/>
    <x v="1"/>
    <n v="141"/>
    <s v="S18_1129"/>
    <x v="22"/>
    <s v="(171) 555-2282"/>
    <s v="171-555-2282"/>
    <s v="Berkeley Gardens 12  Brewery"/>
    <m/>
    <s v="Berkeley Gardens 12  Brewery"/>
    <s v="Liverpool"/>
    <m/>
    <x v="19"/>
    <s v="WX1 6LT"/>
    <s v="UK"/>
    <s v="EMEA"/>
    <s v="Devon"/>
    <s v="Elizabeth"/>
    <s v="Elizabeth Devon"/>
    <x v="1"/>
  </r>
  <r>
    <x v="114"/>
    <n v="21"/>
    <n v="100"/>
    <n v="6"/>
    <n v="2526.5100000000002"/>
    <n v="2527"/>
    <n v="2100"/>
    <d v="2004-06-07T00:00:00"/>
    <d v="2004-06-07T00:00:00"/>
    <x v="7"/>
    <x v="0"/>
    <x v="0"/>
    <n v="3"/>
    <n v="7"/>
    <x v="1"/>
    <x v="1"/>
    <n v="141"/>
    <s v="S18_1129"/>
    <x v="70"/>
    <s v="0522-556555"/>
    <s v="052-255-6555"/>
    <s v="Strada Provinciale 124"/>
    <m/>
    <s v="Strada Provinciale 124"/>
    <s v="Reggio Emilia"/>
    <m/>
    <x v="57"/>
    <n v="42100"/>
    <s v="Italy"/>
    <s v="EMEA"/>
    <s v="Moroni"/>
    <s v="Maurizio"/>
    <s v="Maurizio Moroni"/>
    <x v="0"/>
  </r>
  <r>
    <x v="184"/>
    <n v="34"/>
    <n v="100"/>
    <n v="6"/>
    <n v="4667.8599999999997"/>
    <n v="4668"/>
    <n v="3400"/>
    <d v="2004-06-08T00:00:00"/>
    <d v="2004-06-08T00:00:00"/>
    <x v="7"/>
    <x v="2"/>
    <x v="0"/>
    <n v="3"/>
    <n v="8"/>
    <x v="1"/>
    <x v="1"/>
    <n v="141"/>
    <s v="S18_1129"/>
    <x v="84"/>
    <n v="7025551838"/>
    <s v="702-555-1838"/>
    <s v="8489 Strong St."/>
    <m/>
    <s v="8489 Strong St."/>
    <s v="Las Vegas"/>
    <s v="NV"/>
    <x v="67"/>
    <n v="83030"/>
    <s v="USA"/>
    <s v="NA"/>
    <s v="King"/>
    <s v="Sue"/>
    <s v="Sue King"/>
    <x v="1"/>
  </r>
  <r>
    <x v="116"/>
    <n v="41"/>
    <n v="100"/>
    <n v="4"/>
    <n v="6499.32"/>
    <n v="6500"/>
    <n v="4100"/>
    <s v="8/30/2004 0:00"/>
    <d v="2004-08-30T00:00:00"/>
    <x v="3"/>
    <x v="0"/>
    <x v="0"/>
    <n v="3"/>
    <n v="8"/>
    <x v="1"/>
    <x v="1"/>
    <n v="141"/>
    <s v="S18_1129"/>
    <x v="69"/>
    <s v="0897-034555"/>
    <s v="089-703-4555"/>
    <s v="Grenzacherweg 237"/>
    <m/>
    <s v="Grenzacherweg 237"/>
    <s v="Gensve"/>
    <m/>
    <x v="56"/>
    <n v="1203"/>
    <s v="Switzerland"/>
    <s v="EMEA"/>
    <s v="Holz"/>
    <s v="Michael"/>
    <s v="Michael Holz"/>
    <x v="1"/>
  </r>
  <r>
    <x v="185"/>
    <n v="37"/>
    <n v="100"/>
    <n v="8"/>
    <n v="5917.78"/>
    <n v="5918"/>
    <n v="3700"/>
    <d v="2003-05-10T00:00:00"/>
    <d v="2003-05-10T00:00:00"/>
    <x v="6"/>
    <x v="1"/>
    <x v="0"/>
    <n v="4"/>
    <n v="10"/>
    <x v="0"/>
    <x v="1"/>
    <n v="141"/>
    <s v="S18_1129"/>
    <x v="85"/>
    <s v="+47 2212 1555"/>
    <s v="472-212-1555"/>
    <s v="Drammensveien 126 A, PB 744 Sentrum"/>
    <m/>
    <s v="Drammensveien 126 A, PB 744 Sentrum"/>
    <s v="Oslo"/>
    <m/>
    <x v="68"/>
    <s v="N 0106"/>
    <s v="Norway"/>
    <s v="EMEA"/>
    <s v="Klaeboe"/>
    <s v="Jan"/>
    <s v="Jan Klaeboe"/>
    <x v="1"/>
  </r>
  <r>
    <x v="118"/>
    <n v="37"/>
    <n v="100"/>
    <n v="2"/>
    <n v="6231.91"/>
    <n v="6232"/>
    <n v="3700"/>
    <s v="10/16/2004 0:00"/>
    <d v="2004-10-16T00:00:00"/>
    <x v="4"/>
    <x v="1"/>
    <x v="0"/>
    <n v="4"/>
    <n v="10"/>
    <x v="1"/>
    <x v="1"/>
    <n v="141"/>
    <s v="S18_1129"/>
    <x v="68"/>
    <s v="0221-5554327"/>
    <s v="221-555-4327"/>
    <s v="Mehrheimerstr. 369"/>
    <m/>
    <s v="Mehrheimerstr. 369"/>
    <s v="Koln"/>
    <m/>
    <x v="55"/>
    <n v="50739"/>
    <s v="Germany"/>
    <s v="EMEA"/>
    <s v="Pfalzheim"/>
    <s v="Henriette"/>
    <s v="Henriette Pfalzheim"/>
    <x v="1"/>
  </r>
  <r>
    <x v="175"/>
    <n v="41"/>
    <n v="100"/>
    <n v="10"/>
    <n v="5803.14"/>
    <n v="5804"/>
    <n v="4100"/>
    <d v="2004-04-11T00:00:00"/>
    <d v="2004-04-11T00:00:00"/>
    <x v="11"/>
    <x v="4"/>
    <x v="0"/>
    <n v="4"/>
    <n v="11"/>
    <x v="1"/>
    <x v="1"/>
    <n v="141"/>
    <s v="S18_1129"/>
    <x v="21"/>
    <n v="5085552555"/>
    <s v="508-555-2555"/>
    <s v="1785 First Street"/>
    <m/>
    <s v="1785 First Street"/>
    <s v="New Bedford"/>
    <s v="MA"/>
    <x v="18"/>
    <n v="50553"/>
    <s v="USA"/>
    <s v="NA"/>
    <s v="Benitez"/>
    <s v="Violeta"/>
    <s v="Violeta Benitez"/>
    <x v="1"/>
  </r>
  <r>
    <x v="186"/>
    <n v="46"/>
    <n v="100"/>
    <n v="6"/>
    <n v="6434.02"/>
    <n v="6435"/>
    <n v="4600"/>
    <s v="11/17/2004 0:00"/>
    <d v="2004-11-17T00:00:00"/>
    <x v="5"/>
    <x v="6"/>
    <x v="0"/>
    <n v="4"/>
    <n v="11"/>
    <x v="1"/>
    <x v="1"/>
    <n v="141"/>
    <s v="S18_1129"/>
    <x v="45"/>
    <n v="2155559857"/>
    <s v="215-555-9857"/>
    <s v="11328 Douglas Av."/>
    <m/>
    <s v="11328 Douglas Av."/>
    <s v="Philadelphia"/>
    <s v="PA"/>
    <x v="24"/>
    <n v="71270"/>
    <s v="USA"/>
    <s v="NA"/>
    <s v="Hernandez"/>
    <s v="Rosa"/>
    <s v="Rosa Hernandez"/>
    <x v="1"/>
  </r>
  <r>
    <x v="187"/>
    <n v="40"/>
    <n v="100"/>
    <n v="2"/>
    <n v="6454.4"/>
    <n v="6455"/>
    <n v="4000"/>
    <s v="11/24/2004 0:00"/>
    <d v="2004-11-24T00:00:00"/>
    <x v="5"/>
    <x v="6"/>
    <x v="0"/>
    <n v="4"/>
    <n v="11"/>
    <x v="1"/>
    <x v="1"/>
    <n v="141"/>
    <s v="S18_1129"/>
    <x v="10"/>
    <s v="03 9520 4555"/>
    <s v="039-520-4555"/>
    <s v="636 St Kilda Road"/>
    <s v="Level 3"/>
    <s v="636 St Kilda Road, Level 3"/>
    <s v="Melbourne"/>
    <s v="Victoria"/>
    <x v="8"/>
    <n v="3004"/>
    <s v="Australia"/>
    <s v="APAC"/>
    <s v="Ferguson"/>
    <s v="Peter"/>
    <s v="Peter Ferguson"/>
    <x v="1"/>
  </r>
  <r>
    <x v="188"/>
    <n v="43"/>
    <n v="97.6"/>
    <n v="8"/>
    <n v="4196.8"/>
    <n v="4197"/>
    <n v="4196.8"/>
    <d v="2004-09-12T00:00:00"/>
    <d v="2004-09-12T00:00:00"/>
    <x v="8"/>
    <x v="4"/>
    <x v="0"/>
    <n v="4"/>
    <n v="12"/>
    <x v="1"/>
    <x v="1"/>
    <n v="141"/>
    <s v="S18_1129"/>
    <x v="2"/>
    <s v="+33 1 46 62 7555"/>
    <s v="314-662-7555"/>
    <s v="27 rue du Colonel Pierre Avia"/>
    <m/>
    <s v="27 rue du Colonel Pierre Avia"/>
    <s v="Paris"/>
    <m/>
    <x v="2"/>
    <n v="75508"/>
    <s v="France"/>
    <s v="EMEA"/>
    <s v="Da Cunha"/>
    <s v="Daniel"/>
    <s v="Daniel Da Cunha"/>
    <x v="1"/>
  </r>
  <r>
    <x v="189"/>
    <n v="30"/>
    <n v="87.06"/>
    <n v="1"/>
    <n v="2611.8000000000002"/>
    <n v="2612"/>
    <n v="2611.8000000000002"/>
    <d v="2005-07-01T00:00:00"/>
    <d v="2005-07-01T00:00:00"/>
    <x v="1"/>
    <x v="3"/>
    <x v="0"/>
    <n v="1"/>
    <n v="1"/>
    <x v="2"/>
    <x v="1"/>
    <n v="141"/>
    <s v="S18_1129"/>
    <x v="50"/>
    <n v="5085559555"/>
    <s v="508-555-9555"/>
    <s v="4575 Hillside Dr."/>
    <m/>
    <s v="4575 Hillside Dr."/>
    <s v="New Bedford"/>
    <s v="MA"/>
    <x v="18"/>
    <n v="50553"/>
    <s v="USA"/>
    <s v="NA"/>
    <s v="Tam"/>
    <s v="Wing C"/>
    <s v="Wing C Tam"/>
    <x v="0"/>
  </r>
  <r>
    <x v="161"/>
    <n v="35"/>
    <n v="100"/>
    <n v="2"/>
    <n v="5895.05"/>
    <n v="5896"/>
    <n v="3500"/>
    <d v="2005-09-02T00:00:00"/>
    <d v="2005-09-02T00:00:00"/>
    <x v="8"/>
    <x v="3"/>
    <x v="0"/>
    <n v="1"/>
    <n v="2"/>
    <x v="2"/>
    <x v="1"/>
    <n v="141"/>
    <s v="S18_1129"/>
    <x v="16"/>
    <s v="90-224 8555"/>
    <s v="090-224-8555"/>
    <s v="Keskuskatu 45"/>
    <m/>
    <s v="Keskuskatu 45"/>
    <s v="Helsinki"/>
    <m/>
    <x v="13"/>
    <n v="21240"/>
    <s v="Finland"/>
    <s v="EMEA"/>
    <s v="Karttunen"/>
    <s v="Matti"/>
    <s v="Matti Karttunen"/>
    <x v="1"/>
  </r>
  <r>
    <x v="190"/>
    <n v="36"/>
    <n v="93.77"/>
    <n v="14"/>
    <n v="3375.72"/>
    <n v="3376"/>
    <n v="3375.72"/>
    <d v="2005-04-03T00:00:00"/>
    <d v="2005-04-03T00:00:00"/>
    <x v="11"/>
    <x v="4"/>
    <x v="0"/>
    <n v="1"/>
    <n v="3"/>
    <x v="2"/>
    <x v="1"/>
    <n v="141"/>
    <s v="S18_1129"/>
    <x v="39"/>
    <n v="4155551450"/>
    <s v="415-555-1450"/>
    <s v="5677 Strong St."/>
    <m/>
    <s v="5677 Strong St."/>
    <s v="San Rafael"/>
    <s v="CA"/>
    <x v="33"/>
    <n v="97562"/>
    <s v="USA"/>
    <s v="NA"/>
    <s v="Nelson"/>
    <s v="Valarie"/>
    <s v="Valarie Nelson"/>
    <x v="1"/>
  </r>
  <r>
    <x v="191"/>
    <n v="61"/>
    <n v="100"/>
    <n v="3"/>
    <n v="8374.69"/>
    <n v="8375"/>
    <n v="6100"/>
    <s v="4/15/2005 0:00"/>
    <d v="2005-04-15T00:00:00"/>
    <x v="11"/>
    <x v="3"/>
    <x v="1"/>
    <n v="2"/>
    <n v="4"/>
    <x v="2"/>
    <x v="1"/>
    <n v="141"/>
    <s v="S18_1129"/>
    <x v="48"/>
    <s v="31 12 3555"/>
    <s v="003-112-3555"/>
    <s v="Vinb'ltet 34"/>
    <m/>
    <s v="Vinb'ltet 34"/>
    <s v="Kobenhavn"/>
    <m/>
    <x v="40"/>
    <n v="1734"/>
    <s v="Denmark"/>
    <s v="EMEA"/>
    <s v="Petersen"/>
    <s v="Jytte"/>
    <s v="Jytte Petersen"/>
    <x v="2"/>
  </r>
  <r>
    <x v="122"/>
    <n v="38"/>
    <n v="100"/>
    <n v="5"/>
    <n v="4464.24"/>
    <n v="4465"/>
    <n v="3800"/>
    <s v="5/17/2005 0:00"/>
    <d v="2005-05-17T00:00:00"/>
    <x v="6"/>
    <x v="2"/>
    <x v="0"/>
    <n v="2"/>
    <n v="5"/>
    <x v="2"/>
    <x v="1"/>
    <n v="141"/>
    <s v="S18_1129"/>
    <x v="19"/>
    <s v="6562-9555"/>
    <s v="006-562-9555"/>
    <s v="Geislweg 14"/>
    <m/>
    <s v="Geislweg 14"/>
    <s v="Salzburg"/>
    <m/>
    <x v="16"/>
    <n v="5020"/>
    <s v="Austria"/>
    <s v="EMEA"/>
    <s v="Pipps"/>
    <s v="Georg"/>
    <s v="Georg Pipps"/>
    <x v="1"/>
  </r>
  <r>
    <x v="192"/>
    <n v="39"/>
    <n v="100"/>
    <n v="2"/>
    <n v="4808.3100000000004"/>
    <n v="4809"/>
    <n v="3900"/>
    <d v="2003-10-01T00:00:00"/>
    <d v="2003-10-01T00:00:00"/>
    <x v="4"/>
    <x v="6"/>
    <x v="0"/>
    <n v="1"/>
    <n v="1"/>
    <x v="0"/>
    <x v="3"/>
    <n v="102"/>
    <s v="S18_1342"/>
    <x v="11"/>
    <n v="2125551500"/>
    <s v="212-555-1500"/>
    <s v="2678 Kingston Rd."/>
    <s v="Suite 101"/>
    <s v="2678 Kingston Rd., Suite 101"/>
    <s v="NYC"/>
    <s v="NY"/>
    <x v="0"/>
    <n v="10022"/>
    <s v="USA"/>
    <s v="NA"/>
    <s v="Frick"/>
    <s v="Michael"/>
    <s v="Michael Frick"/>
    <x v="1"/>
  </r>
  <r>
    <x v="193"/>
    <n v="33"/>
    <n v="99.66"/>
    <n v="6"/>
    <n v="3288.78"/>
    <n v="3289"/>
    <n v="3288.78"/>
    <s v="3/25/2003 0:00"/>
    <d v="2003-03-25T00:00:00"/>
    <x v="10"/>
    <x v="2"/>
    <x v="0"/>
    <n v="1"/>
    <n v="3"/>
    <x v="0"/>
    <x v="3"/>
    <n v="102"/>
    <s v="S18_1342"/>
    <x v="8"/>
    <n v="6505555787"/>
    <s v="650-555-5787"/>
    <s v="5557 North Pendale Street"/>
    <m/>
    <s v="5557 North Pendale Street"/>
    <s v="San Francisco"/>
    <s v="CA"/>
    <x v="4"/>
    <s v="NA"/>
    <s v="USA"/>
    <s v="NA"/>
    <s v="Murphy"/>
    <s v="Julie"/>
    <s v="Julie Murphy"/>
    <x v="1"/>
  </r>
  <r>
    <x v="194"/>
    <n v="32"/>
    <n v="100"/>
    <n v="1"/>
    <n v="3254.72"/>
    <n v="3255"/>
    <n v="3200"/>
    <s v="5/21/2003 0:00"/>
    <d v="2003-05-21T00:00:00"/>
    <x v="6"/>
    <x v="6"/>
    <x v="0"/>
    <n v="2"/>
    <n v="5"/>
    <x v="0"/>
    <x v="3"/>
    <n v="102"/>
    <s v="S18_1342"/>
    <x v="10"/>
    <s v="03 9520 4555"/>
    <s v="039-520-4555"/>
    <s v="636 St Kilda Road"/>
    <s v="Level 3"/>
    <s v="636 St Kilda Road, Level 3"/>
    <s v="Melbourne"/>
    <s v="Victoria"/>
    <x v="8"/>
    <n v="3004"/>
    <s v="Australia"/>
    <s v="APAC"/>
    <s v="Ferguson"/>
    <s v="Peter"/>
    <s v="Peter Ferguson"/>
    <x v="1"/>
  </r>
  <r>
    <x v="195"/>
    <n v="31"/>
    <n v="100"/>
    <n v="7"/>
    <n v="3184.94"/>
    <n v="3185"/>
    <n v="3100"/>
    <s v="7/16/2003 0:00"/>
    <d v="2003-07-16T00:00:00"/>
    <x v="1"/>
    <x v="6"/>
    <x v="0"/>
    <n v="3"/>
    <n v="7"/>
    <x v="0"/>
    <x v="3"/>
    <n v="102"/>
    <s v="S18_1342"/>
    <x v="20"/>
    <s v="+61 2 9495 8555"/>
    <s v="129-495-8555"/>
    <s v="Monitor Money Building, 815 Pacific Hwy"/>
    <s v="Level 6"/>
    <s v="Monitor Money Building, 815 Pacific Hwy, Level 6"/>
    <s v="Chatswood"/>
    <s v="NSW"/>
    <x v="17"/>
    <n v="2067"/>
    <s v="Australia"/>
    <s v="APAC"/>
    <s v="Huxley"/>
    <s v="Adrian"/>
    <s v="Adrian Huxley"/>
    <x v="1"/>
  </r>
  <r>
    <x v="196"/>
    <n v="50"/>
    <n v="100"/>
    <n v="4"/>
    <n v="5907.5"/>
    <n v="5908"/>
    <n v="5000"/>
    <d v="2003-12-09T00:00:00"/>
    <d v="2003-12-09T00:00:00"/>
    <x v="9"/>
    <x v="2"/>
    <x v="0"/>
    <n v="3"/>
    <n v="9"/>
    <x v="0"/>
    <x v="3"/>
    <n v="102"/>
    <s v="S18_1342"/>
    <x v="82"/>
    <n v="4155554312"/>
    <s v="415-555-4312"/>
    <s v="2793 Furth Circle"/>
    <m/>
    <s v="2793 Furth Circle"/>
    <s v="Brisbane"/>
    <s v="CA"/>
    <x v="65"/>
    <n v="94217"/>
    <s v="USA"/>
    <s v="NA"/>
    <s v="Taylor"/>
    <s v="Sue"/>
    <s v="Sue Taylor"/>
    <x v="1"/>
  </r>
  <r>
    <x v="197"/>
    <n v="48"/>
    <n v="91.44"/>
    <n v="2"/>
    <n v="4389.12"/>
    <n v="4390"/>
    <n v="4389.12"/>
    <s v="10/18/2003 0:00"/>
    <d v="2003-10-18T00:00:00"/>
    <x v="4"/>
    <x v="1"/>
    <x v="0"/>
    <n v="4"/>
    <n v="10"/>
    <x v="0"/>
    <x v="3"/>
    <n v="102"/>
    <s v="S18_1342"/>
    <x v="4"/>
    <n v="6505551386"/>
    <s v="650-555-1386"/>
    <s v="7734 Strong St."/>
    <m/>
    <s v="7734 Strong St."/>
    <s v="San Francisco"/>
    <s v="CA"/>
    <x v="4"/>
    <s v="NA"/>
    <s v="USA"/>
    <s v="NA"/>
    <s v="Brown"/>
    <s v="Julie"/>
    <s v="Julie Brown"/>
    <x v="1"/>
  </r>
  <r>
    <x v="198"/>
    <n v="43"/>
    <n v="100"/>
    <n v="6"/>
    <n v="5036.16"/>
    <n v="5037"/>
    <n v="4300"/>
    <d v="2003-05-11T00:00:00"/>
    <d v="2003-05-11T00:00:00"/>
    <x v="6"/>
    <x v="4"/>
    <x v="0"/>
    <n v="4"/>
    <n v="11"/>
    <x v="0"/>
    <x v="3"/>
    <n v="102"/>
    <s v="S18_1342"/>
    <x v="86"/>
    <s v="035-640555"/>
    <s v="003-564-0555"/>
    <s v="Via Ludovico il Moro 22"/>
    <m/>
    <s v="Via Ludovico il Moro 22"/>
    <s v="Bergamo"/>
    <m/>
    <x v="69"/>
    <n v="24100"/>
    <s v="Italy"/>
    <s v="EMEA"/>
    <s v="Rovelli"/>
    <s v="Giovanni"/>
    <s v="Giovanni Rovelli"/>
    <x v="1"/>
  </r>
  <r>
    <x v="199"/>
    <n v="25"/>
    <n v="87.33"/>
    <n v="3"/>
    <n v="2183.25"/>
    <n v="2184"/>
    <n v="2183.25"/>
    <d v="2003-12-11T00:00:00"/>
    <d v="2003-12-11T00:00:00"/>
    <x v="9"/>
    <x v="5"/>
    <x v="0"/>
    <n v="4"/>
    <n v="11"/>
    <x v="0"/>
    <x v="3"/>
    <n v="102"/>
    <s v="S18_1342"/>
    <x v="39"/>
    <n v="4155551450"/>
    <s v="415-555-1450"/>
    <s v="5677 Strong St."/>
    <m/>
    <s v="5677 Strong St."/>
    <s v="San Rafael"/>
    <s v="CA"/>
    <x v="33"/>
    <n v="97562"/>
    <s v="USA"/>
    <s v="NA"/>
    <s v="Nelson"/>
    <s v="Valarie"/>
    <s v="Valarie Nelson"/>
    <x v="0"/>
  </r>
  <r>
    <x v="200"/>
    <n v="28"/>
    <n v="100"/>
    <n v="7"/>
    <n v="3106.88"/>
    <n v="3107"/>
    <n v="2800"/>
    <s v="11/21/2003 0:00"/>
    <d v="2003-11-21T00:00:00"/>
    <x v="5"/>
    <x v="3"/>
    <x v="0"/>
    <n v="4"/>
    <n v="11"/>
    <x v="0"/>
    <x v="3"/>
    <n v="102"/>
    <s v="S18_1342"/>
    <x v="87"/>
    <s v="61-9-3844-6555"/>
    <s v="193-844-6555"/>
    <s v="7 Allen Street"/>
    <m/>
    <s v="7 Allen Street"/>
    <s v="Glen Waverly"/>
    <s v="Victoria"/>
    <x v="70"/>
    <n v="3150"/>
    <s v="Australia"/>
    <s v="APAC"/>
    <s v="Connery"/>
    <s v="Sean"/>
    <s v="Sean Connery"/>
    <x v="1"/>
  </r>
  <r>
    <x v="201"/>
    <n v="36"/>
    <n v="100"/>
    <n v="2"/>
    <n v="3735.72"/>
    <n v="3736"/>
    <n v="3600"/>
    <d v="2003-03-12T00:00:00"/>
    <d v="2003-03-12T00:00:00"/>
    <x v="10"/>
    <x v="6"/>
    <x v="0"/>
    <n v="4"/>
    <n v="12"/>
    <x v="0"/>
    <x v="3"/>
    <n v="102"/>
    <s v="S18_1342"/>
    <x v="23"/>
    <s v="(91) 555 94 44"/>
    <s v="091-555-9444"/>
    <s v="C/ Moralzarzal, 86"/>
    <m/>
    <s v="C/ Moralzarzal, 86"/>
    <s v="Madrid"/>
    <m/>
    <x v="20"/>
    <n v="28034"/>
    <s v="Spain"/>
    <s v="EMEA"/>
    <s v="Freyre"/>
    <s v="Diego"/>
    <s v="Diego Freyre"/>
    <x v="1"/>
  </r>
  <r>
    <x v="36"/>
    <n v="27"/>
    <n v="89.38"/>
    <n v="10"/>
    <n v="2413.2600000000002"/>
    <n v="2414"/>
    <n v="2413.2600000000002"/>
    <s v="1/29/2004 0:00"/>
    <d v="2004-01-29T00:00:00"/>
    <x v="2"/>
    <x v="5"/>
    <x v="0"/>
    <n v="1"/>
    <n v="1"/>
    <x v="1"/>
    <x v="3"/>
    <n v="102"/>
    <s v="S18_1342"/>
    <x v="32"/>
    <n v="3105553722"/>
    <s v="310-555-3722"/>
    <s v="3675 Furth Circle"/>
    <m/>
    <s v="3675 Furth Circle"/>
    <s v="Burbank"/>
    <s v="CA"/>
    <x v="27"/>
    <n v="94019"/>
    <s v="USA"/>
    <s v="NA"/>
    <s v="Thompson"/>
    <s v="Steve"/>
    <s v="Steve Thompson"/>
    <x v="0"/>
  </r>
  <r>
    <x v="202"/>
    <n v="25"/>
    <n v="100"/>
    <n v="3"/>
    <n v="2953.75"/>
    <n v="2954"/>
    <n v="2500"/>
    <d v="2004-02-03T00:00:00"/>
    <d v="2004-02-03T00:00:00"/>
    <x v="0"/>
    <x v="2"/>
    <x v="0"/>
    <n v="1"/>
    <n v="3"/>
    <x v="1"/>
    <x v="3"/>
    <n v="102"/>
    <s v="S18_1342"/>
    <x v="30"/>
    <s v="78.32.5555"/>
    <s v="007-832-5555"/>
    <s v="2, rue du Commerce"/>
    <m/>
    <s v="2, rue du Commerce"/>
    <s v="Lyon"/>
    <m/>
    <x v="25"/>
    <n v="69004"/>
    <s v="France"/>
    <s v="EMEA"/>
    <s v="Saveley"/>
    <s v="Mary"/>
    <s v="Mary Saveley"/>
    <x v="0"/>
  </r>
  <r>
    <x v="203"/>
    <n v="40"/>
    <n v="100"/>
    <n v="7"/>
    <n v="4684.8"/>
    <n v="4685"/>
    <n v="4000"/>
    <s v="4/29/2004 0:00"/>
    <d v="2004-04-29T00:00:00"/>
    <x v="11"/>
    <x v="5"/>
    <x v="0"/>
    <n v="2"/>
    <n v="4"/>
    <x v="1"/>
    <x v="3"/>
    <n v="102"/>
    <s v="S18_1342"/>
    <x v="23"/>
    <s v="(91) 555 94 44"/>
    <s v="091-555-9444"/>
    <s v="C/ Moralzarzal, 86"/>
    <m/>
    <s v="C/ Moralzarzal, 86"/>
    <s v="Madrid"/>
    <m/>
    <x v="20"/>
    <n v="28034"/>
    <s v="Spain"/>
    <s v="EMEA"/>
    <s v="Freyre"/>
    <s v="Diego"/>
    <s v="Diego Freyre"/>
    <x v="1"/>
  </r>
  <r>
    <x v="204"/>
    <n v="34"/>
    <n v="95.55"/>
    <n v="2"/>
    <n v="3248.7"/>
    <n v="3249"/>
    <n v="3248.7"/>
    <d v="2004-08-06T00:00:00"/>
    <d v="2004-08-06T00:00:00"/>
    <x v="3"/>
    <x v="3"/>
    <x v="0"/>
    <n v="2"/>
    <n v="6"/>
    <x v="1"/>
    <x v="3"/>
    <n v="102"/>
    <s v="S18_1342"/>
    <x v="48"/>
    <s v="31 12 3555"/>
    <s v="003-112-3555"/>
    <s v="Vinb'ltet 34"/>
    <m/>
    <s v="Vinb'ltet 34"/>
    <s v="Kobenhavn"/>
    <m/>
    <x v="40"/>
    <n v="1734"/>
    <s v="Denmark"/>
    <s v="EMEA"/>
    <s v="Petersen"/>
    <s v="Jytte"/>
    <s v="Jytte Petersen"/>
    <x v="1"/>
  </r>
  <r>
    <x v="41"/>
    <n v="50"/>
    <n v="100"/>
    <n v="9"/>
    <n v="5239.5"/>
    <n v="5240"/>
    <n v="5000"/>
    <s v="8/17/2004 0:00"/>
    <d v="2004-08-17T00:00:00"/>
    <x v="3"/>
    <x v="2"/>
    <x v="0"/>
    <n v="3"/>
    <n v="8"/>
    <x v="1"/>
    <x v="3"/>
    <n v="102"/>
    <s v="S18_1342"/>
    <x v="36"/>
    <s v="011-4988555"/>
    <s v="011-498-8555"/>
    <s v="Via Monte Bianco 34"/>
    <m/>
    <s v="Via Monte Bianco 34"/>
    <s v="Torino"/>
    <m/>
    <x v="30"/>
    <n v="10100"/>
    <s v="Italy"/>
    <s v="EMEA"/>
    <s v="Accorti"/>
    <s v="Paolo"/>
    <s v="Paolo Accorti"/>
    <x v="1"/>
  </r>
  <r>
    <x v="205"/>
    <n v="38"/>
    <n v="100"/>
    <n v="2"/>
    <n v="4567.9799999999996"/>
    <n v="4568"/>
    <n v="3800"/>
    <d v="2004-03-09T00:00:00"/>
    <d v="2004-03-09T00:00:00"/>
    <x v="10"/>
    <x v="2"/>
    <x v="0"/>
    <n v="3"/>
    <n v="9"/>
    <x v="1"/>
    <x v="3"/>
    <n v="102"/>
    <s v="S18_1342"/>
    <x v="7"/>
    <s v="+47 2267 3215"/>
    <s v="472-267-3215"/>
    <s v="Drammen 121, PR 744 Sentrum"/>
    <m/>
    <s v="Drammen 121, PR 744 Sentrum"/>
    <s v="Bergen"/>
    <m/>
    <x v="7"/>
    <s v="N 5804"/>
    <s v="Norway"/>
    <s v="EMEA"/>
    <s v="Oeztan"/>
    <s v="Veysel"/>
    <s v="Veysel Oeztan"/>
    <x v="1"/>
  </r>
  <r>
    <x v="43"/>
    <n v="37"/>
    <n v="95.55"/>
    <n v="13"/>
    <n v="3535.35"/>
    <n v="3536"/>
    <n v="3535.35"/>
    <d v="2004-11-10T00:00:00"/>
    <d v="2004-11-10T00:00:00"/>
    <x v="5"/>
    <x v="6"/>
    <x v="0"/>
    <n v="4"/>
    <n v="10"/>
    <x v="1"/>
    <x v="3"/>
    <n v="102"/>
    <s v="S18_1342"/>
    <x v="38"/>
    <s v="30.59.8555"/>
    <s v="003-059-8555"/>
    <s v="67, avenue de l'Europe"/>
    <m/>
    <s v="67, avenue de l'Europe"/>
    <s v="Versailles"/>
    <m/>
    <x v="32"/>
    <n v="78000"/>
    <s v="France"/>
    <s v="EMEA"/>
    <s v="Tonini"/>
    <s v="Daniel"/>
    <s v="Daniel Tonini"/>
    <x v="1"/>
  </r>
  <r>
    <x v="44"/>
    <n v="43"/>
    <n v="89.38"/>
    <n v="10"/>
    <n v="3843.34"/>
    <n v="3844"/>
    <n v="3843.34"/>
    <s v="10/21/2004 0:00"/>
    <d v="2004-10-21T00:00:00"/>
    <x v="4"/>
    <x v="5"/>
    <x v="0"/>
    <n v="4"/>
    <n v="10"/>
    <x v="1"/>
    <x v="3"/>
    <n v="102"/>
    <s v="S18_1342"/>
    <x v="39"/>
    <n v="4155551450"/>
    <s v="415-555-1450"/>
    <s v="5677 Strong St."/>
    <m/>
    <s v="5677 Strong St."/>
    <s v="San Rafael"/>
    <s v="CA"/>
    <x v="33"/>
    <n v="97562"/>
    <s v="USA"/>
    <s v="NA"/>
    <s v="Nelson"/>
    <s v="Valarie"/>
    <s v="Valarie Nelson"/>
    <x v="1"/>
  </r>
  <r>
    <x v="45"/>
    <n v="43"/>
    <n v="86.3"/>
    <n v="14"/>
    <n v="3710.9"/>
    <n v="3711"/>
    <n v="3710.9"/>
    <d v="2004-04-11T00:00:00"/>
    <d v="2004-04-11T00:00:00"/>
    <x v="11"/>
    <x v="4"/>
    <x v="0"/>
    <n v="4"/>
    <n v="11"/>
    <x v="1"/>
    <x v="3"/>
    <n v="102"/>
    <s v="S18_1342"/>
    <x v="40"/>
    <n v="6035558647"/>
    <s v="603-555-8647"/>
    <s v="2304 Long Airport Avenue"/>
    <m/>
    <s v="2304 Long Airport Avenue"/>
    <s v="Nashua"/>
    <s v="NH"/>
    <x v="34"/>
    <n v="62005"/>
    <s v="USA"/>
    <s v="NA"/>
    <s v="Young"/>
    <s v="Valarie"/>
    <s v="Valarie Young"/>
    <x v="1"/>
  </r>
  <r>
    <x v="206"/>
    <n v="46"/>
    <n v="95.13"/>
    <n v="15"/>
    <n v="4375.9799999999996"/>
    <n v="4376"/>
    <n v="4375.9799999999996"/>
    <s v="11/17/2004 0:00"/>
    <d v="2004-11-17T00:00:00"/>
    <x v="5"/>
    <x v="6"/>
    <x v="0"/>
    <n v="4"/>
    <n v="11"/>
    <x v="1"/>
    <x v="3"/>
    <n v="102"/>
    <s v="S18_1342"/>
    <x v="77"/>
    <s v="(171) 555-1555"/>
    <s v="171-555-1555"/>
    <s v="Fauntleroy Circus"/>
    <m/>
    <s v="Fauntleroy Circus"/>
    <s v="Manchester"/>
    <m/>
    <x v="61"/>
    <s v="EC2 5NT"/>
    <s v="UK"/>
    <s v="EMEA"/>
    <s v="Ashworth"/>
    <s v="Victoria"/>
    <s v="Victoria Ashworth"/>
    <x v="1"/>
  </r>
  <r>
    <x v="207"/>
    <n v="42"/>
    <n v="36.11"/>
    <n v="3"/>
    <n v="1516.62"/>
    <n v="1517"/>
    <n v="1516.62"/>
    <s v="11/29/2004 0:00"/>
    <d v="2004-11-29T00:00:00"/>
    <x v="5"/>
    <x v="0"/>
    <x v="0"/>
    <n v="4"/>
    <n v="11"/>
    <x v="1"/>
    <x v="3"/>
    <n v="102"/>
    <s v="S18_1342"/>
    <x v="84"/>
    <n v="7025551838"/>
    <s v="702-555-1838"/>
    <s v="8489 Strong St."/>
    <m/>
    <s v="8489 Strong St."/>
    <s v="Las Vegas"/>
    <s v="NV"/>
    <x v="67"/>
    <n v="83030"/>
    <s v="USA"/>
    <s v="NA"/>
    <s v="King"/>
    <s v="Sue"/>
    <s v="Sue King"/>
    <x v="0"/>
  </r>
  <r>
    <x v="188"/>
    <n v="50"/>
    <n v="50.18"/>
    <n v="9"/>
    <n v="2509"/>
    <n v="2509"/>
    <n v="2509"/>
    <d v="2004-09-12T00:00:00"/>
    <d v="2004-09-12T00:00:00"/>
    <x v="8"/>
    <x v="4"/>
    <x v="0"/>
    <n v="4"/>
    <n v="12"/>
    <x v="1"/>
    <x v="3"/>
    <n v="102"/>
    <s v="S18_1342"/>
    <x v="2"/>
    <s v="+33 1 46 62 7555"/>
    <s v="314-662-7555"/>
    <s v="27 rue du Colonel Pierre Avia"/>
    <m/>
    <s v="27 rue du Colonel Pierre Avia"/>
    <s v="Paris"/>
    <m/>
    <x v="2"/>
    <n v="75508"/>
    <s v="France"/>
    <s v="EMEA"/>
    <s v="Da Cunha"/>
    <s v="Daniel"/>
    <s v="Daniel Da Cunha"/>
    <x v="0"/>
  </r>
  <r>
    <x v="49"/>
    <n v="44"/>
    <n v="100"/>
    <n v="8"/>
    <n v="9240.44"/>
    <n v="9241"/>
    <n v="4400"/>
    <s v="1/20/2005 0:00"/>
    <d v="2005-01-20T00:00:00"/>
    <x v="2"/>
    <x v="5"/>
    <x v="0"/>
    <n v="1"/>
    <n v="1"/>
    <x v="2"/>
    <x v="3"/>
    <n v="102"/>
    <s v="S18_1342"/>
    <x v="41"/>
    <n v="6175558555"/>
    <s v="617-555-8555"/>
    <s v="7825 Douglas Av."/>
    <m/>
    <s v="7825 Douglas Av."/>
    <s v="Brickhaven"/>
    <s v="MA"/>
    <x v="35"/>
    <n v="58339"/>
    <s v="USA"/>
    <s v="NA"/>
    <s v="Nelson"/>
    <s v="Allen"/>
    <s v="Allen Nelson"/>
    <x v="2"/>
  </r>
  <r>
    <x v="208"/>
    <n v="27"/>
    <n v="93.16"/>
    <n v="13"/>
    <n v="2515.3200000000002"/>
    <n v="2516"/>
    <n v="2515.3200000000002"/>
    <s v="2/16/2005 0:00"/>
    <d v="2005-02-16T00:00:00"/>
    <x v="0"/>
    <x v="6"/>
    <x v="0"/>
    <n v="1"/>
    <n v="2"/>
    <x v="2"/>
    <x v="3"/>
    <n v="102"/>
    <s v="S18_1342"/>
    <x v="23"/>
    <s v="(91) 555 94 44"/>
    <s v="091-555-9444"/>
    <s v="C/ Moralzarzal, 86"/>
    <m/>
    <s v="C/ Moralzarzal, 86"/>
    <s v="Madrid"/>
    <m/>
    <x v="20"/>
    <n v="28034"/>
    <s v="Spain"/>
    <s v="EMEA"/>
    <s v="Freyre"/>
    <s v="Diego"/>
    <s v="Diego Freyre"/>
    <x v="0"/>
  </r>
  <r>
    <x v="51"/>
    <n v="35"/>
    <n v="100"/>
    <n v="2"/>
    <n v="5548.9"/>
    <n v="5549"/>
    <n v="3500"/>
    <d v="2005-09-03T00:00:00"/>
    <d v="2005-09-03T00:00:00"/>
    <x v="8"/>
    <x v="1"/>
    <x v="0"/>
    <n v="1"/>
    <n v="3"/>
    <x v="2"/>
    <x v="3"/>
    <n v="102"/>
    <s v="S18_1342"/>
    <x v="42"/>
    <s v="02 9936 8555"/>
    <s v="029-936-8555"/>
    <s v="201 Miller Street"/>
    <s v="Level 15"/>
    <s v="201 Miller Street, Level 15"/>
    <s v="North Sydney"/>
    <s v="NSW"/>
    <x v="36"/>
    <n v="2060"/>
    <s v="Australia"/>
    <s v="APAC"/>
    <s v="O'Hara"/>
    <s v="Anna"/>
    <s v="Anna O'Hara"/>
    <x v="1"/>
  </r>
  <r>
    <x v="209"/>
    <n v="51"/>
    <n v="95.55"/>
    <n v="2"/>
    <n v="4873.05"/>
    <n v="4874"/>
    <n v="4873.05"/>
    <s v="5/30/2005 0:00"/>
    <d v="2005-05-30T00:00:00"/>
    <x v="6"/>
    <x v="0"/>
    <x v="2"/>
    <n v="2"/>
    <n v="5"/>
    <x v="2"/>
    <x v="3"/>
    <n v="102"/>
    <s v="S18_1342"/>
    <x v="18"/>
    <n v="2155551555"/>
    <s v="215-555-1555"/>
    <s v="7586 Pompton St."/>
    <m/>
    <s v="7586 Pompton St."/>
    <s v="Allentown"/>
    <s v="PA"/>
    <x v="15"/>
    <n v="70267"/>
    <s v="USA"/>
    <s v="NA"/>
    <s v="Yu"/>
    <s v="Kyung"/>
    <s v="Kyung Yu"/>
    <x v="1"/>
  </r>
  <r>
    <x v="192"/>
    <n v="41"/>
    <n v="50.14"/>
    <n v="1"/>
    <n v="2055.7399999999998"/>
    <n v="2056"/>
    <n v="2055.7399999999998"/>
    <d v="2003-10-01T00:00:00"/>
    <d v="2003-10-01T00:00:00"/>
    <x v="4"/>
    <x v="6"/>
    <x v="0"/>
    <n v="1"/>
    <n v="1"/>
    <x v="0"/>
    <x v="3"/>
    <n v="53"/>
    <s v="S18_1367"/>
    <x v="11"/>
    <n v="2125551500"/>
    <s v="212-555-1500"/>
    <s v="2678 Kingston Rd."/>
    <s v="Suite 101"/>
    <s v="2678 Kingston Rd., Suite 101"/>
    <s v="NYC"/>
    <s v="NY"/>
    <x v="0"/>
    <n v="10022"/>
    <s v="USA"/>
    <s v="NA"/>
    <s v="Frick"/>
    <s v="Michael"/>
    <s v="Michael Frick"/>
    <x v="0"/>
  </r>
  <r>
    <x v="193"/>
    <n v="48"/>
    <n v="49.06"/>
    <n v="5"/>
    <n v="2354.88"/>
    <n v="2355"/>
    <n v="2354.88"/>
    <s v="3/25/2003 0:00"/>
    <d v="2003-03-25T00:00:00"/>
    <x v="10"/>
    <x v="2"/>
    <x v="0"/>
    <n v="1"/>
    <n v="3"/>
    <x v="0"/>
    <x v="3"/>
    <n v="53"/>
    <s v="S18_1367"/>
    <x v="8"/>
    <n v="6505555787"/>
    <s v="650-555-5787"/>
    <s v="5557 North Pendale Street"/>
    <m/>
    <s v="5557 North Pendale Street"/>
    <s v="San Francisco"/>
    <s v="CA"/>
    <x v="4"/>
    <s v="NA"/>
    <s v="USA"/>
    <s v="NA"/>
    <s v="Murphy"/>
    <s v="Julie"/>
    <s v="Julie Murphy"/>
    <x v="0"/>
  </r>
  <r>
    <x v="28"/>
    <n v="42"/>
    <n v="54.99"/>
    <n v="17"/>
    <n v="2309.58"/>
    <n v="2310"/>
    <n v="2309.58"/>
    <s v="5/28/2003 0:00"/>
    <d v="2003-05-28T00:00:00"/>
    <x v="6"/>
    <x v="6"/>
    <x v="0"/>
    <n v="2"/>
    <n v="5"/>
    <x v="0"/>
    <x v="3"/>
    <n v="53"/>
    <s v="S18_1367"/>
    <x v="25"/>
    <s v="(91) 555 22 82"/>
    <s v="091-555-2282"/>
    <s v="C/ Araquil, 67"/>
    <m/>
    <s v="C/ Araquil, 67"/>
    <s v="Madrid"/>
    <m/>
    <x v="20"/>
    <n v="28023"/>
    <s v="Spain"/>
    <s v="EMEA"/>
    <s v="Sommer"/>
    <s v="Mart¡n"/>
    <s v="Mart¡n Sommer"/>
    <x v="0"/>
  </r>
  <r>
    <x v="195"/>
    <n v="49"/>
    <n v="43.13"/>
    <n v="6"/>
    <n v="2113.37"/>
    <n v="2114"/>
    <n v="2113.37"/>
    <s v="7/16/2003 0:00"/>
    <d v="2003-07-16T00:00:00"/>
    <x v="1"/>
    <x v="6"/>
    <x v="0"/>
    <n v="3"/>
    <n v="7"/>
    <x v="0"/>
    <x v="3"/>
    <n v="53"/>
    <s v="S18_1367"/>
    <x v="20"/>
    <s v="+61 2 9495 8555"/>
    <s v="129-495-8555"/>
    <s v="Monitor Money Building, 815 Pacific Hwy"/>
    <s v="Level 6"/>
    <s v="Monitor Money Building, 815 Pacific Hwy, Level 6"/>
    <s v="Chatswood"/>
    <s v="NSW"/>
    <x v="17"/>
    <n v="2067"/>
    <s v="Australia"/>
    <s v="APAC"/>
    <s v="Huxley"/>
    <s v="Adrian"/>
    <s v="Adrian Huxley"/>
    <x v="0"/>
  </r>
  <r>
    <x v="196"/>
    <n v="30"/>
    <n v="58.22"/>
    <n v="3"/>
    <n v="1746.6"/>
    <n v="1747"/>
    <n v="1746.6"/>
    <d v="2003-12-09T00:00:00"/>
    <d v="2003-12-09T00:00:00"/>
    <x v="9"/>
    <x v="2"/>
    <x v="0"/>
    <n v="3"/>
    <n v="9"/>
    <x v="0"/>
    <x v="3"/>
    <n v="53"/>
    <s v="S18_1367"/>
    <x v="82"/>
    <n v="4155554312"/>
    <s v="415-555-4312"/>
    <s v="2793 Furth Circle"/>
    <m/>
    <s v="2793 Furth Circle"/>
    <s v="Brisbane"/>
    <s v="CA"/>
    <x v="65"/>
    <n v="94217"/>
    <s v="USA"/>
    <s v="NA"/>
    <s v="Taylor"/>
    <s v="Sue"/>
    <s v="Sue Taylor"/>
    <x v="0"/>
  </r>
  <r>
    <x v="197"/>
    <n v="45"/>
    <n v="51.21"/>
    <n v="1"/>
    <n v="2304.4499999999998"/>
    <n v="2305"/>
    <n v="2304.4499999999998"/>
    <s v="10/18/2003 0:00"/>
    <d v="2003-10-18T00:00:00"/>
    <x v="4"/>
    <x v="1"/>
    <x v="0"/>
    <n v="4"/>
    <n v="10"/>
    <x v="0"/>
    <x v="3"/>
    <n v="53"/>
    <s v="S18_1367"/>
    <x v="4"/>
    <n v="6505551386"/>
    <s v="650-555-1386"/>
    <s v="7734 Strong St."/>
    <m/>
    <s v="7734 Strong St."/>
    <s v="San Francisco"/>
    <s v="CA"/>
    <x v="4"/>
    <s v="NA"/>
    <s v="USA"/>
    <s v="NA"/>
    <s v="Brown"/>
    <s v="Julie"/>
    <s v="Julie Brown"/>
    <x v="0"/>
  </r>
  <r>
    <x v="198"/>
    <n v="48"/>
    <n v="44.21"/>
    <n v="5"/>
    <n v="2122.08"/>
    <n v="2123"/>
    <n v="2122.08"/>
    <d v="2003-05-11T00:00:00"/>
    <d v="2003-05-11T00:00:00"/>
    <x v="6"/>
    <x v="4"/>
    <x v="0"/>
    <n v="4"/>
    <n v="11"/>
    <x v="0"/>
    <x v="3"/>
    <n v="53"/>
    <s v="S18_1367"/>
    <x v="86"/>
    <s v="035-640555"/>
    <s v="003-564-0555"/>
    <s v="Via Ludovico il Moro 22"/>
    <m/>
    <s v="Via Ludovico il Moro 22"/>
    <s v="Bergamo"/>
    <m/>
    <x v="69"/>
    <n v="24100"/>
    <s v="Italy"/>
    <s v="EMEA"/>
    <s v="Rovelli"/>
    <s v="Giovanni"/>
    <s v="Giovanni Rovelli"/>
    <x v="0"/>
  </r>
  <r>
    <x v="199"/>
    <n v="32"/>
    <n v="54.45"/>
    <n v="2"/>
    <n v="1742.4"/>
    <n v="1743"/>
    <n v="1742.4"/>
    <d v="2003-12-11T00:00:00"/>
    <d v="2003-12-11T00:00:00"/>
    <x v="9"/>
    <x v="5"/>
    <x v="0"/>
    <n v="4"/>
    <n v="11"/>
    <x v="0"/>
    <x v="3"/>
    <n v="53"/>
    <s v="S18_1367"/>
    <x v="39"/>
    <n v="4155551450"/>
    <s v="415-555-1450"/>
    <s v="5677 Strong St."/>
    <m/>
    <s v="5677 Strong St."/>
    <s v="San Rafael"/>
    <s v="CA"/>
    <x v="33"/>
    <n v="97562"/>
    <s v="USA"/>
    <s v="NA"/>
    <s v="Nelson"/>
    <s v="Valarie"/>
    <s v="Valarie Nelson"/>
    <x v="0"/>
  </r>
  <r>
    <x v="200"/>
    <n v="46"/>
    <n v="53.37"/>
    <n v="6"/>
    <n v="2455.02"/>
    <n v="2456"/>
    <n v="2455.02"/>
    <s v="11/21/2003 0:00"/>
    <d v="2003-11-21T00:00:00"/>
    <x v="5"/>
    <x v="3"/>
    <x v="0"/>
    <n v="4"/>
    <n v="11"/>
    <x v="0"/>
    <x v="3"/>
    <n v="53"/>
    <s v="S18_1367"/>
    <x v="87"/>
    <s v="61-9-3844-6555"/>
    <s v="193-844-6555"/>
    <s v="7 Allen Street"/>
    <m/>
    <s v="7 Allen Street"/>
    <s v="Glen Waverly"/>
    <s v="Victoria"/>
    <x v="70"/>
    <n v="3150"/>
    <s v="Australia"/>
    <s v="APAC"/>
    <s v="Connery"/>
    <s v="Sean"/>
    <s v="Sean Connery"/>
    <x v="0"/>
  </r>
  <r>
    <x v="201"/>
    <n v="48"/>
    <n v="63.61"/>
    <n v="1"/>
    <n v="3053.28"/>
    <n v="3054"/>
    <n v="3053.28"/>
    <d v="2003-03-12T00:00:00"/>
    <d v="2003-03-12T00:00:00"/>
    <x v="10"/>
    <x v="6"/>
    <x v="0"/>
    <n v="4"/>
    <n v="12"/>
    <x v="0"/>
    <x v="3"/>
    <n v="53"/>
    <s v="S18_1367"/>
    <x v="23"/>
    <s v="(91) 555 94 44"/>
    <s v="091-555-9444"/>
    <s v="C/ Moralzarzal, 86"/>
    <m/>
    <s v="C/ Moralzarzal, 86"/>
    <s v="Madrid"/>
    <m/>
    <x v="20"/>
    <n v="28034"/>
    <s v="Spain"/>
    <s v="EMEA"/>
    <s v="Freyre"/>
    <s v="Diego"/>
    <s v="Diego Freyre"/>
    <x v="1"/>
  </r>
  <r>
    <x v="36"/>
    <n v="33"/>
    <n v="43.13"/>
    <n v="9"/>
    <n v="1423.29"/>
    <n v="1424"/>
    <n v="1423.29"/>
    <s v="1/29/2004 0:00"/>
    <d v="2004-01-29T00:00:00"/>
    <x v="2"/>
    <x v="5"/>
    <x v="0"/>
    <n v="1"/>
    <n v="1"/>
    <x v="1"/>
    <x v="3"/>
    <n v="53"/>
    <s v="S18_1367"/>
    <x v="32"/>
    <n v="3105553722"/>
    <s v="310-555-3722"/>
    <s v="3675 Furth Circle"/>
    <m/>
    <s v="3675 Furth Circle"/>
    <s v="Burbank"/>
    <s v="CA"/>
    <x v="27"/>
    <n v="94019"/>
    <s v="USA"/>
    <s v="NA"/>
    <s v="Thompson"/>
    <s v="Steve"/>
    <s v="Steve Thompson"/>
    <x v="0"/>
  </r>
  <r>
    <x v="202"/>
    <n v="31"/>
    <n v="48.52"/>
    <n v="2"/>
    <n v="1504.12"/>
    <n v="1505"/>
    <n v="1504.12"/>
    <d v="2004-02-03T00:00:00"/>
    <d v="2004-02-03T00:00:00"/>
    <x v="0"/>
    <x v="2"/>
    <x v="0"/>
    <n v="1"/>
    <n v="3"/>
    <x v="1"/>
    <x v="3"/>
    <n v="53"/>
    <s v="S18_1367"/>
    <x v="30"/>
    <s v="78.32.5555"/>
    <s v="007-832-5555"/>
    <s v="2, rue du Commerce"/>
    <m/>
    <s v="2, rue du Commerce"/>
    <s v="Lyon"/>
    <m/>
    <x v="25"/>
    <n v="69004"/>
    <s v="France"/>
    <s v="EMEA"/>
    <s v="Saveley"/>
    <s v="Mary"/>
    <s v="Mary Saveley"/>
    <x v="0"/>
  </r>
  <r>
    <x v="203"/>
    <n v="20"/>
    <n v="58.22"/>
    <n v="6"/>
    <n v="1164.4000000000001"/>
    <n v="1165"/>
    <n v="1164.4000000000001"/>
    <s v="4/29/2004 0:00"/>
    <d v="2004-04-29T00:00:00"/>
    <x v="11"/>
    <x v="5"/>
    <x v="0"/>
    <n v="2"/>
    <n v="4"/>
    <x v="1"/>
    <x v="3"/>
    <n v="53"/>
    <s v="S18_1367"/>
    <x v="23"/>
    <s v="(91) 555 94 44"/>
    <s v="091-555-9444"/>
    <s v="C/ Moralzarzal, 86"/>
    <m/>
    <s v="C/ Moralzarzal, 86"/>
    <s v="Madrid"/>
    <m/>
    <x v="20"/>
    <n v="28034"/>
    <s v="Spain"/>
    <s v="EMEA"/>
    <s v="Freyre"/>
    <s v="Diego"/>
    <s v="Diego Freyre"/>
    <x v="0"/>
  </r>
  <r>
    <x v="204"/>
    <n v="29"/>
    <n v="51.75"/>
    <n v="1"/>
    <n v="1500.75"/>
    <n v="1501"/>
    <n v="1500.75"/>
    <d v="2004-08-06T00:00:00"/>
    <d v="2004-08-06T00:00:00"/>
    <x v="3"/>
    <x v="3"/>
    <x v="0"/>
    <n v="2"/>
    <n v="6"/>
    <x v="1"/>
    <x v="3"/>
    <n v="53"/>
    <s v="S18_1367"/>
    <x v="48"/>
    <s v="31 12 3555"/>
    <s v="003-112-3555"/>
    <s v="Vinb'ltet 34"/>
    <m/>
    <s v="Vinb'ltet 34"/>
    <s v="Kobenhavn"/>
    <m/>
    <x v="40"/>
    <n v="1734"/>
    <s v="Denmark"/>
    <s v="EMEA"/>
    <s v="Petersen"/>
    <s v="Jytte"/>
    <s v="Jytte Petersen"/>
    <x v="0"/>
  </r>
  <r>
    <x v="41"/>
    <n v="27"/>
    <n v="57.68"/>
    <n v="8"/>
    <n v="1557.36"/>
    <n v="1558"/>
    <n v="1557.36"/>
    <s v="8/17/2004 0:00"/>
    <d v="2004-08-17T00:00:00"/>
    <x v="3"/>
    <x v="2"/>
    <x v="0"/>
    <n v="3"/>
    <n v="8"/>
    <x v="1"/>
    <x v="3"/>
    <n v="53"/>
    <s v="S18_1367"/>
    <x v="36"/>
    <s v="011-4988555"/>
    <s v="011-498-8555"/>
    <s v="Via Monte Bianco 34"/>
    <m/>
    <s v="Via Monte Bianco 34"/>
    <s v="Torino"/>
    <m/>
    <x v="30"/>
    <n v="10100"/>
    <s v="Italy"/>
    <s v="EMEA"/>
    <s v="Accorti"/>
    <s v="Paolo"/>
    <s v="Paolo Accorti"/>
    <x v="0"/>
  </r>
  <r>
    <x v="205"/>
    <n v="24"/>
    <n v="56.07"/>
    <n v="1"/>
    <n v="1345.68"/>
    <n v="1346"/>
    <n v="1345.68"/>
    <d v="2004-03-09T00:00:00"/>
    <d v="2004-03-09T00:00:00"/>
    <x v="10"/>
    <x v="2"/>
    <x v="0"/>
    <n v="3"/>
    <n v="9"/>
    <x v="1"/>
    <x v="3"/>
    <n v="53"/>
    <s v="S18_1367"/>
    <x v="7"/>
    <s v="+47 2267 3215"/>
    <s v="472-267-3215"/>
    <s v="Drammen 121, PR 744 Sentrum"/>
    <m/>
    <s v="Drammen 121, PR 744 Sentrum"/>
    <s v="Bergen"/>
    <m/>
    <x v="7"/>
    <s v="N 5804"/>
    <s v="Norway"/>
    <s v="EMEA"/>
    <s v="Oeztan"/>
    <s v="Veysel"/>
    <s v="Veysel Oeztan"/>
    <x v="0"/>
  </r>
  <r>
    <x v="43"/>
    <n v="37"/>
    <n v="48.52"/>
    <n v="12"/>
    <n v="1795.24"/>
    <n v="1796"/>
    <n v="1795.24"/>
    <d v="2004-11-10T00:00:00"/>
    <d v="2004-11-10T00:00:00"/>
    <x v="5"/>
    <x v="6"/>
    <x v="0"/>
    <n v="4"/>
    <n v="10"/>
    <x v="1"/>
    <x v="3"/>
    <n v="53"/>
    <s v="S18_1367"/>
    <x v="38"/>
    <s v="30.59.8555"/>
    <s v="003-059-8555"/>
    <s v="67, avenue de l'Europe"/>
    <m/>
    <s v="67, avenue de l'Europe"/>
    <s v="Versailles"/>
    <m/>
    <x v="32"/>
    <n v="78000"/>
    <s v="France"/>
    <s v="EMEA"/>
    <s v="Tonini"/>
    <s v="Daniel"/>
    <s v="Daniel Tonini"/>
    <x v="0"/>
  </r>
  <r>
    <x v="44"/>
    <n v="25"/>
    <n v="44.21"/>
    <n v="9"/>
    <n v="1105.25"/>
    <n v="1106"/>
    <n v="1105.25"/>
    <s v="10/21/2004 0:00"/>
    <d v="2004-10-21T00:00:00"/>
    <x v="4"/>
    <x v="5"/>
    <x v="0"/>
    <n v="4"/>
    <n v="10"/>
    <x v="1"/>
    <x v="3"/>
    <n v="53"/>
    <s v="S18_1367"/>
    <x v="39"/>
    <n v="4155551450"/>
    <s v="415-555-1450"/>
    <s v="5677 Strong St."/>
    <m/>
    <s v="5677 Strong St."/>
    <s v="San Rafael"/>
    <s v="CA"/>
    <x v="33"/>
    <n v="97562"/>
    <s v="USA"/>
    <s v="NA"/>
    <s v="Nelson"/>
    <s v="Valarie"/>
    <s v="Valarie Nelson"/>
    <x v="0"/>
  </r>
  <r>
    <x v="45"/>
    <n v="41"/>
    <n v="57.68"/>
    <n v="5"/>
    <n v="2364.88"/>
    <n v="2365"/>
    <n v="2364.88"/>
    <d v="2004-04-11T00:00:00"/>
    <d v="2004-04-11T00:00:00"/>
    <x v="11"/>
    <x v="4"/>
    <x v="0"/>
    <n v="4"/>
    <n v="11"/>
    <x v="1"/>
    <x v="3"/>
    <n v="53"/>
    <s v="S18_1367"/>
    <x v="40"/>
    <n v="6035558647"/>
    <s v="603-555-8647"/>
    <s v="2304 Long Airport Avenue"/>
    <m/>
    <s v="2304 Long Airport Avenue"/>
    <s v="Nashua"/>
    <s v="NH"/>
    <x v="34"/>
    <n v="62005"/>
    <s v="USA"/>
    <s v="NA"/>
    <s v="Young"/>
    <s v="Valarie"/>
    <s v="Valarie Young"/>
    <x v="0"/>
  </r>
  <r>
    <x v="206"/>
    <n v="27"/>
    <n v="89.89"/>
    <n v="16"/>
    <n v="2427.0300000000002"/>
    <n v="2428"/>
    <n v="2427.0300000000002"/>
    <s v="11/17/2004 0:00"/>
    <d v="2004-11-17T00:00:00"/>
    <x v="5"/>
    <x v="6"/>
    <x v="0"/>
    <n v="4"/>
    <n v="11"/>
    <x v="1"/>
    <x v="3"/>
    <n v="53"/>
    <s v="S18_1367"/>
    <x v="77"/>
    <s v="(171) 555-1555"/>
    <s v="171-555-1555"/>
    <s v="Fauntleroy Circus"/>
    <m/>
    <s v="Fauntleroy Circus"/>
    <s v="Manchester"/>
    <m/>
    <x v="61"/>
    <s v="EC2 5NT"/>
    <s v="UK"/>
    <s v="EMEA"/>
    <s v="Ashworth"/>
    <s v="Victoria"/>
    <s v="Victoria Ashworth"/>
    <x v="0"/>
  </r>
  <r>
    <x v="47"/>
    <n v="21"/>
    <n v="58.95"/>
    <n v="7"/>
    <n v="1237.95"/>
    <n v="1238"/>
    <n v="1237.95"/>
    <s v="11/29/2004 0:00"/>
    <d v="2004-11-29T00:00:00"/>
    <x v="5"/>
    <x v="0"/>
    <x v="0"/>
    <n v="4"/>
    <n v="11"/>
    <x v="1"/>
    <x v="3"/>
    <n v="53"/>
    <s v="S18_1367"/>
    <x v="10"/>
    <s v="03 9520 4555"/>
    <s v="039-520-4555"/>
    <s v="636 St Kilda Road"/>
    <s v="Level 3"/>
    <s v="636 St Kilda Road, Level 3"/>
    <s v="Melbourne"/>
    <s v="Victoria"/>
    <x v="8"/>
    <n v="3004"/>
    <s v="Australia"/>
    <s v="APAC"/>
    <s v="Ferguson"/>
    <s v="Peter"/>
    <s v="Peter Ferguson"/>
    <x v="0"/>
  </r>
  <r>
    <x v="188"/>
    <n v="22"/>
    <n v="72.41"/>
    <n v="6"/>
    <n v="1593.02"/>
    <n v="1594"/>
    <n v="1593.02"/>
    <d v="2004-09-12T00:00:00"/>
    <d v="2004-09-12T00:00:00"/>
    <x v="8"/>
    <x v="4"/>
    <x v="0"/>
    <n v="4"/>
    <n v="12"/>
    <x v="1"/>
    <x v="3"/>
    <n v="53"/>
    <s v="S18_1367"/>
    <x v="2"/>
    <s v="+33 1 46 62 7555"/>
    <s v="314-662-7555"/>
    <s v="27 rue du Colonel Pierre Avia"/>
    <m/>
    <s v="27 rue du Colonel Pierre Avia"/>
    <s v="Paris"/>
    <m/>
    <x v="2"/>
    <n v="75508"/>
    <s v="France"/>
    <s v="EMEA"/>
    <s v="Da Cunha"/>
    <s v="Daniel"/>
    <s v="Daniel Da Cunha"/>
    <x v="0"/>
  </r>
  <r>
    <x v="49"/>
    <n v="32"/>
    <n v="98.63"/>
    <n v="7"/>
    <n v="3156.16"/>
    <n v="3157"/>
    <n v="3156.16"/>
    <s v="1/20/2005 0:00"/>
    <d v="2005-01-20T00:00:00"/>
    <x v="2"/>
    <x v="5"/>
    <x v="0"/>
    <n v="1"/>
    <n v="1"/>
    <x v="2"/>
    <x v="3"/>
    <n v="53"/>
    <s v="S18_1367"/>
    <x v="41"/>
    <n v="6175558555"/>
    <s v="617-555-8555"/>
    <s v="7825 Douglas Av."/>
    <m/>
    <s v="7825 Douglas Av."/>
    <s v="Brickhaven"/>
    <s v="MA"/>
    <x v="35"/>
    <n v="58339"/>
    <s v="USA"/>
    <s v="NA"/>
    <s v="Nelson"/>
    <s v="Allen"/>
    <s v="Allen Nelson"/>
    <x v="1"/>
  </r>
  <r>
    <x v="50"/>
    <n v="25"/>
    <n v="52.83"/>
    <n v="9"/>
    <n v="1320.75"/>
    <n v="1321"/>
    <n v="1320.75"/>
    <s v="2/17/2005 0:00"/>
    <d v="2005-02-17T00:00:00"/>
    <x v="0"/>
    <x v="5"/>
    <x v="0"/>
    <n v="1"/>
    <n v="2"/>
    <x v="2"/>
    <x v="3"/>
    <n v="53"/>
    <s v="S18_1367"/>
    <x v="4"/>
    <n v="6505551386"/>
    <s v="650-555-1386"/>
    <s v="7734 Strong St."/>
    <m/>
    <s v="7734 Strong St."/>
    <s v="San Francisco"/>
    <s v="CA"/>
    <x v="4"/>
    <s v="NA"/>
    <s v="USA"/>
    <s v="NA"/>
    <s v="Brown"/>
    <s v="Julie"/>
    <s v="Julie Brown"/>
    <x v="0"/>
  </r>
  <r>
    <x v="51"/>
    <n v="42"/>
    <n v="100"/>
    <n v="3"/>
    <n v="4998"/>
    <n v="4998"/>
    <n v="4200"/>
    <d v="2005-09-03T00:00:00"/>
    <d v="2005-09-03T00:00:00"/>
    <x v="8"/>
    <x v="1"/>
    <x v="0"/>
    <n v="1"/>
    <n v="3"/>
    <x v="2"/>
    <x v="3"/>
    <n v="53"/>
    <s v="S18_1367"/>
    <x v="42"/>
    <s v="02 9936 8555"/>
    <s v="029-936-8555"/>
    <s v="201 Miller Street"/>
    <s v="Level 15"/>
    <s v="201 Miller Street, Level 15"/>
    <s v="North Sydney"/>
    <s v="NSW"/>
    <x v="36"/>
    <n v="2060"/>
    <s v="Australia"/>
    <s v="APAC"/>
    <s v="O'Hara"/>
    <s v="Anna"/>
    <s v="Anna O'Hara"/>
    <x v="1"/>
  </r>
  <r>
    <x v="209"/>
    <n v="25"/>
    <n v="51.75"/>
    <n v="1"/>
    <n v="1293.75"/>
    <n v="1294"/>
    <n v="1293.75"/>
    <s v="5/30/2005 0:00"/>
    <d v="2005-05-30T00:00:00"/>
    <x v="6"/>
    <x v="0"/>
    <x v="2"/>
    <n v="2"/>
    <n v="5"/>
    <x v="2"/>
    <x v="3"/>
    <n v="53"/>
    <s v="S18_1367"/>
    <x v="18"/>
    <n v="2155551555"/>
    <s v="215-555-1555"/>
    <s v="7586 Pompton St."/>
    <m/>
    <s v="7586 Pompton St."/>
    <s v="Allentown"/>
    <s v="PA"/>
    <x v="15"/>
    <n v="70267"/>
    <s v="USA"/>
    <s v="NA"/>
    <s v="Yu"/>
    <s v="Kyung"/>
    <s v="Kyung Yu"/>
    <x v="0"/>
  </r>
  <r>
    <x v="210"/>
    <n v="37"/>
    <n v="100"/>
    <n v="16"/>
    <n v="5433.08"/>
    <n v="5434"/>
    <n v="3700"/>
    <s v="3/18/2003 0:00"/>
    <d v="2003-03-18T00:00:00"/>
    <x v="10"/>
    <x v="2"/>
    <x v="0"/>
    <n v="1"/>
    <n v="3"/>
    <x v="0"/>
    <x v="1"/>
    <n v="124"/>
    <s v="S18_1589"/>
    <x v="77"/>
    <s v="(171) 555-1555"/>
    <s v="171-555-1555"/>
    <s v="Fauntleroy Circus"/>
    <m/>
    <s v="Fauntleroy Circus"/>
    <s v="Manchester"/>
    <m/>
    <x v="61"/>
    <s v="EC2 5NT"/>
    <s v="UK"/>
    <s v="EMEA"/>
    <s v="Ashworth"/>
    <s v="Victoria"/>
    <s v="Victoria Ashworth"/>
    <x v="1"/>
  </r>
  <r>
    <x v="211"/>
    <n v="26"/>
    <n v="100"/>
    <n v="2"/>
    <n v="3073.72"/>
    <n v="3074"/>
    <n v="2600"/>
    <s v="5/20/2003 0:00"/>
    <d v="2003-05-20T00:00:00"/>
    <x v="6"/>
    <x v="2"/>
    <x v="0"/>
    <n v="2"/>
    <n v="5"/>
    <x v="0"/>
    <x v="1"/>
    <n v="124"/>
    <s v="S18_1589"/>
    <x v="46"/>
    <s v="40.32.2555"/>
    <s v="004-032-2555"/>
    <s v="54, rue Royale"/>
    <m/>
    <s v="54, rue Royale"/>
    <s v="Nantes"/>
    <m/>
    <x v="11"/>
    <n v="44000"/>
    <s v="France"/>
    <s v="EMEA"/>
    <s v="Schmitt"/>
    <s v="Carine"/>
    <s v="Carine Schmitt"/>
    <x v="1"/>
  </r>
  <r>
    <x v="212"/>
    <n v="44"/>
    <n v="99.55"/>
    <n v="2"/>
    <n v="4380.2"/>
    <n v="4381"/>
    <n v="4380.2"/>
    <d v="2003-10-07T00:00:00"/>
    <d v="2003-10-07T00:00:00"/>
    <x v="4"/>
    <x v="2"/>
    <x v="0"/>
    <n v="3"/>
    <n v="7"/>
    <x v="0"/>
    <x v="1"/>
    <n v="124"/>
    <s v="S18_1589"/>
    <x v="1"/>
    <s v="26.47.1555"/>
    <s v="002-647-1555"/>
    <s v="59 rue de l'Abbaye"/>
    <m/>
    <s v="59 rue de l'Abbaye"/>
    <s v="Reims"/>
    <m/>
    <x v="1"/>
    <n v="51100"/>
    <s v="France"/>
    <s v="EMEA"/>
    <s v="Henriot"/>
    <s v="Paul"/>
    <s v="Paul Henriot"/>
    <x v="1"/>
  </r>
  <r>
    <x v="179"/>
    <n v="47"/>
    <n v="100"/>
    <n v="9"/>
    <n v="5848.68"/>
    <n v="5849"/>
    <n v="4700"/>
    <d v="2003-11-09T00:00:00"/>
    <d v="2003-11-09T00:00:00"/>
    <x v="5"/>
    <x v="4"/>
    <x v="0"/>
    <n v="3"/>
    <n v="9"/>
    <x v="0"/>
    <x v="1"/>
    <n v="124"/>
    <s v="S18_1589"/>
    <x v="42"/>
    <s v="02 9936 8555"/>
    <s v="029-936-8555"/>
    <s v="201 Miller Street"/>
    <s v="Level 15"/>
    <s v="201 Miller Street, Level 15"/>
    <s v="North Sydney"/>
    <s v="NSW"/>
    <x v="36"/>
    <n v="2060"/>
    <s v="Australia"/>
    <s v="APAC"/>
    <s v="O'Hara"/>
    <s v="Anna"/>
    <s v="Anna O'Hara"/>
    <x v="1"/>
  </r>
  <r>
    <x v="180"/>
    <n v="43"/>
    <n v="100"/>
    <n v="8"/>
    <n v="6153.73"/>
    <n v="6154"/>
    <n v="4300"/>
    <s v="10/17/2003 0:00"/>
    <d v="2003-10-17T00:00:00"/>
    <x v="4"/>
    <x v="3"/>
    <x v="0"/>
    <n v="4"/>
    <n v="10"/>
    <x v="0"/>
    <x v="1"/>
    <n v="124"/>
    <s v="S18_1589"/>
    <x v="78"/>
    <s v="86 21 3555"/>
    <s v="008-621-3555"/>
    <s v="Smagsloget 45"/>
    <m/>
    <s v="Smagsloget 45"/>
    <s v="Aaarhus"/>
    <m/>
    <x v="62"/>
    <n v="8200"/>
    <s v="Denmark"/>
    <s v="EMEA"/>
    <s v="Ibsen"/>
    <s v="Palle"/>
    <s v="Palle Ibsen"/>
    <x v="1"/>
  </r>
  <r>
    <x v="213"/>
    <n v="42"/>
    <n v="100"/>
    <n v="6"/>
    <n v="4965.24"/>
    <n v="4966"/>
    <n v="4200"/>
    <d v="2003-05-11T00:00:00"/>
    <d v="2003-05-11T00:00:00"/>
    <x v="6"/>
    <x v="4"/>
    <x v="0"/>
    <n v="4"/>
    <n v="11"/>
    <x v="0"/>
    <x v="1"/>
    <n v="124"/>
    <s v="S18_1589"/>
    <x v="13"/>
    <n v="2035552570"/>
    <s v="203-555-2570"/>
    <s v="25593 South Bay Ln."/>
    <m/>
    <s v="25593 South Bay Ln."/>
    <s v="Bridgewater"/>
    <s v="CT"/>
    <x v="10"/>
    <n v="97562"/>
    <s v="USA"/>
    <s v="NA"/>
    <s v="King"/>
    <s v="Julie"/>
    <s v="Julie King"/>
    <x v="1"/>
  </r>
  <r>
    <x v="108"/>
    <n v="42"/>
    <n v="100"/>
    <n v="2"/>
    <n v="5435.64"/>
    <n v="5436"/>
    <n v="4200"/>
    <d v="2003-12-11T00:00:00"/>
    <d v="2003-12-11T00:00:00"/>
    <x v="9"/>
    <x v="5"/>
    <x v="0"/>
    <n v="4"/>
    <n v="11"/>
    <x v="0"/>
    <x v="1"/>
    <n v="124"/>
    <s v="S18_1589"/>
    <x v="7"/>
    <s v="+47 2267 3215"/>
    <s v="472-267-3215"/>
    <s v="Drammen 121, PR 744 Sentrum"/>
    <m/>
    <s v="Drammen 121, PR 744 Sentrum"/>
    <s v="Bergen"/>
    <m/>
    <x v="7"/>
    <s v="N 5804"/>
    <s v="Norway"/>
    <s v="EMEA"/>
    <s v="Oeztan"/>
    <s v="Veysel"/>
    <s v="Veysel Oeztan"/>
    <x v="1"/>
  </r>
  <r>
    <x v="172"/>
    <n v="29"/>
    <n v="100"/>
    <n v="7"/>
    <n v="4258.3599999999997"/>
    <n v="4259"/>
    <n v="2900"/>
    <s v="11/20/2003 0:00"/>
    <d v="2003-11-20T00:00:00"/>
    <x v="5"/>
    <x v="5"/>
    <x v="0"/>
    <n v="4"/>
    <n v="11"/>
    <x v="0"/>
    <x v="1"/>
    <n v="124"/>
    <s v="S18_1589"/>
    <x v="40"/>
    <n v="6035558647"/>
    <s v="603-555-8647"/>
    <s v="2304 Long Airport Avenue"/>
    <m/>
    <s v="2304 Long Airport Avenue"/>
    <s v="Nashua"/>
    <s v="NH"/>
    <x v="34"/>
    <n v="62005"/>
    <s v="USA"/>
    <s v="NA"/>
    <s v="Young"/>
    <s v="Valarie"/>
    <s v="Valarie Young"/>
    <x v="1"/>
  </r>
  <r>
    <x v="182"/>
    <n v="40"/>
    <n v="100"/>
    <n v="13"/>
    <n v="4032"/>
    <n v="4032"/>
    <n v="4000"/>
    <d v="2003-02-12T00:00:00"/>
    <d v="2003-02-12T00:00:00"/>
    <x v="0"/>
    <x v="6"/>
    <x v="0"/>
    <n v="4"/>
    <n v="12"/>
    <x v="0"/>
    <x v="1"/>
    <n v="124"/>
    <s v="S18_1589"/>
    <x v="74"/>
    <n v="2125557413"/>
    <s v="212-555-7413"/>
    <s v="4092 Furth Circle"/>
    <s v="Suite 400"/>
    <s v="4092 Furth Circle, Suite 400"/>
    <s v="NYC"/>
    <s v="NY"/>
    <x v="0"/>
    <n v="10022"/>
    <s v="USA"/>
    <s v="NA"/>
    <s v="Young"/>
    <s v="Jeff"/>
    <s v="Jeff Young"/>
    <x v="1"/>
  </r>
  <r>
    <x v="157"/>
    <n v="38"/>
    <n v="100"/>
    <n v="6"/>
    <n v="4492.3599999999997"/>
    <n v="4493"/>
    <n v="3800"/>
    <s v="1/16/2004 0:00"/>
    <d v="2004-01-16T00:00:00"/>
    <x v="2"/>
    <x v="3"/>
    <x v="0"/>
    <n v="1"/>
    <n v="1"/>
    <x v="1"/>
    <x v="1"/>
    <n v="124"/>
    <s v="S18_1589"/>
    <x v="23"/>
    <s v="(91) 555 94 44"/>
    <s v="091-555-9444"/>
    <s v="C/ Moralzarzal, 86"/>
    <m/>
    <s v="C/ Moralzarzal, 86"/>
    <s v="Madrid"/>
    <m/>
    <x v="20"/>
    <n v="28034"/>
    <s v="Spain"/>
    <s v="EMEA"/>
    <s v="Freyre"/>
    <s v="Diego"/>
    <s v="Diego Freyre"/>
    <x v="1"/>
  </r>
  <r>
    <x v="214"/>
    <n v="38"/>
    <n v="100"/>
    <n v="4"/>
    <n v="4161.38"/>
    <n v="4162"/>
    <n v="3800"/>
    <s v="2/26/2004 0:00"/>
    <d v="2004-02-26T00:00:00"/>
    <x v="0"/>
    <x v="5"/>
    <x v="0"/>
    <n v="1"/>
    <n v="2"/>
    <x v="1"/>
    <x v="1"/>
    <n v="124"/>
    <s v="S18_1589"/>
    <x v="55"/>
    <n v="7605558146"/>
    <s v="760-555-8146"/>
    <s v="361 Furth Circle"/>
    <m/>
    <s v="361 Furth Circle"/>
    <s v="San Diego"/>
    <s v="CA"/>
    <x v="45"/>
    <n v="91217"/>
    <s v="USA"/>
    <s v="NA"/>
    <s v="Thompson"/>
    <s v="Valarie"/>
    <s v="Valarie Thompson"/>
    <x v="1"/>
  </r>
  <r>
    <x v="215"/>
    <n v="21"/>
    <n v="100"/>
    <n v="11"/>
    <n v="2508.66"/>
    <n v="2509"/>
    <n v="2100"/>
    <s v="4/13/2004 0:00"/>
    <d v="2004-04-13T00:00:00"/>
    <x v="11"/>
    <x v="2"/>
    <x v="0"/>
    <n v="2"/>
    <n v="4"/>
    <x v="1"/>
    <x v="1"/>
    <n v="124"/>
    <s v="S18_1589"/>
    <x v="83"/>
    <s v="88.60.1555"/>
    <s v="008-860-1555"/>
    <s v="24, place Kluber"/>
    <m/>
    <s v="24, place Kluber"/>
    <s v="Strasbourg"/>
    <m/>
    <x v="66"/>
    <n v="67000"/>
    <s v="France"/>
    <s v="EMEA"/>
    <s v="Citeaux"/>
    <s v="Frederique"/>
    <s v="Frederique Citeaux"/>
    <x v="0"/>
  </r>
  <r>
    <x v="113"/>
    <n v="24"/>
    <n v="100"/>
    <n v="1"/>
    <n v="3374.88"/>
    <n v="3375"/>
    <n v="2400"/>
    <d v="2004-01-06T00:00:00"/>
    <d v="2004-01-06T00:00:00"/>
    <x v="2"/>
    <x v="2"/>
    <x v="3"/>
    <n v="2"/>
    <n v="6"/>
    <x v="1"/>
    <x v="1"/>
    <n v="124"/>
    <s v="S18_1589"/>
    <x v="22"/>
    <s v="(171) 555-2282"/>
    <s v="171-555-2282"/>
    <s v="Berkeley Gardens 12  Brewery"/>
    <m/>
    <s v="Berkeley Gardens 12  Brewery"/>
    <s v="Liverpool"/>
    <m/>
    <x v="19"/>
    <s v="WX1 6LT"/>
    <s v="UK"/>
    <s v="EMEA"/>
    <s v="Devon"/>
    <s v="Elizabeth"/>
    <s v="Elizabeth Devon"/>
    <x v="1"/>
  </r>
  <r>
    <x v="114"/>
    <n v="36"/>
    <n v="100"/>
    <n v="2"/>
    <n v="5196.6000000000004"/>
    <n v="5197"/>
    <n v="3600"/>
    <d v="2004-06-07T00:00:00"/>
    <d v="2004-06-07T00:00:00"/>
    <x v="7"/>
    <x v="0"/>
    <x v="0"/>
    <n v="3"/>
    <n v="7"/>
    <x v="1"/>
    <x v="1"/>
    <n v="124"/>
    <s v="S18_1589"/>
    <x v="70"/>
    <s v="0522-556555"/>
    <s v="052-255-6555"/>
    <s v="Strada Provinciale 124"/>
    <m/>
    <s v="Strada Provinciale 124"/>
    <s v="Reggio Emilia"/>
    <m/>
    <x v="57"/>
    <n v="42100"/>
    <s v="Italy"/>
    <s v="EMEA"/>
    <s v="Moroni"/>
    <s v="Maurizio"/>
    <s v="Maurizio Moroni"/>
    <x v="1"/>
  </r>
  <r>
    <x v="184"/>
    <n v="23"/>
    <n v="100"/>
    <n v="2"/>
    <n v="2604.52"/>
    <n v="2605"/>
    <n v="2300"/>
    <d v="2004-06-08T00:00:00"/>
    <d v="2004-06-08T00:00:00"/>
    <x v="7"/>
    <x v="2"/>
    <x v="0"/>
    <n v="3"/>
    <n v="8"/>
    <x v="1"/>
    <x v="1"/>
    <n v="124"/>
    <s v="S18_1589"/>
    <x v="84"/>
    <n v="7025551838"/>
    <s v="702-555-1838"/>
    <s v="8489 Strong St."/>
    <m/>
    <s v="8489 Strong St."/>
    <s v="Las Vegas"/>
    <s v="NV"/>
    <x v="67"/>
    <n v="83030"/>
    <s v="USA"/>
    <s v="NA"/>
    <s v="King"/>
    <s v="Sue"/>
    <s v="Sue King"/>
    <x v="0"/>
  </r>
  <r>
    <x v="216"/>
    <n v="20"/>
    <n v="100"/>
    <n v="14"/>
    <n v="2936.8"/>
    <n v="2937"/>
    <n v="2000"/>
    <d v="2004-01-09T00:00:00"/>
    <d v="2004-01-09T00:00:00"/>
    <x v="2"/>
    <x v="3"/>
    <x v="0"/>
    <n v="3"/>
    <n v="9"/>
    <x v="1"/>
    <x v="1"/>
    <n v="124"/>
    <s v="S18_1589"/>
    <x v="65"/>
    <s v="+65 224 1555"/>
    <s v="065-224-1555"/>
    <s v="Village Close - 106 Linden Road Sandown"/>
    <s v="2nd Floor"/>
    <s v="Village Close - 106 Linden Road Sandown, 2nd Floor"/>
    <s v="Singapore"/>
    <m/>
    <x v="22"/>
    <n v="69045"/>
    <s v="Singapore"/>
    <s v="APAC"/>
    <s v="Victorino"/>
    <s v="Wendy"/>
    <s v="Wendy Victorino"/>
    <x v="0"/>
  </r>
  <r>
    <x v="185"/>
    <n v="32"/>
    <n v="100"/>
    <n v="4"/>
    <n v="3424.64"/>
    <n v="3425"/>
    <n v="3200"/>
    <d v="2003-05-10T00:00:00"/>
    <d v="2003-05-10T00:00:00"/>
    <x v="6"/>
    <x v="1"/>
    <x v="0"/>
    <n v="4"/>
    <n v="10"/>
    <x v="0"/>
    <x v="1"/>
    <n v="124"/>
    <s v="S18_1589"/>
    <x v="85"/>
    <s v="+47 2212 1555"/>
    <s v="472-212-1555"/>
    <s v="Drammensveien 126 A, PB 744 Sentrum"/>
    <m/>
    <s v="Drammensveien 126 A, PB 744 Sentrum"/>
    <s v="Oslo"/>
    <m/>
    <x v="68"/>
    <s v="N 0106"/>
    <s v="Norway"/>
    <s v="EMEA"/>
    <s v="Klaeboe"/>
    <s v="Jan"/>
    <s v="Jan Klaeboe"/>
    <x v="1"/>
  </r>
  <r>
    <x v="217"/>
    <n v="29"/>
    <n v="100"/>
    <n v="9"/>
    <n v="2923.2"/>
    <n v="2924"/>
    <n v="2900"/>
    <s v="10/16/2004 0:00"/>
    <d v="2004-10-16T00:00:00"/>
    <x v="4"/>
    <x v="1"/>
    <x v="0"/>
    <n v="4"/>
    <n v="10"/>
    <x v="1"/>
    <x v="1"/>
    <n v="124"/>
    <s v="S18_1589"/>
    <x v="23"/>
    <s v="(91) 555 94 44"/>
    <s v="091-555-9444"/>
    <s v="C/ Moralzarzal, 86"/>
    <m/>
    <s v="C/ Moralzarzal, 86"/>
    <s v="Madrid"/>
    <m/>
    <x v="20"/>
    <n v="28034"/>
    <s v="Spain"/>
    <s v="EMEA"/>
    <s v="Freyre"/>
    <s v="Diego"/>
    <s v="Diego Freyre"/>
    <x v="0"/>
  </r>
  <r>
    <x v="175"/>
    <n v="44"/>
    <n v="100"/>
    <n v="6"/>
    <n v="4489.76"/>
    <n v="4490"/>
    <n v="4400"/>
    <d v="2004-04-11T00:00:00"/>
    <d v="2004-04-11T00:00:00"/>
    <x v="11"/>
    <x v="4"/>
    <x v="0"/>
    <n v="4"/>
    <n v="11"/>
    <x v="1"/>
    <x v="1"/>
    <n v="124"/>
    <s v="S18_1589"/>
    <x v="21"/>
    <n v="5085552555"/>
    <s v="508-555-2555"/>
    <s v="1785 First Street"/>
    <m/>
    <s v="1785 First Street"/>
    <s v="New Bedford"/>
    <s v="MA"/>
    <x v="18"/>
    <n v="50553"/>
    <s v="USA"/>
    <s v="NA"/>
    <s v="Benitez"/>
    <s v="Violeta"/>
    <s v="Violeta Benitez"/>
    <x v="1"/>
  </r>
  <r>
    <x v="186"/>
    <n v="44"/>
    <n v="100"/>
    <n v="14"/>
    <n v="4849.24"/>
    <n v="4850"/>
    <n v="4400"/>
    <s v="11/17/2004 0:00"/>
    <d v="2004-11-17T00:00:00"/>
    <x v="5"/>
    <x v="6"/>
    <x v="0"/>
    <n v="4"/>
    <n v="11"/>
    <x v="1"/>
    <x v="1"/>
    <n v="124"/>
    <s v="S18_1589"/>
    <x v="45"/>
    <n v="2155559857"/>
    <s v="215-555-9857"/>
    <s v="11328 Douglas Av."/>
    <m/>
    <s v="11328 Douglas Av."/>
    <s v="Philadelphia"/>
    <s v="PA"/>
    <x v="24"/>
    <n v="71270"/>
    <s v="USA"/>
    <s v="NA"/>
    <s v="Hernandez"/>
    <s v="Rosa"/>
    <s v="Rosa Hernandez"/>
    <x v="1"/>
  </r>
  <r>
    <x v="218"/>
    <n v="36"/>
    <n v="100"/>
    <n v="4"/>
    <n v="5848.92"/>
    <n v="5849"/>
    <n v="3600"/>
    <s v="11/24/2004 0:00"/>
    <d v="2004-11-24T00:00:00"/>
    <x v="5"/>
    <x v="6"/>
    <x v="0"/>
    <n v="4"/>
    <n v="11"/>
    <x v="1"/>
    <x v="1"/>
    <n v="124"/>
    <s v="S18_1589"/>
    <x v="1"/>
    <s v="26.47.1555"/>
    <s v="002-647-1555"/>
    <s v="59 rue de l'Abbaye"/>
    <m/>
    <s v="59 rue de l'Abbaye"/>
    <s v="Reims"/>
    <m/>
    <x v="1"/>
    <n v="51100"/>
    <s v="France"/>
    <s v="EMEA"/>
    <s v="Henriot"/>
    <s v="Paul"/>
    <s v="Paul Henriot"/>
    <x v="1"/>
  </r>
  <r>
    <x v="219"/>
    <n v="49"/>
    <n v="56.3"/>
    <n v="1"/>
    <n v="2758.7"/>
    <n v="2759"/>
    <n v="2758.7"/>
    <d v="2005-12-01T00:00:00"/>
    <d v="2005-12-01T00:00:00"/>
    <x v="9"/>
    <x v="5"/>
    <x v="5"/>
    <n v="1"/>
    <n v="1"/>
    <x v="2"/>
    <x v="1"/>
    <n v="124"/>
    <s v="S18_1589"/>
    <x v="3"/>
    <n v="6265557265"/>
    <s v="626-555-7265"/>
    <s v="78934 Hillside Dr."/>
    <m/>
    <s v="78934 Hillside Dr."/>
    <s v="Pasadena"/>
    <s v="CA"/>
    <x v="3"/>
    <n v="90003"/>
    <s v="USA"/>
    <s v="NA"/>
    <s v="Young"/>
    <s v="Julie"/>
    <s v="Julie Young"/>
    <x v="0"/>
  </r>
  <r>
    <x v="220"/>
    <n v="34"/>
    <n v="42.64"/>
    <n v="5"/>
    <n v="1449.76"/>
    <n v="1450"/>
    <n v="1449.76"/>
    <d v="2005-10-02T00:00:00"/>
    <d v="2005-10-02T00:00:00"/>
    <x v="4"/>
    <x v="4"/>
    <x v="0"/>
    <n v="1"/>
    <n v="2"/>
    <x v="2"/>
    <x v="1"/>
    <n v="124"/>
    <s v="S18_1589"/>
    <x v="23"/>
    <s v="(91) 555 94 44"/>
    <s v="091-555-9444"/>
    <s v="C/ Moralzarzal, 86"/>
    <m/>
    <s v="C/ Moralzarzal, 86"/>
    <s v="Madrid"/>
    <m/>
    <x v="20"/>
    <n v="28034"/>
    <s v="Spain"/>
    <s v="EMEA"/>
    <s v="Freyre"/>
    <s v="Diego"/>
    <s v="Diego Freyre"/>
    <x v="0"/>
  </r>
  <r>
    <x v="221"/>
    <n v="59"/>
    <n v="100"/>
    <n v="11"/>
    <n v="7048.14"/>
    <n v="7049"/>
    <n v="5900"/>
    <s v="4/22/2005 0:00"/>
    <d v="2005-04-22T00:00:00"/>
    <x v="11"/>
    <x v="3"/>
    <x v="4"/>
    <n v="2"/>
    <n v="4"/>
    <x v="2"/>
    <x v="1"/>
    <n v="124"/>
    <s v="S18_1589"/>
    <x v="61"/>
    <n v="4085553659"/>
    <s v="408-555-3659"/>
    <s v="3086 Ingle Ln."/>
    <m/>
    <s v="3086 Ingle Ln."/>
    <s v="San Jose"/>
    <s v="CA"/>
    <x v="51"/>
    <n v="94217"/>
    <s v="USA"/>
    <s v="NA"/>
    <s v="Frick"/>
    <s v="Sue"/>
    <s v="Sue Frick"/>
    <x v="2"/>
  </r>
  <r>
    <x v="122"/>
    <n v="37"/>
    <n v="100"/>
    <n v="1"/>
    <n v="5202.9399999999996"/>
    <n v="5203"/>
    <n v="3700"/>
    <s v="5/17/2005 0:00"/>
    <d v="2005-05-17T00:00:00"/>
    <x v="6"/>
    <x v="2"/>
    <x v="0"/>
    <n v="2"/>
    <n v="5"/>
    <x v="2"/>
    <x v="1"/>
    <n v="124"/>
    <s v="S18_1589"/>
    <x v="19"/>
    <s v="6562-9555"/>
    <s v="006-562-9555"/>
    <s v="Geislweg 14"/>
    <m/>
    <s v="Geislweg 14"/>
    <s v="Salzburg"/>
    <m/>
    <x v="16"/>
    <n v="5020"/>
    <s v="Austria"/>
    <s v="EMEA"/>
    <s v="Pipps"/>
    <s v="Georg"/>
    <s v="Georg Pipps"/>
    <x v="1"/>
  </r>
  <r>
    <x v="222"/>
    <n v="36"/>
    <n v="100"/>
    <n v="12"/>
    <n v="5279.4"/>
    <n v="5280"/>
    <n v="3600"/>
    <s v="2/17/2003 0:00"/>
    <d v="2003-02-17T00:00:00"/>
    <x v="0"/>
    <x v="0"/>
    <x v="0"/>
    <n v="1"/>
    <n v="2"/>
    <x v="0"/>
    <x v="4"/>
    <n v="157"/>
    <s v="S18_1662"/>
    <x v="86"/>
    <s v="035-640555"/>
    <s v="003-564-0555"/>
    <s v="Via Ludovico il Moro 22"/>
    <m/>
    <s v="Via Ludovico il Moro 22"/>
    <s v="Bergamo"/>
    <m/>
    <x v="69"/>
    <n v="24100"/>
    <s v="Italy"/>
    <s v="EMEA"/>
    <s v="Rovelli"/>
    <s v="Giovanni"/>
    <s v="Giovanni Rovelli"/>
    <x v="1"/>
  </r>
  <r>
    <x v="64"/>
    <n v="43"/>
    <n v="100"/>
    <n v="3"/>
    <n v="6916.12"/>
    <n v="6917"/>
    <n v="4300"/>
    <s v="4/28/2003 0:00"/>
    <d v="2003-04-28T00:00:00"/>
    <x v="11"/>
    <x v="0"/>
    <x v="0"/>
    <n v="2"/>
    <n v="4"/>
    <x v="0"/>
    <x v="4"/>
    <n v="157"/>
    <s v="S18_1662"/>
    <x v="19"/>
    <s v="6562-9555"/>
    <s v="006-562-9555"/>
    <s v="Geislweg 14"/>
    <m/>
    <s v="Geislweg 14"/>
    <s v="Salzburg"/>
    <m/>
    <x v="16"/>
    <n v="5020"/>
    <s v="Austria"/>
    <s v="EMEA"/>
    <s v="Pipps"/>
    <s v="Georg"/>
    <s v="Georg Pipps"/>
    <x v="1"/>
  </r>
  <r>
    <x v="223"/>
    <n v="21"/>
    <n v="100"/>
    <n v="4"/>
    <n v="2781.66"/>
    <n v="2782"/>
    <n v="2100"/>
    <s v="6/16/2003 0:00"/>
    <d v="2003-06-16T00:00:00"/>
    <x v="7"/>
    <x v="0"/>
    <x v="0"/>
    <n v="2"/>
    <n v="6"/>
    <x v="0"/>
    <x v="4"/>
    <n v="157"/>
    <s v="S18_1662"/>
    <x v="88"/>
    <n v="2035554407"/>
    <s v="203-555-4407"/>
    <s v="2440 Pompton St."/>
    <m/>
    <s v="2440 Pompton St."/>
    <s v="Glendale"/>
    <s v="CT"/>
    <x v="71"/>
    <n v="97561"/>
    <s v="USA"/>
    <s v="NA"/>
    <s v="Lewis"/>
    <s v="Dan"/>
    <s v="Dan Lewis"/>
    <x v="0"/>
  </r>
  <r>
    <x v="66"/>
    <n v="32"/>
    <n v="100"/>
    <n v="7"/>
    <n v="5248"/>
    <n v="5248"/>
    <n v="3200"/>
    <d v="2003-10-08T00:00:00"/>
    <d v="2003-10-08T00:00:00"/>
    <x v="4"/>
    <x v="6"/>
    <x v="0"/>
    <n v="3"/>
    <n v="8"/>
    <x v="0"/>
    <x v="4"/>
    <n v="157"/>
    <s v="S18_1662"/>
    <x v="50"/>
    <n v="5085559555"/>
    <s v="508-555-9555"/>
    <s v="4575 Hillside Dr."/>
    <m/>
    <s v="4575 Hillside Dr."/>
    <s v="New Bedford"/>
    <s v="MA"/>
    <x v="18"/>
    <n v="50553"/>
    <s v="USA"/>
    <s v="NA"/>
    <s v="Tam"/>
    <s v="Wing C"/>
    <s v="Wing C Tam"/>
    <x v="1"/>
  </r>
  <r>
    <x v="67"/>
    <n v="38"/>
    <n v="100"/>
    <n v="5"/>
    <n v="6531.44"/>
    <n v="6532"/>
    <n v="3800"/>
    <d v="2003-06-10T00:00:00"/>
    <d v="2003-06-10T00:00:00"/>
    <x v="7"/>
    <x v="2"/>
    <x v="0"/>
    <n v="4"/>
    <n v="10"/>
    <x v="0"/>
    <x v="4"/>
    <n v="157"/>
    <s v="S18_1662"/>
    <x v="16"/>
    <s v="90-224 8555"/>
    <s v="090-224-8555"/>
    <s v="Keskuskatu 45"/>
    <m/>
    <s v="Keskuskatu 45"/>
    <s v="Helsinki"/>
    <m/>
    <x v="13"/>
    <n v="21240"/>
    <s v="Finland"/>
    <s v="EMEA"/>
    <s v="Karttunen"/>
    <s v="Matti"/>
    <s v="Matti Karttunen"/>
    <x v="1"/>
  </r>
  <r>
    <x v="68"/>
    <n v="43"/>
    <n v="100"/>
    <n v="1"/>
    <n v="5763.72"/>
    <n v="5764"/>
    <n v="4300"/>
    <s v="10/23/2003 0:00"/>
    <d v="2003-10-23T00:00:00"/>
    <x v="4"/>
    <x v="5"/>
    <x v="3"/>
    <n v="4"/>
    <n v="10"/>
    <x v="0"/>
    <x v="4"/>
    <n v="157"/>
    <s v="S18_1662"/>
    <x v="37"/>
    <s v="0695-34 6555"/>
    <s v="069-534-6555"/>
    <s v="?kergatan 24"/>
    <m/>
    <s v="?kergatan 24"/>
    <s v="Boras"/>
    <m/>
    <x v="31"/>
    <s v="S-844 67"/>
    <s v="Sweden"/>
    <s v="EMEA"/>
    <s v="Larsson"/>
    <s v="Maria"/>
    <s v="Maria Larsson"/>
    <x v="1"/>
  </r>
  <r>
    <x v="69"/>
    <n v="42"/>
    <n v="100"/>
    <n v="4"/>
    <n v="6490.68"/>
    <n v="6491"/>
    <n v="4200"/>
    <d v="2003-08-11T00:00:00"/>
    <d v="2003-08-11T00:00:00"/>
    <x v="3"/>
    <x v="0"/>
    <x v="0"/>
    <n v="4"/>
    <n v="11"/>
    <x v="0"/>
    <x v="4"/>
    <n v="157"/>
    <s v="S18_1662"/>
    <x v="51"/>
    <s v="61.77.6555"/>
    <s v="006-177-6555"/>
    <s v="1 rue Alsace-Lorraine"/>
    <m/>
    <s v="1 rue Alsace-Lorraine"/>
    <s v="Toulouse"/>
    <m/>
    <x v="42"/>
    <n v="31000"/>
    <s v="France"/>
    <s v="EMEA"/>
    <s v="Roulet"/>
    <s v="Annette"/>
    <s v="Annette Roulet"/>
    <x v="1"/>
  </r>
  <r>
    <x v="70"/>
    <n v="32"/>
    <n v="100"/>
    <n v="1"/>
    <n v="6004.8"/>
    <n v="6005"/>
    <n v="3200"/>
    <s v="11/14/2003 0:00"/>
    <d v="2003-11-14T00:00:00"/>
    <x v="5"/>
    <x v="3"/>
    <x v="0"/>
    <n v="4"/>
    <n v="11"/>
    <x v="0"/>
    <x v="4"/>
    <n v="157"/>
    <s v="S18_1662"/>
    <x v="52"/>
    <s v="(171) 555-7555"/>
    <s v="171-555-7555"/>
    <s v="120 Hanover Sq."/>
    <m/>
    <s v="120 Hanover Sq."/>
    <s v="London"/>
    <m/>
    <x v="41"/>
    <s v="WA1 1DP"/>
    <s v="UK"/>
    <s v="EMEA"/>
    <s v="Hardy"/>
    <s v="Thomas"/>
    <s v="Thomas Hardy"/>
    <x v="1"/>
  </r>
  <r>
    <x v="224"/>
    <n v="42"/>
    <n v="100"/>
    <n v="4"/>
    <n v="7483.98"/>
    <n v="7484"/>
    <n v="4200"/>
    <s v="11/27/2003 0:00"/>
    <d v="2003-11-27T00:00:00"/>
    <x v="5"/>
    <x v="5"/>
    <x v="0"/>
    <n v="4"/>
    <n v="11"/>
    <x v="0"/>
    <x v="4"/>
    <n v="157"/>
    <s v="S18_1662"/>
    <x v="66"/>
    <s v="+63 2 555 3587"/>
    <s v="632-555-3587"/>
    <s v="15 McCallum Street - NatWest Center #13-03"/>
    <m/>
    <s v="15 McCallum Street - NatWest Center #13-03"/>
    <s v="Makati City"/>
    <m/>
    <x v="53"/>
    <s v="1227 MM"/>
    <s v="Philippines"/>
    <s v="Japan"/>
    <s v="Cruz"/>
    <s v="Arnold"/>
    <s v="Arnold Cruz"/>
    <x v="2"/>
  </r>
  <r>
    <x v="55"/>
    <n v="31"/>
    <n v="100"/>
    <n v="17"/>
    <n v="5719.5"/>
    <n v="5720"/>
    <n v="3100"/>
    <d v="2004-12-01T00:00:00"/>
    <d v="2004-12-01T00:00:00"/>
    <x v="9"/>
    <x v="6"/>
    <x v="0"/>
    <n v="1"/>
    <n v="1"/>
    <x v="1"/>
    <x v="4"/>
    <n v="157"/>
    <s v="S18_1662"/>
    <x v="44"/>
    <s v="+81 06 6342 5555"/>
    <s v="066-342-5555"/>
    <s v="Dojima Avanza 4F, 1-6-20 Dojima, Kita-ku"/>
    <m/>
    <s v="Dojima Avanza 4F, 1-6-20 Dojima, Kita-ku"/>
    <s v="Osaka"/>
    <s v="Osaka"/>
    <x v="38"/>
    <s v="530-0003"/>
    <s v="Japan"/>
    <s v="Japan"/>
    <s v="Kentary"/>
    <s v="Mory"/>
    <s v="Mory Kentary"/>
    <x v="1"/>
  </r>
  <r>
    <x v="73"/>
    <n v="49"/>
    <n v="100"/>
    <n v="4"/>
    <n v="6954.08"/>
    <n v="6955"/>
    <n v="4900"/>
    <s v="2/19/2004 0:00"/>
    <d v="2004-02-19T00:00:00"/>
    <x v="0"/>
    <x v="5"/>
    <x v="0"/>
    <n v="1"/>
    <n v="2"/>
    <x v="1"/>
    <x v="4"/>
    <n v="157"/>
    <s v="S18_1662"/>
    <x v="55"/>
    <n v="7605558146"/>
    <s v="760-555-8146"/>
    <s v="361 Furth Circle"/>
    <m/>
    <s v="361 Furth Circle"/>
    <s v="San Diego"/>
    <s v="CA"/>
    <x v="45"/>
    <n v="91217"/>
    <s v="USA"/>
    <s v="NA"/>
    <s v="Thompson"/>
    <s v="Valarie"/>
    <s v="Valarie Thompson"/>
    <x v="1"/>
  </r>
  <r>
    <x v="225"/>
    <n v="45"/>
    <n v="100"/>
    <n v="14"/>
    <n v="8160.3"/>
    <n v="8161"/>
    <n v="4500"/>
    <d v="2004-11-05T00:00:00"/>
    <d v="2004-11-05T00:00:00"/>
    <x v="5"/>
    <x v="3"/>
    <x v="0"/>
    <n v="2"/>
    <n v="5"/>
    <x v="1"/>
    <x v="4"/>
    <n v="157"/>
    <s v="S18_1662"/>
    <x v="61"/>
    <n v="4085553659"/>
    <s v="408-555-3659"/>
    <s v="3086 Ingle Ln."/>
    <m/>
    <s v="3086 Ingle Ln."/>
    <s v="San Jose"/>
    <s v="CA"/>
    <x v="51"/>
    <n v="94217"/>
    <s v="USA"/>
    <s v="NA"/>
    <s v="Frick"/>
    <s v="Sue"/>
    <s v="Sue Frick"/>
    <x v="2"/>
  </r>
  <r>
    <x v="226"/>
    <n v="49"/>
    <n v="100"/>
    <n v="9"/>
    <n v="6567.96"/>
    <n v="6568"/>
    <n v="4900"/>
    <s v="6/24/2004 0:00"/>
    <d v="2004-06-24T00:00:00"/>
    <x v="7"/>
    <x v="5"/>
    <x v="3"/>
    <n v="2"/>
    <n v="6"/>
    <x v="1"/>
    <x v="4"/>
    <n v="157"/>
    <s v="S18_1662"/>
    <x v="23"/>
    <s v="(91) 555 94 44"/>
    <s v="091-555-9444"/>
    <s v="C/ Moralzarzal, 86"/>
    <m/>
    <s v="C/ Moralzarzal, 86"/>
    <s v="Madrid"/>
    <m/>
    <x v="20"/>
    <n v="28034"/>
    <s v="Spain"/>
    <s v="EMEA"/>
    <s v="Freyre"/>
    <s v="Diego"/>
    <s v="Diego Freyre"/>
    <x v="1"/>
  </r>
  <r>
    <x v="227"/>
    <n v="41"/>
    <n v="100"/>
    <n v="1"/>
    <n v="6724"/>
    <n v="6724"/>
    <n v="4100"/>
    <s v="7/21/2004 0:00"/>
    <d v="2004-07-21T00:00:00"/>
    <x v="1"/>
    <x v="6"/>
    <x v="0"/>
    <n v="3"/>
    <n v="7"/>
    <x v="1"/>
    <x v="4"/>
    <n v="157"/>
    <s v="S18_1662"/>
    <x v="41"/>
    <n v="6175558555"/>
    <s v="617-555-8555"/>
    <s v="7825 Douglas Av."/>
    <m/>
    <s v="7825 Douglas Av."/>
    <s v="Brickhaven"/>
    <s v="MA"/>
    <x v="35"/>
    <n v="58339"/>
    <s v="USA"/>
    <s v="NA"/>
    <s v="Nelson"/>
    <s v="Allen"/>
    <s v="Allen Nelson"/>
    <x v="1"/>
  </r>
  <r>
    <x v="228"/>
    <n v="45"/>
    <n v="100"/>
    <n v="11"/>
    <n v="5747.85"/>
    <n v="5748"/>
    <n v="4500"/>
    <s v="8/21/2004 0:00"/>
    <d v="2004-08-21T00:00:00"/>
    <x v="3"/>
    <x v="1"/>
    <x v="0"/>
    <n v="3"/>
    <n v="8"/>
    <x v="1"/>
    <x v="4"/>
    <n v="157"/>
    <s v="S18_1662"/>
    <x v="85"/>
    <s v="+47 2212 1555"/>
    <s v="472-212-1555"/>
    <s v="Drammensveien 126 A, PB 744 Sentrum"/>
    <m/>
    <s v="Drammensveien 126 A, PB 744 Sentrum"/>
    <s v="Oslo"/>
    <m/>
    <x v="68"/>
    <s v="N 0106"/>
    <s v="Norway"/>
    <s v="EMEA"/>
    <s v="Klaeboe"/>
    <s v="Jan"/>
    <s v="Jan Klaeboe"/>
    <x v="1"/>
  </r>
  <r>
    <x v="229"/>
    <n v="36"/>
    <n v="100"/>
    <n v="7"/>
    <n v="5676.84"/>
    <n v="5677"/>
    <n v="3600"/>
    <s v="9/15/2004 0:00"/>
    <d v="2004-09-15T00:00:00"/>
    <x v="8"/>
    <x v="6"/>
    <x v="0"/>
    <n v="3"/>
    <n v="9"/>
    <x v="1"/>
    <x v="4"/>
    <n v="157"/>
    <s v="S18_1662"/>
    <x v="89"/>
    <s v="+49 89 61 08 9555"/>
    <s v="896-108-9555"/>
    <s v="Hansastr. 15"/>
    <m/>
    <s v="Hansastr. 15"/>
    <s v="Munich"/>
    <m/>
    <x v="72"/>
    <n v="80686"/>
    <s v="Germany"/>
    <s v="EMEA"/>
    <s v="Donnermeyer"/>
    <s v="Michael"/>
    <s v="Michael Donnermeyer"/>
    <x v="1"/>
  </r>
  <r>
    <x v="79"/>
    <n v="39"/>
    <n v="100"/>
    <n v="1"/>
    <n v="7379.97"/>
    <n v="7380"/>
    <n v="3900"/>
    <s v="10/14/2004 0:00"/>
    <d v="2004-10-14T00:00:00"/>
    <x v="4"/>
    <x v="5"/>
    <x v="0"/>
    <n v="4"/>
    <n v="10"/>
    <x v="1"/>
    <x v="4"/>
    <n v="157"/>
    <s v="S18_1662"/>
    <x v="29"/>
    <n v="2155554695"/>
    <s v="215-555-4695"/>
    <s v="782 First Street"/>
    <m/>
    <s v="782 First Street"/>
    <s v="Philadelphia"/>
    <s v="PA"/>
    <x v="24"/>
    <n v="71270"/>
    <s v="USA"/>
    <s v="NA"/>
    <s v="Cervantes"/>
    <s v="Francisca"/>
    <s v="Francisca Cervantes"/>
    <x v="2"/>
  </r>
  <r>
    <x v="80"/>
    <n v="27"/>
    <n v="100"/>
    <n v="9"/>
    <n v="3704.13"/>
    <n v="3705"/>
    <n v="2700"/>
    <d v="2004-01-11T00:00:00"/>
    <d v="2004-01-11T00:00:00"/>
    <x v="2"/>
    <x v="4"/>
    <x v="0"/>
    <n v="4"/>
    <n v="11"/>
    <x v="1"/>
    <x v="4"/>
    <n v="157"/>
    <s v="S18_1662"/>
    <x v="59"/>
    <s v="(198) 555-8888"/>
    <s v="198-555-8888"/>
    <s v="Garden House Crowther Way"/>
    <m/>
    <s v="Garden House Crowther Way"/>
    <s v="Cowes"/>
    <s v="Isle of Wight"/>
    <x v="49"/>
    <s v="PO31 7PJ"/>
    <s v="UK"/>
    <s v="EMEA"/>
    <s v="Bennett"/>
    <s v="Helen"/>
    <s v="Helen Bennett"/>
    <x v="1"/>
  </r>
  <r>
    <x v="230"/>
    <n v="25"/>
    <n v="100"/>
    <n v="6"/>
    <n v="2804.75"/>
    <n v="2805"/>
    <n v="2500"/>
    <d v="2004-10-11T00:00:00"/>
    <d v="2004-10-11T00:00:00"/>
    <x v="4"/>
    <x v="0"/>
    <x v="5"/>
    <n v="4"/>
    <n v="11"/>
    <x v="1"/>
    <x v="4"/>
    <n v="157"/>
    <s v="S18_1662"/>
    <x v="48"/>
    <s v="31 12 3555"/>
    <s v="003-112-3555"/>
    <s v="Vinb'ltet 34"/>
    <m/>
    <s v="Vinb'ltet 34"/>
    <s v="Kobenhavn"/>
    <m/>
    <x v="40"/>
    <n v="1734"/>
    <s v="Denmark"/>
    <s v="EMEA"/>
    <s v="Petersen"/>
    <s v="Jytte"/>
    <s v="Jytte Petersen"/>
    <x v="0"/>
  </r>
  <r>
    <x v="231"/>
    <n v="41"/>
    <n v="100"/>
    <n v="1"/>
    <n v="5624.79"/>
    <n v="5625"/>
    <n v="4100"/>
    <s v="11/22/2004 0:00"/>
    <d v="2004-11-22T00:00:00"/>
    <x v="5"/>
    <x v="0"/>
    <x v="0"/>
    <n v="4"/>
    <n v="11"/>
    <x v="1"/>
    <x v="4"/>
    <n v="157"/>
    <s v="S18_1662"/>
    <x v="90"/>
    <s v="(071) 23 67 2555"/>
    <s v="712-367-2555"/>
    <s v="Boulevard Tirou, 255"/>
    <m/>
    <s v="Boulevard Tirou, 255"/>
    <s v="Charleroi"/>
    <m/>
    <x v="73"/>
    <s v="B-6000"/>
    <s v="Belgium"/>
    <s v="EMEA"/>
    <s v="Cartrain"/>
    <s v="Pascale"/>
    <s v="Pascale Cartrain"/>
    <x v="1"/>
  </r>
  <r>
    <x v="232"/>
    <n v="39"/>
    <n v="99.52"/>
    <n v="1"/>
    <n v="3881.28"/>
    <n v="3882"/>
    <n v="3881.28"/>
    <d v="2004-03-12T00:00:00"/>
    <d v="2004-03-12T00:00:00"/>
    <x v="10"/>
    <x v="3"/>
    <x v="0"/>
    <n v="4"/>
    <n v="12"/>
    <x v="1"/>
    <x v="4"/>
    <n v="157"/>
    <s v="S18_1662"/>
    <x v="49"/>
    <s v="(171) 555-0297"/>
    <s v="171-555-0297"/>
    <s v="35 King George"/>
    <m/>
    <s v="35 King George"/>
    <s v="London"/>
    <m/>
    <x v="41"/>
    <s v="WX3 6FW"/>
    <s v="UK"/>
    <s v="EMEA"/>
    <s v="Brown"/>
    <s v="Ann"/>
    <s v="Ann Brown"/>
    <x v="1"/>
  </r>
  <r>
    <x v="85"/>
    <n v="28"/>
    <n v="57.55"/>
    <n v="4"/>
    <n v="1611.4"/>
    <n v="1612"/>
    <n v="1611.4"/>
    <s v="1/31/2005 0:00"/>
    <d v="2005-01-31T00:00:00"/>
    <x v="2"/>
    <x v="0"/>
    <x v="0"/>
    <n v="1"/>
    <n v="1"/>
    <x v="2"/>
    <x v="4"/>
    <n v="157"/>
    <s v="S18_1662"/>
    <x v="60"/>
    <s v="981-443655"/>
    <s v="098-144-3655"/>
    <s v="Torikatu 38"/>
    <m/>
    <s v="Torikatu 38"/>
    <s v="Oulu"/>
    <m/>
    <x v="50"/>
    <n v="90110"/>
    <s v="Finland"/>
    <s v="EMEA"/>
    <s v="Koskitalo"/>
    <s v="Pirkko"/>
    <s v="Pirkko Koskitalo"/>
    <x v="0"/>
  </r>
  <r>
    <x v="233"/>
    <n v="25"/>
    <n v="54.57"/>
    <n v="7"/>
    <n v="1364.25"/>
    <n v="1365"/>
    <n v="1364.25"/>
    <d v="2005-01-03T00:00:00"/>
    <d v="2005-01-03T00:00:00"/>
    <x v="2"/>
    <x v="0"/>
    <x v="5"/>
    <n v="1"/>
    <n v="3"/>
    <x v="2"/>
    <x v="4"/>
    <n v="157"/>
    <s v="S18_1662"/>
    <x v="23"/>
    <s v="(91) 555 94 44"/>
    <s v="091-555-9444"/>
    <s v="C/ Moralzarzal, 86"/>
    <m/>
    <s v="C/ Moralzarzal, 86"/>
    <s v="Madrid"/>
    <m/>
    <x v="20"/>
    <n v="28034"/>
    <s v="Spain"/>
    <s v="EMEA"/>
    <s v="Freyre"/>
    <s v="Diego"/>
    <s v="Diego Freyre"/>
    <x v="0"/>
  </r>
  <r>
    <x v="234"/>
    <n v="33"/>
    <n v="100"/>
    <n v="11"/>
    <n v="4215.09"/>
    <n v="4216"/>
    <n v="3300"/>
    <s v="3/30/2005 0:00"/>
    <d v="2005-03-30T00:00:00"/>
    <x v="10"/>
    <x v="6"/>
    <x v="0"/>
    <n v="1"/>
    <n v="3"/>
    <x v="2"/>
    <x v="4"/>
    <n v="157"/>
    <s v="S18_1662"/>
    <x v="1"/>
    <s v="26.47.1555"/>
    <s v="002-647-1555"/>
    <s v="59 rue de l'Abbaye"/>
    <m/>
    <s v="59 rue de l'Abbaye"/>
    <s v="Reims"/>
    <m/>
    <x v="1"/>
    <n v="51100"/>
    <s v="France"/>
    <s v="EMEA"/>
    <s v="Henriot"/>
    <s v="Paul"/>
    <s v="Paul Henriot"/>
    <x v="1"/>
  </r>
  <r>
    <x v="88"/>
    <n v="34"/>
    <n v="100"/>
    <n v="1"/>
    <n v="6433.82"/>
    <n v="6434"/>
    <n v="3400"/>
    <d v="2005-01-04T00:00:00"/>
    <d v="2005-01-04T00:00:00"/>
    <x v="2"/>
    <x v="2"/>
    <x v="0"/>
    <n v="2"/>
    <n v="4"/>
    <x v="2"/>
    <x v="4"/>
    <n v="157"/>
    <s v="S18_1662"/>
    <x v="61"/>
    <n v="4085553659"/>
    <s v="408-555-3659"/>
    <s v="3086 Ingle Ln."/>
    <m/>
    <s v="3086 Ingle Ln."/>
    <s v="San Jose"/>
    <s v="CA"/>
    <x v="51"/>
    <n v="94217"/>
    <s v="USA"/>
    <s v="NA"/>
    <s v="Frick"/>
    <s v="Sue"/>
    <s v="Sue Frick"/>
    <x v="1"/>
  </r>
  <r>
    <x v="235"/>
    <n v="24"/>
    <n v="100"/>
    <n v="14"/>
    <n v="4352.16"/>
    <n v="4353"/>
    <n v="2400"/>
    <d v="2005-10-05T00:00:00"/>
    <d v="2005-10-05T00:00:00"/>
    <x v="4"/>
    <x v="6"/>
    <x v="0"/>
    <n v="2"/>
    <n v="5"/>
    <x v="2"/>
    <x v="4"/>
    <n v="157"/>
    <s v="S18_1662"/>
    <x v="70"/>
    <s v="0522-556555"/>
    <s v="052-255-6555"/>
    <s v="Strada Provinciale 124"/>
    <m/>
    <s v="Strada Provinciale 124"/>
    <s v="Reggio Emilia"/>
    <m/>
    <x v="57"/>
    <n v="42100"/>
    <s v="Italy"/>
    <s v="EMEA"/>
    <s v="Moroni"/>
    <s v="Maurizio"/>
    <s v="Maurizio Moroni"/>
    <x v="1"/>
  </r>
  <r>
    <x v="236"/>
    <n v="30"/>
    <n v="100"/>
    <n v="3"/>
    <n v="5151"/>
    <n v="5151"/>
    <n v="3000"/>
    <d v="2003-06-01T00:00:00"/>
    <d v="2003-06-01T00:00:00"/>
    <x v="7"/>
    <x v="4"/>
    <x v="0"/>
    <n v="1"/>
    <n v="1"/>
    <x v="0"/>
    <x v="3"/>
    <n v="170"/>
    <s v="S18_1749"/>
    <x v="40"/>
    <n v="6035558647"/>
    <s v="603-555-8647"/>
    <s v="2304 Long Airport Avenue"/>
    <m/>
    <s v="2304 Long Airport Avenue"/>
    <s v="Nashua"/>
    <s v="NH"/>
    <x v="34"/>
    <n v="62005"/>
    <s v="USA"/>
    <s v="NA"/>
    <s v="Young"/>
    <s v="Valarie"/>
    <s v="Valarie Young"/>
    <x v="1"/>
  </r>
  <r>
    <x v="210"/>
    <n v="42"/>
    <n v="100"/>
    <n v="7"/>
    <n v="6069"/>
    <n v="6069"/>
    <n v="4200"/>
    <s v="3/18/2003 0:00"/>
    <d v="2003-03-18T00:00:00"/>
    <x v="10"/>
    <x v="2"/>
    <x v="0"/>
    <n v="1"/>
    <n v="3"/>
    <x v="0"/>
    <x v="3"/>
    <n v="170"/>
    <s v="S18_1749"/>
    <x v="77"/>
    <s v="(171) 555-1555"/>
    <s v="171-555-1555"/>
    <s v="Fauntleroy Circus"/>
    <m/>
    <s v="Fauntleroy Circus"/>
    <s v="Manchester"/>
    <m/>
    <x v="61"/>
    <s v="EC2 5NT"/>
    <s v="UK"/>
    <s v="EMEA"/>
    <s v="Ashworth"/>
    <s v="Victoria"/>
    <s v="Victoria Ashworth"/>
    <x v="1"/>
  </r>
  <r>
    <x v="237"/>
    <n v="21"/>
    <n v="100"/>
    <n v="6"/>
    <n v="2856"/>
    <n v="2856"/>
    <n v="2100"/>
    <s v="5/21/2003 0:00"/>
    <d v="2003-05-21T00:00:00"/>
    <x v="6"/>
    <x v="6"/>
    <x v="0"/>
    <n v="2"/>
    <n v="5"/>
    <x v="0"/>
    <x v="3"/>
    <n v="170"/>
    <s v="S18_1749"/>
    <x v="84"/>
    <n v="7025551838"/>
    <s v="702-555-1838"/>
    <s v="8489 Strong St."/>
    <m/>
    <s v="8489 Strong St."/>
    <s v="Las Vegas"/>
    <s v="NV"/>
    <x v="67"/>
    <n v="83030"/>
    <s v="USA"/>
    <s v="NA"/>
    <s v="King"/>
    <s v="Sue"/>
    <s v="Sue King"/>
    <x v="0"/>
  </r>
  <r>
    <x v="196"/>
    <n v="34"/>
    <n v="100"/>
    <n v="11"/>
    <n v="5375.4"/>
    <n v="5376"/>
    <n v="3400"/>
    <d v="2003-12-09T00:00:00"/>
    <d v="2003-12-09T00:00:00"/>
    <x v="9"/>
    <x v="2"/>
    <x v="0"/>
    <n v="3"/>
    <n v="9"/>
    <x v="0"/>
    <x v="3"/>
    <n v="170"/>
    <s v="S18_1749"/>
    <x v="82"/>
    <n v="4155554312"/>
    <s v="415-555-4312"/>
    <s v="2793 Furth Circle"/>
    <m/>
    <s v="2793 Furth Circle"/>
    <s v="Brisbane"/>
    <s v="CA"/>
    <x v="65"/>
    <n v="94217"/>
    <s v="USA"/>
    <s v="NA"/>
    <s v="Taylor"/>
    <s v="Sue"/>
    <s v="Sue Taylor"/>
    <x v="1"/>
  </r>
  <r>
    <x v="197"/>
    <n v="29"/>
    <n v="100"/>
    <n v="9"/>
    <n v="5176.5"/>
    <n v="5177"/>
    <n v="2900"/>
    <s v="10/18/2003 0:00"/>
    <d v="2003-10-18T00:00:00"/>
    <x v="4"/>
    <x v="1"/>
    <x v="0"/>
    <n v="4"/>
    <n v="10"/>
    <x v="0"/>
    <x v="3"/>
    <n v="170"/>
    <s v="S18_1749"/>
    <x v="4"/>
    <n v="6505551386"/>
    <s v="650-555-1386"/>
    <s v="7734 Strong St."/>
    <m/>
    <s v="7734 Strong St."/>
    <s v="San Francisco"/>
    <s v="CA"/>
    <x v="4"/>
    <s v="NA"/>
    <s v="USA"/>
    <s v="NA"/>
    <s v="Brown"/>
    <s v="Julie"/>
    <s v="Julie Brown"/>
    <x v="1"/>
  </r>
  <r>
    <x v="198"/>
    <n v="24"/>
    <n v="100"/>
    <n v="13"/>
    <n v="3508.8"/>
    <n v="3509"/>
    <n v="2400"/>
    <d v="2003-05-11T00:00:00"/>
    <d v="2003-05-11T00:00:00"/>
    <x v="6"/>
    <x v="4"/>
    <x v="0"/>
    <n v="4"/>
    <n v="11"/>
    <x v="0"/>
    <x v="3"/>
    <n v="170"/>
    <s v="S18_1749"/>
    <x v="86"/>
    <s v="035-640555"/>
    <s v="003-564-0555"/>
    <s v="Via Ludovico il Moro 22"/>
    <m/>
    <s v="Via Ludovico il Moro 22"/>
    <s v="Bergamo"/>
    <m/>
    <x v="69"/>
    <n v="24100"/>
    <s v="Italy"/>
    <s v="EMEA"/>
    <s v="Rovelli"/>
    <s v="Giovanni"/>
    <s v="Giovanni Rovelli"/>
    <x v="1"/>
  </r>
  <r>
    <x v="199"/>
    <n v="44"/>
    <n v="100"/>
    <n v="10"/>
    <n v="7554.8"/>
    <n v="7555"/>
    <n v="4400"/>
    <d v="2003-12-11T00:00:00"/>
    <d v="2003-12-11T00:00:00"/>
    <x v="9"/>
    <x v="5"/>
    <x v="0"/>
    <n v="4"/>
    <n v="11"/>
    <x v="0"/>
    <x v="3"/>
    <n v="170"/>
    <s v="S18_1749"/>
    <x v="39"/>
    <n v="4155551450"/>
    <s v="415-555-1450"/>
    <s v="5677 Strong St."/>
    <m/>
    <s v="5677 Strong St."/>
    <s v="San Rafael"/>
    <s v="CA"/>
    <x v="33"/>
    <n v="97562"/>
    <s v="USA"/>
    <s v="NA"/>
    <s v="Nelson"/>
    <s v="Valarie"/>
    <s v="Valarie Nelson"/>
    <x v="2"/>
  </r>
  <r>
    <x v="200"/>
    <n v="21"/>
    <n v="100"/>
    <n v="14"/>
    <n v="3141.6"/>
    <n v="3142"/>
    <n v="2100"/>
    <s v="11/21/2003 0:00"/>
    <d v="2003-11-21T00:00:00"/>
    <x v="5"/>
    <x v="3"/>
    <x v="0"/>
    <n v="4"/>
    <n v="11"/>
    <x v="0"/>
    <x v="3"/>
    <n v="170"/>
    <s v="S18_1749"/>
    <x v="87"/>
    <s v="61-9-3844-6555"/>
    <s v="193-844-6555"/>
    <s v="7 Allen Street"/>
    <m/>
    <s v="7 Allen Street"/>
    <s v="Glen Waverly"/>
    <s v="Victoria"/>
    <x v="70"/>
    <n v="3150"/>
    <s v="Australia"/>
    <s v="APAC"/>
    <s v="Connery"/>
    <s v="Sean"/>
    <s v="Sean Connery"/>
    <x v="1"/>
  </r>
  <r>
    <x v="182"/>
    <n v="33"/>
    <n v="100"/>
    <n v="4"/>
    <n v="5890.5"/>
    <n v="5891"/>
    <n v="3300"/>
    <d v="2003-02-12T00:00:00"/>
    <d v="2003-02-12T00:00:00"/>
    <x v="0"/>
    <x v="6"/>
    <x v="0"/>
    <n v="4"/>
    <n v="12"/>
    <x v="0"/>
    <x v="3"/>
    <n v="170"/>
    <s v="S18_1749"/>
    <x v="74"/>
    <n v="2125557413"/>
    <s v="212-555-7413"/>
    <s v="4092 Furth Circle"/>
    <s v="Suite 400"/>
    <s v="4092 Furth Circle, Suite 400"/>
    <s v="NYC"/>
    <s v="NY"/>
    <x v="0"/>
    <n v="10022"/>
    <s v="USA"/>
    <s v="NA"/>
    <s v="Young"/>
    <s v="Jeff"/>
    <s v="Jeff Young"/>
    <x v="1"/>
  </r>
  <r>
    <x v="238"/>
    <n v="30"/>
    <n v="100"/>
    <n v="7"/>
    <n v="5967"/>
    <n v="5967"/>
    <n v="3000"/>
    <s v="1/26/2004 0:00"/>
    <d v="2004-01-26T00:00:00"/>
    <x v="2"/>
    <x v="0"/>
    <x v="0"/>
    <n v="1"/>
    <n v="1"/>
    <x v="1"/>
    <x v="3"/>
    <n v="170"/>
    <s v="S18_1749"/>
    <x v="25"/>
    <s v="(91) 555 22 82"/>
    <s v="091-555-2282"/>
    <s v="C/ Araquil, 67"/>
    <m/>
    <s v="C/ Araquil, 67"/>
    <s v="Madrid"/>
    <m/>
    <x v="20"/>
    <n v="28023"/>
    <s v="Spain"/>
    <s v="EMEA"/>
    <s v="Sommer"/>
    <s v="Mart¡n"/>
    <s v="Mart¡n Sommer"/>
    <x v="1"/>
  </r>
  <r>
    <x v="202"/>
    <n v="26"/>
    <n v="100"/>
    <n v="10"/>
    <n v="3712.8"/>
    <n v="3713"/>
    <n v="2600"/>
    <d v="2004-02-03T00:00:00"/>
    <d v="2004-02-03T00:00:00"/>
    <x v="0"/>
    <x v="2"/>
    <x v="0"/>
    <n v="1"/>
    <n v="3"/>
    <x v="1"/>
    <x v="3"/>
    <n v="170"/>
    <s v="S18_1749"/>
    <x v="30"/>
    <s v="78.32.5555"/>
    <s v="007-832-5555"/>
    <s v="2, rue du Commerce"/>
    <m/>
    <s v="2, rue du Commerce"/>
    <s v="Lyon"/>
    <m/>
    <x v="25"/>
    <n v="69004"/>
    <s v="France"/>
    <s v="EMEA"/>
    <s v="Saveley"/>
    <s v="Mary"/>
    <s v="Mary Saveley"/>
    <x v="1"/>
  </r>
  <r>
    <x v="215"/>
    <n v="41"/>
    <n v="100"/>
    <n v="2"/>
    <n v="7597.3"/>
    <n v="7598"/>
    <n v="4100"/>
    <s v="4/13/2004 0:00"/>
    <d v="2004-04-13T00:00:00"/>
    <x v="11"/>
    <x v="2"/>
    <x v="0"/>
    <n v="2"/>
    <n v="4"/>
    <x v="1"/>
    <x v="3"/>
    <n v="170"/>
    <s v="S18_1749"/>
    <x v="83"/>
    <s v="88.60.1555"/>
    <s v="008-860-1555"/>
    <s v="24, place Kluber"/>
    <m/>
    <s v="24, place Kluber"/>
    <s v="Strasbourg"/>
    <m/>
    <x v="66"/>
    <n v="67000"/>
    <s v="France"/>
    <s v="EMEA"/>
    <s v="Citeaux"/>
    <s v="Frederique"/>
    <s v="Frederique Citeaux"/>
    <x v="2"/>
  </r>
  <r>
    <x v="41"/>
    <n v="26"/>
    <n v="100"/>
    <n v="16"/>
    <n v="3668.6"/>
    <n v="3669"/>
    <n v="2600"/>
    <s v="8/17/2004 0:00"/>
    <d v="2004-08-17T00:00:00"/>
    <x v="3"/>
    <x v="2"/>
    <x v="0"/>
    <n v="3"/>
    <n v="8"/>
    <x v="1"/>
    <x v="3"/>
    <n v="170"/>
    <s v="S18_1749"/>
    <x v="36"/>
    <s v="011-4988555"/>
    <s v="011-498-8555"/>
    <s v="Via Monte Bianco 34"/>
    <m/>
    <s v="Via Monte Bianco 34"/>
    <s v="Torino"/>
    <m/>
    <x v="30"/>
    <n v="10100"/>
    <s v="Italy"/>
    <s v="EMEA"/>
    <s v="Accorti"/>
    <s v="Paolo"/>
    <s v="Paolo Accorti"/>
    <x v="1"/>
  </r>
  <r>
    <x v="216"/>
    <n v="32"/>
    <n v="100"/>
    <n v="5"/>
    <n v="5875.2"/>
    <n v="5876"/>
    <n v="3200"/>
    <d v="2004-01-09T00:00:00"/>
    <d v="2004-01-09T00:00:00"/>
    <x v="2"/>
    <x v="3"/>
    <x v="0"/>
    <n v="3"/>
    <n v="9"/>
    <x v="1"/>
    <x v="3"/>
    <n v="170"/>
    <s v="S18_1749"/>
    <x v="65"/>
    <s v="+65 224 1555"/>
    <s v="065-224-1555"/>
    <s v="Village Close - 106 Linden Road Sandown"/>
    <s v="2nd Floor"/>
    <s v="Village Close - 106 Linden Road Sandown, 2nd Floor"/>
    <s v="Singapore"/>
    <m/>
    <x v="22"/>
    <n v="69045"/>
    <s v="Singapore"/>
    <s v="APAC"/>
    <s v="Victorino"/>
    <s v="Wendy"/>
    <s v="Wendy Victorino"/>
    <x v="1"/>
  </r>
  <r>
    <x v="239"/>
    <n v="43"/>
    <n v="100"/>
    <n v="1"/>
    <n v="7310"/>
    <n v="7310"/>
    <n v="4300"/>
    <d v="2003-06-10T00:00:00"/>
    <d v="2003-06-10T00:00:00"/>
    <x v="7"/>
    <x v="2"/>
    <x v="0"/>
    <n v="4"/>
    <n v="10"/>
    <x v="0"/>
    <x v="3"/>
    <n v="170"/>
    <s v="S18_1749"/>
    <x v="22"/>
    <s v="(171) 555-2282"/>
    <s v="171-555-2282"/>
    <s v="Berkeley Gardens 12  Brewery"/>
    <m/>
    <s v="Berkeley Gardens 12  Brewery"/>
    <s v="Liverpool"/>
    <m/>
    <x v="19"/>
    <s v="WX1 6LT"/>
    <s v="UK"/>
    <s v="EMEA"/>
    <s v="Devon"/>
    <s v="Elizabeth"/>
    <s v="Elizabeth Devon"/>
    <x v="2"/>
  </r>
  <r>
    <x v="44"/>
    <n v="48"/>
    <n v="100"/>
    <n v="17"/>
    <n v="8078.4"/>
    <n v="8079"/>
    <n v="4800"/>
    <s v="10/21/2004 0:00"/>
    <d v="2004-10-21T00:00:00"/>
    <x v="4"/>
    <x v="5"/>
    <x v="0"/>
    <n v="4"/>
    <n v="10"/>
    <x v="1"/>
    <x v="3"/>
    <n v="170"/>
    <s v="S18_1749"/>
    <x v="39"/>
    <n v="4155551450"/>
    <s v="415-555-1450"/>
    <s v="5677 Strong St."/>
    <m/>
    <s v="5677 Strong St."/>
    <s v="San Rafael"/>
    <s v="CA"/>
    <x v="33"/>
    <n v="97562"/>
    <s v="USA"/>
    <s v="NA"/>
    <s v="Nelson"/>
    <s v="Valarie"/>
    <s v="Valarie Nelson"/>
    <x v="2"/>
  </r>
  <r>
    <x v="186"/>
    <n v="44"/>
    <n v="74.040000000000006"/>
    <n v="7"/>
    <n v="3257.76"/>
    <n v="3258"/>
    <n v="3257.76"/>
    <s v="11/17/2004 0:00"/>
    <d v="2004-11-17T00:00:00"/>
    <x v="5"/>
    <x v="6"/>
    <x v="0"/>
    <n v="4"/>
    <n v="11"/>
    <x v="1"/>
    <x v="3"/>
    <n v="170"/>
    <s v="S18_1749"/>
    <x v="45"/>
    <n v="2155559857"/>
    <s v="215-555-9857"/>
    <s v="11328 Douglas Av."/>
    <m/>
    <s v="11328 Douglas Av."/>
    <s v="Philadelphia"/>
    <s v="PA"/>
    <x v="24"/>
    <n v="71270"/>
    <s v="USA"/>
    <s v="NA"/>
    <s v="Hernandez"/>
    <s v="Rosa"/>
    <s v="Rosa Hernandez"/>
    <x v="1"/>
  </r>
  <r>
    <x v="240"/>
    <n v="45"/>
    <n v="100"/>
    <n v="1"/>
    <n v="7650"/>
    <n v="7650"/>
    <n v="4500"/>
    <s v="11/25/2004 0:00"/>
    <d v="2004-11-25T00:00:00"/>
    <x v="5"/>
    <x v="5"/>
    <x v="0"/>
    <n v="4"/>
    <n v="11"/>
    <x v="1"/>
    <x v="3"/>
    <n v="170"/>
    <s v="S18_1749"/>
    <x v="67"/>
    <s v="91.24.4555"/>
    <s v="009-124-4555"/>
    <s v="12, rue des Bouchers"/>
    <m/>
    <s v="12, rue des Bouchers"/>
    <s v="Marseille"/>
    <m/>
    <x v="54"/>
    <n v="13008"/>
    <s v="France"/>
    <s v="EMEA"/>
    <s v="Lebihan"/>
    <s v="Laurence"/>
    <s v="Laurence Lebihan"/>
    <x v="2"/>
  </r>
  <r>
    <x v="219"/>
    <n v="37"/>
    <n v="100"/>
    <n v="3"/>
    <n v="4703.8100000000004"/>
    <n v="4704"/>
    <n v="3700"/>
    <d v="2005-12-01T00:00:00"/>
    <d v="2005-12-01T00:00:00"/>
    <x v="9"/>
    <x v="5"/>
    <x v="5"/>
    <n v="1"/>
    <n v="1"/>
    <x v="2"/>
    <x v="3"/>
    <n v="170"/>
    <s v="S18_1749"/>
    <x v="3"/>
    <n v="6265557265"/>
    <s v="626-555-7265"/>
    <s v="78934 Hillside Dr."/>
    <m/>
    <s v="78934 Hillside Dr."/>
    <s v="Pasadena"/>
    <s v="CA"/>
    <x v="3"/>
    <n v="90003"/>
    <s v="USA"/>
    <s v="NA"/>
    <s v="Young"/>
    <s v="Julie"/>
    <s v="Julie Young"/>
    <x v="1"/>
  </r>
  <r>
    <x v="241"/>
    <n v="39"/>
    <n v="100"/>
    <n v="2"/>
    <n v="5399.55"/>
    <n v="5400"/>
    <n v="3900"/>
    <d v="2005-10-02T00:00:00"/>
    <d v="2005-10-02T00:00:00"/>
    <x v="4"/>
    <x v="4"/>
    <x v="0"/>
    <n v="1"/>
    <n v="2"/>
    <x v="2"/>
    <x v="3"/>
    <n v="170"/>
    <s v="S18_1749"/>
    <x v="23"/>
    <s v="(91) 555 94 44"/>
    <s v="091-555-9444"/>
    <s v="C/ Moralzarzal, 86"/>
    <m/>
    <s v="C/ Moralzarzal, 86"/>
    <s v="Madrid"/>
    <m/>
    <x v="20"/>
    <n v="28034"/>
    <s v="Spain"/>
    <s v="EMEA"/>
    <s v="Freyre"/>
    <s v="Diego"/>
    <s v="Diego Freyre"/>
    <x v="1"/>
  </r>
  <r>
    <x v="221"/>
    <n v="76"/>
    <n v="100"/>
    <n v="2"/>
    <n v="14082.8"/>
    <n v="14083"/>
    <n v="7600"/>
    <s v="4/22/2005 0:00"/>
    <d v="2005-04-22T00:00:00"/>
    <x v="11"/>
    <x v="3"/>
    <x v="4"/>
    <n v="2"/>
    <n v="4"/>
    <x v="2"/>
    <x v="3"/>
    <n v="170"/>
    <s v="S18_1749"/>
    <x v="61"/>
    <n v="4085553659"/>
    <s v="408-555-3659"/>
    <s v="3086 Ingle Ln."/>
    <m/>
    <s v="3086 Ingle Ln."/>
    <s v="San Jose"/>
    <s v="CA"/>
    <x v="51"/>
    <n v="94217"/>
    <s v="USA"/>
    <s v="NA"/>
    <s v="Frick"/>
    <s v="Sue"/>
    <s v="Sue Frick"/>
    <x v="2"/>
  </r>
  <r>
    <x v="242"/>
    <n v="37"/>
    <n v="100"/>
    <n v="5"/>
    <n v="5283.6"/>
    <n v="5284"/>
    <n v="3700"/>
    <s v="5/29/2005 0:00"/>
    <d v="2005-05-29T00:00:00"/>
    <x v="6"/>
    <x v="4"/>
    <x v="2"/>
    <n v="2"/>
    <n v="5"/>
    <x v="2"/>
    <x v="3"/>
    <n v="170"/>
    <s v="S18_1749"/>
    <x v="20"/>
    <s v="+61 2 9495 8555"/>
    <s v="129-495-8555"/>
    <s v="Monitor Money Building, 815 Pacific Hwy"/>
    <s v="Level 6"/>
    <s v="Monitor Money Building, 815 Pacific Hwy, Level 6"/>
    <s v="Chatswood"/>
    <s v="NSW"/>
    <x v="17"/>
    <n v="2067"/>
    <s v="Australia"/>
    <s v="APAC"/>
    <s v="Huxley"/>
    <s v="Adrian"/>
    <s v="Adrian Huxley"/>
    <x v="1"/>
  </r>
  <r>
    <x v="103"/>
    <n v="38"/>
    <n v="82.39"/>
    <n v="2"/>
    <n v="3130.82"/>
    <n v="3131"/>
    <n v="3130.82"/>
    <d v="2003-03-03T00:00:00"/>
    <d v="2003-03-03T00:00:00"/>
    <x v="10"/>
    <x v="0"/>
    <x v="0"/>
    <n v="1"/>
    <n v="3"/>
    <x v="0"/>
    <x v="1"/>
    <n v="77"/>
    <s v="S18_1889"/>
    <x v="66"/>
    <s v="+63 2 555 3587"/>
    <s v="632-555-3587"/>
    <s v="15 McCallum Street - NatWest Center #13-03"/>
    <m/>
    <s v="15 McCallum Street - NatWest Center #13-03"/>
    <s v="Makati City"/>
    <m/>
    <x v="53"/>
    <s v="1227 MM"/>
    <s v="Philippines"/>
    <s v="Japan"/>
    <s v="Cruz"/>
    <s v="Arnold"/>
    <s v="Arnold Cruz"/>
    <x v="1"/>
  </r>
  <r>
    <x v="104"/>
    <n v="43"/>
    <n v="72.38"/>
    <n v="6"/>
    <n v="3112.34"/>
    <n v="3113"/>
    <n v="3112.34"/>
    <d v="2003-08-05T00:00:00"/>
    <d v="2003-08-05T00:00:00"/>
    <x v="3"/>
    <x v="2"/>
    <x v="0"/>
    <n v="2"/>
    <n v="5"/>
    <x v="0"/>
    <x v="1"/>
    <n v="77"/>
    <s v="S18_1889"/>
    <x v="67"/>
    <s v="91.24.4555"/>
    <s v="009-124-4555"/>
    <s v="12, rue des Bouchers"/>
    <m/>
    <s v="12, rue des Bouchers"/>
    <s v="Marseille"/>
    <m/>
    <x v="54"/>
    <n v="13008"/>
    <s v="France"/>
    <s v="EMEA"/>
    <s v="Lebihan"/>
    <s v="Laurence"/>
    <s v="Laurence Lebihan"/>
    <x v="1"/>
  </r>
  <r>
    <x v="105"/>
    <n v="48"/>
    <n v="79.31"/>
    <n v="3"/>
    <n v="3806.88"/>
    <n v="3807"/>
    <n v="3806.88"/>
    <d v="2003-02-07T00:00:00"/>
    <d v="2003-02-07T00:00:00"/>
    <x v="0"/>
    <x v="3"/>
    <x v="0"/>
    <n v="3"/>
    <n v="7"/>
    <x v="0"/>
    <x v="1"/>
    <n v="77"/>
    <s v="S18_1889"/>
    <x v="39"/>
    <n v="4155551450"/>
    <s v="415-555-1450"/>
    <s v="5677 Strong St."/>
    <m/>
    <s v="5677 Strong St."/>
    <s v="San Rafael"/>
    <s v="CA"/>
    <x v="33"/>
    <n v="97562"/>
    <s v="USA"/>
    <s v="NA"/>
    <s v="Nelson"/>
    <s v="Valarie"/>
    <s v="Valarie Nelson"/>
    <x v="1"/>
  </r>
  <r>
    <x v="106"/>
    <n v="26"/>
    <n v="82.39"/>
    <n v="3"/>
    <n v="2142.14"/>
    <n v="2143"/>
    <n v="2142.14"/>
    <d v="2003-05-09T00:00:00"/>
    <d v="2003-05-09T00:00:00"/>
    <x v="6"/>
    <x v="3"/>
    <x v="0"/>
    <n v="3"/>
    <n v="9"/>
    <x v="0"/>
    <x v="1"/>
    <n v="77"/>
    <s v="S18_1889"/>
    <x v="41"/>
    <n v="6175558555"/>
    <s v="617-555-8555"/>
    <s v="7825 Douglas Av."/>
    <m/>
    <s v="7825 Douglas Av."/>
    <s v="Brickhaven"/>
    <s v="MA"/>
    <x v="35"/>
    <n v="58339"/>
    <s v="USA"/>
    <s v="NA"/>
    <s v="Nelson"/>
    <s v="Allen"/>
    <s v="Allen Nelson"/>
    <x v="0"/>
  </r>
  <r>
    <x v="155"/>
    <n v="38"/>
    <n v="88.55"/>
    <n v="4"/>
    <n v="3364.9"/>
    <n v="3365"/>
    <n v="3364.9"/>
    <d v="2003-11-10T00:00:00"/>
    <d v="2003-11-10T00:00:00"/>
    <x v="5"/>
    <x v="0"/>
    <x v="0"/>
    <n v="4"/>
    <n v="10"/>
    <x v="0"/>
    <x v="1"/>
    <n v="77"/>
    <s v="S18_1889"/>
    <x v="54"/>
    <n v="2155554369"/>
    <s v="215-555-4369"/>
    <s v="6047 Douglas Av."/>
    <m/>
    <s v="6047 Douglas Av."/>
    <s v="Los Angeles"/>
    <s v="CA"/>
    <x v="44"/>
    <s v="NA"/>
    <s v="USA"/>
    <s v="NA"/>
    <s v="Chandler"/>
    <s v="Michael"/>
    <s v="Michael Chandler"/>
    <x v="1"/>
  </r>
  <r>
    <x v="156"/>
    <n v="20"/>
    <n v="63.14"/>
    <n v="2"/>
    <n v="1262.8"/>
    <n v="1263"/>
    <n v="1262.8"/>
    <d v="2003-04-11T00:00:00"/>
    <d v="2003-04-11T00:00:00"/>
    <x v="11"/>
    <x v="3"/>
    <x v="0"/>
    <n v="4"/>
    <n v="11"/>
    <x v="0"/>
    <x v="1"/>
    <n v="77"/>
    <s v="S18_1889"/>
    <x v="63"/>
    <s v="7675-3555"/>
    <s v="007-675-3555"/>
    <s v="Kirchgasse 6"/>
    <m/>
    <s v="Kirchgasse 6"/>
    <s v="Graz"/>
    <m/>
    <x v="52"/>
    <n v="8010"/>
    <s v="Austria"/>
    <s v="EMEA"/>
    <s v="Mendel"/>
    <s v="Roland"/>
    <s v="Roland Mendel"/>
    <x v="0"/>
  </r>
  <r>
    <x v="108"/>
    <n v="22"/>
    <n v="73.92"/>
    <n v="10"/>
    <n v="1626.24"/>
    <n v="1627"/>
    <n v="1626.24"/>
    <d v="2003-12-11T00:00:00"/>
    <d v="2003-12-11T00:00:00"/>
    <x v="9"/>
    <x v="5"/>
    <x v="0"/>
    <n v="4"/>
    <n v="11"/>
    <x v="0"/>
    <x v="1"/>
    <n v="77"/>
    <s v="S18_1889"/>
    <x v="7"/>
    <s v="+47 2267 3215"/>
    <s v="472-267-3215"/>
    <s v="Drammen 121, PR 744 Sentrum"/>
    <m/>
    <s v="Drammen 121, PR 744 Sentrum"/>
    <s v="Bergen"/>
    <m/>
    <x v="7"/>
    <s v="N 5804"/>
    <s v="Norway"/>
    <s v="EMEA"/>
    <s v="Oeztan"/>
    <s v="Veysel"/>
    <s v="Veysel Oeztan"/>
    <x v="0"/>
  </r>
  <r>
    <x v="172"/>
    <n v="45"/>
    <n v="90.86"/>
    <n v="15"/>
    <n v="4088.7"/>
    <n v="4089"/>
    <n v="4088.7"/>
    <s v="11/20/2003 0:00"/>
    <d v="2003-11-20T00:00:00"/>
    <x v="5"/>
    <x v="5"/>
    <x v="0"/>
    <n v="4"/>
    <n v="11"/>
    <x v="0"/>
    <x v="1"/>
    <n v="77"/>
    <s v="S18_1889"/>
    <x v="40"/>
    <n v="6035558647"/>
    <s v="603-555-8647"/>
    <s v="2304 Long Airport Avenue"/>
    <m/>
    <s v="2304 Long Airport Avenue"/>
    <s v="Nashua"/>
    <s v="NH"/>
    <x v="34"/>
    <n v="62005"/>
    <s v="USA"/>
    <s v="NA"/>
    <s v="Young"/>
    <s v="Valarie"/>
    <s v="Valarie Young"/>
    <x v="1"/>
  </r>
  <r>
    <x v="110"/>
    <n v="45"/>
    <n v="85.47"/>
    <n v="4"/>
    <n v="3846.15"/>
    <n v="3847"/>
    <n v="3846.15"/>
    <d v="2003-02-12T00:00:00"/>
    <d v="2003-02-12T00:00:00"/>
    <x v="0"/>
    <x v="6"/>
    <x v="0"/>
    <n v="4"/>
    <n v="12"/>
    <x v="0"/>
    <x v="1"/>
    <n v="77"/>
    <s v="S18_1889"/>
    <x v="23"/>
    <s v="(91) 555 94 44"/>
    <s v="091-555-9444"/>
    <s v="C/ Moralzarzal, 86"/>
    <m/>
    <s v="C/ Moralzarzal, 86"/>
    <s v="Madrid"/>
    <m/>
    <x v="20"/>
    <n v="28034"/>
    <s v="Spain"/>
    <s v="EMEA"/>
    <s v="Freyre"/>
    <s v="Diego"/>
    <s v="Diego Freyre"/>
    <x v="1"/>
  </r>
  <r>
    <x v="157"/>
    <n v="20"/>
    <n v="66.989999999999995"/>
    <n v="14"/>
    <n v="1339.8"/>
    <n v="1340"/>
    <n v="1339.8"/>
    <s v="1/16/2004 0:00"/>
    <d v="2004-01-16T00:00:00"/>
    <x v="2"/>
    <x v="3"/>
    <x v="0"/>
    <n v="1"/>
    <n v="1"/>
    <x v="1"/>
    <x v="1"/>
    <n v="77"/>
    <s v="S18_1889"/>
    <x v="23"/>
    <s v="(91) 555 94 44"/>
    <s v="091-555-9444"/>
    <s v="C/ Moralzarzal, 86"/>
    <m/>
    <s v="C/ Moralzarzal, 86"/>
    <s v="Madrid"/>
    <m/>
    <x v="20"/>
    <n v="28034"/>
    <s v="Spain"/>
    <s v="EMEA"/>
    <s v="Freyre"/>
    <s v="Diego"/>
    <s v="Diego Freyre"/>
    <x v="0"/>
  </r>
  <r>
    <x v="111"/>
    <n v="47"/>
    <n v="64.680000000000007"/>
    <n v="5"/>
    <n v="3039.96"/>
    <n v="3040"/>
    <n v="3039.96"/>
    <s v="2/22/2004 0:00"/>
    <d v="2004-02-22T00:00:00"/>
    <x v="0"/>
    <x v="4"/>
    <x v="0"/>
    <n v="1"/>
    <n v="2"/>
    <x v="1"/>
    <x v="1"/>
    <n v="77"/>
    <s v="S18_1889"/>
    <x v="69"/>
    <s v="0897-034555"/>
    <s v="089-703-4555"/>
    <s v="Grenzacherweg 237"/>
    <m/>
    <s v="Grenzacherweg 237"/>
    <s v="Gensve"/>
    <m/>
    <x v="56"/>
    <n v="1203"/>
    <s v="Switzerland"/>
    <s v="EMEA"/>
    <s v="Holz"/>
    <s v="Michael"/>
    <s v="Michael Holz"/>
    <x v="1"/>
  </r>
  <r>
    <x v="173"/>
    <n v="46"/>
    <n v="73.92"/>
    <n v="4"/>
    <n v="3400.32"/>
    <n v="3401"/>
    <n v="3400.32"/>
    <d v="2004-12-04T00:00:00"/>
    <d v="2004-12-04T00:00:00"/>
    <x v="9"/>
    <x v="1"/>
    <x v="0"/>
    <n v="2"/>
    <n v="4"/>
    <x v="1"/>
    <x v="1"/>
    <n v="77"/>
    <s v="S18_1889"/>
    <x v="60"/>
    <s v="981-443655"/>
    <s v="098-144-3655"/>
    <s v="Torikatu 38"/>
    <m/>
    <s v="Torikatu 38"/>
    <s v="Oulu"/>
    <m/>
    <x v="50"/>
    <n v="90110"/>
    <s v="Finland"/>
    <s v="EMEA"/>
    <s v="Koskitalo"/>
    <s v="Pirkko"/>
    <s v="Pirkko Koskitalo"/>
    <x v="1"/>
  </r>
  <r>
    <x v="113"/>
    <n v="23"/>
    <n v="83.93"/>
    <n v="9"/>
    <n v="1930.39"/>
    <n v="1931"/>
    <n v="1930.39"/>
    <d v="2004-01-06T00:00:00"/>
    <d v="2004-01-06T00:00:00"/>
    <x v="2"/>
    <x v="2"/>
    <x v="3"/>
    <n v="2"/>
    <n v="6"/>
    <x v="1"/>
    <x v="1"/>
    <n v="77"/>
    <s v="S18_1889"/>
    <x v="22"/>
    <s v="(171) 555-2282"/>
    <s v="171-555-2282"/>
    <s v="Berkeley Gardens 12  Brewery"/>
    <m/>
    <s v="Berkeley Gardens 12  Brewery"/>
    <s v="Liverpool"/>
    <m/>
    <x v="19"/>
    <s v="WX1 6LT"/>
    <s v="UK"/>
    <s v="EMEA"/>
    <s v="Devon"/>
    <s v="Elizabeth"/>
    <s v="Elizabeth Devon"/>
    <x v="0"/>
  </r>
  <r>
    <x v="114"/>
    <n v="33"/>
    <n v="74.69"/>
    <n v="10"/>
    <n v="2464.77"/>
    <n v="2465"/>
    <n v="2464.77"/>
    <d v="2004-06-07T00:00:00"/>
    <d v="2004-06-07T00:00:00"/>
    <x v="7"/>
    <x v="0"/>
    <x v="0"/>
    <n v="3"/>
    <n v="7"/>
    <x v="1"/>
    <x v="1"/>
    <n v="77"/>
    <s v="S18_1889"/>
    <x v="70"/>
    <s v="0522-556555"/>
    <s v="052-255-6555"/>
    <s v="Strada Provinciale 124"/>
    <m/>
    <s v="Strada Provinciale 124"/>
    <s v="Reggio Emilia"/>
    <m/>
    <x v="57"/>
    <n v="42100"/>
    <s v="Italy"/>
    <s v="EMEA"/>
    <s v="Moroni"/>
    <s v="Maurizio"/>
    <s v="Maurizio Moroni"/>
    <x v="0"/>
  </r>
  <r>
    <x v="184"/>
    <n v="29"/>
    <n v="90.86"/>
    <n v="10"/>
    <n v="2634.94"/>
    <n v="2635"/>
    <n v="2634.94"/>
    <d v="2004-06-08T00:00:00"/>
    <d v="2004-06-08T00:00:00"/>
    <x v="7"/>
    <x v="2"/>
    <x v="0"/>
    <n v="3"/>
    <n v="8"/>
    <x v="1"/>
    <x v="1"/>
    <n v="77"/>
    <s v="S18_1889"/>
    <x v="84"/>
    <n v="7025551838"/>
    <s v="702-555-1838"/>
    <s v="8489 Strong St."/>
    <m/>
    <s v="8489 Strong St."/>
    <s v="Las Vegas"/>
    <s v="NV"/>
    <x v="67"/>
    <n v="83030"/>
    <s v="USA"/>
    <s v="NA"/>
    <s v="King"/>
    <s v="Sue"/>
    <s v="Sue King"/>
    <x v="0"/>
  </r>
  <r>
    <x v="116"/>
    <n v="44"/>
    <n v="82.39"/>
    <n v="8"/>
    <n v="3625.16"/>
    <n v="3626"/>
    <n v="3625.16"/>
    <s v="8/30/2004 0:00"/>
    <d v="2004-08-30T00:00:00"/>
    <x v="3"/>
    <x v="0"/>
    <x v="0"/>
    <n v="3"/>
    <n v="8"/>
    <x v="1"/>
    <x v="1"/>
    <n v="77"/>
    <s v="S18_1889"/>
    <x v="69"/>
    <s v="0897-034555"/>
    <s v="089-703-4555"/>
    <s v="Grenzacherweg 237"/>
    <m/>
    <s v="Grenzacherweg 237"/>
    <s v="Gensve"/>
    <m/>
    <x v="56"/>
    <n v="1203"/>
    <s v="Switzerland"/>
    <s v="EMEA"/>
    <s v="Holz"/>
    <s v="Michael"/>
    <s v="Michael Holz"/>
    <x v="1"/>
  </r>
  <r>
    <x v="117"/>
    <n v="41"/>
    <n v="92.4"/>
    <n v="1"/>
    <n v="3788.4"/>
    <n v="3789"/>
    <n v="3788.4"/>
    <d v="2003-04-10T00:00:00"/>
    <d v="2003-04-10T00:00:00"/>
    <x v="11"/>
    <x v="5"/>
    <x v="0"/>
    <n v="4"/>
    <n v="10"/>
    <x v="0"/>
    <x v="1"/>
    <n v="77"/>
    <s v="S18_1889"/>
    <x v="72"/>
    <s v="+49 69 66 90 2555"/>
    <s v="696-690-2555"/>
    <s v="Lyonerstr. 34"/>
    <m/>
    <s v="Lyonerstr. 34"/>
    <s v="Frankfurt"/>
    <m/>
    <x v="58"/>
    <n v="60528"/>
    <s v="Germany"/>
    <s v="EMEA"/>
    <s v="Keitel"/>
    <s v="Roland"/>
    <s v="Roland Keitel"/>
    <x v="1"/>
  </r>
  <r>
    <x v="118"/>
    <n v="20"/>
    <n v="91.63"/>
    <n v="6"/>
    <n v="1832.6"/>
    <n v="1833"/>
    <n v="1832.6"/>
    <s v="10/16/2004 0:00"/>
    <d v="2004-10-16T00:00:00"/>
    <x v="4"/>
    <x v="1"/>
    <x v="0"/>
    <n v="4"/>
    <n v="10"/>
    <x v="1"/>
    <x v="1"/>
    <n v="77"/>
    <s v="S18_1889"/>
    <x v="68"/>
    <s v="0221-5554327"/>
    <s v="221-555-4327"/>
    <s v="Mehrheimerstr. 369"/>
    <m/>
    <s v="Mehrheimerstr. 369"/>
    <s v="Koln"/>
    <m/>
    <x v="55"/>
    <n v="50739"/>
    <s v="Germany"/>
    <s v="EMEA"/>
    <s v="Pfalzheim"/>
    <s v="Henriette"/>
    <s v="Henriette Pfalzheim"/>
    <x v="0"/>
  </r>
  <r>
    <x v="175"/>
    <n v="37"/>
    <n v="78.540000000000006"/>
    <n v="14"/>
    <n v="2905.98"/>
    <n v="2906"/>
    <n v="2905.98"/>
    <d v="2004-04-11T00:00:00"/>
    <d v="2004-04-11T00:00:00"/>
    <x v="11"/>
    <x v="4"/>
    <x v="0"/>
    <n v="4"/>
    <n v="11"/>
    <x v="1"/>
    <x v="1"/>
    <n v="77"/>
    <s v="S18_1889"/>
    <x v="21"/>
    <n v="5085552555"/>
    <s v="508-555-2555"/>
    <s v="1785 First Street"/>
    <m/>
    <s v="1785 First Street"/>
    <s v="New Bedford"/>
    <s v="MA"/>
    <x v="18"/>
    <n v="50553"/>
    <s v="USA"/>
    <s v="NA"/>
    <s v="Benitez"/>
    <s v="Violeta"/>
    <s v="Violeta Benitez"/>
    <x v="0"/>
  </r>
  <r>
    <x v="19"/>
    <n v="29"/>
    <n v="100"/>
    <n v="9"/>
    <n v="2954.81"/>
    <n v="2955"/>
    <n v="2900"/>
    <s v="11/15/2004 0:00"/>
    <d v="2004-11-15T00:00:00"/>
    <x v="5"/>
    <x v="0"/>
    <x v="0"/>
    <n v="4"/>
    <n v="11"/>
    <x v="1"/>
    <x v="1"/>
    <n v="77"/>
    <s v="S18_1889"/>
    <x v="0"/>
    <n v="2125557818"/>
    <s v="212-555-7818"/>
    <s v="897 Long Airport Avenue"/>
    <m/>
    <s v="897 Long Airport Avenue"/>
    <s v="NYC"/>
    <s v="NY"/>
    <x v="0"/>
    <n v="10022"/>
    <s v="USA"/>
    <s v="NA"/>
    <s v="Yu"/>
    <s v="Kwai"/>
    <s v="Kwai Yu"/>
    <x v="0"/>
  </r>
  <r>
    <x v="187"/>
    <n v="55"/>
    <n v="65.45"/>
    <n v="1"/>
    <n v="3599.75"/>
    <n v="3600"/>
    <n v="3599.75"/>
    <s v="11/24/2004 0:00"/>
    <d v="2004-11-24T00:00:00"/>
    <x v="5"/>
    <x v="6"/>
    <x v="0"/>
    <n v="4"/>
    <n v="11"/>
    <x v="1"/>
    <x v="1"/>
    <n v="77"/>
    <s v="S18_1889"/>
    <x v="10"/>
    <s v="03 9520 4555"/>
    <s v="039-520-4555"/>
    <s v="636 St Kilda Road"/>
    <s v="Level 3"/>
    <s v="636 St Kilda Road, Level 3"/>
    <s v="Melbourne"/>
    <s v="Victoria"/>
    <x v="8"/>
    <n v="3004"/>
    <s v="Australia"/>
    <s v="APAC"/>
    <s v="Ferguson"/>
    <s v="Peter"/>
    <s v="Peter Ferguson"/>
    <x v="1"/>
  </r>
  <r>
    <x v="120"/>
    <n v="22"/>
    <n v="100"/>
    <n v="7"/>
    <n v="3686.54"/>
    <n v="3687"/>
    <n v="2200"/>
    <d v="2005-06-01T00:00:00"/>
    <d v="2005-06-01T00:00:00"/>
    <x v="7"/>
    <x v="6"/>
    <x v="0"/>
    <n v="1"/>
    <n v="1"/>
    <x v="2"/>
    <x v="1"/>
    <n v="77"/>
    <s v="S18_1889"/>
    <x v="73"/>
    <s v="+358 9 8045 555"/>
    <s v="589-804-5555"/>
    <s v="Software Engineering Center, SEC Oy"/>
    <m/>
    <s v="Software Engineering Center, SEC Oy"/>
    <s v="Espoo"/>
    <m/>
    <x v="59"/>
    <s v="FIN-02271"/>
    <s v="Finland"/>
    <s v="EMEA"/>
    <s v="Suominen"/>
    <s v="Kalle"/>
    <s v="Kalle Suominen"/>
    <x v="1"/>
  </r>
  <r>
    <x v="161"/>
    <n v="31"/>
    <n v="67.760000000000005"/>
    <n v="4"/>
    <n v="2100.56"/>
    <n v="2101"/>
    <n v="2100.56"/>
    <d v="2005-09-02T00:00:00"/>
    <d v="2005-09-02T00:00:00"/>
    <x v="8"/>
    <x v="3"/>
    <x v="0"/>
    <n v="1"/>
    <n v="2"/>
    <x v="2"/>
    <x v="1"/>
    <n v="77"/>
    <s v="S18_1889"/>
    <x v="16"/>
    <s v="90-224 8555"/>
    <s v="090-224-8555"/>
    <s v="Keskuskatu 45"/>
    <m/>
    <s v="Keskuskatu 45"/>
    <s v="Helsinki"/>
    <m/>
    <x v="13"/>
    <n v="21240"/>
    <s v="Finland"/>
    <s v="EMEA"/>
    <s v="Karttunen"/>
    <s v="Matti"/>
    <s v="Matti Karttunen"/>
    <x v="0"/>
  </r>
  <r>
    <x v="121"/>
    <n v="49"/>
    <n v="79.22"/>
    <n v="3"/>
    <n v="3881.78"/>
    <n v="3882"/>
    <n v="3881.78"/>
    <d v="2005-03-03T00:00:00"/>
    <d v="2005-03-03T00:00:00"/>
    <x v="10"/>
    <x v="5"/>
    <x v="0"/>
    <n v="1"/>
    <n v="3"/>
    <x v="2"/>
    <x v="1"/>
    <n v="77"/>
    <s v="S18_1889"/>
    <x v="37"/>
    <s v="0695-34 6555"/>
    <s v="069-534-6555"/>
    <s v="?kergatan 24"/>
    <m/>
    <s v="?kergatan 24"/>
    <s v="Boras"/>
    <m/>
    <x v="31"/>
    <s v="S-844 67"/>
    <s v="Sweden"/>
    <s v="EMEA"/>
    <s v="Larsson"/>
    <s v="Maria"/>
    <s v="Maria Larsson"/>
    <x v="1"/>
  </r>
  <r>
    <x v="176"/>
    <n v="61"/>
    <n v="73.92"/>
    <n v="4"/>
    <n v="4509.12"/>
    <n v="4510"/>
    <n v="4509.12"/>
    <s v="4/14/2005 0:00"/>
    <d v="2005-04-14T00:00:00"/>
    <x v="11"/>
    <x v="5"/>
    <x v="0"/>
    <n v="2"/>
    <n v="4"/>
    <x v="2"/>
    <x v="1"/>
    <n v="77"/>
    <s v="S18_1889"/>
    <x v="83"/>
    <s v="88.60.1555"/>
    <s v="008-860-1555"/>
    <s v="24, place Kluber"/>
    <m/>
    <s v="24, place Kluber"/>
    <s v="Strasbourg"/>
    <m/>
    <x v="66"/>
    <n v="67000"/>
    <s v="France"/>
    <s v="EMEA"/>
    <s v="Citeaux"/>
    <s v="Frederique"/>
    <s v="Frederique Citeaux"/>
    <x v="1"/>
  </r>
  <r>
    <x v="122"/>
    <n v="39"/>
    <n v="83.93"/>
    <n v="9"/>
    <n v="3273.27"/>
    <n v="3274"/>
    <n v="3273.27"/>
    <s v="5/17/2005 0:00"/>
    <d v="2005-05-17T00:00:00"/>
    <x v="6"/>
    <x v="2"/>
    <x v="0"/>
    <n v="2"/>
    <n v="5"/>
    <x v="2"/>
    <x v="1"/>
    <n v="77"/>
    <s v="S18_1889"/>
    <x v="19"/>
    <s v="6562-9555"/>
    <s v="006-562-9555"/>
    <s v="Geislweg 14"/>
    <m/>
    <s v="Geislweg 14"/>
    <s v="Salzburg"/>
    <m/>
    <x v="16"/>
    <n v="5020"/>
    <s v="Austria"/>
    <s v="EMEA"/>
    <s v="Pipps"/>
    <s v="Georg"/>
    <s v="Georg Pipps"/>
    <x v="1"/>
  </r>
  <r>
    <x v="177"/>
    <n v="38"/>
    <n v="100"/>
    <n v="3"/>
    <n v="4432.7"/>
    <n v="4433"/>
    <n v="3800"/>
    <d v="2003-10-03T00:00:00"/>
    <d v="2003-10-03T00:00:00"/>
    <x v="4"/>
    <x v="3"/>
    <x v="0"/>
    <n v="1"/>
    <n v="3"/>
    <x v="0"/>
    <x v="1"/>
    <n v="142"/>
    <s v="S18_1984"/>
    <x v="45"/>
    <n v="2155559857"/>
    <s v="215-555-9857"/>
    <s v="11328 Douglas Av."/>
    <m/>
    <s v="11328 Douglas Av."/>
    <s v="Philadelphia"/>
    <s v="PA"/>
    <x v="24"/>
    <n v="71270"/>
    <s v="USA"/>
    <s v="NA"/>
    <s v="Hernandez"/>
    <s v="Rosa"/>
    <s v="Rosa Hernandez"/>
    <x v="1"/>
  </r>
  <r>
    <x v="104"/>
    <n v="31"/>
    <n v="100"/>
    <n v="1"/>
    <n v="4100.99"/>
    <n v="4101"/>
    <n v="3100"/>
    <d v="2003-08-05T00:00:00"/>
    <d v="2003-08-05T00:00:00"/>
    <x v="3"/>
    <x v="2"/>
    <x v="0"/>
    <n v="2"/>
    <n v="5"/>
    <x v="0"/>
    <x v="1"/>
    <n v="142"/>
    <s v="S18_1984"/>
    <x v="67"/>
    <s v="91.24.4555"/>
    <s v="009-124-4555"/>
    <s v="12, rue des Bouchers"/>
    <m/>
    <s v="12, rue des Bouchers"/>
    <s v="Marseille"/>
    <m/>
    <x v="54"/>
    <n v="13008"/>
    <s v="France"/>
    <s v="EMEA"/>
    <s v="Lebihan"/>
    <s v="Laurence"/>
    <s v="Laurence Lebihan"/>
    <x v="1"/>
  </r>
  <r>
    <x v="178"/>
    <n v="36"/>
    <n v="100"/>
    <n v="1"/>
    <n v="5274.72"/>
    <n v="5275"/>
    <n v="3600"/>
    <d v="2003-04-07T00:00:00"/>
    <d v="2003-04-07T00:00:00"/>
    <x v="11"/>
    <x v="0"/>
    <x v="0"/>
    <n v="3"/>
    <n v="7"/>
    <x v="0"/>
    <x v="1"/>
    <n v="142"/>
    <s v="S18_1984"/>
    <x v="51"/>
    <s v="61.77.6555"/>
    <s v="006-177-6555"/>
    <s v="1 rue Alsace-Lorraine"/>
    <m/>
    <s v="1 rue Alsace-Lorraine"/>
    <s v="Toulouse"/>
    <m/>
    <x v="42"/>
    <n v="31000"/>
    <s v="France"/>
    <s v="EMEA"/>
    <s v="Roulet"/>
    <s v="Annette"/>
    <s v="Annette Roulet"/>
    <x v="1"/>
  </r>
  <r>
    <x v="179"/>
    <n v="25"/>
    <n v="100"/>
    <n v="12"/>
    <n v="4232"/>
    <n v="4232"/>
    <n v="2500"/>
    <d v="2003-11-09T00:00:00"/>
    <d v="2003-11-09T00:00:00"/>
    <x v="5"/>
    <x v="4"/>
    <x v="0"/>
    <n v="3"/>
    <n v="9"/>
    <x v="0"/>
    <x v="1"/>
    <n v="142"/>
    <s v="S18_1984"/>
    <x v="42"/>
    <s v="02 9936 8555"/>
    <s v="029-936-8555"/>
    <s v="201 Miller Street"/>
    <s v="Level 15"/>
    <s v="201 Miller Street, Level 15"/>
    <s v="North Sydney"/>
    <s v="NSW"/>
    <x v="36"/>
    <n v="2060"/>
    <s v="Australia"/>
    <s v="APAC"/>
    <s v="O'Hara"/>
    <s v="Anna"/>
    <s v="Anna O'Hara"/>
    <x v="1"/>
  </r>
  <r>
    <x v="180"/>
    <n v="48"/>
    <n v="100"/>
    <n v="11"/>
    <n v="6145.44"/>
    <n v="6146"/>
    <n v="4800"/>
    <s v="10/17/2003 0:00"/>
    <d v="2003-10-17T00:00:00"/>
    <x v="4"/>
    <x v="3"/>
    <x v="0"/>
    <n v="4"/>
    <n v="10"/>
    <x v="0"/>
    <x v="1"/>
    <n v="142"/>
    <s v="S18_1984"/>
    <x v="78"/>
    <s v="86 21 3555"/>
    <s v="008-621-3555"/>
    <s v="Smagsloget 45"/>
    <m/>
    <s v="Smagsloget 45"/>
    <s v="Aaarhus"/>
    <m/>
    <x v="62"/>
    <n v="8200"/>
    <s v="Denmark"/>
    <s v="EMEA"/>
    <s v="Ibsen"/>
    <s v="Palle"/>
    <s v="Palle Ibsen"/>
    <x v="1"/>
  </r>
  <r>
    <x v="181"/>
    <n v="35"/>
    <n v="100"/>
    <n v="1"/>
    <n v="4680.2"/>
    <n v="4681"/>
    <n v="3500"/>
    <d v="2003-05-11T00:00:00"/>
    <d v="2003-05-11T00:00:00"/>
    <x v="6"/>
    <x v="4"/>
    <x v="0"/>
    <n v="4"/>
    <n v="11"/>
    <x v="0"/>
    <x v="1"/>
    <n v="142"/>
    <s v="S18_1984"/>
    <x v="43"/>
    <s v="(514) 555-8054"/>
    <s v="514-555-8054"/>
    <s v="43 rue St. Laurent"/>
    <m/>
    <s v="43 rue St. Laurent"/>
    <s v="Montreal"/>
    <s v="Quebec"/>
    <x v="37"/>
    <s v="H1J 1C3"/>
    <s v="Canada"/>
    <s v="NA"/>
    <s v="Fresnisre"/>
    <s v="Jean"/>
    <s v="Jean Fresnisre"/>
    <x v="1"/>
  </r>
  <r>
    <x v="108"/>
    <n v="21"/>
    <n v="100"/>
    <n v="5"/>
    <n v="3286.08"/>
    <n v="3287"/>
    <n v="2100"/>
    <d v="2003-12-11T00:00:00"/>
    <d v="2003-12-11T00:00:00"/>
    <x v="9"/>
    <x v="5"/>
    <x v="0"/>
    <n v="4"/>
    <n v="11"/>
    <x v="0"/>
    <x v="1"/>
    <n v="142"/>
    <s v="S18_1984"/>
    <x v="7"/>
    <s v="+47 2267 3215"/>
    <s v="472-267-3215"/>
    <s v="Drammen 121, PR 744 Sentrum"/>
    <m/>
    <s v="Drammen 121, PR 744 Sentrum"/>
    <s v="Bergen"/>
    <m/>
    <x v="7"/>
    <s v="N 5804"/>
    <s v="Norway"/>
    <s v="EMEA"/>
    <s v="Oeztan"/>
    <s v="Veysel"/>
    <s v="Veysel Oeztan"/>
    <x v="1"/>
  </r>
  <r>
    <x v="172"/>
    <n v="47"/>
    <n v="100"/>
    <n v="10"/>
    <n v="7421.3"/>
    <n v="7422"/>
    <n v="4700"/>
    <s v="11/20/2003 0:00"/>
    <d v="2003-11-20T00:00:00"/>
    <x v="5"/>
    <x v="5"/>
    <x v="0"/>
    <n v="4"/>
    <n v="11"/>
    <x v="0"/>
    <x v="1"/>
    <n v="142"/>
    <s v="S18_1984"/>
    <x v="40"/>
    <n v="6035558647"/>
    <s v="603-555-8647"/>
    <s v="2304 Long Airport Avenue"/>
    <m/>
    <s v="2304 Long Airport Avenue"/>
    <s v="Nashua"/>
    <s v="NH"/>
    <x v="34"/>
    <n v="62005"/>
    <s v="USA"/>
    <s v="NA"/>
    <s v="Young"/>
    <s v="Valarie"/>
    <s v="Valarie Young"/>
    <x v="2"/>
  </r>
  <r>
    <x v="182"/>
    <n v="38"/>
    <n v="100"/>
    <n v="16"/>
    <n v="6432.64"/>
    <n v="6433"/>
    <n v="3800"/>
    <d v="2003-02-12T00:00:00"/>
    <d v="2003-02-12T00:00:00"/>
    <x v="0"/>
    <x v="6"/>
    <x v="0"/>
    <n v="4"/>
    <n v="12"/>
    <x v="0"/>
    <x v="1"/>
    <n v="142"/>
    <s v="S18_1984"/>
    <x v="74"/>
    <n v="2125557413"/>
    <s v="212-555-7413"/>
    <s v="4092 Furth Circle"/>
    <s v="Suite 400"/>
    <s v="4092 Furth Circle, Suite 400"/>
    <s v="NYC"/>
    <s v="NY"/>
    <x v="0"/>
    <n v="10022"/>
    <s v="USA"/>
    <s v="NA"/>
    <s v="Young"/>
    <s v="Jeff"/>
    <s v="Jeff Young"/>
    <x v="1"/>
  </r>
  <r>
    <x v="157"/>
    <n v="41"/>
    <n v="100"/>
    <n v="9"/>
    <n v="4840.87"/>
    <n v="4841"/>
    <n v="4100"/>
    <s v="1/16/2004 0:00"/>
    <d v="2004-01-16T00:00:00"/>
    <x v="2"/>
    <x v="3"/>
    <x v="0"/>
    <n v="1"/>
    <n v="1"/>
    <x v="1"/>
    <x v="1"/>
    <n v="142"/>
    <s v="S18_1984"/>
    <x v="23"/>
    <s v="(91) 555 94 44"/>
    <s v="091-555-9444"/>
    <s v="C/ Moralzarzal, 86"/>
    <m/>
    <s v="C/ Moralzarzal, 86"/>
    <s v="Madrid"/>
    <m/>
    <x v="20"/>
    <n v="28034"/>
    <s v="Spain"/>
    <s v="EMEA"/>
    <s v="Freyre"/>
    <s v="Diego"/>
    <s v="Diego Freyre"/>
    <x v="1"/>
  </r>
  <r>
    <x v="214"/>
    <n v="24"/>
    <n v="100"/>
    <n v="7"/>
    <n v="3892.08"/>
    <n v="3893"/>
    <n v="2400"/>
    <s v="2/26/2004 0:00"/>
    <d v="2004-02-26T00:00:00"/>
    <x v="0"/>
    <x v="5"/>
    <x v="0"/>
    <n v="1"/>
    <n v="2"/>
    <x v="1"/>
    <x v="1"/>
    <n v="142"/>
    <s v="S18_1984"/>
    <x v="55"/>
    <n v="7605558146"/>
    <s v="760-555-8146"/>
    <s v="361 Furth Circle"/>
    <m/>
    <s v="361 Furth Circle"/>
    <s v="San Diego"/>
    <s v="CA"/>
    <x v="45"/>
    <n v="91217"/>
    <s v="USA"/>
    <s v="NA"/>
    <s v="Thompson"/>
    <s v="Valarie"/>
    <s v="Valarie Thompson"/>
    <x v="1"/>
  </r>
  <r>
    <x v="183"/>
    <n v="37"/>
    <n v="100"/>
    <n v="2"/>
    <n v="5526.32"/>
    <n v="5527"/>
    <n v="3700"/>
    <s v="4/13/2004 0:00"/>
    <d v="2004-04-13T00:00:00"/>
    <x v="11"/>
    <x v="2"/>
    <x v="0"/>
    <n v="2"/>
    <n v="4"/>
    <x v="1"/>
    <x v="1"/>
    <n v="142"/>
    <s v="S18_1984"/>
    <x v="44"/>
    <s v="+81 06 6342 5555"/>
    <s v="066-342-5555"/>
    <s v="Dojima Avanza 4F, 1-6-20 Dojima, Kita-ku"/>
    <m/>
    <s v="Dojima Avanza 4F, 1-6-20 Dojima, Kita-ku"/>
    <s v="Osaka"/>
    <s v="Osaka"/>
    <x v="38"/>
    <s v="530-0003"/>
    <s v="Japan"/>
    <s v="Japan"/>
    <s v="Kentary"/>
    <s v="Mory"/>
    <s v="Mory Kentary"/>
    <x v="1"/>
  </r>
  <r>
    <x v="113"/>
    <n v="33"/>
    <n v="100"/>
    <n v="4"/>
    <n v="4459.62"/>
    <n v="4460"/>
    <n v="3300"/>
    <d v="2004-01-06T00:00:00"/>
    <d v="2004-01-06T00:00:00"/>
    <x v="2"/>
    <x v="2"/>
    <x v="3"/>
    <n v="2"/>
    <n v="6"/>
    <x v="1"/>
    <x v="1"/>
    <n v="142"/>
    <s v="S18_1984"/>
    <x v="22"/>
    <s v="(171) 555-2282"/>
    <s v="171-555-2282"/>
    <s v="Berkeley Gardens 12  Brewery"/>
    <m/>
    <s v="Berkeley Gardens 12  Brewery"/>
    <s v="Liverpool"/>
    <m/>
    <x v="19"/>
    <s v="WX1 6LT"/>
    <s v="UK"/>
    <s v="EMEA"/>
    <s v="Devon"/>
    <s v="Elizabeth"/>
    <s v="Elizabeth Devon"/>
    <x v="1"/>
  </r>
  <r>
    <x v="114"/>
    <n v="49"/>
    <n v="100"/>
    <n v="5"/>
    <n v="6203.4"/>
    <n v="6204"/>
    <n v="4900"/>
    <d v="2004-06-07T00:00:00"/>
    <d v="2004-06-07T00:00:00"/>
    <x v="7"/>
    <x v="0"/>
    <x v="0"/>
    <n v="3"/>
    <n v="7"/>
    <x v="1"/>
    <x v="1"/>
    <n v="142"/>
    <s v="S18_1984"/>
    <x v="70"/>
    <s v="0522-556555"/>
    <s v="052-255-6555"/>
    <s v="Strada Provinciale 124"/>
    <m/>
    <s v="Strada Provinciale 124"/>
    <s v="Reggio Emilia"/>
    <m/>
    <x v="57"/>
    <n v="42100"/>
    <s v="Italy"/>
    <s v="EMEA"/>
    <s v="Moroni"/>
    <s v="Maurizio"/>
    <s v="Maurizio Moroni"/>
    <x v="1"/>
  </r>
  <r>
    <x v="184"/>
    <n v="29"/>
    <n v="100"/>
    <n v="5"/>
    <n v="3754.05"/>
    <n v="3755"/>
    <n v="2900"/>
    <d v="2004-06-08T00:00:00"/>
    <d v="2004-06-08T00:00:00"/>
    <x v="7"/>
    <x v="2"/>
    <x v="0"/>
    <n v="3"/>
    <n v="8"/>
    <x v="1"/>
    <x v="1"/>
    <n v="142"/>
    <s v="S18_1984"/>
    <x v="84"/>
    <n v="7025551838"/>
    <s v="702-555-1838"/>
    <s v="8489 Strong St."/>
    <m/>
    <s v="8489 Strong St."/>
    <s v="Las Vegas"/>
    <s v="NV"/>
    <x v="67"/>
    <n v="83030"/>
    <s v="USA"/>
    <s v="NA"/>
    <s v="King"/>
    <s v="Sue"/>
    <s v="Sue King"/>
    <x v="1"/>
  </r>
  <r>
    <x v="116"/>
    <n v="24"/>
    <n v="100"/>
    <n v="3"/>
    <n v="3516.48"/>
    <n v="3517"/>
    <n v="2400"/>
    <s v="8/30/2004 0:00"/>
    <d v="2004-08-30T00:00:00"/>
    <x v="3"/>
    <x v="0"/>
    <x v="0"/>
    <n v="3"/>
    <n v="8"/>
    <x v="1"/>
    <x v="1"/>
    <n v="142"/>
    <s v="S18_1984"/>
    <x v="69"/>
    <s v="0897-034555"/>
    <s v="089-703-4555"/>
    <s v="Grenzacherweg 237"/>
    <m/>
    <s v="Grenzacherweg 237"/>
    <s v="Gensve"/>
    <m/>
    <x v="56"/>
    <n v="1203"/>
    <s v="Switzerland"/>
    <s v="EMEA"/>
    <s v="Holz"/>
    <s v="Michael"/>
    <s v="Michael Holz"/>
    <x v="1"/>
  </r>
  <r>
    <x v="185"/>
    <n v="47"/>
    <n v="100"/>
    <n v="7"/>
    <n v="7488.04"/>
    <n v="7489"/>
    <n v="4700"/>
    <d v="2003-05-10T00:00:00"/>
    <d v="2003-05-10T00:00:00"/>
    <x v="6"/>
    <x v="1"/>
    <x v="0"/>
    <n v="4"/>
    <n v="10"/>
    <x v="0"/>
    <x v="1"/>
    <n v="142"/>
    <s v="S18_1984"/>
    <x v="85"/>
    <s v="+47 2212 1555"/>
    <s v="472-212-1555"/>
    <s v="Drammensveien 126 A, PB 744 Sentrum"/>
    <m/>
    <s v="Drammensveien 126 A, PB 744 Sentrum"/>
    <s v="Oslo"/>
    <m/>
    <x v="68"/>
    <s v="N 0106"/>
    <s v="Norway"/>
    <s v="EMEA"/>
    <s v="Klaeboe"/>
    <s v="Jan"/>
    <s v="Jan Klaeboe"/>
    <x v="2"/>
  </r>
  <r>
    <x v="118"/>
    <n v="24"/>
    <n v="100"/>
    <n v="1"/>
    <n v="3448.08"/>
    <n v="3449"/>
    <n v="2400"/>
    <s v="10/16/2004 0:00"/>
    <d v="2004-10-16T00:00:00"/>
    <x v="4"/>
    <x v="1"/>
    <x v="0"/>
    <n v="4"/>
    <n v="10"/>
    <x v="1"/>
    <x v="1"/>
    <n v="142"/>
    <s v="S18_1984"/>
    <x v="68"/>
    <s v="0221-5554327"/>
    <s v="221-555-4327"/>
    <s v="Mehrheimerstr. 369"/>
    <m/>
    <s v="Mehrheimerstr. 369"/>
    <s v="Koln"/>
    <m/>
    <x v="55"/>
    <n v="50739"/>
    <s v="Germany"/>
    <s v="EMEA"/>
    <s v="Pfalzheim"/>
    <s v="Henriette"/>
    <s v="Henriette Pfalzheim"/>
    <x v="1"/>
  </r>
  <r>
    <x v="175"/>
    <n v="25"/>
    <n v="100"/>
    <n v="9"/>
    <n v="3734"/>
    <n v="3734"/>
    <n v="2500"/>
    <d v="2004-04-11T00:00:00"/>
    <d v="2004-04-11T00:00:00"/>
    <x v="11"/>
    <x v="4"/>
    <x v="0"/>
    <n v="4"/>
    <n v="11"/>
    <x v="1"/>
    <x v="1"/>
    <n v="142"/>
    <s v="S18_1984"/>
    <x v="21"/>
    <n v="5085552555"/>
    <s v="508-555-2555"/>
    <s v="1785 First Street"/>
    <m/>
    <s v="1785 First Street"/>
    <s v="New Bedford"/>
    <s v="MA"/>
    <x v="18"/>
    <n v="50553"/>
    <s v="USA"/>
    <s v="NA"/>
    <s v="Benitez"/>
    <s v="Violeta"/>
    <s v="Violeta Benitez"/>
    <x v="1"/>
  </r>
  <r>
    <x v="186"/>
    <n v="30"/>
    <n v="32.47"/>
    <n v="8"/>
    <n v="974.1"/>
    <n v="975"/>
    <n v="974.1"/>
    <s v="11/17/2004 0:00"/>
    <d v="2004-11-17T00:00:00"/>
    <x v="5"/>
    <x v="6"/>
    <x v="0"/>
    <n v="4"/>
    <n v="11"/>
    <x v="1"/>
    <x v="1"/>
    <n v="142"/>
    <s v="S18_1984"/>
    <x v="45"/>
    <n v="2155559857"/>
    <s v="215-555-9857"/>
    <s v="11328 Douglas Av."/>
    <m/>
    <s v="11328 Douglas Av."/>
    <s v="Philadelphia"/>
    <s v="PA"/>
    <x v="24"/>
    <n v="71270"/>
    <s v="USA"/>
    <s v="NA"/>
    <s v="Hernandez"/>
    <s v="Rosa"/>
    <s v="Rosa Hernandez"/>
    <x v="0"/>
  </r>
  <r>
    <x v="187"/>
    <n v="22"/>
    <n v="100"/>
    <n v="3"/>
    <n v="3160.74"/>
    <n v="3161"/>
    <n v="2200"/>
    <s v="11/24/2004 0:00"/>
    <d v="2004-11-24T00:00:00"/>
    <x v="5"/>
    <x v="6"/>
    <x v="0"/>
    <n v="4"/>
    <n v="11"/>
    <x v="1"/>
    <x v="1"/>
    <n v="142"/>
    <s v="S18_1984"/>
    <x v="10"/>
    <s v="03 9520 4555"/>
    <s v="039-520-4555"/>
    <s v="636 St Kilda Road"/>
    <s v="Level 3"/>
    <s v="636 St Kilda Road, Level 3"/>
    <s v="Melbourne"/>
    <s v="Victoria"/>
    <x v="8"/>
    <n v="3004"/>
    <s v="Australia"/>
    <s v="APAC"/>
    <s v="Ferguson"/>
    <s v="Peter"/>
    <s v="Peter Ferguson"/>
    <x v="1"/>
  </r>
  <r>
    <x v="188"/>
    <n v="27"/>
    <n v="64.69"/>
    <n v="2"/>
    <n v="1746.63"/>
    <n v="1747"/>
    <n v="1746.63"/>
    <d v="2004-09-12T00:00:00"/>
    <d v="2004-09-12T00:00:00"/>
    <x v="8"/>
    <x v="4"/>
    <x v="0"/>
    <n v="4"/>
    <n v="12"/>
    <x v="1"/>
    <x v="1"/>
    <n v="142"/>
    <s v="S18_1984"/>
    <x v="2"/>
    <s v="+33 1 46 62 7555"/>
    <s v="314-662-7555"/>
    <s v="27 rue du Colonel Pierre Avia"/>
    <m/>
    <s v="27 rue du Colonel Pierre Avia"/>
    <s v="Paris"/>
    <m/>
    <x v="2"/>
    <n v="75508"/>
    <s v="France"/>
    <s v="EMEA"/>
    <s v="Da Cunha"/>
    <s v="Daniel"/>
    <s v="Daniel Da Cunha"/>
    <x v="0"/>
  </r>
  <r>
    <x v="243"/>
    <n v="34"/>
    <n v="100"/>
    <n v="3"/>
    <n v="4207.84"/>
    <n v="4208"/>
    <n v="3400"/>
    <d v="2005-10-01T00:00:00"/>
    <d v="2005-10-01T00:00:00"/>
    <x v="4"/>
    <x v="1"/>
    <x v="0"/>
    <n v="1"/>
    <n v="1"/>
    <x v="2"/>
    <x v="1"/>
    <n v="142"/>
    <s v="S18_1984"/>
    <x v="90"/>
    <s v="(071) 23 67 2555"/>
    <s v="712-367-2555"/>
    <s v="Boulevard Tirou, 255"/>
    <m/>
    <s v="Boulevard Tirou, 255"/>
    <s v="Charleroi"/>
    <m/>
    <x v="73"/>
    <s v="B-6000"/>
    <s v="Belgium"/>
    <s v="EMEA"/>
    <s v="Cartrain"/>
    <s v="Pascale"/>
    <s v="Pascale Cartrain"/>
    <x v="1"/>
  </r>
  <r>
    <x v="161"/>
    <n v="36"/>
    <n v="100"/>
    <n v="6"/>
    <n v="4352.76"/>
    <n v="4353"/>
    <n v="3600"/>
    <d v="2005-09-02T00:00:00"/>
    <d v="2005-09-02T00:00:00"/>
    <x v="8"/>
    <x v="3"/>
    <x v="0"/>
    <n v="1"/>
    <n v="2"/>
    <x v="2"/>
    <x v="1"/>
    <n v="142"/>
    <s v="S18_1984"/>
    <x v="16"/>
    <s v="90-224 8555"/>
    <s v="090-224-8555"/>
    <s v="Keskuskatu 45"/>
    <m/>
    <s v="Keskuskatu 45"/>
    <s v="Helsinki"/>
    <m/>
    <x v="13"/>
    <n v="21240"/>
    <s v="Finland"/>
    <s v="EMEA"/>
    <s v="Karttunen"/>
    <s v="Matti"/>
    <s v="Matti Karttunen"/>
    <x v="1"/>
  </r>
  <r>
    <x v="190"/>
    <n v="34"/>
    <n v="43.05"/>
    <n v="15"/>
    <n v="1463.7"/>
    <n v="1464"/>
    <n v="1463.7"/>
    <d v="2005-04-03T00:00:00"/>
    <d v="2005-04-03T00:00:00"/>
    <x v="11"/>
    <x v="4"/>
    <x v="0"/>
    <n v="1"/>
    <n v="3"/>
    <x v="2"/>
    <x v="1"/>
    <n v="142"/>
    <s v="S18_1984"/>
    <x v="39"/>
    <n v="4155551450"/>
    <s v="415-555-1450"/>
    <s v="5677 Strong St."/>
    <m/>
    <s v="5677 Strong St."/>
    <s v="San Rafael"/>
    <s v="CA"/>
    <x v="33"/>
    <n v="97562"/>
    <s v="USA"/>
    <s v="NA"/>
    <s v="Nelson"/>
    <s v="Valarie"/>
    <s v="Valarie Nelson"/>
    <x v="0"/>
  </r>
  <r>
    <x v="191"/>
    <n v="48"/>
    <n v="100"/>
    <n v="2"/>
    <n v="7169.28"/>
    <n v="7170"/>
    <n v="4800"/>
    <s v="4/15/2005 0:00"/>
    <d v="2005-04-15T00:00:00"/>
    <x v="11"/>
    <x v="3"/>
    <x v="1"/>
    <n v="2"/>
    <n v="4"/>
    <x v="2"/>
    <x v="1"/>
    <n v="142"/>
    <s v="S18_1984"/>
    <x v="48"/>
    <s v="31 12 3555"/>
    <s v="003-112-3555"/>
    <s v="Vinb'ltet 34"/>
    <m/>
    <s v="Vinb'ltet 34"/>
    <s v="Kobenhavn"/>
    <m/>
    <x v="40"/>
    <n v="1734"/>
    <s v="Denmark"/>
    <s v="EMEA"/>
    <s v="Petersen"/>
    <s v="Jytte"/>
    <s v="Jytte Petersen"/>
    <x v="2"/>
  </r>
  <r>
    <x v="122"/>
    <n v="34"/>
    <n v="100"/>
    <n v="4"/>
    <n v="4594.76"/>
    <n v="4595"/>
    <n v="3400"/>
    <s v="5/17/2005 0:00"/>
    <d v="2005-05-17T00:00:00"/>
    <x v="6"/>
    <x v="2"/>
    <x v="0"/>
    <n v="2"/>
    <n v="5"/>
    <x v="2"/>
    <x v="1"/>
    <n v="142"/>
    <s v="S18_1984"/>
    <x v="19"/>
    <s v="6562-9555"/>
    <s v="006-562-9555"/>
    <s v="Geislweg 14"/>
    <m/>
    <s v="Geislweg 14"/>
    <s v="Salzburg"/>
    <m/>
    <x v="16"/>
    <n v="5020"/>
    <s v="Austria"/>
    <s v="EMEA"/>
    <s v="Pipps"/>
    <s v="Georg"/>
    <s v="Georg Pipps"/>
    <x v="1"/>
  </r>
  <r>
    <x v="150"/>
    <n v="24"/>
    <n v="100"/>
    <n v="8"/>
    <n v="3457.92"/>
    <n v="3458"/>
    <n v="2400"/>
    <s v="1/31/2003 0:00"/>
    <d v="2003-01-31T00:00:00"/>
    <x v="2"/>
    <x v="3"/>
    <x v="0"/>
    <n v="1"/>
    <n v="1"/>
    <x v="0"/>
    <x v="1"/>
    <n v="163"/>
    <s v="S18_2238"/>
    <x v="23"/>
    <s v="(91) 555 94 44"/>
    <s v="091-555-9444"/>
    <s v="C/ Moralzarzal, 86"/>
    <m/>
    <s v="C/ Moralzarzal, 86"/>
    <s v="Madrid"/>
    <m/>
    <x v="20"/>
    <n v="28034"/>
    <s v="Spain"/>
    <s v="EMEA"/>
    <s v="Freyre"/>
    <s v="Diego"/>
    <s v="Diego Freyre"/>
    <x v="1"/>
  </r>
  <r>
    <x v="162"/>
    <n v="46"/>
    <n v="100"/>
    <n v="4"/>
    <n v="7381.16"/>
    <n v="7382"/>
    <n v="4600"/>
    <d v="2003-04-04T00:00:00"/>
    <d v="2003-04-04T00:00:00"/>
    <x v="11"/>
    <x v="3"/>
    <x v="0"/>
    <n v="2"/>
    <n v="4"/>
    <x v="0"/>
    <x v="1"/>
    <n v="163"/>
    <s v="S18_2238"/>
    <x v="27"/>
    <n v="2125558493"/>
    <s v="212-555-8493"/>
    <s v="5905 Pompton St."/>
    <s v="Suite 750"/>
    <s v="5905 Pompton St., Suite 750"/>
    <s v="NYC"/>
    <s v="NY"/>
    <x v="0"/>
    <n v="10022"/>
    <s v="USA"/>
    <s v="NA"/>
    <s v="Hernandez"/>
    <s v="Maria"/>
    <s v="Maria Hernandez"/>
    <x v="2"/>
  </r>
  <r>
    <x v="124"/>
    <n v="45"/>
    <n v="100"/>
    <n v="10"/>
    <n v="7146.9"/>
    <n v="7147"/>
    <n v="4500"/>
    <d v="2003-03-06T00:00:00"/>
    <d v="2003-03-06T00:00:00"/>
    <x v="10"/>
    <x v="5"/>
    <x v="0"/>
    <n v="2"/>
    <n v="6"/>
    <x v="0"/>
    <x v="1"/>
    <n v="163"/>
    <s v="S18_2238"/>
    <x v="74"/>
    <n v="2125557413"/>
    <s v="212-555-7413"/>
    <s v="4092 Furth Circle"/>
    <s v="Suite 400"/>
    <s v="4092 Furth Circle, Suite 400"/>
    <s v="NYC"/>
    <s v="NY"/>
    <x v="0"/>
    <n v="10022"/>
    <s v="USA"/>
    <s v="NA"/>
    <s v="Young"/>
    <s v="Jeff"/>
    <s v="Jeff Young"/>
    <x v="2"/>
  </r>
  <r>
    <x v="163"/>
    <n v="39"/>
    <n v="100"/>
    <n v="4"/>
    <n v="5938.53"/>
    <n v="5939"/>
    <n v="3900"/>
    <d v="2003-01-08T00:00:00"/>
    <d v="2003-01-08T00:00:00"/>
    <x v="2"/>
    <x v="6"/>
    <x v="0"/>
    <n v="3"/>
    <n v="8"/>
    <x v="0"/>
    <x v="1"/>
    <n v="163"/>
    <s v="S18_2238"/>
    <x v="73"/>
    <s v="+358 9 8045 555"/>
    <s v="589-804-5555"/>
    <s v="Software Engineering Center, SEC Oy"/>
    <m/>
    <s v="Software Engineering Center, SEC Oy"/>
    <s v="Espoo"/>
    <m/>
    <x v="59"/>
    <s v="FIN-02271"/>
    <s v="Finland"/>
    <s v="EMEA"/>
    <s v="Suominen"/>
    <s v="Kalle"/>
    <s v="Kalle Suominen"/>
    <x v="1"/>
  </r>
  <r>
    <x v="164"/>
    <n v="43"/>
    <n v="100"/>
    <n v="2"/>
    <n v="7110.91"/>
    <n v="7111"/>
    <n v="4300"/>
    <s v="9/21/2003 0:00"/>
    <d v="2003-09-21T00:00:00"/>
    <x v="8"/>
    <x v="4"/>
    <x v="0"/>
    <n v="3"/>
    <n v="9"/>
    <x v="0"/>
    <x v="1"/>
    <n v="163"/>
    <s v="S18_2238"/>
    <x v="60"/>
    <s v="981-443655"/>
    <s v="098-144-3655"/>
    <s v="Torikatu 38"/>
    <m/>
    <s v="Torikatu 38"/>
    <s v="Oulu"/>
    <m/>
    <x v="50"/>
    <n v="90110"/>
    <s v="Finland"/>
    <s v="EMEA"/>
    <s v="Koskitalo"/>
    <s v="Pirkko"/>
    <s v="Pirkko Koskitalo"/>
    <x v="2"/>
  </r>
  <r>
    <x v="127"/>
    <n v="29"/>
    <n v="100"/>
    <n v="11"/>
    <n v="5032.95"/>
    <n v="5033"/>
    <n v="2900"/>
    <s v="10/22/2003 0:00"/>
    <d v="2003-10-22T00:00:00"/>
    <x v="4"/>
    <x v="6"/>
    <x v="0"/>
    <n v="4"/>
    <n v="10"/>
    <x v="0"/>
    <x v="1"/>
    <n v="163"/>
    <s v="S18_2238"/>
    <x v="26"/>
    <s v="+65 221 7555"/>
    <s v="065-221-7555"/>
    <s v="Bronz Sok., Bronz Apt. 3/6 Tesvikiye"/>
    <m/>
    <s v="Bronz Sok., Bronz Apt. 3/6 Tesvikiye"/>
    <s v="Singapore"/>
    <m/>
    <x v="22"/>
    <n v="79903"/>
    <s v="Singapore"/>
    <s v="Japan"/>
    <s v="Natividad"/>
    <s v="Eric"/>
    <s v="Eric Natividad"/>
    <x v="1"/>
  </r>
  <r>
    <x v="128"/>
    <n v="20"/>
    <n v="100"/>
    <n v="10"/>
    <n v="3667.6"/>
    <n v="3668"/>
    <n v="2000"/>
    <d v="2003-06-11T00:00:00"/>
    <d v="2003-06-11T00:00:00"/>
    <x v="7"/>
    <x v="6"/>
    <x v="0"/>
    <n v="4"/>
    <n v="11"/>
    <x v="0"/>
    <x v="1"/>
    <n v="163"/>
    <s v="S18_2238"/>
    <x v="70"/>
    <s v="0522-556555"/>
    <s v="052-255-6555"/>
    <s v="Strada Provinciale 124"/>
    <m/>
    <s v="Strada Provinciale 124"/>
    <s v="Reggio Emilia"/>
    <m/>
    <x v="57"/>
    <n v="42100"/>
    <s v="Italy"/>
    <s v="EMEA"/>
    <s v="Moroni"/>
    <s v="Maurizio"/>
    <s v="Maurizio Moroni"/>
    <x v="1"/>
  </r>
  <r>
    <x v="165"/>
    <n v="46"/>
    <n v="100"/>
    <n v="5"/>
    <n v="7381.16"/>
    <n v="7382"/>
    <n v="4600"/>
    <s v="11/14/2003 0:00"/>
    <d v="2003-11-14T00:00:00"/>
    <x v="5"/>
    <x v="3"/>
    <x v="0"/>
    <n v="4"/>
    <n v="11"/>
    <x v="0"/>
    <x v="1"/>
    <n v="163"/>
    <s v="S18_2238"/>
    <x v="81"/>
    <s v="(95) 555 82 82"/>
    <s v="095-555-8282"/>
    <s v="C/ Romero, 33"/>
    <m/>
    <s v="C/ Romero, 33"/>
    <s v="Sevilla"/>
    <m/>
    <x v="64"/>
    <n v="41101"/>
    <s v="Spain"/>
    <s v="EMEA"/>
    <s v="Roel"/>
    <s v="Jose Pedro"/>
    <s v="Jose Pedro Roel"/>
    <x v="2"/>
  </r>
  <r>
    <x v="166"/>
    <n v="27"/>
    <n v="100"/>
    <n v="5"/>
    <n v="5128.1099999999997"/>
    <n v="5129"/>
    <n v="2700"/>
    <s v="11/25/2003 0:00"/>
    <d v="2003-11-25T00:00:00"/>
    <x v="5"/>
    <x v="2"/>
    <x v="0"/>
    <n v="4"/>
    <n v="11"/>
    <x v="0"/>
    <x v="1"/>
    <n v="163"/>
    <s v="S18_2238"/>
    <x v="47"/>
    <n v="9145554562"/>
    <s v="914-555-4562"/>
    <s v="3758 North Pendale Street"/>
    <m/>
    <s v="3758 North Pendale Street"/>
    <s v="White Plains"/>
    <s v="NY"/>
    <x v="39"/>
    <n v="24067"/>
    <s v="USA"/>
    <s v="NA"/>
    <s v="Frick"/>
    <s v="Steve"/>
    <s v="Steve Frick"/>
    <x v="1"/>
  </r>
  <r>
    <x v="93"/>
    <n v="44"/>
    <n v="100"/>
    <n v="6"/>
    <n v="7060.24"/>
    <n v="7061"/>
    <n v="4400"/>
    <d v="2003-09-12T00:00:00"/>
    <d v="2003-09-12T00:00:00"/>
    <x v="8"/>
    <x v="3"/>
    <x v="0"/>
    <n v="4"/>
    <n v="12"/>
    <x v="0"/>
    <x v="1"/>
    <n v="163"/>
    <s v="S18_2238"/>
    <x v="64"/>
    <n v="6175552555"/>
    <s v="617-555-2555"/>
    <s v="6251 Ingle Ln."/>
    <m/>
    <s v="6251 Ingle Ln."/>
    <s v="Boston"/>
    <s v="MA"/>
    <x v="48"/>
    <n v="51003"/>
    <s v="USA"/>
    <s v="NA"/>
    <s v="Franco"/>
    <s v="Valarie"/>
    <s v="Valarie Franco"/>
    <x v="2"/>
  </r>
  <r>
    <x v="167"/>
    <n v="43"/>
    <n v="100"/>
    <n v="1"/>
    <n v="8448.64"/>
    <n v="8449"/>
    <n v="4300"/>
    <d v="2004-10-02T00:00:00"/>
    <d v="2004-10-02T00:00:00"/>
    <x v="4"/>
    <x v="1"/>
    <x v="0"/>
    <n v="1"/>
    <n v="2"/>
    <x v="1"/>
    <x v="1"/>
    <n v="163"/>
    <s v="S18_2238"/>
    <x v="82"/>
    <n v="4155554312"/>
    <s v="415-555-4312"/>
    <s v="2793 Furth Circle"/>
    <m/>
    <s v="2793 Furth Circle"/>
    <s v="Brisbane"/>
    <s v="CA"/>
    <x v="65"/>
    <n v="94217"/>
    <s v="USA"/>
    <s v="NA"/>
    <s v="Taylor"/>
    <s v="Sue"/>
    <s v="Sue Taylor"/>
    <x v="2"/>
  </r>
  <r>
    <x v="151"/>
    <n v="49"/>
    <n v="100"/>
    <n v="8"/>
    <n v="7300.51"/>
    <n v="7301"/>
    <n v="4900"/>
    <s v="3/15/2004 0:00"/>
    <d v="2004-03-15T00:00:00"/>
    <x v="10"/>
    <x v="0"/>
    <x v="0"/>
    <n v="1"/>
    <n v="3"/>
    <x v="1"/>
    <x v="1"/>
    <n v="163"/>
    <s v="S18_2238"/>
    <x v="72"/>
    <s v="+49 69 66 90 2555"/>
    <s v="696-690-2555"/>
    <s v="Lyonerstr. 34"/>
    <m/>
    <s v="Lyonerstr. 34"/>
    <s v="Frankfurt"/>
    <m/>
    <x v="58"/>
    <n v="60528"/>
    <s v="Germany"/>
    <s v="EMEA"/>
    <s v="Keitel"/>
    <s v="Roland"/>
    <s v="Roland Keitel"/>
    <x v="2"/>
  </r>
  <r>
    <x v="168"/>
    <n v="40"/>
    <n v="100"/>
    <n v="4"/>
    <n v="6549.2"/>
    <n v="6550"/>
    <n v="4000"/>
    <d v="2004-05-05T00:00:00"/>
    <d v="2004-05-05T00:00:00"/>
    <x v="6"/>
    <x v="6"/>
    <x v="0"/>
    <n v="2"/>
    <n v="5"/>
    <x v="1"/>
    <x v="1"/>
    <n v="163"/>
    <s v="S18_2238"/>
    <x v="23"/>
    <s v="(91) 555 94 44"/>
    <s v="091-555-9444"/>
    <s v="C/ Moralzarzal, 86"/>
    <m/>
    <s v="C/ Moralzarzal, 86"/>
    <s v="Madrid"/>
    <m/>
    <x v="20"/>
    <n v="28034"/>
    <s v="Spain"/>
    <s v="EMEA"/>
    <s v="Freyre"/>
    <s v="Diego"/>
    <s v="Diego Freyre"/>
    <x v="1"/>
  </r>
  <r>
    <x v="96"/>
    <n v="30"/>
    <n v="100"/>
    <n v="3"/>
    <n v="5697.9"/>
    <n v="5698"/>
    <n v="3000"/>
    <s v="6/15/2004 0:00"/>
    <d v="2004-06-15T00:00:00"/>
    <x v="7"/>
    <x v="2"/>
    <x v="0"/>
    <n v="2"/>
    <n v="6"/>
    <x v="1"/>
    <x v="1"/>
    <n v="163"/>
    <s v="S18_2238"/>
    <x v="65"/>
    <s v="+65 224 1555"/>
    <s v="065-224-1555"/>
    <s v="Village Close - 106 Linden Road Sandown"/>
    <s v="2nd Floor"/>
    <s v="Village Close - 106 Linden Road Sandown, 2nd Floor"/>
    <s v="Singapore"/>
    <m/>
    <x v="22"/>
    <n v="69045"/>
    <s v="Singapore"/>
    <s v="APAC"/>
    <s v="Victorino"/>
    <s v="Wendy"/>
    <s v="Wendy Victorino"/>
    <x v="1"/>
  </r>
  <r>
    <x v="169"/>
    <n v="50"/>
    <n v="100"/>
    <n v="4"/>
    <n v="9169"/>
    <n v="9169"/>
    <n v="5000"/>
    <s v="7/20/2004 0:00"/>
    <d v="2004-07-20T00:00:00"/>
    <x v="1"/>
    <x v="2"/>
    <x v="0"/>
    <n v="3"/>
    <n v="7"/>
    <x v="1"/>
    <x v="1"/>
    <n v="163"/>
    <s v="S18_2238"/>
    <x v="39"/>
    <n v="4155551450"/>
    <s v="415-555-1450"/>
    <s v="5677 Strong St."/>
    <m/>
    <s v="5677 Strong St."/>
    <s v="San Rafael"/>
    <s v="CA"/>
    <x v="33"/>
    <n v="97562"/>
    <s v="USA"/>
    <s v="NA"/>
    <s v="Nelson"/>
    <s v="Valarie"/>
    <s v="Valarie Nelson"/>
    <x v="2"/>
  </r>
  <r>
    <x v="136"/>
    <n v="23"/>
    <n v="100"/>
    <n v="13"/>
    <n v="3238.63"/>
    <n v="3239"/>
    <n v="2300"/>
    <s v="8/20/2004 0:00"/>
    <d v="2004-08-20T00:00:00"/>
    <x v="3"/>
    <x v="3"/>
    <x v="0"/>
    <n v="3"/>
    <n v="8"/>
    <x v="1"/>
    <x v="1"/>
    <n v="163"/>
    <s v="S18_2238"/>
    <x v="39"/>
    <n v="4155551450"/>
    <s v="415-555-1450"/>
    <s v="5677 Strong St."/>
    <m/>
    <s v="5677 Strong St."/>
    <s v="San Rafael"/>
    <s v="CA"/>
    <x v="33"/>
    <n v="97562"/>
    <s v="USA"/>
    <s v="NA"/>
    <s v="Nelson"/>
    <s v="Valarie"/>
    <s v="Valarie Nelson"/>
    <x v="1"/>
  </r>
  <r>
    <x v="170"/>
    <n v="26"/>
    <n v="100"/>
    <n v="7"/>
    <n v="4554.9399999999996"/>
    <n v="4555"/>
    <n v="2600"/>
    <d v="2004-08-09T00:00:00"/>
    <d v="2004-08-09T00:00:00"/>
    <x v="3"/>
    <x v="0"/>
    <x v="0"/>
    <n v="3"/>
    <n v="9"/>
    <x v="1"/>
    <x v="1"/>
    <n v="163"/>
    <s v="S18_2238"/>
    <x v="0"/>
    <n v="2125557818"/>
    <s v="212-555-7818"/>
    <s v="897 Long Airport Avenue"/>
    <m/>
    <s v="897 Long Airport Avenue"/>
    <s v="NYC"/>
    <s v="NY"/>
    <x v="0"/>
    <n v="10022"/>
    <s v="USA"/>
    <s v="NA"/>
    <s v="Yu"/>
    <s v="Kwai"/>
    <s v="Kwai Yu"/>
    <x v="1"/>
  </r>
  <r>
    <x v="98"/>
    <n v="27"/>
    <n v="100"/>
    <n v="4"/>
    <n v="3934.44"/>
    <n v="3935"/>
    <n v="2700"/>
    <s v="10/13/2004 0:00"/>
    <d v="2004-10-13T00:00:00"/>
    <x v="4"/>
    <x v="6"/>
    <x v="0"/>
    <n v="4"/>
    <n v="10"/>
    <x v="1"/>
    <x v="1"/>
    <n v="163"/>
    <s v="S18_2238"/>
    <x v="15"/>
    <n v="6175558555"/>
    <s v="617-555-8555"/>
    <s v="39323 Spinnaker Dr."/>
    <m/>
    <s v="39323 Spinnaker Dr."/>
    <s v="Cambridge"/>
    <s v="MA"/>
    <x v="12"/>
    <n v="51247"/>
    <s v="USA"/>
    <s v="NA"/>
    <s v="Hernandez"/>
    <s v="Marta"/>
    <s v="Marta Hernandez"/>
    <x v="1"/>
  </r>
  <r>
    <x v="139"/>
    <n v="42"/>
    <n v="100"/>
    <n v="13"/>
    <n v="5776.26"/>
    <n v="5777"/>
    <n v="4200"/>
    <s v="10/22/2004 0:00"/>
    <d v="2004-10-22T00:00:00"/>
    <x v="4"/>
    <x v="3"/>
    <x v="0"/>
    <n v="4"/>
    <n v="10"/>
    <x v="1"/>
    <x v="1"/>
    <n v="163"/>
    <s v="S18_2238"/>
    <x v="78"/>
    <s v="86 21 3555"/>
    <s v="008-621-3555"/>
    <s v="Smagsloget 45"/>
    <m/>
    <s v="Smagsloget 45"/>
    <s v="Aaarhus"/>
    <m/>
    <x v="62"/>
    <n v="8200"/>
    <s v="Denmark"/>
    <s v="EMEA"/>
    <s v="Ibsen"/>
    <s v="Palle"/>
    <s v="Palle Ibsen"/>
    <x v="1"/>
  </r>
  <r>
    <x v="152"/>
    <n v="47"/>
    <n v="100"/>
    <n v="8"/>
    <n v="7207.45"/>
    <n v="7208"/>
    <n v="4700"/>
    <d v="2004-05-11T00:00:00"/>
    <d v="2004-05-11T00:00:00"/>
    <x v="6"/>
    <x v="2"/>
    <x v="0"/>
    <n v="4"/>
    <n v="11"/>
    <x v="1"/>
    <x v="1"/>
    <n v="163"/>
    <s v="S18_2238"/>
    <x v="11"/>
    <n v="2125551500"/>
    <s v="212-555-1500"/>
    <s v="2678 Kingston Rd."/>
    <s v="Suite 101"/>
    <s v="2678 Kingston Rd., Suite 101"/>
    <s v="NYC"/>
    <s v="NY"/>
    <x v="0"/>
    <n v="10022"/>
    <s v="USA"/>
    <s v="NA"/>
    <s v="Frick"/>
    <s v="Michael"/>
    <s v="Michael Frick"/>
    <x v="2"/>
  </r>
  <r>
    <x v="140"/>
    <n v="49"/>
    <n v="100"/>
    <n v="6"/>
    <n v="7460.74"/>
    <n v="7461"/>
    <n v="4900"/>
    <s v="11/20/2004 0:00"/>
    <d v="2004-11-20T00:00:00"/>
    <x v="5"/>
    <x v="1"/>
    <x v="0"/>
    <n v="4"/>
    <n v="11"/>
    <x v="1"/>
    <x v="1"/>
    <n v="163"/>
    <s v="S18_2238"/>
    <x v="62"/>
    <s v="(1) 42.34.2555"/>
    <s v="014-234-2555"/>
    <s v="265, boulevard Charonne"/>
    <m/>
    <s v="265, boulevard Charonne"/>
    <s v="Paris"/>
    <m/>
    <x v="2"/>
    <n v="75012"/>
    <s v="France"/>
    <s v="EMEA"/>
    <s v="Bertrand"/>
    <s v="Marie"/>
    <s v="Marie Bertrand"/>
    <x v="2"/>
  </r>
  <r>
    <x v="159"/>
    <n v="38"/>
    <n v="100"/>
    <n v="8"/>
    <n v="6719.54"/>
    <n v="6720"/>
    <n v="3800"/>
    <d v="2004-01-12T00:00:00"/>
    <d v="2004-01-12T00:00:00"/>
    <x v="2"/>
    <x v="0"/>
    <x v="0"/>
    <n v="4"/>
    <n v="12"/>
    <x v="1"/>
    <x v="1"/>
    <n v="163"/>
    <s v="S18_2238"/>
    <x v="74"/>
    <n v="2125557413"/>
    <s v="212-555-7413"/>
    <s v="4092 Furth Circle"/>
    <s v="Suite 400"/>
    <s v="4092 Furth Circle, Suite 400"/>
    <s v="NYC"/>
    <s v="NY"/>
    <x v="0"/>
    <n v="10022"/>
    <s v="USA"/>
    <s v="NA"/>
    <s v="Young"/>
    <s v="Jeff"/>
    <s v="Jeff Young"/>
    <x v="1"/>
  </r>
  <r>
    <x v="153"/>
    <n v="20"/>
    <n v="100"/>
    <n v="10"/>
    <n v="2428"/>
    <n v="2428"/>
    <n v="2000"/>
    <d v="2004-10-12T00:00:00"/>
    <d v="2004-10-12T00:00:00"/>
    <x v="4"/>
    <x v="2"/>
    <x v="0"/>
    <n v="4"/>
    <n v="12"/>
    <x v="1"/>
    <x v="1"/>
    <n v="163"/>
    <s v="S18_2238"/>
    <x v="23"/>
    <s v="(91) 555 94 44"/>
    <s v="091-555-9444"/>
    <s v="C/ Moralzarzal, 86"/>
    <m/>
    <s v="C/ Moralzarzal, 86"/>
    <s v="Madrid"/>
    <m/>
    <x v="20"/>
    <n v="28034"/>
    <s v="Spain"/>
    <s v="EMEA"/>
    <s v="Freyre"/>
    <s v="Diego"/>
    <s v="Diego Freyre"/>
    <x v="0"/>
  </r>
  <r>
    <x v="142"/>
    <n v="25"/>
    <n v="100"/>
    <n v="7"/>
    <n v="2602.25"/>
    <n v="2603"/>
    <n v="2500"/>
    <s v="1/23/2005 0:00"/>
    <d v="2005-01-23T00:00:00"/>
    <x v="2"/>
    <x v="4"/>
    <x v="0"/>
    <n v="1"/>
    <n v="1"/>
    <x v="2"/>
    <x v="1"/>
    <n v="163"/>
    <s v="S18_2238"/>
    <x v="39"/>
    <n v="4155551450"/>
    <s v="415-555-1450"/>
    <s v="5677 Strong St."/>
    <m/>
    <s v="5677 Strong St."/>
    <s v="San Rafael"/>
    <s v="CA"/>
    <x v="33"/>
    <n v="97562"/>
    <s v="USA"/>
    <s v="NA"/>
    <s v="Nelson"/>
    <s v="Valarie"/>
    <s v="Valarie Nelson"/>
    <x v="0"/>
  </r>
  <r>
    <x v="143"/>
    <n v="25"/>
    <n v="88"/>
    <n v="5"/>
    <n v="2200"/>
    <n v="2200"/>
    <n v="2200"/>
    <s v="2/17/2005 0:00"/>
    <d v="2005-02-17T00:00:00"/>
    <x v="0"/>
    <x v="5"/>
    <x v="0"/>
    <n v="1"/>
    <n v="2"/>
    <x v="2"/>
    <x v="1"/>
    <n v="163"/>
    <s v="S18_2238"/>
    <x v="39"/>
    <n v="4155551450"/>
    <s v="415-555-1450"/>
    <s v="5677 Strong St."/>
    <m/>
    <s v="5677 Strong St."/>
    <s v="San Rafael"/>
    <s v="CA"/>
    <x v="33"/>
    <n v="97562"/>
    <s v="USA"/>
    <s v="NA"/>
    <s v="Nelson"/>
    <s v="Valarie"/>
    <s v="Valarie Nelson"/>
    <x v="0"/>
  </r>
  <r>
    <x v="171"/>
    <n v="41"/>
    <n v="100"/>
    <n v="4"/>
    <n v="6712.93"/>
    <n v="6713"/>
    <n v="4100"/>
    <d v="2005-03-05T00:00:00"/>
    <d v="2005-03-05T00:00:00"/>
    <x v="10"/>
    <x v="1"/>
    <x v="0"/>
    <n v="2"/>
    <n v="5"/>
    <x v="2"/>
    <x v="1"/>
    <n v="163"/>
    <s v="S18_2238"/>
    <x v="23"/>
    <s v="(91) 555 94 44"/>
    <s v="091-555-9444"/>
    <s v="C/ Moralzarzal, 86"/>
    <m/>
    <s v="C/ Moralzarzal, 86"/>
    <s v="Madrid"/>
    <m/>
    <x v="20"/>
    <n v="28034"/>
    <s v="Spain"/>
    <s v="EMEA"/>
    <s v="Freyre"/>
    <s v="Diego"/>
    <s v="Diego Freyre"/>
    <x v="1"/>
  </r>
  <r>
    <x v="102"/>
    <n v="28"/>
    <n v="100"/>
    <n v="3"/>
    <n v="5318.04"/>
    <n v="5319"/>
    <n v="2800"/>
    <s v="5/31/2005 0:00"/>
    <d v="2005-05-31T00:00:00"/>
    <x v="6"/>
    <x v="2"/>
    <x v="2"/>
    <n v="2"/>
    <n v="5"/>
    <x v="2"/>
    <x v="1"/>
    <n v="163"/>
    <s v="S18_2238"/>
    <x v="14"/>
    <s v="40.67.8555"/>
    <s v="004-067-8555"/>
    <s v="67, rue des Cinquante Otages"/>
    <m/>
    <s v="67, rue des Cinquante Otages"/>
    <s v="Nantes"/>
    <m/>
    <x v="11"/>
    <n v="44000"/>
    <s v="France"/>
    <s v="EMEA"/>
    <s v="Labrune"/>
    <s v="Janine"/>
    <s v="Janine Labrune"/>
    <x v="1"/>
  </r>
  <r>
    <x v="236"/>
    <n v="50"/>
    <n v="67.8"/>
    <n v="2"/>
    <n v="3390"/>
    <n v="3390"/>
    <n v="3390"/>
    <d v="2003-06-01T00:00:00"/>
    <d v="2003-06-01T00:00:00"/>
    <x v="7"/>
    <x v="4"/>
    <x v="0"/>
    <n v="1"/>
    <n v="1"/>
    <x v="0"/>
    <x v="3"/>
    <n v="60"/>
    <s v="S18_2248"/>
    <x v="40"/>
    <n v="6035558647"/>
    <s v="603-555-8647"/>
    <s v="2304 Long Airport Avenue"/>
    <m/>
    <s v="2304 Long Airport Avenue"/>
    <s v="Nashua"/>
    <s v="NH"/>
    <x v="34"/>
    <n v="62005"/>
    <s v="USA"/>
    <s v="NA"/>
    <s v="Young"/>
    <s v="Valarie"/>
    <s v="Valarie Young"/>
    <x v="1"/>
  </r>
  <r>
    <x v="210"/>
    <n v="32"/>
    <n v="50.25"/>
    <n v="6"/>
    <n v="1608"/>
    <n v="1608"/>
    <n v="1608"/>
    <s v="3/18/2003 0:00"/>
    <d v="2003-03-18T00:00:00"/>
    <x v="10"/>
    <x v="2"/>
    <x v="0"/>
    <n v="1"/>
    <n v="3"/>
    <x v="0"/>
    <x v="3"/>
    <n v="60"/>
    <s v="S18_2248"/>
    <x v="77"/>
    <s v="(171) 555-1555"/>
    <s v="171-555-1555"/>
    <s v="Fauntleroy Circus"/>
    <m/>
    <s v="Fauntleroy Circus"/>
    <s v="Manchester"/>
    <m/>
    <x v="61"/>
    <s v="EC2 5NT"/>
    <s v="UK"/>
    <s v="EMEA"/>
    <s v="Ashworth"/>
    <s v="Victoria"/>
    <s v="Victoria Ashworth"/>
    <x v="0"/>
  </r>
  <r>
    <x v="237"/>
    <n v="42"/>
    <n v="53.88"/>
    <n v="5"/>
    <n v="2262.96"/>
    <n v="2263"/>
    <n v="2262.96"/>
    <s v="5/21/2003 0:00"/>
    <d v="2003-05-21T00:00:00"/>
    <x v="6"/>
    <x v="6"/>
    <x v="0"/>
    <n v="2"/>
    <n v="5"/>
    <x v="0"/>
    <x v="3"/>
    <n v="60"/>
    <s v="S18_2248"/>
    <x v="84"/>
    <n v="7025551838"/>
    <s v="702-555-1838"/>
    <s v="8489 Strong St."/>
    <m/>
    <s v="8489 Strong St."/>
    <s v="Las Vegas"/>
    <s v="NV"/>
    <x v="67"/>
    <n v="83030"/>
    <s v="USA"/>
    <s v="NA"/>
    <s v="King"/>
    <s v="Sue"/>
    <s v="Sue King"/>
    <x v="0"/>
  </r>
  <r>
    <x v="196"/>
    <n v="24"/>
    <n v="62.36"/>
    <n v="10"/>
    <n v="1496.64"/>
    <n v="1497"/>
    <n v="1496.64"/>
    <d v="2003-12-09T00:00:00"/>
    <d v="2003-12-09T00:00:00"/>
    <x v="9"/>
    <x v="2"/>
    <x v="0"/>
    <n v="3"/>
    <n v="9"/>
    <x v="0"/>
    <x v="3"/>
    <n v="60"/>
    <s v="S18_2248"/>
    <x v="82"/>
    <n v="4155554312"/>
    <s v="415-555-4312"/>
    <s v="2793 Furth Circle"/>
    <m/>
    <s v="2793 Furth Circle"/>
    <s v="Brisbane"/>
    <s v="CA"/>
    <x v="65"/>
    <n v="94217"/>
    <s v="USA"/>
    <s v="NA"/>
    <s v="Taylor"/>
    <s v="Sue"/>
    <s v="Sue Taylor"/>
    <x v="0"/>
  </r>
  <r>
    <x v="197"/>
    <n v="27"/>
    <n v="69.62"/>
    <n v="8"/>
    <n v="1879.74"/>
    <n v="1880"/>
    <n v="1879.74"/>
    <s v="10/18/2003 0:00"/>
    <d v="2003-10-18T00:00:00"/>
    <x v="4"/>
    <x v="1"/>
    <x v="0"/>
    <n v="4"/>
    <n v="10"/>
    <x v="0"/>
    <x v="3"/>
    <n v="60"/>
    <s v="S18_2248"/>
    <x v="4"/>
    <n v="6505551386"/>
    <s v="650-555-1386"/>
    <s v="7734 Strong St."/>
    <m/>
    <s v="7734 Strong St."/>
    <s v="San Francisco"/>
    <s v="CA"/>
    <x v="4"/>
    <s v="NA"/>
    <s v="USA"/>
    <s v="NA"/>
    <s v="Brown"/>
    <s v="Julie"/>
    <s v="Julie Brown"/>
    <x v="0"/>
  </r>
  <r>
    <x v="198"/>
    <n v="26"/>
    <n v="57.51"/>
    <n v="12"/>
    <n v="1495.26"/>
    <n v="1496"/>
    <n v="1495.26"/>
    <d v="2003-05-11T00:00:00"/>
    <d v="2003-05-11T00:00:00"/>
    <x v="6"/>
    <x v="4"/>
    <x v="0"/>
    <n v="4"/>
    <n v="11"/>
    <x v="0"/>
    <x v="3"/>
    <n v="60"/>
    <s v="S18_2248"/>
    <x v="86"/>
    <s v="035-640555"/>
    <s v="003-564-0555"/>
    <s v="Via Ludovico il Moro 22"/>
    <m/>
    <s v="Via Ludovico il Moro 22"/>
    <s v="Bergamo"/>
    <m/>
    <x v="69"/>
    <n v="24100"/>
    <s v="Italy"/>
    <s v="EMEA"/>
    <s v="Rovelli"/>
    <s v="Giovanni"/>
    <s v="Giovanni Rovelli"/>
    <x v="0"/>
  </r>
  <r>
    <x v="199"/>
    <n v="38"/>
    <n v="61.15"/>
    <n v="9"/>
    <n v="2323.6999999999998"/>
    <n v="2324"/>
    <n v="2323.6999999999998"/>
    <d v="2003-12-11T00:00:00"/>
    <d v="2003-12-11T00:00:00"/>
    <x v="9"/>
    <x v="5"/>
    <x v="0"/>
    <n v="4"/>
    <n v="11"/>
    <x v="0"/>
    <x v="3"/>
    <n v="60"/>
    <s v="S18_2248"/>
    <x v="39"/>
    <n v="4155551450"/>
    <s v="415-555-1450"/>
    <s v="5677 Strong St."/>
    <m/>
    <s v="5677 Strong St."/>
    <s v="San Rafael"/>
    <s v="CA"/>
    <x v="33"/>
    <n v="97562"/>
    <s v="USA"/>
    <s v="NA"/>
    <s v="Nelson"/>
    <s v="Valarie"/>
    <s v="Valarie Nelson"/>
    <x v="0"/>
  </r>
  <r>
    <x v="200"/>
    <n v="42"/>
    <n v="59.33"/>
    <n v="13"/>
    <n v="2491.86"/>
    <n v="2492"/>
    <n v="2491.86"/>
    <s v="11/21/2003 0:00"/>
    <d v="2003-11-21T00:00:00"/>
    <x v="5"/>
    <x v="3"/>
    <x v="0"/>
    <n v="4"/>
    <n v="11"/>
    <x v="0"/>
    <x v="3"/>
    <n v="60"/>
    <s v="S18_2248"/>
    <x v="87"/>
    <s v="61-9-3844-6555"/>
    <s v="193-844-6555"/>
    <s v="7 Allen Street"/>
    <m/>
    <s v="7 Allen Street"/>
    <s v="Glen Waverly"/>
    <s v="Victoria"/>
    <x v="70"/>
    <n v="3150"/>
    <s v="Australia"/>
    <s v="APAC"/>
    <s v="Connery"/>
    <s v="Sean"/>
    <s v="Sean Connery"/>
    <x v="0"/>
  </r>
  <r>
    <x v="182"/>
    <n v="23"/>
    <n v="71.44"/>
    <n v="3"/>
    <n v="1643.12"/>
    <n v="1644"/>
    <n v="1643.12"/>
    <d v="2003-02-12T00:00:00"/>
    <d v="2003-02-12T00:00:00"/>
    <x v="0"/>
    <x v="6"/>
    <x v="0"/>
    <n v="4"/>
    <n v="12"/>
    <x v="0"/>
    <x v="3"/>
    <n v="60"/>
    <s v="S18_2248"/>
    <x v="74"/>
    <n v="2125557413"/>
    <s v="212-555-7413"/>
    <s v="4092 Furth Circle"/>
    <s v="Suite 400"/>
    <s v="4092 Furth Circle, Suite 400"/>
    <s v="NYC"/>
    <s v="NY"/>
    <x v="0"/>
    <n v="10022"/>
    <s v="USA"/>
    <s v="NA"/>
    <s v="Young"/>
    <s v="Jeff"/>
    <s v="Jeff Young"/>
    <x v="0"/>
  </r>
  <r>
    <x v="238"/>
    <n v="21"/>
    <n v="62.96"/>
    <n v="6"/>
    <n v="1322.16"/>
    <n v="1323"/>
    <n v="1322.16"/>
    <s v="1/26/2004 0:00"/>
    <d v="2004-01-26T00:00:00"/>
    <x v="2"/>
    <x v="0"/>
    <x v="0"/>
    <n v="1"/>
    <n v="1"/>
    <x v="1"/>
    <x v="3"/>
    <n v="60"/>
    <s v="S18_2248"/>
    <x v="25"/>
    <s v="(91) 555 22 82"/>
    <s v="091-555-2282"/>
    <s v="C/ Araquil, 67"/>
    <m/>
    <s v="C/ Araquil, 67"/>
    <s v="Madrid"/>
    <m/>
    <x v="20"/>
    <n v="28023"/>
    <s v="Spain"/>
    <s v="EMEA"/>
    <s v="Sommer"/>
    <s v="Mart¡n"/>
    <s v="Mart¡n Sommer"/>
    <x v="0"/>
  </r>
  <r>
    <x v="202"/>
    <n v="28"/>
    <n v="50.85"/>
    <n v="9"/>
    <n v="1423.8"/>
    <n v="1424"/>
    <n v="1423.8"/>
    <d v="2004-02-03T00:00:00"/>
    <d v="2004-02-03T00:00:00"/>
    <x v="0"/>
    <x v="2"/>
    <x v="0"/>
    <n v="1"/>
    <n v="3"/>
    <x v="1"/>
    <x v="3"/>
    <n v="60"/>
    <s v="S18_2248"/>
    <x v="30"/>
    <s v="78.32.5555"/>
    <s v="007-832-5555"/>
    <s v="2, rue du Commerce"/>
    <m/>
    <s v="2, rue du Commerce"/>
    <s v="Lyon"/>
    <m/>
    <x v="25"/>
    <n v="69004"/>
    <s v="France"/>
    <s v="EMEA"/>
    <s v="Saveley"/>
    <s v="Mary"/>
    <s v="Mary Saveley"/>
    <x v="0"/>
  </r>
  <r>
    <x v="215"/>
    <n v="33"/>
    <n v="72.650000000000006"/>
    <n v="1"/>
    <n v="2397.4499999999998"/>
    <n v="2398"/>
    <n v="2397.4499999999998"/>
    <s v="4/13/2004 0:00"/>
    <d v="2004-04-13T00:00:00"/>
    <x v="11"/>
    <x v="2"/>
    <x v="0"/>
    <n v="2"/>
    <n v="4"/>
    <x v="1"/>
    <x v="3"/>
    <n v="60"/>
    <s v="S18_2248"/>
    <x v="83"/>
    <s v="88.60.1555"/>
    <s v="008-860-1555"/>
    <s v="24, place Kluber"/>
    <m/>
    <s v="24, place Kluber"/>
    <s v="Strasbourg"/>
    <m/>
    <x v="66"/>
    <n v="67000"/>
    <s v="France"/>
    <s v="EMEA"/>
    <s v="Citeaux"/>
    <s v="Frederique"/>
    <s v="Frederique Citeaux"/>
    <x v="0"/>
  </r>
  <r>
    <x v="41"/>
    <n v="25"/>
    <n v="62.96"/>
    <n v="15"/>
    <n v="1574"/>
    <n v="1574"/>
    <n v="1574"/>
    <s v="8/17/2004 0:00"/>
    <d v="2004-08-17T00:00:00"/>
    <x v="3"/>
    <x v="2"/>
    <x v="0"/>
    <n v="3"/>
    <n v="8"/>
    <x v="1"/>
    <x v="3"/>
    <n v="60"/>
    <s v="S18_2248"/>
    <x v="36"/>
    <s v="011-4988555"/>
    <s v="011-498-8555"/>
    <s v="Via Monte Bianco 34"/>
    <m/>
    <s v="Via Monte Bianco 34"/>
    <s v="Torino"/>
    <m/>
    <x v="30"/>
    <n v="10100"/>
    <s v="Italy"/>
    <s v="EMEA"/>
    <s v="Accorti"/>
    <s v="Paolo"/>
    <s v="Paolo Accorti"/>
    <x v="0"/>
  </r>
  <r>
    <x v="216"/>
    <n v="28"/>
    <n v="61.75"/>
    <n v="4"/>
    <n v="1729"/>
    <n v="1729"/>
    <n v="1729"/>
    <d v="2004-01-09T00:00:00"/>
    <d v="2004-01-09T00:00:00"/>
    <x v="2"/>
    <x v="3"/>
    <x v="0"/>
    <n v="3"/>
    <n v="9"/>
    <x v="1"/>
    <x v="3"/>
    <n v="60"/>
    <s v="S18_2248"/>
    <x v="65"/>
    <s v="+65 224 1555"/>
    <s v="065-224-1555"/>
    <s v="Village Close - 106 Linden Road Sandown"/>
    <s v="2nd Floor"/>
    <s v="Village Close - 106 Linden Road Sandown, 2nd Floor"/>
    <s v="Singapore"/>
    <m/>
    <x v="22"/>
    <n v="69045"/>
    <s v="Singapore"/>
    <s v="APAC"/>
    <s v="Victorino"/>
    <s v="Wendy"/>
    <s v="Wendy Victorino"/>
    <x v="0"/>
  </r>
  <r>
    <x v="244"/>
    <n v="46"/>
    <n v="49.04"/>
    <n v="2"/>
    <n v="2255.84"/>
    <n v="2256"/>
    <n v="2255.84"/>
    <d v="2004-06-10T00:00:00"/>
    <d v="2004-06-10T00:00:00"/>
    <x v="7"/>
    <x v="5"/>
    <x v="0"/>
    <n v="4"/>
    <n v="10"/>
    <x v="1"/>
    <x v="3"/>
    <n v="60"/>
    <s v="S18_2248"/>
    <x v="81"/>
    <s v="(95) 555 82 82"/>
    <s v="095-555-8282"/>
    <s v="C/ Romero, 33"/>
    <m/>
    <s v="C/ Romero, 33"/>
    <s v="Sevilla"/>
    <m/>
    <x v="64"/>
    <n v="41101"/>
    <s v="Spain"/>
    <s v="EMEA"/>
    <s v="Roel"/>
    <s v="Jose Pedro"/>
    <s v="Jose Pedro Roel"/>
    <x v="0"/>
  </r>
  <r>
    <x v="44"/>
    <n v="30"/>
    <n v="61.15"/>
    <n v="16"/>
    <n v="1834.5"/>
    <n v="1835"/>
    <n v="1834.5"/>
    <s v="10/21/2004 0:00"/>
    <d v="2004-10-21T00:00:00"/>
    <x v="4"/>
    <x v="5"/>
    <x v="0"/>
    <n v="4"/>
    <n v="10"/>
    <x v="1"/>
    <x v="3"/>
    <n v="60"/>
    <s v="S18_2248"/>
    <x v="39"/>
    <n v="4155551450"/>
    <s v="415-555-1450"/>
    <s v="5677 Strong St."/>
    <m/>
    <s v="5677 Strong St."/>
    <s v="San Rafael"/>
    <s v="CA"/>
    <x v="33"/>
    <n v="97562"/>
    <s v="USA"/>
    <s v="NA"/>
    <s v="Nelson"/>
    <s v="Valarie"/>
    <s v="Valarie Nelson"/>
    <x v="0"/>
  </r>
  <r>
    <x v="206"/>
    <n v="38"/>
    <n v="84.25"/>
    <n v="9"/>
    <n v="3201.5"/>
    <n v="3202"/>
    <n v="3201.5"/>
    <s v="11/17/2004 0:00"/>
    <d v="2004-11-17T00:00:00"/>
    <x v="5"/>
    <x v="6"/>
    <x v="0"/>
    <n v="4"/>
    <n v="11"/>
    <x v="1"/>
    <x v="3"/>
    <n v="60"/>
    <s v="S18_2248"/>
    <x v="77"/>
    <s v="(171) 555-1555"/>
    <s v="171-555-1555"/>
    <s v="Fauntleroy Circus"/>
    <m/>
    <s v="Fauntleroy Circus"/>
    <s v="Manchester"/>
    <m/>
    <x v="61"/>
    <s v="EC2 5NT"/>
    <s v="UK"/>
    <s v="EMEA"/>
    <s v="Ashworth"/>
    <s v="Victoria"/>
    <s v="Victoria Ashworth"/>
    <x v="1"/>
  </r>
  <r>
    <x v="240"/>
    <n v="40"/>
    <n v="56.91"/>
    <n v="2"/>
    <n v="2276.4"/>
    <n v="2277"/>
    <n v="2276.4"/>
    <s v="11/25/2004 0:00"/>
    <d v="2004-11-25T00:00:00"/>
    <x v="5"/>
    <x v="5"/>
    <x v="0"/>
    <n v="4"/>
    <n v="11"/>
    <x v="1"/>
    <x v="3"/>
    <n v="60"/>
    <s v="S18_2248"/>
    <x v="67"/>
    <s v="91.24.4555"/>
    <s v="009-124-4555"/>
    <s v="12, rue des Bouchers"/>
    <m/>
    <s v="12, rue des Bouchers"/>
    <s v="Marseille"/>
    <m/>
    <x v="54"/>
    <n v="13008"/>
    <s v="France"/>
    <s v="EMEA"/>
    <s v="Lebihan"/>
    <s v="Laurence"/>
    <s v="Laurence Lebihan"/>
    <x v="0"/>
  </r>
  <r>
    <x v="219"/>
    <n v="45"/>
    <n v="100"/>
    <n v="4"/>
    <n v="8884.7999999999993"/>
    <n v="8885"/>
    <n v="4500"/>
    <d v="2005-12-01T00:00:00"/>
    <d v="2005-12-01T00:00:00"/>
    <x v="9"/>
    <x v="5"/>
    <x v="5"/>
    <n v="1"/>
    <n v="1"/>
    <x v="2"/>
    <x v="3"/>
    <n v="60"/>
    <s v="S18_2248"/>
    <x v="3"/>
    <n v="6265557265"/>
    <s v="626-555-7265"/>
    <s v="78934 Hillside Dr."/>
    <m/>
    <s v="78934 Hillside Dr."/>
    <s v="Pasadena"/>
    <s v="CA"/>
    <x v="3"/>
    <n v="90003"/>
    <s v="USA"/>
    <s v="NA"/>
    <s v="Young"/>
    <s v="Julie"/>
    <s v="Julie Young"/>
    <x v="2"/>
  </r>
  <r>
    <x v="241"/>
    <n v="27"/>
    <n v="49.3"/>
    <n v="1"/>
    <n v="1331.1"/>
    <n v="1332"/>
    <n v="1331.1"/>
    <d v="2005-10-02T00:00:00"/>
    <d v="2005-10-02T00:00:00"/>
    <x v="4"/>
    <x v="4"/>
    <x v="0"/>
    <n v="1"/>
    <n v="2"/>
    <x v="2"/>
    <x v="3"/>
    <n v="60"/>
    <s v="S18_2248"/>
    <x v="23"/>
    <s v="(91) 555 94 44"/>
    <s v="091-555-9444"/>
    <s v="C/ Moralzarzal, 86"/>
    <m/>
    <s v="C/ Moralzarzal, 86"/>
    <s v="Madrid"/>
    <m/>
    <x v="20"/>
    <n v="28034"/>
    <s v="Spain"/>
    <s v="EMEA"/>
    <s v="Freyre"/>
    <s v="Diego"/>
    <s v="Diego Freyre"/>
    <x v="0"/>
  </r>
  <r>
    <x v="221"/>
    <n v="42"/>
    <n v="72.650000000000006"/>
    <n v="1"/>
    <n v="3051.3"/>
    <n v="3052"/>
    <n v="3051.3"/>
    <s v="4/22/2005 0:00"/>
    <d v="2005-04-22T00:00:00"/>
    <x v="11"/>
    <x v="3"/>
    <x v="4"/>
    <n v="2"/>
    <n v="4"/>
    <x v="2"/>
    <x v="3"/>
    <n v="60"/>
    <s v="S18_2248"/>
    <x v="61"/>
    <n v="4085553659"/>
    <s v="408-555-3659"/>
    <s v="3086 Ingle Ln."/>
    <m/>
    <s v="3086 Ingle Ln."/>
    <s v="San Jose"/>
    <s v="CA"/>
    <x v="51"/>
    <n v="94217"/>
    <s v="USA"/>
    <s v="NA"/>
    <s v="Frick"/>
    <s v="Sue"/>
    <s v="Sue Frick"/>
    <x v="1"/>
  </r>
  <r>
    <x v="242"/>
    <n v="36"/>
    <n v="63.57"/>
    <n v="4"/>
    <n v="2288.52"/>
    <n v="2289"/>
    <n v="2288.52"/>
    <s v="5/29/2005 0:00"/>
    <d v="2005-05-29T00:00:00"/>
    <x v="6"/>
    <x v="4"/>
    <x v="2"/>
    <n v="2"/>
    <n v="5"/>
    <x v="2"/>
    <x v="3"/>
    <n v="60"/>
    <s v="S18_2248"/>
    <x v="20"/>
    <s v="+61 2 9495 8555"/>
    <s v="129-495-8555"/>
    <s v="Monitor Money Building, 815 Pacific Hwy"/>
    <s v="Level 6"/>
    <s v="Monitor Money Building, 815 Pacific Hwy, Level 6"/>
    <s v="Chatswood"/>
    <s v="NSW"/>
    <x v="17"/>
    <n v="2067"/>
    <s v="Australia"/>
    <s v="APAC"/>
    <s v="Huxley"/>
    <s v="Adrian"/>
    <s v="Adrian Huxley"/>
    <x v="0"/>
  </r>
  <r>
    <x v="150"/>
    <n v="29"/>
    <n v="100"/>
    <n v="12"/>
    <n v="3772.61"/>
    <n v="3773"/>
    <n v="2900"/>
    <s v="1/31/2003 0:00"/>
    <d v="2003-01-31T00:00:00"/>
    <x v="2"/>
    <x v="3"/>
    <x v="0"/>
    <n v="1"/>
    <n v="1"/>
    <x v="0"/>
    <x v="2"/>
    <n v="122"/>
    <s v="S18_2319"/>
    <x v="23"/>
    <s v="(91) 555 94 44"/>
    <s v="091-555-9444"/>
    <s v="C/ Moralzarzal, 86"/>
    <m/>
    <s v="C/ Moralzarzal, 86"/>
    <s v="Madrid"/>
    <m/>
    <x v="20"/>
    <n v="28034"/>
    <s v="Spain"/>
    <s v="EMEA"/>
    <s v="Freyre"/>
    <s v="Diego"/>
    <s v="Diego Freyre"/>
    <x v="1"/>
  </r>
  <r>
    <x v="90"/>
    <n v="39"/>
    <n v="100"/>
    <n v="3"/>
    <n v="4164.42"/>
    <n v="4165"/>
    <n v="3900"/>
    <d v="2003-01-04T00:00:00"/>
    <d v="2003-01-04T00:00:00"/>
    <x v="2"/>
    <x v="1"/>
    <x v="0"/>
    <n v="2"/>
    <n v="4"/>
    <x v="0"/>
    <x v="2"/>
    <n v="122"/>
    <s v="S18_2319"/>
    <x v="62"/>
    <s v="(1) 42.34.2555"/>
    <s v="014-234-2555"/>
    <s v="265, boulevard Charonne"/>
    <m/>
    <s v="265, boulevard Charonne"/>
    <s v="Paris"/>
    <m/>
    <x v="2"/>
    <n v="75012"/>
    <s v="France"/>
    <s v="EMEA"/>
    <s v="Bertrand"/>
    <s v="Marie"/>
    <s v="Marie Bertrand"/>
    <x v="1"/>
  </r>
  <r>
    <x v="124"/>
    <n v="45"/>
    <n v="100"/>
    <n v="14"/>
    <n v="6295.95"/>
    <n v="6296"/>
    <n v="4500"/>
    <d v="2003-03-06T00:00:00"/>
    <d v="2003-03-06T00:00:00"/>
    <x v="10"/>
    <x v="5"/>
    <x v="0"/>
    <n v="2"/>
    <n v="6"/>
    <x v="0"/>
    <x v="2"/>
    <n v="122"/>
    <s v="S18_2319"/>
    <x v="74"/>
    <n v="2125557413"/>
    <s v="212-555-7413"/>
    <s v="4092 Furth Circle"/>
    <s v="Suite 400"/>
    <s v="4092 Furth Circle, Suite 400"/>
    <s v="NYC"/>
    <s v="NY"/>
    <x v="0"/>
    <n v="10022"/>
    <s v="USA"/>
    <s v="NA"/>
    <s v="Young"/>
    <s v="Jeff"/>
    <s v="Jeff Young"/>
    <x v="1"/>
  </r>
  <r>
    <x v="163"/>
    <n v="47"/>
    <n v="100"/>
    <n v="8"/>
    <n v="6287.66"/>
    <n v="6288"/>
    <n v="4700"/>
    <d v="2003-01-08T00:00:00"/>
    <d v="2003-01-08T00:00:00"/>
    <x v="2"/>
    <x v="6"/>
    <x v="0"/>
    <n v="3"/>
    <n v="8"/>
    <x v="0"/>
    <x v="2"/>
    <n v="122"/>
    <s v="S18_2319"/>
    <x v="73"/>
    <s v="+358 9 8045 555"/>
    <s v="589-804-5555"/>
    <s v="Software Engineering Center, SEC Oy"/>
    <m/>
    <s v="Software Engineering Center, SEC Oy"/>
    <s v="Espoo"/>
    <m/>
    <x v="59"/>
    <s v="FIN-02271"/>
    <s v="Finland"/>
    <s v="EMEA"/>
    <s v="Suominen"/>
    <s v="Kalle"/>
    <s v="Kalle Suominen"/>
    <x v="1"/>
  </r>
  <r>
    <x v="164"/>
    <n v="49"/>
    <n v="100"/>
    <n v="6"/>
    <n v="5412.54"/>
    <n v="5413"/>
    <n v="4900"/>
    <s v="9/21/2003 0:00"/>
    <d v="2003-09-21T00:00:00"/>
    <x v="8"/>
    <x v="4"/>
    <x v="0"/>
    <n v="3"/>
    <n v="9"/>
    <x v="0"/>
    <x v="2"/>
    <n v="122"/>
    <s v="S18_2319"/>
    <x v="60"/>
    <s v="981-443655"/>
    <s v="098-144-3655"/>
    <s v="Torikatu 38"/>
    <m/>
    <s v="Torikatu 38"/>
    <s v="Oulu"/>
    <m/>
    <x v="50"/>
    <n v="90110"/>
    <s v="Finland"/>
    <s v="EMEA"/>
    <s v="Koskitalo"/>
    <s v="Pirkko"/>
    <s v="Pirkko Koskitalo"/>
    <x v="1"/>
  </r>
  <r>
    <x v="127"/>
    <n v="46"/>
    <n v="100"/>
    <n v="15"/>
    <n v="5984.14"/>
    <n v="5985"/>
    <n v="4600"/>
    <s v="10/22/2003 0:00"/>
    <d v="2003-10-22T00:00:00"/>
    <x v="4"/>
    <x v="6"/>
    <x v="0"/>
    <n v="4"/>
    <n v="10"/>
    <x v="0"/>
    <x v="2"/>
    <n v="122"/>
    <s v="S18_2319"/>
    <x v="26"/>
    <s v="+65 221 7555"/>
    <s v="065-221-7555"/>
    <s v="Bronz Sok., Bronz Apt. 3/6 Tesvikiye"/>
    <m/>
    <s v="Bronz Sok., Bronz Apt. 3/6 Tesvikiye"/>
    <s v="Singapore"/>
    <m/>
    <x v="22"/>
    <n v="79903"/>
    <s v="Singapore"/>
    <s v="Japan"/>
    <s v="Natividad"/>
    <s v="Eric"/>
    <s v="Eric Natividad"/>
    <x v="1"/>
  </r>
  <r>
    <x v="92"/>
    <n v="48"/>
    <n v="100"/>
    <n v="4"/>
    <n v="5891.04"/>
    <n v="5892"/>
    <n v="4800"/>
    <d v="2003-06-11T00:00:00"/>
    <d v="2003-06-11T00:00:00"/>
    <x v="7"/>
    <x v="6"/>
    <x v="0"/>
    <n v="4"/>
    <n v="11"/>
    <x v="0"/>
    <x v="2"/>
    <n v="122"/>
    <s v="S18_2319"/>
    <x v="49"/>
    <s v="(171) 555-0297"/>
    <s v="171-555-0297"/>
    <s v="35 King George"/>
    <m/>
    <s v="35 King George"/>
    <s v="London"/>
    <m/>
    <x v="41"/>
    <s v="WX3 6FW"/>
    <s v="UK"/>
    <s v="EMEA"/>
    <s v="Brown"/>
    <s v="Ann"/>
    <s v="Ann Brown"/>
    <x v="1"/>
  </r>
  <r>
    <x v="165"/>
    <n v="46"/>
    <n v="100"/>
    <n v="9"/>
    <n v="5984.14"/>
    <n v="5985"/>
    <n v="4600"/>
    <s v="11/14/2003 0:00"/>
    <d v="2003-11-14T00:00:00"/>
    <x v="5"/>
    <x v="3"/>
    <x v="0"/>
    <n v="4"/>
    <n v="11"/>
    <x v="0"/>
    <x v="2"/>
    <n v="122"/>
    <s v="S18_2319"/>
    <x v="81"/>
    <s v="(95) 555 82 82"/>
    <s v="095-555-8282"/>
    <s v="C/ Romero, 33"/>
    <m/>
    <s v="C/ Romero, 33"/>
    <s v="Sevilla"/>
    <m/>
    <x v="64"/>
    <n v="41101"/>
    <s v="Spain"/>
    <s v="EMEA"/>
    <s v="Roel"/>
    <s v="Jose Pedro"/>
    <s v="Jose Pedro Roel"/>
    <x v="1"/>
  </r>
  <r>
    <x v="166"/>
    <n v="35"/>
    <n v="100"/>
    <n v="9"/>
    <n v="3608.15"/>
    <n v="3609"/>
    <n v="3500"/>
    <s v="11/25/2003 0:00"/>
    <d v="2003-11-25T00:00:00"/>
    <x v="5"/>
    <x v="2"/>
    <x v="0"/>
    <n v="4"/>
    <n v="11"/>
    <x v="0"/>
    <x v="2"/>
    <n v="122"/>
    <s v="S18_2319"/>
    <x v="47"/>
    <n v="9145554562"/>
    <s v="914-555-4562"/>
    <s v="3758 North Pendale Street"/>
    <m/>
    <s v="3758 North Pendale Street"/>
    <s v="White Plains"/>
    <s v="NY"/>
    <x v="39"/>
    <n v="24067"/>
    <s v="USA"/>
    <s v="NA"/>
    <s v="Frick"/>
    <s v="Steve"/>
    <s v="Steve Frick"/>
    <x v="1"/>
  </r>
  <r>
    <x v="93"/>
    <n v="43"/>
    <n v="100"/>
    <n v="10"/>
    <n v="5752.54"/>
    <n v="5753"/>
    <n v="4300"/>
    <d v="2003-09-12T00:00:00"/>
    <d v="2003-09-12T00:00:00"/>
    <x v="8"/>
    <x v="3"/>
    <x v="0"/>
    <n v="4"/>
    <n v="12"/>
    <x v="0"/>
    <x v="2"/>
    <n v="122"/>
    <s v="S18_2319"/>
    <x v="64"/>
    <n v="6175552555"/>
    <s v="617-555-2555"/>
    <s v="6251 Ingle Ln."/>
    <m/>
    <s v="6251 Ingle Ln."/>
    <s v="Boston"/>
    <s v="MA"/>
    <x v="48"/>
    <n v="51003"/>
    <s v="USA"/>
    <s v="NA"/>
    <s v="Franco"/>
    <s v="Valarie"/>
    <s v="Valarie Franco"/>
    <x v="1"/>
  </r>
  <r>
    <x v="95"/>
    <n v="26"/>
    <n v="100"/>
    <n v="4"/>
    <n v="3765.32"/>
    <n v="3766"/>
    <n v="2600"/>
    <d v="2004-11-03T00:00:00"/>
    <d v="2004-11-03T00:00:00"/>
    <x v="5"/>
    <x v="6"/>
    <x v="0"/>
    <n v="1"/>
    <n v="3"/>
    <x v="1"/>
    <x v="2"/>
    <n v="122"/>
    <s v="S18_2319"/>
    <x v="39"/>
    <n v="4155551450"/>
    <s v="415-555-1450"/>
    <s v="5677 Strong St."/>
    <m/>
    <s v="5677 Strong St."/>
    <s v="San Rafael"/>
    <s v="CA"/>
    <x v="33"/>
    <n v="97562"/>
    <s v="USA"/>
    <s v="NA"/>
    <s v="Nelson"/>
    <s v="Valarie"/>
    <s v="Valarie Nelson"/>
    <x v="1"/>
  </r>
  <r>
    <x v="168"/>
    <n v="22"/>
    <n v="98.18"/>
    <n v="8"/>
    <n v="2159.96"/>
    <n v="2160"/>
    <n v="2159.96"/>
    <d v="2004-05-05T00:00:00"/>
    <d v="2004-05-05T00:00:00"/>
    <x v="6"/>
    <x v="6"/>
    <x v="0"/>
    <n v="2"/>
    <n v="5"/>
    <x v="1"/>
    <x v="2"/>
    <n v="122"/>
    <s v="S18_2319"/>
    <x v="23"/>
    <s v="(91) 555 94 44"/>
    <s v="091-555-9444"/>
    <s v="C/ Moralzarzal, 86"/>
    <m/>
    <s v="C/ Moralzarzal, 86"/>
    <s v="Madrid"/>
    <m/>
    <x v="20"/>
    <n v="28034"/>
    <s v="Spain"/>
    <s v="EMEA"/>
    <s v="Freyre"/>
    <s v="Diego"/>
    <s v="Diego Freyre"/>
    <x v="0"/>
  </r>
  <r>
    <x v="96"/>
    <n v="34"/>
    <n v="99.41"/>
    <n v="7"/>
    <n v="3379.94"/>
    <n v="3380"/>
    <n v="3379.94"/>
    <s v="6/15/2004 0:00"/>
    <d v="2004-06-15T00:00:00"/>
    <x v="7"/>
    <x v="2"/>
    <x v="0"/>
    <n v="2"/>
    <n v="6"/>
    <x v="1"/>
    <x v="2"/>
    <n v="122"/>
    <s v="S18_2319"/>
    <x v="65"/>
    <s v="+65 224 1555"/>
    <s v="065-224-1555"/>
    <s v="Village Close - 106 Linden Road Sandown"/>
    <s v="2nd Floor"/>
    <s v="Village Close - 106 Linden Road Sandown, 2nd Floor"/>
    <s v="Singapore"/>
    <m/>
    <x v="22"/>
    <n v="69045"/>
    <s v="Singapore"/>
    <s v="APAC"/>
    <s v="Victorino"/>
    <s v="Wendy"/>
    <s v="Wendy Victorino"/>
    <x v="1"/>
  </r>
  <r>
    <x v="169"/>
    <n v="50"/>
    <n v="100"/>
    <n v="8"/>
    <n v="5093.5"/>
    <n v="5094"/>
    <n v="5000"/>
    <s v="7/20/2004 0:00"/>
    <d v="2004-07-20T00:00:00"/>
    <x v="1"/>
    <x v="2"/>
    <x v="0"/>
    <n v="3"/>
    <n v="7"/>
    <x v="1"/>
    <x v="2"/>
    <n v="122"/>
    <s v="S18_2319"/>
    <x v="39"/>
    <n v="4155551450"/>
    <s v="415-555-1450"/>
    <s v="5677 Strong St."/>
    <m/>
    <s v="5677 Strong St."/>
    <s v="San Rafael"/>
    <s v="CA"/>
    <x v="33"/>
    <n v="97562"/>
    <s v="USA"/>
    <s v="NA"/>
    <s v="Nelson"/>
    <s v="Valarie"/>
    <s v="Valarie Nelson"/>
    <x v="1"/>
  </r>
  <r>
    <x v="97"/>
    <n v="48"/>
    <n v="100"/>
    <n v="4"/>
    <n v="5773.44"/>
    <n v="5774"/>
    <n v="4800"/>
    <s v="8/19/2004 0:00"/>
    <d v="2004-08-19T00:00:00"/>
    <x v="3"/>
    <x v="5"/>
    <x v="0"/>
    <n v="3"/>
    <n v="8"/>
    <x v="1"/>
    <x v="2"/>
    <n v="122"/>
    <s v="S18_2319"/>
    <x v="18"/>
    <n v="2155551555"/>
    <s v="215-555-1555"/>
    <s v="7586 Pompton St."/>
    <m/>
    <s v="7586 Pompton St."/>
    <s v="Allentown"/>
    <s v="PA"/>
    <x v="15"/>
    <n v="70267"/>
    <s v="USA"/>
    <s v="NA"/>
    <s v="Yu"/>
    <s v="Kyung"/>
    <s v="Kyung Yu"/>
    <x v="1"/>
  </r>
  <r>
    <x v="170"/>
    <n v="41"/>
    <n v="100"/>
    <n v="11"/>
    <n v="4528.8599999999997"/>
    <n v="4529"/>
    <n v="4100"/>
    <d v="2004-08-09T00:00:00"/>
    <d v="2004-08-09T00:00:00"/>
    <x v="3"/>
    <x v="0"/>
    <x v="0"/>
    <n v="3"/>
    <n v="9"/>
    <x v="1"/>
    <x v="2"/>
    <n v="122"/>
    <s v="S18_2319"/>
    <x v="0"/>
    <n v="2125557818"/>
    <s v="212-555-7818"/>
    <s v="897 Long Airport Avenue"/>
    <m/>
    <s v="897 Long Airport Avenue"/>
    <s v="NYC"/>
    <s v="NY"/>
    <x v="0"/>
    <n v="10022"/>
    <s v="USA"/>
    <s v="NA"/>
    <s v="Yu"/>
    <s v="Kwai"/>
    <s v="Kwai Yu"/>
    <x v="1"/>
  </r>
  <r>
    <x v="98"/>
    <n v="36"/>
    <n v="100"/>
    <n v="8"/>
    <n v="4816.08"/>
    <n v="4817"/>
    <n v="3600"/>
    <s v="10/13/2004 0:00"/>
    <d v="2004-10-13T00:00:00"/>
    <x v="4"/>
    <x v="6"/>
    <x v="0"/>
    <n v="4"/>
    <n v="10"/>
    <x v="1"/>
    <x v="2"/>
    <n v="122"/>
    <s v="S18_2319"/>
    <x v="15"/>
    <n v="6175558555"/>
    <s v="617-555-8555"/>
    <s v="39323 Spinnaker Dr."/>
    <m/>
    <s v="39323 Spinnaker Dr."/>
    <s v="Cambridge"/>
    <s v="MA"/>
    <x v="12"/>
    <n v="51247"/>
    <s v="USA"/>
    <s v="NA"/>
    <s v="Hernandez"/>
    <s v="Marta"/>
    <s v="Marta Hernandez"/>
    <x v="1"/>
  </r>
  <r>
    <x v="99"/>
    <n v="29"/>
    <n v="100"/>
    <n v="2"/>
    <n v="3416.78"/>
    <n v="3417"/>
    <n v="2900"/>
    <s v="10/22/2004 0:00"/>
    <d v="2004-10-22T00:00:00"/>
    <x v="4"/>
    <x v="3"/>
    <x v="0"/>
    <n v="4"/>
    <n v="10"/>
    <x v="1"/>
    <x v="2"/>
    <n v="122"/>
    <s v="S18_2319"/>
    <x v="31"/>
    <s v="(604) 555-3392"/>
    <s v="604-555-3392"/>
    <s v="1900 Oak St."/>
    <m/>
    <s v="1900 Oak St."/>
    <s v="Vancouver"/>
    <s v="BC"/>
    <x v="26"/>
    <s v="V3F 2K1"/>
    <s v="Canada"/>
    <s v="NA"/>
    <s v="Tannamuri"/>
    <s v="Yoshi"/>
    <s v="Yoshi Tannamuri"/>
    <x v="1"/>
  </r>
  <r>
    <x v="152"/>
    <n v="33"/>
    <n v="37.479999999999997"/>
    <n v="10"/>
    <n v="1236.8399999999999"/>
    <n v="1237"/>
    <n v="1236.8399999999999"/>
    <d v="2004-05-11T00:00:00"/>
    <d v="2004-05-11T00:00:00"/>
    <x v="6"/>
    <x v="2"/>
    <x v="0"/>
    <n v="4"/>
    <n v="11"/>
    <x v="1"/>
    <x v="2"/>
    <n v="122"/>
    <s v="S18_2319"/>
    <x v="11"/>
    <n v="2125551500"/>
    <s v="212-555-1500"/>
    <s v="2678 Kingston Rd."/>
    <s v="Suite 101"/>
    <s v="2678 Kingston Rd., Suite 101"/>
    <s v="NYC"/>
    <s v="NY"/>
    <x v="0"/>
    <n v="10022"/>
    <s v="USA"/>
    <s v="NA"/>
    <s v="Frick"/>
    <s v="Michael"/>
    <s v="Michael Frick"/>
    <x v="0"/>
  </r>
  <r>
    <x v="100"/>
    <n v="46"/>
    <n v="100"/>
    <n v="6"/>
    <n v="5814.86"/>
    <n v="5815"/>
    <n v="4600"/>
    <s v="11/19/2004 0:00"/>
    <d v="2004-11-19T00:00:00"/>
    <x v="5"/>
    <x v="3"/>
    <x v="4"/>
    <n v="4"/>
    <n v="11"/>
    <x v="1"/>
    <x v="2"/>
    <n v="122"/>
    <s v="S18_2319"/>
    <x v="24"/>
    <s v="0921-12 3555"/>
    <s v="092-112-3555"/>
    <s v="Berguvsv„gen  8"/>
    <m/>
    <s v="Berguvsv„gen  8"/>
    <s v="Lule"/>
    <m/>
    <x v="21"/>
    <s v="S-958 22"/>
    <s v="Sweden"/>
    <s v="EMEA"/>
    <s v="Berglund"/>
    <s v="Christina"/>
    <s v="Christina Berglund"/>
    <x v="1"/>
  </r>
  <r>
    <x v="159"/>
    <n v="38"/>
    <n v="100"/>
    <n v="7"/>
    <n v="5223.4799999999996"/>
    <n v="5224"/>
    <n v="3800"/>
    <d v="2004-01-12T00:00:00"/>
    <d v="2004-01-12T00:00:00"/>
    <x v="2"/>
    <x v="0"/>
    <x v="0"/>
    <n v="4"/>
    <n v="12"/>
    <x v="1"/>
    <x v="2"/>
    <n v="122"/>
    <s v="S18_2319"/>
    <x v="74"/>
    <n v="2125557413"/>
    <s v="212-555-7413"/>
    <s v="4092 Furth Circle"/>
    <s v="Suite 400"/>
    <s v="4092 Furth Circle, Suite 400"/>
    <s v="NYC"/>
    <s v="NY"/>
    <x v="0"/>
    <n v="10022"/>
    <s v="USA"/>
    <s v="NA"/>
    <s v="Young"/>
    <s v="Jeff"/>
    <s v="Jeff Young"/>
    <x v="1"/>
  </r>
  <r>
    <x v="153"/>
    <n v="20"/>
    <n v="36.42"/>
    <n v="11"/>
    <n v="728.4"/>
    <n v="729"/>
    <n v="728.4"/>
    <d v="2004-10-12T00:00:00"/>
    <d v="2004-10-12T00:00:00"/>
    <x v="4"/>
    <x v="2"/>
    <x v="0"/>
    <n v="4"/>
    <n v="12"/>
    <x v="1"/>
    <x v="2"/>
    <n v="122"/>
    <s v="S18_2319"/>
    <x v="23"/>
    <s v="(91) 555 94 44"/>
    <s v="091-555-9444"/>
    <s v="C/ Moralzarzal, 86"/>
    <m/>
    <s v="C/ Moralzarzal, 86"/>
    <s v="Madrid"/>
    <m/>
    <x v="20"/>
    <n v="28034"/>
    <s v="Spain"/>
    <s v="EMEA"/>
    <s v="Freyre"/>
    <s v="Diego"/>
    <s v="Diego Freyre"/>
    <x v="0"/>
  </r>
  <r>
    <x v="101"/>
    <n v="22"/>
    <n v="100"/>
    <n v="5"/>
    <n v="3949"/>
    <n v="3949"/>
    <n v="2200"/>
    <s v="1/20/2005 0:00"/>
    <d v="2005-01-20T00:00:00"/>
    <x v="2"/>
    <x v="5"/>
    <x v="0"/>
    <n v="1"/>
    <n v="1"/>
    <x v="2"/>
    <x v="2"/>
    <n v="122"/>
    <s v="S18_2319"/>
    <x v="42"/>
    <s v="02 9936 8555"/>
    <s v="029-936-8555"/>
    <s v="201 Miller Street"/>
    <s v="Level 15"/>
    <s v="201 Miller Street, Level 15"/>
    <s v="North Sydney"/>
    <s v="NSW"/>
    <x v="36"/>
    <n v="2060"/>
    <s v="Australia"/>
    <s v="APAC"/>
    <s v="O'Hara"/>
    <s v="Anna"/>
    <s v="Anna O'Hara"/>
    <x v="1"/>
  </r>
  <r>
    <x v="245"/>
    <n v="27"/>
    <n v="100"/>
    <n v="11"/>
    <n v="3843.99"/>
    <n v="3844"/>
    <n v="2700"/>
    <s v="2/22/2005 0:00"/>
    <d v="2005-02-22T00:00:00"/>
    <x v="0"/>
    <x v="2"/>
    <x v="0"/>
    <n v="1"/>
    <n v="2"/>
    <x v="2"/>
    <x v="2"/>
    <n v="122"/>
    <s v="S18_2319"/>
    <x v="23"/>
    <s v="(91) 555 94 44"/>
    <s v="091-555-9444"/>
    <s v="C/ Moralzarzal, 86"/>
    <m/>
    <s v="C/ Moralzarzal, 86"/>
    <s v="Madrid"/>
    <m/>
    <x v="20"/>
    <n v="28034"/>
    <s v="Spain"/>
    <s v="EMEA"/>
    <s v="Freyre"/>
    <s v="Diego"/>
    <s v="Diego Freyre"/>
    <x v="1"/>
  </r>
  <r>
    <x v="171"/>
    <n v="56"/>
    <n v="98.18"/>
    <n v="8"/>
    <n v="5498.08"/>
    <n v="5499"/>
    <n v="5498.08"/>
    <d v="2005-03-05T00:00:00"/>
    <d v="2005-03-05T00:00:00"/>
    <x v="10"/>
    <x v="1"/>
    <x v="0"/>
    <n v="2"/>
    <n v="5"/>
    <x v="2"/>
    <x v="2"/>
    <n v="122"/>
    <s v="S18_2319"/>
    <x v="23"/>
    <s v="(91) 555 94 44"/>
    <s v="091-555-9444"/>
    <s v="C/ Moralzarzal, 86"/>
    <m/>
    <s v="C/ Moralzarzal, 86"/>
    <s v="Madrid"/>
    <m/>
    <x v="20"/>
    <n v="28034"/>
    <s v="Spain"/>
    <s v="EMEA"/>
    <s v="Freyre"/>
    <s v="Diego"/>
    <s v="Diego Freyre"/>
    <x v="1"/>
  </r>
  <r>
    <x v="102"/>
    <n v="38"/>
    <n v="99.41"/>
    <n v="7"/>
    <n v="3777.58"/>
    <n v="3778"/>
    <n v="3777.58"/>
    <s v="5/31/2005 0:00"/>
    <d v="2005-05-31T00:00:00"/>
    <x v="6"/>
    <x v="2"/>
    <x v="2"/>
    <n v="2"/>
    <n v="5"/>
    <x v="2"/>
    <x v="2"/>
    <n v="122"/>
    <s v="S18_2319"/>
    <x v="14"/>
    <s v="40.67.8555"/>
    <s v="004-067-8555"/>
    <s v="67, rue des Cinquante Otages"/>
    <m/>
    <s v="67, rue des Cinquante Otages"/>
    <s v="Nantes"/>
    <m/>
    <x v="11"/>
    <n v="44000"/>
    <s v="France"/>
    <s v="EMEA"/>
    <s v="Labrune"/>
    <s v="Janine"/>
    <s v="Janine Labrune"/>
    <x v="1"/>
  </r>
  <r>
    <x v="246"/>
    <n v="25"/>
    <n v="100"/>
    <n v="4"/>
    <n v="3782"/>
    <n v="3782"/>
    <n v="2500"/>
    <d v="2003-09-01T00:00:00"/>
    <d v="2003-09-01T00:00:00"/>
    <x v="8"/>
    <x v="0"/>
    <x v="0"/>
    <n v="1"/>
    <n v="1"/>
    <x v="0"/>
    <x v="3"/>
    <n v="127"/>
    <s v="S18_2325"/>
    <x v="72"/>
    <s v="+49 69 66 90 2555"/>
    <s v="696-690-2555"/>
    <s v="Lyonerstr. 34"/>
    <m/>
    <s v="Lyonerstr. 34"/>
    <s v="Frankfurt"/>
    <m/>
    <x v="58"/>
    <n v="60528"/>
    <s v="Germany"/>
    <s v="EMEA"/>
    <s v="Keitel"/>
    <s v="Roland"/>
    <s v="Roland Keitel"/>
    <x v="1"/>
  </r>
  <r>
    <x v="210"/>
    <n v="33"/>
    <n v="100"/>
    <n v="4"/>
    <n v="3859.68"/>
    <n v="3860"/>
    <n v="3300"/>
    <s v="3/18/2003 0:00"/>
    <d v="2003-03-18T00:00:00"/>
    <x v="10"/>
    <x v="2"/>
    <x v="0"/>
    <n v="1"/>
    <n v="3"/>
    <x v="0"/>
    <x v="3"/>
    <n v="127"/>
    <s v="S18_2325"/>
    <x v="77"/>
    <s v="(171) 555-1555"/>
    <s v="171-555-1555"/>
    <s v="Fauntleroy Circus"/>
    <m/>
    <s v="Fauntleroy Circus"/>
    <s v="Manchester"/>
    <m/>
    <x v="61"/>
    <s v="EC2 5NT"/>
    <s v="UK"/>
    <s v="EMEA"/>
    <s v="Ashworth"/>
    <s v="Victoria"/>
    <s v="Victoria Ashworth"/>
    <x v="1"/>
  </r>
  <r>
    <x v="237"/>
    <n v="42"/>
    <n v="100"/>
    <n v="3"/>
    <n v="4431.84"/>
    <n v="4432"/>
    <n v="4200"/>
    <s v="5/21/2003 0:00"/>
    <d v="2003-05-21T00:00:00"/>
    <x v="6"/>
    <x v="6"/>
    <x v="0"/>
    <n v="2"/>
    <n v="5"/>
    <x v="0"/>
    <x v="3"/>
    <n v="127"/>
    <s v="S18_2325"/>
    <x v="84"/>
    <n v="7025551838"/>
    <s v="702-555-1838"/>
    <s v="8489 Strong St."/>
    <m/>
    <s v="8489 Strong St."/>
    <s v="Las Vegas"/>
    <s v="NV"/>
    <x v="67"/>
    <n v="83030"/>
    <s v="USA"/>
    <s v="NA"/>
    <s v="King"/>
    <s v="Sue"/>
    <s v="Sue King"/>
    <x v="1"/>
  </r>
  <r>
    <x v="196"/>
    <n v="33"/>
    <n v="100"/>
    <n v="8"/>
    <n v="4950.33"/>
    <n v="4951"/>
    <n v="3300"/>
    <d v="2003-12-09T00:00:00"/>
    <d v="2003-12-09T00:00:00"/>
    <x v="9"/>
    <x v="2"/>
    <x v="0"/>
    <n v="3"/>
    <n v="9"/>
    <x v="0"/>
    <x v="3"/>
    <n v="127"/>
    <s v="S18_2325"/>
    <x v="82"/>
    <n v="4155554312"/>
    <s v="415-555-4312"/>
    <s v="2793 Furth Circle"/>
    <m/>
    <s v="2793 Furth Circle"/>
    <s v="Brisbane"/>
    <s v="CA"/>
    <x v="65"/>
    <n v="94217"/>
    <s v="USA"/>
    <s v="NA"/>
    <s v="Taylor"/>
    <s v="Sue"/>
    <s v="Sue Taylor"/>
    <x v="1"/>
  </r>
  <r>
    <x v="197"/>
    <n v="38"/>
    <n v="100"/>
    <n v="6"/>
    <n v="4299.7"/>
    <n v="4300"/>
    <n v="3800"/>
    <s v="10/18/2003 0:00"/>
    <d v="2003-10-18T00:00:00"/>
    <x v="4"/>
    <x v="1"/>
    <x v="0"/>
    <n v="4"/>
    <n v="10"/>
    <x v="0"/>
    <x v="3"/>
    <n v="127"/>
    <s v="S18_2325"/>
    <x v="4"/>
    <n v="6505551386"/>
    <s v="650-555-1386"/>
    <s v="7734 Strong St."/>
    <m/>
    <s v="7734 Strong St."/>
    <s v="San Francisco"/>
    <s v="CA"/>
    <x v="4"/>
    <s v="NA"/>
    <s v="USA"/>
    <s v="NA"/>
    <s v="Brown"/>
    <s v="Julie"/>
    <s v="Julie Brown"/>
    <x v="1"/>
  </r>
  <r>
    <x v="198"/>
    <n v="31"/>
    <n v="100"/>
    <n v="10"/>
    <n v="4492.83"/>
    <n v="4493"/>
    <n v="3100"/>
    <d v="2003-05-11T00:00:00"/>
    <d v="2003-05-11T00:00:00"/>
    <x v="6"/>
    <x v="4"/>
    <x v="0"/>
    <n v="4"/>
    <n v="11"/>
    <x v="0"/>
    <x v="3"/>
    <n v="127"/>
    <s v="S18_2325"/>
    <x v="86"/>
    <s v="035-640555"/>
    <s v="003-564-0555"/>
    <s v="Via Ludovico il Moro 22"/>
    <m/>
    <s v="Via Ludovico il Moro 22"/>
    <s v="Bergamo"/>
    <m/>
    <x v="69"/>
    <n v="24100"/>
    <s v="Italy"/>
    <s v="EMEA"/>
    <s v="Rovelli"/>
    <s v="Giovanni"/>
    <s v="Giovanni Rovelli"/>
    <x v="1"/>
  </r>
  <r>
    <x v="199"/>
    <n v="20"/>
    <n v="100"/>
    <n v="7"/>
    <n v="2212"/>
    <n v="2212"/>
    <n v="2000"/>
    <d v="2003-12-11T00:00:00"/>
    <d v="2003-12-11T00:00:00"/>
    <x v="9"/>
    <x v="5"/>
    <x v="0"/>
    <n v="4"/>
    <n v="11"/>
    <x v="0"/>
    <x v="3"/>
    <n v="127"/>
    <s v="S18_2325"/>
    <x v="39"/>
    <n v="4155551450"/>
    <s v="415-555-1450"/>
    <s v="5677 Strong St."/>
    <m/>
    <s v="5677 Strong St."/>
    <s v="San Rafael"/>
    <s v="CA"/>
    <x v="33"/>
    <n v="97562"/>
    <s v="USA"/>
    <s v="NA"/>
    <s v="Nelson"/>
    <s v="Valarie"/>
    <s v="Valarie Nelson"/>
    <x v="0"/>
  </r>
  <r>
    <x v="200"/>
    <n v="44"/>
    <n v="100"/>
    <n v="11"/>
    <n v="4642.88"/>
    <n v="4643"/>
    <n v="4400"/>
    <s v="11/21/2003 0:00"/>
    <d v="2003-11-21T00:00:00"/>
    <x v="5"/>
    <x v="3"/>
    <x v="0"/>
    <n v="4"/>
    <n v="11"/>
    <x v="0"/>
    <x v="3"/>
    <n v="127"/>
    <s v="S18_2325"/>
    <x v="87"/>
    <s v="61-9-3844-6555"/>
    <s v="193-844-6555"/>
    <s v="7 Allen Street"/>
    <m/>
    <s v="7 Allen Street"/>
    <s v="Glen Waverly"/>
    <s v="Victoria"/>
    <x v="70"/>
    <n v="3150"/>
    <s v="Australia"/>
    <s v="APAC"/>
    <s v="Connery"/>
    <s v="Sean"/>
    <s v="Sean Connery"/>
    <x v="1"/>
  </r>
  <r>
    <x v="182"/>
    <n v="26"/>
    <n v="100"/>
    <n v="1"/>
    <n v="3206.32"/>
    <n v="3207"/>
    <n v="2600"/>
    <d v="2003-02-12T00:00:00"/>
    <d v="2003-02-12T00:00:00"/>
    <x v="0"/>
    <x v="6"/>
    <x v="0"/>
    <n v="4"/>
    <n v="12"/>
    <x v="0"/>
    <x v="3"/>
    <n v="127"/>
    <s v="S18_2325"/>
    <x v="74"/>
    <n v="2125557413"/>
    <s v="212-555-7413"/>
    <s v="4092 Furth Circle"/>
    <s v="Suite 400"/>
    <s v="4092 Furth Circle, Suite 400"/>
    <s v="NYC"/>
    <s v="NY"/>
    <x v="0"/>
    <n v="10022"/>
    <s v="USA"/>
    <s v="NA"/>
    <s v="Young"/>
    <s v="Jeff"/>
    <s v="Jeff Young"/>
    <x v="1"/>
  </r>
  <r>
    <x v="238"/>
    <n v="27"/>
    <n v="100"/>
    <n v="4"/>
    <n v="3604.23"/>
    <n v="3605"/>
    <n v="2700"/>
    <s v="1/26/2004 0:00"/>
    <d v="2004-01-26T00:00:00"/>
    <x v="2"/>
    <x v="0"/>
    <x v="0"/>
    <n v="1"/>
    <n v="1"/>
    <x v="1"/>
    <x v="3"/>
    <n v="127"/>
    <s v="S18_2325"/>
    <x v="25"/>
    <s v="(91) 555 22 82"/>
    <s v="091-555-2282"/>
    <s v="C/ Araquil, 67"/>
    <m/>
    <s v="C/ Araquil, 67"/>
    <s v="Madrid"/>
    <m/>
    <x v="20"/>
    <n v="28023"/>
    <s v="Spain"/>
    <s v="EMEA"/>
    <s v="Sommer"/>
    <s v="Mart¡n"/>
    <s v="Mart¡n Sommer"/>
    <x v="1"/>
  </r>
  <r>
    <x v="202"/>
    <n v="46"/>
    <n v="100"/>
    <n v="7"/>
    <n v="7017.76"/>
    <n v="7018"/>
    <n v="4600"/>
    <d v="2004-02-03T00:00:00"/>
    <d v="2004-02-03T00:00:00"/>
    <x v="0"/>
    <x v="2"/>
    <x v="0"/>
    <n v="1"/>
    <n v="3"/>
    <x v="1"/>
    <x v="3"/>
    <n v="127"/>
    <s v="S18_2325"/>
    <x v="30"/>
    <s v="78.32.5555"/>
    <s v="007-832-5555"/>
    <s v="2, rue du Commerce"/>
    <m/>
    <s v="2, rue du Commerce"/>
    <s v="Lyon"/>
    <m/>
    <x v="25"/>
    <n v="69004"/>
    <s v="France"/>
    <s v="EMEA"/>
    <s v="Saveley"/>
    <s v="Mary"/>
    <s v="Mary Saveley"/>
    <x v="2"/>
  </r>
  <r>
    <x v="247"/>
    <n v="47"/>
    <n v="100"/>
    <n v="2"/>
    <n v="6154.18"/>
    <n v="6155"/>
    <n v="4700"/>
    <s v="4/26/2004 0:00"/>
    <d v="2004-04-26T00:00:00"/>
    <x v="11"/>
    <x v="0"/>
    <x v="0"/>
    <n v="2"/>
    <n v="4"/>
    <x v="1"/>
    <x v="3"/>
    <n v="127"/>
    <s v="S18_2325"/>
    <x v="64"/>
    <n v="6175552555"/>
    <s v="617-555-2555"/>
    <s v="6251 Ingle Ln."/>
    <m/>
    <s v="6251 Ingle Ln."/>
    <s v="Boston"/>
    <s v="MA"/>
    <x v="48"/>
    <n v="51003"/>
    <s v="USA"/>
    <s v="NA"/>
    <s v="Franco"/>
    <s v="Valarie"/>
    <s v="Valarie Franco"/>
    <x v="1"/>
  </r>
  <r>
    <x v="41"/>
    <n v="37"/>
    <n v="100"/>
    <n v="13"/>
    <n v="4750.8"/>
    <n v="4751"/>
    <n v="3700"/>
    <s v="8/17/2004 0:00"/>
    <d v="2004-08-17T00:00:00"/>
    <x v="3"/>
    <x v="2"/>
    <x v="0"/>
    <n v="3"/>
    <n v="8"/>
    <x v="1"/>
    <x v="3"/>
    <n v="127"/>
    <s v="S18_2325"/>
    <x v="36"/>
    <s v="011-4988555"/>
    <s v="011-498-8555"/>
    <s v="Via Monte Bianco 34"/>
    <m/>
    <s v="Via Monte Bianco 34"/>
    <s v="Torino"/>
    <m/>
    <x v="30"/>
    <n v="10100"/>
    <s v="Italy"/>
    <s v="EMEA"/>
    <s v="Accorti"/>
    <s v="Paolo"/>
    <s v="Paolo Accorti"/>
    <x v="1"/>
  </r>
  <r>
    <x v="216"/>
    <n v="31"/>
    <n v="100"/>
    <n v="2"/>
    <n v="3822.92"/>
    <n v="3823"/>
    <n v="3100"/>
    <d v="2004-01-09T00:00:00"/>
    <d v="2004-01-09T00:00:00"/>
    <x v="2"/>
    <x v="3"/>
    <x v="0"/>
    <n v="3"/>
    <n v="9"/>
    <x v="1"/>
    <x v="3"/>
    <n v="127"/>
    <s v="S18_2325"/>
    <x v="65"/>
    <s v="+65 224 1555"/>
    <s v="065-224-1555"/>
    <s v="Village Close - 106 Linden Road Sandown"/>
    <s v="2nd Floor"/>
    <s v="Village Close - 106 Linden Road Sandown, 2nd Floor"/>
    <s v="Singapore"/>
    <m/>
    <x v="22"/>
    <n v="69045"/>
    <s v="Singapore"/>
    <s v="APAC"/>
    <s v="Victorino"/>
    <s v="Wendy"/>
    <s v="Wendy Victorino"/>
    <x v="1"/>
  </r>
  <r>
    <x v="43"/>
    <n v="24"/>
    <n v="100"/>
    <n v="17"/>
    <n v="2440.8000000000002"/>
    <n v="2441"/>
    <n v="2400"/>
    <d v="2004-11-10T00:00:00"/>
    <d v="2004-11-10T00:00:00"/>
    <x v="5"/>
    <x v="6"/>
    <x v="0"/>
    <n v="4"/>
    <n v="10"/>
    <x v="1"/>
    <x v="3"/>
    <n v="127"/>
    <s v="S18_2325"/>
    <x v="38"/>
    <s v="30.59.8555"/>
    <s v="003-059-8555"/>
    <s v="67, avenue de l'Europe"/>
    <m/>
    <s v="67, avenue de l'Europe"/>
    <s v="Versailles"/>
    <m/>
    <x v="32"/>
    <n v="78000"/>
    <s v="France"/>
    <s v="EMEA"/>
    <s v="Tonini"/>
    <s v="Daniel"/>
    <s v="Daniel Tonini"/>
    <x v="0"/>
  </r>
  <r>
    <x v="44"/>
    <n v="31"/>
    <n v="100"/>
    <n v="14"/>
    <n v="4729.3599999999997"/>
    <n v="4730"/>
    <n v="3100"/>
    <s v="10/21/2004 0:00"/>
    <d v="2004-10-21T00:00:00"/>
    <x v="4"/>
    <x v="5"/>
    <x v="0"/>
    <n v="4"/>
    <n v="10"/>
    <x v="1"/>
    <x v="3"/>
    <n v="127"/>
    <s v="S18_2325"/>
    <x v="39"/>
    <n v="4155551450"/>
    <s v="415-555-1450"/>
    <s v="5677 Strong St."/>
    <m/>
    <s v="5677 Strong St."/>
    <s v="San Rafael"/>
    <s v="CA"/>
    <x v="33"/>
    <n v="97562"/>
    <s v="USA"/>
    <s v="NA"/>
    <s v="Nelson"/>
    <s v="Valarie"/>
    <s v="Valarie Nelson"/>
    <x v="1"/>
  </r>
  <r>
    <x v="45"/>
    <n v="50"/>
    <n v="100"/>
    <n v="6"/>
    <n v="12536.5"/>
    <n v="12537"/>
    <n v="5000"/>
    <d v="2004-04-11T00:00:00"/>
    <d v="2004-04-11T00:00:00"/>
    <x v="11"/>
    <x v="4"/>
    <x v="0"/>
    <n v="4"/>
    <n v="11"/>
    <x v="1"/>
    <x v="3"/>
    <n v="127"/>
    <s v="S18_2325"/>
    <x v="40"/>
    <n v="6035558647"/>
    <s v="603-555-8647"/>
    <s v="2304 Long Airport Avenue"/>
    <m/>
    <s v="2304 Long Airport Avenue"/>
    <s v="Nashua"/>
    <s v="NH"/>
    <x v="34"/>
    <n v="62005"/>
    <s v="USA"/>
    <s v="NA"/>
    <s v="Young"/>
    <s v="Valarie"/>
    <s v="Valarie Young"/>
    <x v="2"/>
  </r>
  <r>
    <x v="206"/>
    <n v="35"/>
    <n v="64.69"/>
    <n v="8"/>
    <n v="2264.15"/>
    <n v="2265"/>
    <n v="2264.15"/>
    <s v="11/17/2004 0:00"/>
    <d v="2004-11-17T00:00:00"/>
    <x v="5"/>
    <x v="6"/>
    <x v="0"/>
    <n v="4"/>
    <n v="11"/>
    <x v="1"/>
    <x v="3"/>
    <n v="127"/>
    <s v="S18_2325"/>
    <x v="77"/>
    <s v="(171) 555-1555"/>
    <s v="171-555-1555"/>
    <s v="Fauntleroy Circus"/>
    <m/>
    <s v="Fauntleroy Circus"/>
    <s v="Manchester"/>
    <m/>
    <x v="61"/>
    <s v="EC2 5NT"/>
    <s v="UK"/>
    <s v="EMEA"/>
    <s v="Ashworth"/>
    <s v="Victoria"/>
    <s v="Victoria Ashworth"/>
    <x v="0"/>
  </r>
  <r>
    <x v="240"/>
    <n v="30"/>
    <n v="100"/>
    <n v="3"/>
    <n v="3928.2"/>
    <n v="3929"/>
    <n v="3000"/>
    <s v="11/25/2004 0:00"/>
    <d v="2004-11-25T00:00:00"/>
    <x v="5"/>
    <x v="5"/>
    <x v="0"/>
    <n v="4"/>
    <n v="11"/>
    <x v="1"/>
    <x v="3"/>
    <n v="127"/>
    <s v="S18_2325"/>
    <x v="67"/>
    <s v="91.24.4555"/>
    <s v="009-124-4555"/>
    <s v="12, rue des Bouchers"/>
    <m/>
    <s v="12, rue des Bouchers"/>
    <s v="Marseille"/>
    <m/>
    <x v="54"/>
    <n v="13008"/>
    <s v="France"/>
    <s v="EMEA"/>
    <s v="Lebihan"/>
    <s v="Laurence"/>
    <s v="Laurence Lebihan"/>
    <x v="1"/>
  </r>
  <r>
    <x v="188"/>
    <n v="29"/>
    <n v="100"/>
    <n v="3"/>
    <n v="3630.22"/>
    <n v="3631"/>
    <n v="2900"/>
    <d v="2004-09-12T00:00:00"/>
    <d v="2004-09-12T00:00:00"/>
    <x v="8"/>
    <x v="4"/>
    <x v="0"/>
    <n v="4"/>
    <n v="12"/>
    <x v="1"/>
    <x v="3"/>
    <n v="127"/>
    <s v="S18_2325"/>
    <x v="2"/>
    <s v="+33 1 46 62 7555"/>
    <s v="314-662-7555"/>
    <s v="27 rue du Colonel Pierre Avia"/>
    <m/>
    <s v="27 rue du Colonel Pierre Avia"/>
    <s v="Paris"/>
    <m/>
    <x v="2"/>
    <n v="75508"/>
    <s v="France"/>
    <s v="EMEA"/>
    <s v="Da Cunha"/>
    <s v="Daniel"/>
    <s v="Daniel Da Cunha"/>
    <x v="1"/>
  </r>
  <r>
    <x v="219"/>
    <n v="27"/>
    <n v="100"/>
    <n v="5"/>
    <n v="4196.07"/>
    <n v="4197"/>
    <n v="2700"/>
    <d v="2005-12-01T00:00:00"/>
    <d v="2005-12-01T00:00:00"/>
    <x v="9"/>
    <x v="5"/>
    <x v="5"/>
    <n v="1"/>
    <n v="1"/>
    <x v="2"/>
    <x v="3"/>
    <n v="127"/>
    <s v="S18_2325"/>
    <x v="3"/>
    <n v="6265557265"/>
    <s v="626-555-7265"/>
    <s v="78934 Hillside Dr."/>
    <m/>
    <s v="78934 Hillside Dr."/>
    <s v="Pasadena"/>
    <s v="CA"/>
    <x v="3"/>
    <n v="90003"/>
    <s v="USA"/>
    <s v="NA"/>
    <s v="Young"/>
    <s v="Julie"/>
    <s v="Julie Young"/>
    <x v="1"/>
  </r>
  <r>
    <x v="208"/>
    <n v="40"/>
    <n v="100"/>
    <n v="10"/>
    <n v="4931.6000000000004"/>
    <n v="4932"/>
    <n v="4000"/>
    <s v="2/16/2005 0:00"/>
    <d v="2005-02-16T00:00:00"/>
    <x v="0"/>
    <x v="6"/>
    <x v="0"/>
    <n v="1"/>
    <n v="2"/>
    <x v="2"/>
    <x v="3"/>
    <n v="127"/>
    <s v="S18_2325"/>
    <x v="23"/>
    <s v="(91) 555 94 44"/>
    <s v="091-555-9444"/>
    <s v="C/ Moralzarzal, 86"/>
    <m/>
    <s v="C/ Moralzarzal, 86"/>
    <s v="Madrid"/>
    <m/>
    <x v="20"/>
    <n v="28034"/>
    <s v="Spain"/>
    <s v="EMEA"/>
    <s v="Freyre"/>
    <s v="Diego"/>
    <s v="Diego Freyre"/>
    <x v="1"/>
  </r>
  <r>
    <x v="190"/>
    <n v="31"/>
    <n v="98.99"/>
    <n v="16"/>
    <n v="3068.69"/>
    <n v="3069"/>
    <n v="3068.69"/>
    <d v="2005-04-03T00:00:00"/>
    <d v="2005-04-03T00:00:00"/>
    <x v="11"/>
    <x v="4"/>
    <x v="0"/>
    <n v="1"/>
    <n v="3"/>
    <x v="2"/>
    <x v="3"/>
    <n v="127"/>
    <s v="S18_2325"/>
    <x v="39"/>
    <n v="4155551450"/>
    <s v="415-555-1450"/>
    <s v="5677 Strong St."/>
    <m/>
    <s v="5677 Strong St."/>
    <s v="San Rafael"/>
    <s v="CA"/>
    <x v="33"/>
    <n v="97562"/>
    <s v="USA"/>
    <s v="NA"/>
    <s v="Nelson"/>
    <s v="Valarie"/>
    <s v="Valarie Nelson"/>
    <x v="1"/>
  </r>
  <r>
    <x v="248"/>
    <n v="6"/>
    <n v="100"/>
    <n v="2"/>
    <n v="785.64"/>
    <n v="786"/>
    <n v="600"/>
    <s v="4/23/2005 0:00"/>
    <d v="2005-04-23T00:00:00"/>
    <x v="11"/>
    <x v="1"/>
    <x v="0"/>
    <n v="2"/>
    <n v="4"/>
    <x v="2"/>
    <x v="3"/>
    <n v="127"/>
    <s v="S18_2325"/>
    <x v="65"/>
    <s v="+65 224 1555"/>
    <s v="065-224-1555"/>
    <s v="Village Close - 106 Linden Road Sandown"/>
    <s v="2nd Floor"/>
    <s v="Village Close - 106 Linden Road Sandown, 2nd Floor"/>
    <s v="Singapore"/>
    <m/>
    <x v="22"/>
    <n v="69045"/>
    <s v="Singapore"/>
    <s v="APAC"/>
    <s v="Victorino"/>
    <s v="Wendy"/>
    <s v="Wendy Victorino"/>
    <x v="0"/>
  </r>
  <r>
    <x v="242"/>
    <n v="45"/>
    <n v="100"/>
    <n v="2"/>
    <n v="4977"/>
    <n v="4977"/>
    <n v="4500"/>
    <s v="5/29/2005 0:00"/>
    <d v="2005-05-29T00:00:00"/>
    <x v="6"/>
    <x v="4"/>
    <x v="2"/>
    <n v="2"/>
    <n v="5"/>
    <x v="2"/>
    <x v="3"/>
    <n v="127"/>
    <s v="S18_2325"/>
    <x v="20"/>
    <s v="+61 2 9495 8555"/>
    <s v="129-495-8555"/>
    <s v="Monitor Money Building, 815 Pacific Hwy"/>
    <s v="Level 6"/>
    <s v="Monitor Money Building, 815 Pacific Hwy, Level 6"/>
    <s v="Chatswood"/>
    <s v="NSW"/>
    <x v="17"/>
    <n v="2067"/>
    <s v="Australia"/>
    <s v="APAC"/>
    <s v="Huxley"/>
    <s v="Adrian"/>
    <s v="Adrian Huxley"/>
    <x v="1"/>
  </r>
  <r>
    <x v="26"/>
    <n v="22"/>
    <n v="54.09"/>
    <n v="2"/>
    <n v="1189.98"/>
    <n v="1190"/>
    <n v="1189.98"/>
    <s v="1/29/2003 0:00"/>
    <d v="2003-01-29T00:00:00"/>
    <x v="2"/>
    <x v="6"/>
    <x v="0"/>
    <n v="1"/>
    <n v="1"/>
    <x v="0"/>
    <x v="2"/>
    <n v="60"/>
    <s v="S18_2432"/>
    <x v="17"/>
    <s v="07-98 9555"/>
    <s v="000-798-9555"/>
    <s v="Erling Skakkes gate 78"/>
    <m/>
    <s v="Erling Skakkes gate 78"/>
    <s v="Stavern"/>
    <m/>
    <x v="14"/>
    <n v="4110"/>
    <s v="Norway"/>
    <s v="EMEA"/>
    <s v="Bergulfsen"/>
    <s v="Jonas"/>
    <s v="Jonas Bergulfsen"/>
    <x v="0"/>
  </r>
  <r>
    <x v="90"/>
    <n v="45"/>
    <n v="68.67"/>
    <n v="6"/>
    <n v="3090.15"/>
    <n v="3091"/>
    <n v="3090.15"/>
    <d v="2003-01-04T00:00:00"/>
    <d v="2003-01-04T00:00:00"/>
    <x v="2"/>
    <x v="1"/>
    <x v="0"/>
    <n v="2"/>
    <n v="4"/>
    <x v="0"/>
    <x v="2"/>
    <n v="60"/>
    <s v="S18_2432"/>
    <x v="62"/>
    <s v="(1) 42.34.2555"/>
    <s v="014-234-2555"/>
    <s v="265, boulevard Charonne"/>
    <m/>
    <s v="265, boulevard Charonne"/>
    <s v="Paris"/>
    <m/>
    <x v="2"/>
    <n v="75012"/>
    <s v="France"/>
    <s v="EMEA"/>
    <s v="Bertrand"/>
    <s v="Marie"/>
    <s v="Marie Bertrand"/>
    <x v="1"/>
  </r>
  <r>
    <x v="28"/>
    <n v="43"/>
    <n v="65.02"/>
    <n v="2"/>
    <n v="2795.86"/>
    <n v="2796"/>
    <n v="2795.86"/>
    <s v="5/28/2003 0:00"/>
    <d v="2003-05-28T00:00:00"/>
    <x v="6"/>
    <x v="6"/>
    <x v="0"/>
    <n v="2"/>
    <n v="5"/>
    <x v="0"/>
    <x v="2"/>
    <n v="60"/>
    <s v="S18_2432"/>
    <x v="25"/>
    <s v="(91) 555 22 82"/>
    <s v="091-555-2282"/>
    <s v="C/ Araquil, 67"/>
    <m/>
    <s v="C/ Araquil, 67"/>
    <s v="Madrid"/>
    <m/>
    <x v="20"/>
    <n v="28023"/>
    <s v="Spain"/>
    <s v="EMEA"/>
    <s v="Sommer"/>
    <s v="Mart¡n"/>
    <s v="Mart¡n Sommer"/>
    <x v="0"/>
  </r>
  <r>
    <x v="29"/>
    <n v="46"/>
    <n v="61.99"/>
    <n v="2"/>
    <n v="2851.54"/>
    <n v="2852"/>
    <n v="2851.54"/>
    <s v="7/24/2003 0:00"/>
    <d v="2003-07-24T00:00:00"/>
    <x v="1"/>
    <x v="5"/>
    <x v="0"/>
    <n v="3"/>
    <n v="7"/>
    <x v="0"/>
    <x v="2"/>
    <n v="60"/>
    <s v="S18_2432"/>
    <x v="5"/>
    <n v="6505556809"/>
    <s v="650-555-6809"/>
    <s v="9408 Furth Circle"/>
    <m/>
    <s v="9408 Furth Circle"/>
    <s v="Burlingame"/>
    <s v="CA"/>
    <x v="5"/>
    <n v="94217"/>
    <s v="USA"/>
    <s v="NA"/>
    <s v="Hirano"/>
    <s v="Juri"/>
    <s v="Juri Hirano"/>
    <x v="0"/>
  </r>
  <r>
    <x v="164"/>
    <n v="39"/>
    <n v="69.28"/>
    <n v="9"/>
    <n v="2701.92"/>
    <n v="2702"/>
    <n v="2701.92"/>
    <s v="9/21/2003 0:00"/>
    <d v="2003-09-21T00:00:00"/>
    <x v="8"/>
    <x v="4"/>
    <x v="0"/>
    <n v="3"/>
    <n v="9"/>
    <x v="0"/>
    <x v="2"/>
    <n v="60"/>
    <s v="S18_2432"/>
    <x v="60"/>
    <s v="981-443655"/>
    <s v="098-144-3655"/>
    <s v="Torikatu 38"/>
    <m/>
    <s v="Torikatu 38"/>
    <s v="Oulu"/>
    <m/>
    <x v="50"/>
    <n v="90110"/>
    <s v="Finland"/>
    <s v="EMEA"/>
    <s v="Koskitalo"/>
    <s v="Pirkko"/>
    <s v="Pirkko Koskitalo"/>
    <x v="0"/>
  </r>
  <r>
    <x v="127"/>
    <n v="31"/>
    <n v="71.099999999999994"/>
    <n v="18"/>
    <n v="2204.1"/>
    <n v="2205"/>
    <n v="2204.1"/>
    <s v="10/22/2003 0:00"/>
    <d v="2003-10-22T00:00:00"/>
    <x v="4"/>
    <x v="6"/>
    <x v="0"/>
    <n v="4"/>
    <n v="10"/>
    <x v="0"/>
    <x v="2"/>
    <n v="60"/>
    <s v="S18_2432"/>
    <x v="26"/>
    <s v="+65 221 7555"/>
    <s v="065-221-7555"/>
    <s v="Bronz Sok., Bronz Apt. 3/6 Tesvikiye"/>
    <m/>
    <s v="Bronz Sok., Bronz Apt. 3/6 Tesvikiye"/>
    <s v="Singapore"/>
    <m/>
    <x v="22"/>
    <n v="79903"/>
    <s v="Singapore"/>
    <s v="Japan"/>
    <s v="Natividad"/>
    <s v="Eric"/>
    <s v="Eric Natividad"/>
    <x v="0"/>
  </r>
  <r>
    <x v="92"/>
    <n v="41"/>
    <n v="69.28"/>
    <n v="7"/>
    <n v="2840.48"/>
    <n v="2841"/>
    <n v="2840.48"/>
    <d v="2003-06-11T00:00:00"/>
    <d v="2003-06-11T00:00:00"/>
    <x v="7"/>
    <x v="6"/>
    <x v="0"/>
    <n v="4"/>
    <n v="11"/>
    <x v="0"/>
    <x v="2"/>
    <n v="60"/>
    <s v="S18_2432"/>
    <x v="49"/>
    <s v="(171) 555-0297"/>
    <s v="171-555-0297"/>
    <s v="35 King George"/>
    <m/>
    <s v="35 King George"/>
    <s v="London"/>
    <m/>
    <x v="41"/>
    <s v="WX3 6FW"/>
    <s v="UK"/>
    <s v="EMEA"/>
    <s v="Brown"/>
    <s v="Ann"/>
    <s v="Ann Brown"/>
    <x v="0"/>
  </r>
  <r>
    <x v="165"/>
    <n v="44"/>
    <n v="60.16"/>
    <n v="12"/>
    <n v="2647.04"/>
    <n v="2648"/>
    <n v="2647.04"/>
    <s v="11/14/2003 0:00"/>
    <d v="2003-11-14T00:00:00"/>
    <x v="5"/>
    <x v="3"/>
    <x v="0"/>
    <n v="4"/>
    <n v="11"/>
    <x v="0"/>
    <x v="2"/>
    <n v="60"/>
    <s v="S18_2432"/>
    <x v="81"/>
    <s v="(95) 555 82 82"/>
    <s v="095-555-8282"/>
    <s v="C/ Romero, 33"/>
    <m/>
    <s v="C/ Romero, 33"/>
    <s v="Sevilla"/>
    <m/>
    <x v="64"/>
    <n v="41101"/>
    <s v="Spain"/>
    <s v="EMEA"/>
    <s v="Roel"/>
    <s v="Jose Pedro"/>
    <s v="Jose Pedro Roel"/>
    <x v="0"/>
  </r>
  <r>
    <x v="34"/>
    <n v="45"/>
    <n v="70.489999999999995"/>
    <n v="2"/>
    <n v="3172.05"/>
    <n v="3173"/>
    <n v="3172.05"/>
    <s v="11/25/2003 0:00"/>
    <d v="2003-11-25T00:00:00"/>
    <x v="5"/>
    <x v="2"/>
    <x v="0"/>
    <n v="4"/>
    <n v="11"/>
    <x v="0"/>
    <x v="2"/>
    <n v="60"/>
    <s v="S18_2432"/>
    <x v="30"/>
    <s v="78.32.5555"/>
    <s v="007-832-5555"/>
    <s v="2, rue du Commerce"/>
    <m/>
    <s v="2, rue du Commerce"/>
    <s v="Lyon"/>
    <m/>
    <x v="25"/>
    <n v="69004"/>
    <s v="France"/>
    <s v="EMEA"/>
    <s v="Saveley"/>
    <s v="Mary"/>
    <s v="Mary Saveley"/>
    <x v="1"/>
  </r>
  <r>
    <x v="93"/>
    <n v="37"/>
    <n v="69.89"/>
    <n v="13"/>
    <n v="2585.9299999999998"/>
    <n v="2586"/>
    <n v="2585.9299999999998"/>
    <d v="2003-09-12T00:00:00"/>
    <d v="2003-09-12T00:00:00"/>
    <x v="8"/>
    <x v="3"/>
    <x v="0"/>
    <n v="4"/>
    <n v="12"/>
    <x v="0"/>
    <x v="2"/>
    <n v="60"/>
    <s v="S18_2432"/>
    <x v="64"/>
    <n v="6175552555"/>
    <s v="617-555-2555"/>
    <s v="6251 Ingle Ln."/>
    <m/>
    <s v="6251 Ingle Ln."/>
    <s v="Boston"/>
    <s v="MA"/>
    <x v="48"/>
    <n v="51003"/>
    <s v="USA"/>
    <s v="NA"/>
    <s v="Franco"/>
    <s v="Valarie"/>
    <s v="Valarie Franco"/>
    <x v="0"/>
  </r>
  <r>
    <x v="94"/>
    <n v="35"/>
    <n v="61.38"/>
    <n v="2"/>
    <n v="2148.3000000000002"/>
    <n v="2149"/>
    <n v="2148.3000000000002"/>
    <d v="2004-04-02T00:00:00"/>
    <d v="2004-04-02T00:00:00"/>
    <x v="11"/>
    <x v="3"/>
    <x v="0"/>
    <n v="1"/>
    <n v="2"/>
    <x v="1"/>
    <x v="2"/>
    <n v="60"/>
    <s v="S18_2432"/>
    <x v="65"/>
    <s v="+65 224 1555"/>
    <s v="065-224-1555"/>
    <s v="Village Close - 106 Linden Road Sandown"/>
    <s v="2nd Floor"/>
    <s v="Village Close - 106 Linden Road Sandown, 2nd Floor"/>
    <s v="Singapore"/>
    <m/>
    <x v="22"/>
    <n v="69045"/>
    <s v="Singapore"/>
    <s v="APAC"/>
    <s v="Victorino"/>
    <s v="Wendy"/>
    <s v="Wendy Victorino"/>
    <x v="0"/>
  </r>
  <r>
    <x v="95"/>
    <n v="28"/>
    <n v="59.55"/>
    <n v="7"/>
    <n v="1667.4"/>
    <n v="1668"/>
    <n v="1667.4"/>
    <d v="2004-11-03T00:00:00"/>
    <d v="2004-11-03T00:00:00"/>
    <x v="5"/>
    <x v="6"/>
    <x v="0"/>
    <n v="1"/>
    <n v="3"/>
    <x v="1"/>
    <x v="2"/>
    <n v="60"/>
    <s v="S18_2432"/>
    <x v="39"/>
    <n v="4155551450"/>
    <s v="415-555-1450"/>
    <s v="5677 Strong St."/>
    <m/>
    <s v="5677 Strong St."/>
    <s v="San Rafael"/>
    <s v="CA"/>
    <x v="33"/>
    <n v="97562"/>
    <s v="USA"/>
    <s v="NA"/>
    <s v="Nelson"/>
    <s v="Valarie"/>
    <s v="Valarie Nelson"/>
    <x v="0"/>
  </r>
  <r>
    <x v="168"/>
    <n v="30"/>
    <n v="61.99"/>
    <n v="11"/>
    <n v="1859.7"/>
    <n v="1860"/>
    <n v="1859.7"/>
    <d v="2004-05-05T00:00:00"/>
    <d v="2004-05-05T00:00:00"/>
    <x v="6"/>
    <x v="6"/>
    <x v="0"/>
    <n v="2"/>
    <n v="5"/>
    <x v="1"/>
    <x v="2"/>
    <n v="60"/>
    <s v="S18_2432"/>
    <x v="23"/>
    <s v="(91) 555 94 44"/>
    <s v="091-555-9444"/>
    <s v="C/ Moralzarzal, 86"/>
    <m/>
    <s v="C/ Moralzarzal, 86"/>
    <s v="Madrid"/>
    <m/>
    <x v="20"/>
    <n v="28034"/>
    <s v="Spain"/>
    <s v="EMEA"/>
    <s v="Freyre"/>
    <s v="Diego"/>
    <s v="Diego Freyre"/>
    <x v="0"/>
  </r>
  <r>
    <x v="96"/>
    <n v="30"/>
    <n v="49.22"/>
    <n v="10"/>
    <n v="1476.6"/>
    <n v="1477"/>
    <n v="1476.6"/>
    <s v="6/15/2004 0:00"/>
    <d v="2004-06-15T00:00:00"/>
    <x v="7"/>
    <x v="2"/>
    <x v="0"/>
    <n v="2"/>
    <n v="6"/>
    <x v="1"/>
    <x v="2"/>
    <n v="60"/>
    <s v="S18_2432"/>
    <x v="65"/>
    <s v="+65 224 1555"/>
    <s v="065-224-1555"/>
    <s v="Village Close - 106 Linden Road Sandown"/>
    <s v="2nd Floor"/>
    <s v="Village Close - 106 Linden Road Sandown, 2nd Floor"/>
    <s v="Singapore"/>
    <m/>
    <x v="22"/>
    <n v="69045"/>
    <s v="Singapore"/>
    <s v="APAC"/>
    <s v="Victorino"/>
    <s v="Wendy"/>
    <s v="Wendy Victorino"/>
    <x v="0"/>
  </r>
  <r>
    <x v="169"/>
    <n v="25"/>
    <n v="69.28"/>
    <n v="11"/>
    <n v="1732"/>
    <n v="1732"/>
    <n v="1732"/>
    <s v="7/20/2004 0:00"/>
    <d v="2004-07-20T00:00:00"/>
    <x v="1"/>
    <x v="2"/>
    <x v="0"/>
    <n v="3"/>
    <n v="7"/>
    <x v="1"/>
    <x v="2"/>
    <n v="60"/>
    <s v="S18_2432"/>
    <x v="39"/>
    <n v="4155551450"/>
    <s v="415-555-1450"/>
    <s v="5677 Strong St."/>
    <m/>
    <s v="5677 Strong St."/>
    <s v="San Rafael"/>
    <s v="CA"/>
    <x v="33"/>
    <n v="97562"/>
    <s v="USA"/>
    <s v="NA"/>
    <s v="Nelson"/>
    <s v="Valarie"/>
    <s v="Valarie Nelson"/>
    <x v="0"/>
  </r>
  <r>
    <x v="97"/>
    <n v="29"/>
    <n v="57.73"/>
    <n v="7"/>
    <n v="1674.17"/>
    <n v="1675"/>
    <n v="1674.17"/>
    <s v="8/19/2004 0:00"/>
    <d v="2004-08-19T00:00:00"/>
    <x v="3"/>
    <x v="5"/>
    <x v="0"/>
    <n v="3"/>
    <n v="8"/>
    <x v="1"/>
    <x v="2"/>
    <n v="60"/>
    <s v="S18_2432"/>
    <x v="18"/>
    <n v="2155551555"/>
    <s v="215-555-1555"/>
    <s v="7586 Pompton St."/>
    <m/>
    <s v="7586 Pompton St."/>
    <s v="Allentown"/>
    <s v="PA"/>
    <x v="15"/>
    <n v="70267"/>
    <s v="USA"/>
    <s v="NA"/>
    <s v="Yu"/>
    <s v="Kyung"/>
    <s v="Kyung Yu"/>
    <x v="0"/>
  </r>
  <r>
    <x v="42"/>
    <n v="26"/>
    <n v="57.73"/>
    <n v="2"/>
    <n v="1500.98"/>
    <n v="1501"/>
    <n v="1500.98"/>
    <d v="2004-08-09T00:00:00"/>
    <d v="2004-08-09T00:00:00"/>
    <x v="3"/>
    <x v="0"/>
    <x v="0"/>
    <n v="3"/>
    <n v="9"/>
    <x v="1"/>
    <x v="2"/>
    <n v="60"/>
    <s v="S18_2432"/>
    <x v="37"/>
    <s v="0695-34 6555"/>
    <s v="069-534-6555"/>
    <s v="?kergatan 24"/>
    <m/>
    <s v="?kergatan 24"/>
    <s v="Boras"/>
    <m/>
    <x v="31"/>
    <s v="S-844 67"/>
    <s v="Sweden"/>
    <s v="EMEA"/>
    <s v="Larsson"/>
    <s v="Maria"/>
    <s v="Maria Larsson"/>
    <x v="0"/>
  </r>
  <r>
    <x v="98"/>
    <n v="41"/>
    <n v="53.48"/>
    <n v="11"/>
    <n v="2192.6799999999998"/>
    <n v="2193"/>
    <n v="2192.6799999999998"/>
    <s v="10/13/2004 0:00"/>
    <d v="2004-10-13T00:00:00"/>
    <x v="4"/>
    <x v="6"/>
    <x v="0"/>
    <n v="4"/>
    <n v="10"/>
    <x v="1"/>
    <x v="2"/>
    <n v="60"/>
    <s v="S18_2432"/>
    <x v="15"/>
    <n v="6175558555"/>
    <s v="617-555-8555"/>
    <s v="39323 Spinnaker Dr."/>
    <m/>
    <s v="39323 Spinnaker Dr."/>
    <s v="Cambridge"/>
    <s v="MA"/>
    <x v="12"/>
    <n v="51247"/>
    <s v="USA"/>
    <s v="NA"/>
    <s v="Hernandez"/>
    <s v="Marta"/>
    <s v="Marta Hernandez"/>
    <x v="0"/>
  </r>
  <r>
    <x v="99"/>
    <n v="34"/>
    <n v="52.87"/>
    <n v="5"/>
    <n v="1797.58"/>
    <n v="1798"/>
    <n v="1797.58"/>
    <s v="10/22/2004 0:00"/>
    <d v="2004-10-22T00:00:00"/>
    <x v="4"/>
    <x v="3"/>
    <x v="0"/>
    <n v="4"/>
    <n v="10"/>
    <x v="1"/>
    <x v="2"/>
    <n v="60"/>
    <s v="S18_2432"/>
    <x v="31"/>
    <s v="(604) 555-3392"/>
    <s v="604-555-3392"/>
    <s v="1900 Oak St."/>
    <m/>
    <s v="1900 Oak St."/>
    <s v="Vancouver"/>
    <s v="BC"/>
    <x v="26"/>
    <s v="V3F 2K1"/>
    <s v="Canada"/>
    <s v="NA"/>
    <s v="Tannamuri"/>
    <s v="Yoshi"/>
    <s v="Yoshi Tannamuri"/>
    <x v="0"/>
  </r>
  <r>
    <x v="45"/>
    <n v="35"/>
    <n v="61.21"/>
    <n v="11"/>
    <n v="2142.35"/>
    <n v="2143"/>
    <n v="2142.35"/>
    <d v="2004-04-11T00:00:00"/>
    <d v="2004-04-11T00:00:00"/>
    <x v="11"/>
    <x v="4"/>
    <x v="0"/>
    <n v="4"/>
    <n v="11"/>
    <x v="1"/>
    <x v="2"/>
    <n v="60"/>
    <s v="S18_2432"/>
    <x v="40"/>
    <n v="6035558647"/>
    <s v="603-555-8647"/>
    <s v="2304 Long Airport Avenue"/>
    <m/>
    <s v="2304 Long Airport Avenue"/>
    <s v="Nashua"/>
    <s v="NH"/>
    <x v="34"/>
    <n v="62005"/>
    <s v="USA"/>
    <s v="NA"/>
    <s v="Young"/>
    <s v="Valarie"/>
    <s v="Valarie Young"/>
    <x v="0"/>
  </r>
  <r>
    <x v="100"/>
    <n v="34"/>
    <n v="61.38"/>
    <n v="1"/>
    <n v="2086.92"/>
    <n v="2087"/>
    <n v="2086.92"/>
    <s v="11/19/2004 0:00"/>
    <d v="2004-11-19T00:00:00"/>
    <x v="5"/>
    <x v="3"/>
    <x v="4"/>
    <n v="4"/>
    <n v="11"/>
    <x v="1"/>
    <x v="2"/>
    <n v="60"/>
    <s v="S18_2432"/>
    <x v="24"/>
    <s v="0921-12 3555"/>
    <s v="092-112-3555"/>
    <s v="Berguvsv„gen  8"/>
    <m/>
    <s v="Berguvsv„gen  8"/>
    <s v="Lule"/>
    <m/>
    <x v="21"/>
    <s v="S-958 22"/>
    <s v="Sweden"/>
    <s v="EMEA"/>
    <s v="Berglund"/>
    <s v="Christina"/>
    <s v="Christina Berglund"/>
    <x v="0"/>
  </r>
  <r>
    <x v="47"/>
    <n v="50"/>
    <n v="100"/>
    <n v="8"/>
    <n v="6834.5"/>
    <n v="6835"/>
    <n v="5000"/>
    <s v="11/29/2004 0:00"/>
    <d v="2004-11-29T00:00:00"/>
    <x v="5"/>
    <x v="0"/>
    <x v="0"/>
    <n v="4"/>
    <n v="11"/>
    <x v="1"/>
    <x v="2"/>
    <n v="60"/>
    <s v="S18_2432"/>
    <x v="10"/>
    <s v="03 9520 4555"/>
    <s v="039-520-4555"/>
    <s v="636 St Kilda Road"/>
    <s v="Level 3"/>
    <s v="636 St Kilda Road, Level 3"/>
    <s v="Melbourne"/>
    <s v="Victoria"/>
    <x v="8"/>
    <n v="3004"/>
    <s v="Australia"/>
    <s v="APAC"/>
    <s v="Ferguson"/>
    <s v="Peter"/>
    <s v="Peter Ferguson"/>
    <x v="1"/>
  </r>
  <r>
    <x v="48"/>
    <n v="41"/>
    <n v="61.99"/>
    <n v="7"/>
    <n v="2541.59"/>
    <n v="2542"/>
    <n v="2541.59"/>
    <d v="2004-10-12T00:00:00"/>
    <d v="2004-10-12T00:00:00"/>
    <x v="4"/>
    <x v="2"/>
    <x v="0"/>
    <n v="4"/>
    <n v="12"/>
    <x v="1"/>
    <x v="2"/>
    <n v="60"/>
    <s v="S18_2432"/>
    <x v="39"/>
    <n v="4155551450"/>
    <s v="415-555-1450"/>
    <s v="5677 Strong St."/>
    <m/>
    <s v="5677 Strong St."/>
    <s v="San Rafael"/>
    <s v="CA"/>
    <x v="33"/>
    <n v="97562"/>
    <s v="USA"/>
    <s v="NA"/>
    <s v="Nelson"/>
    <s v="Valarie"/>
    <s v="Valarie Nelson"/>
    <x v="0"/>
  </r>
  <r>
    <x v="101"/>
    <n v="22"/>
    <n v="96.86"/>
    <n v="7"/>
    <n v="2130.92"/>
    <n v="2131"/>
    <n v="2130.92"/>
    <s v="1/20/2005 0:00"/>
    <d v="2005-01-20T00:00:00"/>
    <x v="2"/>
    <x v="5"/>
    <x v="0"/>
    <n v="1"/>
    <n v="1"/>
    <x v="2"/>
    <x v="2"/>
    <n v="60"/>
    <s v="S18_2432"/>
    <x v="42"/>
    <s v="02 9936 8555"/>
    <s v="029-936-8555"/>
    <s v="201 Miller Street"/>
    <s v="Level 15"/>
    <s v="201 Miller Street, Level 15"/>
    <s v="North Sydney"/>
    <s v="NSW"/>
    <x v="36"/>
    <n v="2060"/>
    <s v="Australia"/>
    <s v="APAC"/>
    <s v="O'Hara"/>
    <s v="Anna"/>
    <s v="Anna O'Hara"/>
    <x v="0"/>
  </r>
  <r>
    <x v="50"/>
    <n v="35"/>
    <n v="48.62"/>
    <n v="7"/>
    <n v="1701.7"/>
    <n v="1702"/>
    <n v="1701.7"/>
    <s v="2/17/2005 0:00"/>
    <d v="2005-02-17T00:00:00"/>
    <x v="0"/>
    <x v="5"/>
    <x v="0"/>
    <n v="1"/>
    <n v="2"/>
    <x v="2"/>
    <x v="2"/>
    <n v="60"/>
    <s v="S18_2432"/>
    <x v="4"/>
    <n v="6505551386"/>
    <s v="650-555-1386"/>
    <s v="7734 Strong St."/>
    <m/>
    <s v="7734 Strong St."/>
    <s v="San Francisco"/>
    <s v="CA"/>
    <x v="4"/>
    <s v="NA"/>
    <s v="USA"/>
    <s v="NA"/>
    <s v="Brown"/>
    <s v="Julie"/>
    <s v="Julie Brown"/>
    <x v="0"/>
  </r>
  <r>
    <x v="51"/>
    <n v="44"/>
    <n v="38.5"/>
    <n v="5"/>
    <n v="1694"/>
    <n v="1694"/>
    <n v="1694"/>
    <d v="2005-09-03T00:00:00"/>
    <d v="2005-09-03T00:00:00"/>
    <x v="8"/>
    <x v="1"/>
    <x v="0"/>
    <n v="1"/>
    <n v="3"/>
    <x v="2"/>
    <x v="2"/>
    <n v="60"/>
    <s v="S18_2432"/>
    <x v="42"/>
    <s v="02 9936 8555"/>
    <s v="029-936-8555"/>
    <s v="201 Miller Street"/>
    <s v="Level 15"/>
    <s v="201 Miller Street, Level 15"/>
    <s v="North Sydney"/>
    <s v="NSW"/>
    <x v="36"/>
    <n v="2060"/>
    <s v="Australia"/>
    <s v="APAC"/>
    <s v="O'Hara"/>
    <s v="Anna"/>
    <s v="Anna O'Hara"/>
    <x v="0"/>
  </r>
  <r>
    <x v="171"/>
    <n v="47"/>
    <n v="61.99"/>
    <n v="11"/>
    <n v="2913.53"/>
    <n v="2914"/>
    <n v="2913.53"/>
    <d v="2005-03-05T00:00:00"/>
    <d v="2005-03-05T00:00:00"/>
    <x v="10"/>
    <x v="1"/>
    <x v="0"/>
    <n v="2"/>
    <n v="5"/>
    <x v="2"/>
    <x v="2"/>
    <n v="60"/>
    <s v="S18_2432"/>
    <x v="23"/>
    <s v="(91) 555 94 44"/>
    <s v="091-555-9444"/>
    <s v="C/ Moralzarzal, 86"/>
    <m/>
    <s v="C/ Moralzarzal, 86"/>
    <s v="Madrid"/>
    <m/>
    <x v="20"/>
    <n v="28034"/>
    <s v="Spain"/>
    <s v="EMEA"/>
    <s v="Freyre"/>
    <s v="Diego"/>
    <s v="Diego Freyre"/>
    <x v="0"/>
  </r>
  <r>
    <x v="102"/>
    <n v="19"/>
    <n v="49.22"/>
    <n v="10"/>
    <n v="935.18"/>
    <n v="936"/>
    <n v="935.18"/>
    <s v="5/31/2005 0:00"/>
    <d v="2005-05-31T00:00:00"/>
    <x v="6"/>
    <x v="2"/>
    <x v="2"/>
    <n v="2"/>
    <n v="5"/>
    <x v="2"/>
    <x v="2"/>
    <n v="60"/>
    <s v="S18_2432"/>
    <x v="14"/>
    <s v="40.67.8555"/>
    <s v="004-067-8555"/>
    <s v="67, rue des Cinquante Otages"/>
    <m/>
    <s v="67, rue des Cinquante Otages"/>
    <s v="Nantes"/>
    <m/>
    <x v="11"/>
    <n v="44000"/>
    <s v="France"/>
    <s v="EMEA"/>
    <s v="Labrune"/>
    <s v="Janine"/>
    <s v="Janine Labrune"/>
    <x v="0"/>
  </r>
  <r>
    <x v="222"/>
    <n v="34"/>
    <n v="90.39"/>
    <n v="2"/>
    <n v="3073.26"/>
    <n v="3074"/>
    <n v="3073.26"/>
    <s v="2/17/2003 0:00"/>
    <d v="2003-02-17T00:00:00"/>
    <x v="0"/>
    <x v="0"/>
    <x v="0"/>
    <n v="1"/>
    <n v="2"/>
    <x v="0"/>
    <x v="4"/>
    <n v="84"/>
    <s v="S18_2581"/>
    <x v="86"/>
    <s v="035-640555"/>
    <s v="003-564-0555"/>
    <s v="Via Ludovico il Moro 22"/>
    <m/>
    <s v="Via Ludovico il Moro 22"/>
    <s v="Bergamo"/>
    <m/>
    <x v="69"/>
    <n v="24100"/>
    <s v="Italy"/>
    <s v="EMEA"/>
    <s v="Rovelli"/>
    <s v="Giovanni"/>
    <s v="Giovanni Rovelli"/>
    <x v="1"/>
  </r>
  <r>
    <x v="54"/>
    <n v="29"/>
    <n v="71.81"/>
    <n v="8"/>
    <n v="2082.4899999999998"/>
    <n v="2083"/>
    <n v="2082.4899999999998"/>
    <s v="4/29/2003 0:00"/>
    <d v="2003-04-29T00:00:00"/>
    <x v="11"/>
    <x v="2"/>
    <x v="0"/>
    <n v="2"/>
    <n v="4"/>
    <x v="0"/>
    <x v="4"/>
    <n v="84"/>
    <s v="S18_2581"/>
    <x v="10"/>
    <s v="03 9520 4555"/>
    <s v="039-520-4555"/>
    <s v="636 St Kilda Road"/>
    <s v="Level 3"/>
    <s v="636 St Kilda Road, Level 3"/>
    <s v="Melbourne"/>
    <s v="Victoria"/>
    <x v="8"/>
    <n v="3004"/>
    <s v="Australia"/>
    <s v="APAC"/>
    <s v="Ferguson"/>
    <s v="Peter"/>
    <s v="Peter Ferguson"/>
    <x v="0"/>
  </r>
  <r>
    <x v="249"/>
    <n v="49"/>
    <n v="69.27"/>
    <n v="3"/>
    <n v="3394.23"/>
    <n v="3395"/>
    <n v="3394.23"/>
    <s v="6/27/2003 0:00"/>
    <d v="2003-06-27T00:00:00"/>
    <x v="7"/>
    <x v="3"/>
    <x v="0"/>
    <n v="2"/>
    <n v="6"/>
    <x v="0"/>
    <x v="4"/>
    <n v="84"/>
    <s v="S18_2581"/>
    <x v="23"/>
    <s v="(91) 555 94 44"/>
    <s v="091-555-9444"/>
    <s v="C/ Moralzarzal, 86"/>
    <m/>
    <s v="C/ Moralzarzal, 86"/>
    <s v="Madrid"/>
    <m/>
    <x v="20"/>
    <n v="28034"/>
    <s v="Spain"/>
    <s v="EMEA"/>
    <s v="Freyre"/>
    <s v="Diego"/>
    <s v="Diego Freyre"/>
    <x v="1"/>
  </r>
  <r>
    <x v="3"/>
    <n v="30"/>
    <n v="85.32"/>
    <n v="14"/>
    <n v="2559.6"/>
    <n v="2560"/>
    <n v="2559.6"/>
    <s v="8/25/2003 0:00"/>
    <d v="2003-08-25T00:00:00"/>
    <x v="3"/>
    <x v="0"/>
    <x v="0"/>
    <n v="3"/>
    <n v="8"/>
    <x v="0"/>
    <x v="4"/>
    <n v="84"/>
    <s v="S18_2581"/>
    <x v="3"/>
    <n v="6265557265"/>
    <s v="626-555-7265"/>
    <s v="78934 Hillside Dr."/>
    <m/>
    <s v="78934 Hillside Dr."/>
    <s v="Pasadena"/>
    <s v="CA"/>
    <x v="3"/>
    <n v="90003"/>
    <s v="USA"/>
    <s v="NA"/>
    <s v="Young"/>
    <s v="Julie"/>
    <s v="Julie Young"/>
    <x v="0"/>
  </r>
  <r>
    <x v="5"/>
    <n v="21"/>
    <n v="70.959999999999994"/>
    <n v="9"/>
    <n v="1490.16"/>
    <n v="1491"/>
    <n v="1490.16"/>
    <s v="10/28/2003 0:00"/>
    <d v="2003-10-28T00:00:00"/>
    <x v="4"/>
    <x v="2"/>
    <x v="0"/>
    <n v="4"/>
    <n v="10"/>
    <x v="0"/>
    <x v="4"/>
    <n v="84"/>
    <s v="S18_2581"/>
    <x v="5"/>
    <n v="6505556809"/>
    <s v="650-555-6809"/>
    <s v="9408 Furth Circle"/>
    <m/>
    <s v="9408 Furth Circle"/>
    <s v="Burlingame"/>
    <s v="CA"/>
    <x v="5"/>
    <n v="94217"/>
    <s v="USA"/>
    <s v="NA"/>
    <s v="Hirano"/>
    <s v="Juri"/>
    <s v="Juri Hirano"/>
    <x v="0"/>
  </r>
  <r>
    <x v="55"/>
    <n v="50"/>
    <n v="76.88"/>
    <n v="7"/>
    <n v="3844"/>
    <n v="3844"/>
    <n v="3844"/>
    <d v="2004-12-01T00:00:00"/>
    <d v="2004-12-01T00:00:00"/>
    <x v="9"/>
    <x v="6"/>
    <x v="0"/>
    <n v="1"/>
    <n v="1"/>
    <x v="1"/>
    <x v="4"/>
    <n v="84"/>
    <s v="S18_2581"/>
    <x v="44"/>
    <s v="+81 06 6342 5555"/>
    <s v="066-342-5555"/>
    <s v="Dojima Avanza 4F, 1-6-20 Dojima, Kita-ku"/>
    <m/>
    <s v="Dojima Avanza 4F, 1-6-20 Dojima, Kita-ku"/>
    <s v="Osaka"/>
    <s v="Osaka"/>
    <x v="38"/>
    <s v="530-0003"/>
    <s v="Japan"/>
    <s v="Japan"/>
    <s v="Kentary"/>
    <s v="Mory"/>
    <s v="Mory Kentary"/>
    <x v="1"/>
  </r>
  <r>
    <x v="10"/>
    <n v="47"/>
    <n v="100"/>
    <n v="9"/>
    <n v="4724.91"/>
    <n v="4725"/>
    <n v="4700"/>
    <s v="2/20/2004 0:00"/>
    <d v="2004-02-20T00:00:00"/>
    <x v="0"/>
    <x v="3"/>
    <x v="0"/>
    <n v="1"/>
    <n v="2"/>
    <x v="1"/>
    <x v="4"/>
    <n v="84"/>
    <s v="S18_2581"/>
    <x v="10"/>
    <s v="03 9520 4555"/>
    <s v="039-520-4555"/>
    <s v="636 St Kilda Road"/>
    <s v="Level 3"/>
    <s v="636 St Kilda Road, Level 3"/>
    <s v="Melbourne"/>
    <s v="Victoria"/>
    <x v="8"/>
    <n v="3004"/>
    <s v="Australia"/>
    <s v="APAC"/>
    <s v="Ferguson"/>
    <s v="Peter"/>
    <s v="Peter Ferguson"/>
    <x v="1"/>
  </r>
  <r>
    <x v="250"/>
    <n v="24"/>
    <n v="76.03"/>
    <n v="3"/>
    <n v="1824.72"/>
    <n v="1825"/>
    <n v="1824.72"/>
    <d v="2004-02-04T00:00:00"/>
    <d v="2004-02-04T00:00:00"/>
    <x v="0"/>
    <x v="6"/>
    <x v="0"/>
    <n v="2"/>
    <n v="4"/>
    <x v="1"/>
    <x v="4"/>
    <n v="84"/>
    <s v="S18_2581"/>
    <x v="57"/>
    <s v="(604) 555-4555"/>
    <s v="604-555-4555"/>
    <s v="23 Tsawassen Blvd."/>
    <m/>
    <s v="23 Tsawassen Blvd."/>
    <s v="Tsawassen"/>
    <s v="BC"/>
    <x v="47"/>
    <s v="T2F 8M4"/>
    <s v="Canada"/>
    <s v="NA"/>
    <s v="Lincoln"/>
    <s v="Elizabeth"/>
    <s v="Elizabeth Lincoln"/>
    <x v="0"/>
  </r>
  <r>
    <x v="225"/>
    <n v="27"/>
    <n v="98.84"/>
    <n v="4"/>
    <n v="2668.68"/>
    <n v="2669"/>
    <n v="2668.68"/>
    <d v="2004-11-05T00:00:00"/>
    <d v="2004-11-05T00:00:00"/>
    <x v="5"/>
    <x v="3"/>
    <x v="0"/>
    <n v="2"/>
    <n v="5"/>
    <x v="1"/>
    <x v="4"/>
    <n v="84"/>
    <s v="S18_2581"/>
    <x v="61"/>
    <n v="4085553659"/>
    <s v="408-555-3659"/>
    <s v="3086 Ingle Ln."/>
    <m/>
    <s v="3086 Ingle Ln."/>
    <s v="San Jose"/>
    <s v="CA"/>
    <x v="51"/>
    <n v="94217"/>
    <s v="USA"/>
    <s v="NA"/>
    <s v="Frick"/>
    <s v="Sue"/>
    <s v="Sue Frick"/>
    <x v="0"/>
  </r>
  <r>
    <x v="13"/>
    <n v="33"/>
    <n v="86.17"/>
    <n v="10"/>
    <n v="2843.61"/>
    <n v="2844"/>
    <n v="2843.61"/>
    <s v="6/28/2004 0:00"/>
    <d v="2004-06-28T00:00:00"/>
    <x v="7"/>
    <x v="0"/>
    <x v="0"/>
    <n v="2"/>
    <n v="6"/>
    <x v="1"/>
    <x v="4"/>
    <n v="84"/>
    <s v="S18_2581"/>
    <x v="13"/>
    <n v="2035552570"/>
    <s v="203-555-2570"/>
    <s v="25593 South Bay Ln."/>
    <m/>
    <s v="25593 South Bay Ln."/>
    <s v="Bridgewater"/>
    <s v="CT"/>
    <x v="10"/>
    <n v="97562"/>
    <s v="USA"/>
    <s v="NA"/>
    <s v="King"/>
    <s v="Julie"/>
    <s v="Julie King"/>
    <x v="0"/>
  </r>
  <r>
    <x v="14"/>
    <n v="35"/>
    <n v="90.39"/>
    <n v="9"/>
    <n v="3163.65"/>
    <n v="3164"/>
    <n v="3163.65"/>
    <s v="7/23/2004 0:00"/>
    <d v="2004-07-23T00:00:00"/>
    <x v="1"/>
    <x v="3"/>
    <x v="0"/>
    <n v="3"/>
    <n v="7"/>
    <x v="1"/>
    <x v="4"/>
    <n v="84"/>
    <s v="S18_2581"/>
    <x v="14"/>
    <s v="40.67.8555"/>
    <s v="004-067-8555"/>
    <s v="67, rue des Cinquante Otages"/>
    <m/>
    <s v="67, rue des Cinquante Otages"/>
    <s v="Nantes"/>
    <m/>
    <x v="11"/>
    <n v="44000"/>
    <s v="France"/>
    <s v="EMEA"/>
    <s v="Labrune"/>
    <s v="Janine"/>
    <s v="Janine Labrune"/>
    <x v="1"/>
  </r>
  <r>
    <x v="228"/>
    <n v="31"/>
    <n v="71.81"/>
    <n v="1"/>
    <n v="2226.11"/>
    <n v="2227"/>
    <n v="2226.11"/>
    <s v="8/21/2004 0:00"/>
    <d v="2004-08-21T00:00:00"/>
    <x v="3"/>
    <x v="1"/>
    <x v="0"/>
    <n v="3"/>
    <n v="8"/>
    <x v="1"/>
    <x v="4"/>
    <n v="84"/>
    <s v="S18_2581"/>
    <x v="85"/>
    <s v="+47 2212 1555"/>
    <s v="472-212-1555"/>
    <s v="Drammensveien 126 A, PB 744 Sentrum"/>
    <m/>
    <s v="Drammensveien 126 A, PB 744 Sentrum"/>
    <s v="Oslo"/>
    <m/>
    <x v="68"/>
    <s v="N 0106"/>
    <s v="Norway"/>
    <s v="EMEA"/>
    <s v="Klaeboe"/>
    <s v="Jan"/>
    <s v="Jan Klaeboe"/>
    <x v="0"/>
  </r>
  <r>
    <x v="251"/>
    <n v="25"/>
    <n v="82.79"/>
    <n v="4"/>
    <n v="2069.75"/>
    <n v="2070"/>
    <n v="2069.75"/>
    <s v="9/16/2004 0:00"/>
    <d v="2004-09-16T00:00:00"/>
    <x v="8"/>
    <x v="5"/>
    <x v="0"/>
    <n v="3"/>
    <n v="9"/>
    <x v="1"/>
    <x v="4"/>
    <n v="84"/>
    <s v="S18_2581"/>
    <x v="75"/>
    <s v="+353 1862 1555"/>
    <s v="531-862-1555"/>
    <s v="25 Maiden Lane"/>
    <s v="Floor No. 4"/>
    <s v="25 Maiden Lane, Floor No. 4"/>
    <s v="Dublin"/>
    <m/>
    <x v="60"/>
    <n v="2"/>
    <s v="Ireland"/>
    <s v="EMEA"/>
    <s v="Cassidy"/>
    <s v="Dean"/>
    <s v="Dean Cassidy"/>
    <x v="0"/>
  </r>
  <r>
    <x v="58"/>
    <n v="27"/>
    <n v="82.79"/>
    <n v="7"/>
    <n v="2235.33"/>
    <n v="2236"/>
    <n v="2235.33"/>
    <s v="10/15/2004 0:00"/>
    <d v="2004-10-15T00:00:00"/>
    <x v="4"/>
    <x v="3"/>
    <x v="0"/>
    <n v="4"/>
    <n v="10"/>
    <x v="1"/>
    <x v="4"/>
    <n v="84"/>
    <s v="S18_2581"/>
    <x v="47"/>
    <n v="9145554562"/>
    <s v="914-555-4562"/>
    <s v="3758 North Pendale Street"/>
    <m/>
    <s v="3758 North Pendale Street"/>
    <s v="White Plains"/>
    <s v="NY"/>
    <x v="39"/>
    <n v="24067"/>
    <s v="USA"/>
    <s v="NA"/>
    <s v="Frick"/>
    <s v="Steve"/>
    <s v="Steve Frick"/>
    <x v="0"/>
  </r>
  <r>
    <x v="18"/>
    <n v="31"/>
    <n v="100"/>
    <n v="9"/>
    <n v="3116.43"/>
    <n v="3117"/>
    <n v="3100"/>
    <d v="2004-02-11T00:00:00"/>
    <d v="2004-02-11T00:00:00"/>
    <x v="0"/>
    <x v="6"/>
    <x v="0"/>
    <n v="4"/>
    <n v="11"/>
    <x v="1"/>
    <x v="4"/>
    <n v="84"/>
    <s v="S18_2581"/>
    <x v="18"/>
    <n v="2155551555"/>
    <s v="215-555-1555"/>
    <s v="7586 Pompton St."/>
    <m/>
    <s v="7586 Pompton St."/>
    <s v="Allentown"/>
    <s v="PA"/>
    <x v="15"/>
    <n v="70267"/>
    <s v="USA"/>
    <s v="NA"/>
    <s v="Yu"/>
    <s v="Kyung"/>
    <s v="Kyung Yu"/>
    <x v="1"/>
  </r>
  <r>
    <x v="230"/>
    <n v="45"/>
    <n v="100"/>
    <n v="8"/>
    <n v="4781.7"/>
    <n v="4782"/>
    <n v="4500"/>
    <d v="2004-10-11T00:00:00"/>
    <d v="2004-10-11T00:00:00"/>
    <x v="4"/>
    <x v="0"/>
    <x v="5"/>
    <n v="4"/>
    <n v="11"/>
    <x v="1"/>
    <x v="4"/>
    <n v="84"/>
    <s v="S18_2581"/>
    <x v="48"/>
    <s v="31 12 3555"/>
    <s v="003-112-3555"/>
    <s v="Vinb'ltet 34"/>
    <m/>
    <s v="Vinb'ltet 34"/>
    <s v="Kobenhavn"/>
    <m/>
    <x v="40"/>
    <n v="1734"/>
    <s v="Denmark"/>
    <s v="EMEA"/>
    <s v="Petersen"/>
    <s v="Jytte"/>
    <s v="Jytte Petersen"/>
    <x v="1"/>
  </r>
  <r>
    <x v="59"/>
    <n v="27"/>
    <n v="100"/>
    <n v="2"/>
    <n v="2810.7"/>
    <n v="2811"/>
    <n v="2700"/>
    <s v="11/23/2004 0:00"/>
    <d v="2004-11-23T00:00:00"/>
    <x v="5"/>
    <x v="2"/>
    <x v="0"/>
    <n v="4"/>
    <n v="11"/>
    <x v="1"/>
    <x v="4"/>
    <n v="84"/>
    <s v="S18_2581"/>
    <x v="35"/>
    <s v="+81 3 3584 0555"/>
    <s v="133-584-0555"/>
    <s v="2-2-8 Roppongi"/>
    <m/>
    <s v="2-2-8 Roppongi"/>
    <s v="Minato-ku"/>
    <s v="Tokyo"/>
    <x v="29"/>
    <s v="106-0032"/>
    <s v="Japan"/>
    <s v="Japan"/>
    <s v="Shimamura"/>
    <s v="Akiko"/>
    <s v="Akiko Shimamura"/>
    <x v="0"/>
  </r>
  <r>
    <x v="252"/>
    <n v="27"/>
    <n v="100"/>
    <n v="1"/>
    <n v="3515.67"/>
    <n v="3516"/>
    <n v="2700"/>
    <d v="2004-04-12T00:00:00"/>
    <d v="2004-04-12T00:00:00"/>
    <x v="11"/>
    <x v="0"/>
    <x v="0"/>
    <n v="4"/>
    <n v="12"/>
    <x v="1"/>
    <x v="4"/>
    <n v="84"/>
    <s v="S18_2581"/>
    <x v="88"/>
    <n v="2035554407"/>
    <s v="203-555-4407"/>
    <s v="2440 Pompton St."/>
    <m/>
    <s v="2440 Pompton St."/>
    <s v="Glendale"/>
    <s v="CT"/>
    <x v="71"/>
    <n v="97561"/>
    <s v="USA"/>
    <s v="NA"/>
    <s v="Lewis"/>
    <s v="Dan"/>
    <s v="Dan Lewis"/>
    <x v="1"/>
  </r>
  <r>
    <x v="60"/>
    <n v="42"/>
    <n v="69.27"/>
    <n v="2"/>
    <n v="2909.34"/>
    <n v="2910"/>
    <n v="2909.34"/>
    <d v="2005-02-02T00:00:00"/>
    <d v="2005-02-02T00:00:00"/>
    <x v="0"/>
    <x v="6"/>
    <x v="0"/>
    <n v="1"/>
    <n v="2"/>
    <x v="2"/>
    <x v="4"/>
    <n v="84"/>
    <s v="S18_2581"/>
    <x v="28"/>
    <s v="61-7-3844-6555"/>
    <s v="173-844-6555"/>
    <s v="31 Duncan St. West End"/>
    <m/>
    <s v="31 Duncan St. West End"/>
    <s v="South Brisbane"/>
    <s v="Queensland"/>
    <x v="23"/>
    <n v="4101"/>
    <s v="Australia"/>
    <s v="APAC"/>
    <s v="Calaghan"/>
    <s v="Tony"/>
    <s v="Tony Calaghan"/>
    <x v="0"/>
  </r>
  <r>
    <x v="233"/>
    <n v="21"/>
    <n v="74.77"/>
    <n v="18"/>
    <n v="1570.17"/>
    <n v="1571"/>
    <n v="1570.17"/>
    <d v="2005-01-03T00:00:00"/>
    <d v="2005-01-03T00:00:00"/>
    <x v="2"/>
    <x v="0"/>
    <x v="5"/>
    <n v="1"/>
    <n v="3"/>
    <x v="2"/>
    <x v="4"/>
    <n v="84"/>
    <s v="S18_2581"/>
    <x v="23"/>
    <s v="(91) 555 94 44"/>
    <s v="091-555-9444"/>
    <s v="C/ Moralzarzal, 86"/>
    <m/>
    <s v="C/ Moralzarzal, 86"/>
    <s v="Madrid"/>
    <m/>
    <x v="20"/>
    <n v="28034"/>
    <s v="Spain"/>
    <s v="EMEA"/>
    <s v="Freyre"/>
    <s v="Diego"/>
    <s v="Diego Freyre"/>
    <x v="0"/>
  </r>
  <r>
    <x v="234"/>
    <n v="34"/>
    <n v="76.88"/>
    <n v="15"/>
    <n v="2613.92"/>
    <n v="2614"/>
    <n v="2613.92"/>
    <s v="3/30/2005 0:00"/>
    <d v="2005-03-30T00:00:00"/>
    <x v="10"/>
    <x v="6"/>
    <x v="0"/>
    <n v="1"/>
    <n v="3"/>
    <x v="2"/>
    <x v="4"/>
    <n v="84"/>
    <s v="S18_2581"/>
    <x v="1"/>
    <s v="26.47.1555"/>
    <s v="002-647-1555"/>
    <s v="59 rue de l'Abbaye"/>
    <m/>
    <s v="59 rue de l'Abbaye"/>
    <s v="Reims"/>
    <m/>
    <x v="1"/>
    <n v="51100"/>
    <s v="France"/>
    <s v="EMEA"/>
    <s v="Henriot"/>
    <s v="Paul"/>
    <s v="Paul Henriot"/>
    <x v="0"/>
  </r>
  <r>
    <x v="253"/>
    <n v="42"/>
    <n v="76.03"/>
    <n v="3"/>
    <n v="3193.26"/>
    <n v="3194"/>
    <n v="3193.26"/>
    <d v="2005-03-04T00:00:00"/>
    <d v="2005-03-04T00:00:00"/>
    <x v="10"/>
    <x v="3"/>
    <x v="4"/>
    <n v="2"/>
    <n v="4"/>
    <x v="2"/>
    <x v="4"/>
    <n v="84"/>
    <s v="S18_2581"/>
    <x v="12"/>
    <n v="2015559350"/>
    <s v="201-555-9350"/>
    <s v="7476 Moss Rd."/>
    <m/>
    <s v="7476 Moss Rd."/>
    <s v="Newark"/>
    <s v="NJ"/>
    <x v="9"/>
    <n v="94019"/>
    <s v="USA"/>
    <s v="NA"/>
    <s v="Brown"/>
    <s v="William"/>
    <s v="William Brown"/>
    <x v="1"/>
  </r>
  <r>
    <x v="235"/>
    <n v="15"/>
    <n v="98.84"/>
    <n v="4"/>
    <n v="1482.6"/>
    <n v="1483"/>
    <n v="1482.6"/>
    <d v="2005-10-05T00:00:00"/>
    <d v="2005-10-05T00:00:00"/>
    <x v="4"/>
    <x v="6"/>
    <x v="0"/>
    <n v="2"/>
    <n v="5"/>
    <x v="2"/>
    <x v="4"/>
    <n v="84"/>
    <s v="S18_2581"/>
    <x v="70"/>
    <s v="0522-556555"/>
    <s v="052-255-6555"/>
    <s v="Strada Provinciale 124"/>
    <m/>
    <s v="Strada Provinciale 124"/>
    <s v="Reggio Emilia"/>
    <m/>
    <x v="57"/>
    <n v="42100"/>
    <s v="Italy"/>
    <s v="EMEA"/>
    <s v="Moroni"/>
    <s v="Maurizio"/>
    <s v="Maurizio Moroni"/>
    <x v="0"/>
  </r>
  <r>
    <x v="0"/>
    <n v="29"/>
    <n v="70.87"/>
    <n v="6"/>
    <n v="2055.23"/>
    <n v="2056"/>
    <n v="2055.23"/>
    <s v="2/24/2003 0:00"/>
    <d v="2003-02-24T00:00:00"/>
    <x v="0"/>
    <x v="0"/>
    <x v="0"/>
    <n v="1"/>
    <n v="2"/>
    <x v="0"/>
    <x v="0"/>
    <n v="60"/>
    <s v="S18_2625"/>
    <x v="0"/>
    <n v="2125557818"/>
    <s v="212-555-7818"/>
    <s v="897 Long Airport Avenue"/>
    <m/>
    <s v="897 Long Airport Avenue"/>
    <s v="NYC"/>
    <s v="NY"/>
    <x v="0"/>
    <n v="10022"/>
    <s v="USA"/>
    <s v="NA"/>
    <s v="Yu"/>
    <s v="Kwai"/>
    <s v="Kwai Yu"/>
    <x v="0"/>
  </r>
  <r>
    <x v="54"/>
    <n v="46"/>
    <n v="58.15"/>
    <n v="4"/>
    <n v="2674.9"/>
    <n v="2675"/>
    <n v="2674.9"/>
    <s v="4/29/2003 0:00"/>
    <d v="2003-04-29T00:00:00"/>
    <x v="11"/>
    <x v="2"/>
    <x v="0"/>
    <n v="2"/>
    <n v="4"/>
    <x v="0"/>
    <x v="0"/>
    <n v="60"/>
    <s v="S18_2625"/>
    <x v="10"/>
    <s v="03 9520 4555"/>
    <s v="039-520-4555"/>
    <s v="636 St Kilda Road"/>
    <s v="Level 3"/>
    <s v="636 St Kilda Road, Level 3"/>
    <s v="Melbourne"/>
    <s v="Victoria"/>
    <x v="8"/>
    <n v="3004"/>
    <s v="Australia"/>
    <s v="APAC"/>
    <s v="Ferguson"/>
    <s v="Peter"/>
    <s v="Peter Ferguson"/>
    <x v="0"/>
  </r>
  <r>
    <x v="2"/>
    <n v="30"/>
    <n v="61.78"/>
    <n v="6"/>
    <n v="1853.4"/>
    <n v="1854"/>
    <n v="1853.4"/>
    <d v="2003-01-07T00:00:00"/>
    <d v="2003-01-07T00:00:00"/>
    <x v="2"/>
    <x v="2"/>
    <x v="0"/>
    <n v="3"/>
    <n v="7"/>
    <x v="0"/>
    <x v="0"/>
    <n v="60"/>
    <s v="S18_2625"/>
    <x v="2"/>
    <s v="+33 1 46 62 7555"/>
    <s v="314-662-7555"/>
    <s v="27 rue du Colonel Pierre Avia"/>
    <m/>
    <s v="27 rue du Colonel Pierre Avia"/>
    <s v="Paris"/>
    <m/>
    <x v="2"/>
    <n v="75508"/>
    <s v="France"/>
    <s v="EMEA"/>
    <s v="Da Cunha"/>
    <s v="Daniel"/>
    <s v="Daniel Da Cunha"/>
    <x v="0"/>
  </r>
  <r>
    <x v="3"/>
    <n v="30"/>
    <n v="49.67"/>
    <n v="10"/>
    <n v="1490.1"/>
    <n v="1491"/>
    <n v="1490.1"/>
    <s v="8/25/2003 0:00"/>
    <d v="2003-08-25T00:00:00"/>
    <x v="3"/>
    <x v="0"/>
    <x v="0"/>
    <n v="3"/>
    <n v="8"/>
    <x v="0"/>
    <x v="0"/>
    <n v="60"/>
    <s v="S18_2625"/>
    <x v="3"/>
    <n v="6265557265"/>
    <s v="626-555-7265"/>
    <s v="78934 Hillside Dr."/>
    <m/>
    <s v="78934 Hillside Dr."/>
    <s v="Pasadena"/>
    <s v="CA"/>
    <x v="3"/>
    <n v="90003"/>
    <s v="USA"/>
    <s v="NA"/>
    <s v="Young"/>
    <s v="Julie"/>
    <s v="Julie Young"/>
    <x v="0"/>
  </r>
  <r>
    <x v="4"/>
    <n v="42"/>
    <n v="51.48"/>
    <n v="18"/>
    <n v="2162.16"/>
    <n v="2163"/>
    <n v="2162.16"/>
    <d v="2003-10-10T00:00:00"/>
    <d v="2003-10-10T00:00:00"/>
    <x v="4"/>
    <x v="3"/>
    <x v="0"/>
    <n v="4"/>
    <n v="10"/>
    <x v="0"/>
    <x v="0"/>
    <n v="60"/>
    <s v="S18_2625"/>
    <x v="4"/>
    <n v="6505551386"/>
    <s v="650-555-1386"/>
    <s v="7734 Strong St."/>
    <m/>
    <s v="7734 Strong St."/>
    <s v="San Francisco"/>
    <s v="CA"/>
    <x v="4"/>
    <s v="NA"/>
    <s v="USA"/>
    <s v="NA"/>
    <s v="Brown"/>
    <s v="Julie"/>
    <s v="Julie Brown"/>
    <x v="0"/>
  </r>
  <r>
    <x v="5"/>
    <n v="46"/>
    <n v="61.18"/>
    <n v="5"/>
    <n v="2814.28"/>
    <n v="2815"/>
    <n v="2814.28"/>
    <s v="10/28/2003 0:00"/>
    <d v="2003-10-28T00:00:00"/>
    <x v="4"/>
    <x v="2"/>
    <x v="0"/>
    <n v="4"/>
    <n v="10"/>
    <x v="0"/>
    <x v="0"/>
    <n v="60"/>
    <s v="S18_2625"/>
    <x v="5"/>
    <n v="6505556809"/>
    <s v="650-555-6809"/>
    <s v="9408 Furth Circle"/>
    <m/>
    <s v="9408 Furth Circle"/>
    <s v="Burlingame"/>
    <s v="CA"/>
    <x v="5"/>
    <n v="94217"/>
    <s v="USA"/>
    <s v="NA"/>
    <s v="Hirano"/>
    <s v="Juri"/>
    <s v="Juri Hirano"/>
    <x v="0"/>
  </r>
  <r>
    <x v="6"/>
    <n v="25"/>
    <n v="64.2"/>
    <n v="13"/>
    <n v="1605"/>
    <n v="1605"/>
    <n v="1605"/>
    <d v="2003-11-11T00:00:00"/>
    <d v="2003-11-11T00:00:00"/>
    <x v="5"/>
    <x v="2"/>
    <x v="0"/>
    <n v="4"/>
    <n v="11"/>
    <x v="0"/>
    <x v="0"/>
    <n v="60"/>
    <s v="S18_2625"/>
    <x v="6"/>
    <n v="0.86244213000000003"/>
    <s v="421-296-2963"/>
    <s v="184, chausse de Tournai"/>
    <m/>
    <s v="184, chausse de Tournai"/>
    <s v="Lille"/>
    <m/>
    <x v="6"/>
    <n v="59000"/>
    <s v="France"/>
    <s v="EMEA"/>
    <s v="Rance"/>
    <s v="Martine"/>
    <s v="Martine Rance"/>
    <x v="0"/>
  </r>
  <r>
    <x v="7"/>
    <n v="32"/>
    <n v="65.42"/>
    <n v="5"/>
    <n v="2093.44"/>
    <n v="2094"/>
    <n v="2093.44"/>
    <s v="11/18/2003 0:00"/>
    <d v="2003-11-18T00:00:00"/>
    <x v="5"/>
    <x v="2"/>
    <x v="0"/>
    <n v="4"/>
    <n v="11"/>
    <x v="0"/>
    <x v="0"/>
    <n v="60"/>
    <s v="S18_2625"/>
    <x v="7"/>
    <s v="+47 2267 3215"/>
    <s v="472-267-3215"/>
    <s v="Drammen 121, PR 744 Sentrum"/>
    <m/>
    <s v="Drammen 121, PR 744 Sentrum"/>
    <s v="Bergen"/>
    <m/>
    <x v="7"/>
    <s v="N 5804"/>
    <s v="Norway"/>
    <s v="EMEA"/>
    <s v="Oeztan"/>
    <s v="Veysel"/>
    <s v="Veysel Oeztan"/>
    <x v="0"/>
  </r>
  <r>
    <x v="8"/>
    <n v="30"/>
    <n v="64.81"/>
    <n v="6"/>
    <n v="1944.3"/>
    <n v="1945"/>
    <n v="1944.3"/>
    <d v="2003-01-12T00:00:00"/>
    <d v="2003-01-12T00:00:00"/>
    <x v="2"/>
    <x v="4"/>
    <x v="0"/>
    <n v="4"/>
    <n v="12"/>
    <x v="0"/>
    <x v="0"/>
    <n v="60"/>
    <s v="S18_2625"/>
    <x v="8"/>
    <n v="6505555787"/>
    <s v="650-555-5787"/>
    <s v="5557 North Pendale Street"/>
    <m/>
    <s v="5557 North Pendale Street"/>
    <s v="San Francisco"/>
    <s v="CA"/>
    <x v="4"/>
    <s v="NA"/>
    <s v="USA"/>
    <s v="NA"/>
    <s v="Murphy"/>
    <s v="Julie"/>
    <s v="Julie Murphy"/>
    <x v="0"/>
  </r>
  <r>
    <x v="55"/>
    <n v="40"/>
    <n v="49.67"/>
    <n v="3"/>
    <n v="1986.8"/>
    <n v="1987"/>
    <n v="1986.8"/>
    <d v="2004-12-01T00:00:00"/>
    <d v="2004-12-01T00:00:00"/>
    <x v="9"/>
    <x v="6"/>
    <x v="0"/>
    <n v="1"/>
    <n v="1"/>
    <x v="1"/>
    <x v="0"/>
    <n v="60"/>
    <s v="S18_2625"/>
    <x v="44"/>
    <s v="+81 06 6342 5555"/>
    <s v="066-342-5555"/>
    <s v="Dojima Avanza 4F, 1-6-20 Dojima, Kita-ku"/>
    <m/>
    <s v="Dojima Avanza 4F, 1-6-20 Dojima, Kita-ku"/>
    <s v="Osaka"/>
    <s v="Osaka"/>
    <x v="38"/>
    <s v="530-0003"/>
    <s v="Japan"/>
    <s v="Japan"/>
    <s v="Kentary"/>
    <s v="Mory"/>
    <s v="Mory Kentary"/>
    <x v="0"/>
  </r>
  <r>
    <x v="10"/>
    <n v="28"/>
    <n v="60.57"/>
    <n v="5"/>
    <n v="1695.96"/>
    <n v="1696"/>
    <n v="1695.96"/>
    <s v="2/20/2004 0:00"/>
    <d v="2004-02-20T00:00:00"/>
    <x v="0"/>
    <x v="3"/>
    <x v="0"/>
    <n v="1"/>
    <n v="2"/>
    <x v="1"/>
    <x v="0"/>
    <n v="60"/>
    <s v="S18_2625"/>
    <x v="10"/>
    <s v="03 9520 4555"/>
    <s v="039-520-4555"/>
    <s v="636 St Kilda Road"/>
    <s v="Level 3"/>
    <s v="636 St Kilda Road, Level 3"/>
    <s v="Melbourne"/>
    <s v="Victoria"/>
    <x v="8"/>
    <n v="3004"/>
    <s v="Australia"/>
    <s v="APAC"/>
    <s v="Ferguson"/>
    <s v="Peter"/>
    <s v="Peter Ferguson"/>
    <x v="0"/>
  </r>
  <r>
    <x v="56"/>
    <n v="23"/>
    <n v="55.72"/>
    <n v="2"/>
    <n v="1281.56"/>
    <n v="1282"/>
    <n v="1281.56"/>
    <d v="2004-03-04T00:00:00"/>
    <d v="2004-03-04T00:00:00"/>
    <x v="10"/>
    <x v="5"/>
    <x v="0"/>
    <n v="2"/>
    <n v="4"/>
    <x v="1"/>
    <x v="0"/>
    <n v="60"/>
    <s v="S18_2625"/>
    <x v="45"/>
    <n v="2155559857"/>
    <s v="215-555-9857"/>
    <s v="11328 Douglas Av."/>
    <m/>
    <s v="11328 Douglas Av."/>
    <s v="Philadelphia"/>
    <s v="PA"/>
    <x v="24"/>
    <n v="71270"/>
    <s v="USA"/>
    <s v="NA"/>
    <s v="Hernandez"/>
    <s v="Rosa"/>
    <s v="Rosa Hernandez"/>
    <x v="0"/>
  </r>
  <r>
    <x v="12"/>
    <n v="29"/>
    <n v="61.18"/>
    <n v="6"/>
    <n v="1774.22"/>
    <n v="1775"/>
    <n v="1774.22"/>
    <s v="5/18/2004 0:00"/>
    <d v="2004-05-18T00:00:00"/>
    <x v="6"/>
    <x v="2"/>
    <x v="0"/>
    <n v="2"/>
    <n v="5"/>
    <x v="1"/>
    <x v="0"/>
    <n v="60"/>
    <s v="S18_2625"/>
    <x v="12"/>
    <n v="2015559350"/>
    <s v="201-555-9350"/>
    <s v="7476 Moss Rd."/>
    <m/>
    <s v="7476 Moss Rd."/>
    <s v="Newark"/>
    <s v="NJ"/>
    <x v="9"/>
    <n v="94019"/>
    <s v="USA"/>
    <s v="NA"/>
    <s v="Brown"/>
    <s v="William"/>
    <s v="William Brown"/>
    <x v="0"/>
  </r>
  <r>
    <x v="13"/>
    <n v="34"/>
    <n v="58.75"/>
    <n v="6"/>
    <n v="1997.5"/>
    <n v="1998"/>
    <n v="1997.5"/>
    <s v="6/28/2004 0:00"/>
    <d v="2004-06-28T00:00:00"/>
    <x v="7"/>
    <x v="0"/>
    <x v="0"/>
    <n v="2"/>
    <n v="6"/>
    <x v="1"/>
    <x v="0"/>
    <n v="60"/>
    <s v="S18_2625"/>
    <x v="13"/>
    <n v="2035552570"/>
    <s v="203-555-2570"/>
    <s v="25593 South Bay Ln."/>
    <m/>
    <s v="25593 South Bay Ln."/>
    <s v="Bridgewater"/>
    <s v="CT"/>
    <x v="10"/>
    <n v="97562"/>
    <s v="USA"/>
    <s v="NA"/>
    <s v="King"/>
    <s v="Julie"/>
    <s v="Julie King"/>
    <x v="0"/>
  </r>
  <r>
    <x v="14"/>
    <n v="37"/>
    <n v="63.6"/>
    <n v="5"/>
    <n v="2353.1999999999998"/>
    <n v="2354"/>
    <n v="2353.1999999999998"/>
    <s v="7/23/2004 0:00"/>
    <d v="2004-07-23T00:00:00"/>
    <x v="1"/>
    <x v="3"/>
    <x v="0"/>
    <n v="3"/>
    <n v="7"/>
    <x v="1"/>
    <x v="0"/>
    <n v="60"/>
    <s v="S18_2625"/>
    <x v="14"/>
    <s v="40.67.8555"/>
    <s v="004-067-8555"/>
    <s v="67, rue des Cinquante Otages"/>
    <m/>
    <s v="67, rue des Cinquante Otages"/>
    <s v="Nantes"/>
    <m/>
    <x v="11"/>
    <n v="44000"/>
    <s v="France"/>
    <s v="EMEA"/>
    <s v="Labrune"/>
    <s v="Janine"/>
    <s v="Janine Labrune"/>
    <x v="0"/>
  </r>
  <r>
    <x v="15"/>
    <n v="20"/>
    <n v="49.06"/>
    <n v="10"/>
    <n v="981.2"/>
    <n v="982"/>
    <n v="981.2"/>
    <s v="8/27/2004 0:00"/>
    <d v="2004-08-27T00:00:00"/>
    <x v="3"/>
    <x v="3"/>
    <x v="0"/>
    <n v="3"/>
    <n v="8"/>
    <x v="1"/>
    <x v="0"/>
    <n v="60"/>
    <s v="S18_2625"/>
    <x v="15"/>
    <n v="6175558555"/>
    <s v="617-555-8555"/>
    <s v="39323 Spinnaker Dr."/>
    <m/>
    <s v="39323 Spinnaker Dr."/>
    <s v="Cambridge"/>
    <s v="MA"/>
    <x v="12"/>
    <n v="51247"/>
    <s v="USA"/>
    <s v="NA"/>
    <s v="Hernandez"/>
    <s v="Marta"/>
    <s v="Marta Hernandez"/>
    <x v="0"/>
  </r>
  <r>
    <x v="57"/>
    <n v="32"/>
    <n v="48.46"/>
    <n v="2"/>
    <n v="1550.72"/>
    <n v="1551"/>
    <n v="1550.72"/>
    <s v="9/27/2004 0:00"/>
    <d v="2004-09-27T00:00:00"/>
    <x v="8"/>
    <x v="0"/>
    <x v="0"/>
    <n v="3"/>
    <n v="9"/>
    <x v="1"/>
    <x v="0"/>
    <n v="60"/>
    <s v="S18_2625"/>
    <x v="46"/>
    <s v="40.32.2555"/>
    <s v="004-032-2555"/>
    <s v="54, rue Royale"/>
    <m/>
    <s v="54, rue Royale"/>
    <s v="Nantes"/>
    <m/>
    <x v="11"/>
    <n v="44000"/>
    <s v="France"/>
    <s v="EMEA"/>
    <s v="Schmitt"/>
    <s v="Carine"/>
    <s v="Carine Schmitt"/>
    <x v="0"/>
  </r>
  <r>
    <x v="58"/>
    <n v="34"/>
    <n v="52.09"/>
    <n v="3"/>
    <n v="1771.06"/>
    <n v="1772"/>
    <n v="1771.06"/>
    <s v="10/15/2004 0:00"/>
    <d v="2004-10-15T00:00:00"/>
    <x v="4"/>
    <x v="3"/>
    <x v="0"/>
    <n v="4"/>
    <n v="10"/>
    <x v="1"/>
    <x v="0"/>
    <n v="60"/>
    <s v="S18_2625"/>
    <x v="47"/>
    <n v="9145554562"/>
    <s v="914-555-4562"/>
    <s v="3758 North Pendale Street"/>
    <m/>
    <s v="3758 North Pendale Street"/>
    <s v="White Plains"/>
    <s v="NY"/>
    <x v="39"/>
    <n v="24067"/>
    <s v="USA"/>
    <s v="NA"/>
    <s v="Frick"/>
    <s v="Steve"/>
    <s v="Steve Frick"/>
    <x v="0"/>
  </r>
  <r>
    <x v="18"/>
    <n v="42"/>
    <n v="52.7"/>
    <n v="5"/>
    <n v="2213.4"/>
    <n v="2214"/>
    <n v="2213.4"/>
    <d v="2004-02-11T00:00:00"/>
    <d v="2004-02-11T00:00:00"/>
    <x v="0"/>
    <x v="6"/>
    <x v="0"/>
    <n v="4"/>
    <n v="11"/>
    <x v="1"/>
    <x v="0"/>
    <n v="60"/>
    <s v="S18_2625"/>
    <x v="18"/>
    <n v="2155551555"/>
    <s v="215-555-1555"/>
    <s v="7586 Pompton St."/>
    <m/>
    <s v="7586 Pompton St."/>
    <s v="Allentown"/>
    <s v="PA"/>
    <x v="15"/>
    <n v="70267"/>
    <s v="USA"/>
    <s v="NA"/>
    <s v="Yu"/>
    <s v="Kyung"/>
    <s v="Kyung Yu"/>
    <x v="0"/>
  </r>
  <r>
    <x v="19"/>
    <n v="38"/>
    <n v="100"/>
    <n v="12"/>
    <n v="5266.04"/>
    <n v="5267"/>
    <n v="3800"/>
    <s v="11/15/2004 0:00"/>
    <d v="2004-11-15T00:00:00"/>
    <x v="5"/>
    <x v="0"/>
    <x v="0"/>
    <n v="4"/>
    <n v="11"/>
    <x v="1"/>
    <x v="0"/>
    <n v="60"/>
    <s v="S18_2625"/>
    <x v="0"/>
    <n v="2125557818"/>
    <s v="212-555-7818"/>
    <s v="897 Long Airport Avenue"/>
    <m/>
    <s v="897 Long Airport Avenue"/>
    <s v="NYC"/>
    <s v="NY"/>
    <x v="0"/>
    <n v="10022"/>
    <s v="USA"/>
    <s v="NA"/>
    <s v="Yu"/>
    <s v="Kwai"/>
    <s v="Kwai Yu"/>
    <x v="1"/>
  </r>
  <r>
    <x v="59"/>
    <n v="30"/>
    <n v="62.16"/>
    <n v="1"/>
    <n v="1864.8"/>
    <n v="1865"/>
    <n v="1864.8"/>
    <s v="11/23/2004 0:00"/>
    <d v="2004-11-23T00:00:00"/>
    <x v="5"/>
    <x v="2"/>
    <x v="0"/>
    <n v="4"/>
    <n v="11"/>
    <x v="1"/>
    <x v="0"/>
    <n v="60"/>
    <s v="S18_2625"/>
    <x v="35"/>
    <s v="+81 3 3584 0555"/>
    <s v="133-584-0555"/>
    <s v="2-2-8 Roppongi"/>
    <m/>
    <s v="2-2-8 Roppongi"/>
    <s v="Minato-ku"/>
    <s v="Tokyo"/>
    <x v="29"/>
    <s v="106-0032"/>
    <s v="Japan"/>
    <s v="Japan"/>
    <s v="Shimamura"/>
    <s v="Akiko"/>
    <s v="Akiko Shimamura"/>
    <x v="0"/>
  </r>
  <r>
    <x v="62"/>
    <n v="23"/>
    <n v="49.67"/>
    <n v="3"/>
    <n v="1142.4100000000001"/>
    <n v="1143"/>
    <n v="1142.4100000000001"/>
    <d v="2005-05-01T00:00:00"/>
    <d v="2005-05-01T00:00:00"/>
    <x v="6"/>
    <x v="4"/>
    <x v="0"/>
    <n v="1"/>
    <n v="1"/>
    <x v="2"/>
    <x v="0"/>
    <n v="60"/>
    <s v="S18_2625"/>
    <x v="5"/>
    <n v="6505556809"/>
    <s v="650-555-6809"/>
    <s v="9408 Furth Circle"/>
    <m/>
    <s v="9408 Furth Circle"/>
    <s v="Burlingame"/>
    <s v="CA"/>
    <x v="5"/>
    <n v="94217"/>
    <s v="USA"/>
    <s v="NA"/>
    <s v="Hirano"/>
    <s v="Juri"/>
    <s v="Juri Hirano"/>
    <x v="0"/>
  </r>
  <r>
    <x v="60"/>
    <n v="22"/>
    <n v="53.3"/>
    <n v="4"/>
    <n v="1172.5999999999999"/>
    <n v="1173"/>
    <n v="1172.5999999999999"/>
    <d v="2005-02-02T00:00:00"/>
    <d v="2005-02-02T00:00:00"/>
    <x v="0"/>
    <x v="6"/>
    <x v="0"/>
    <n v="1"/>
    <n v="2"/>
    <x v="2"/>
    <x v="0"/>
    <n v="60"/>
    <s v="S18_2625"/>
    <x v="28"/>
    <s v="61-7-3844-6555"/>
    <s v="173-844-6555"/>
    <s v="31 Duncan St. West End"/>
    <m/>
    <s v="31 Duncan St. West End"/>
    <s v="South Brisbane"/>
    <s v="Queensland"/>
    <x v="23"/>
    <n v="4101"/>
    <s v="Australia"/>
    <s v="APAC"/>
    <s v="Calaghan"/>
    <s v="Tony"/>
    <s v="Tony Calaghan"/>
    <x v="0"/>
  </r>
  <r>
    <x v="121"/>
    <n v="39"/>
    <n v="100"/>
    <n v="5"/>
    <n v="6981"/>
    <n v="6981"/>
    <n v="3900"/>
    <d v="2005-03-03T00:00:00"/>
    <d v="2005-03-03T00:00:00"/>
    <x v="10"/>
    <x v="5"/>
    <x v="0"/>
    <n v="1"/>
    <n v="3"/>
    <x v="2"/>
    <x v="0"/>
    <n v="60"/>
    <s v="S18_2625"/>
    <x v="37"/>
    <s v="0695-34 6555"/>
    <s v="069-534-6555"/>
    <s v="?kergatan 24"/>
    <m/>
    <s v="?kergatan 24"/>
    <s v="Boras"/>
    <m/>
    <x v="31"/>
    <s v="S-844 67"/>
    <s v="Sweden"/>
    <s v="EMEA"/>
    <s v="Larsson"/>
    <s v="Maria"/>
    <s v="Maria Larsson"/>
    <x v="1"/>
  </r>
  <r>
    <x v="61"/>
    <n v="55"/>
    <n v="55.72"/>
    <n v="2"/>
    <n v="3064.6"/>
    <n v="3065"/>
    <n v="3064.6"/>
    <d v="2005-07-04T00:00:00"/>
    <d v="2005-07-04T00:00:00"/>
    <x v="1"/>
    <x v="0"/>
    <x v="0"/>
    <n v="2"/>
    <n v="4"/>
    <x v="2"/>
    <x v="0"/>
    <n v="60"/>
    <s v="S18_2625"/>
    <x v="9"/>
    <s v="(1) 47.55.6555"/>
    <s v="014-755-6555"/>
    <s v="25, rue Lauriston"/>
    <m/>
    <s v="25, rue Lauriston"/>
    <s v="Paris"/>
    <m/>
    <x v="2"/>
    <n v="75016"/>
    <s v="France"/>
    <s v="EMEA"/>
    <s v="Perrier"/>
    <s v="Dominique"/>
    <s v="Dominique Perrier"/>
    <x v="1"/>
  </r>
  <r>
    <x v="25"/>
    <n v="36"/>
    <n v="61.18"/>
    <n v="6"/>
    <n v="2202.48"/>
    <n v="2203"/>
    <n v="2202.48"/>
    <s v="5/13/2005 0:00"/>
    <d v="2005-05-13T00:00:00"/>
    <x v="6"/>
    <x v="3"/>
    <x v="1"/>
    <n v="2"/>
    <n v="5"/>
    <x v="2"/>
    <x v="0"/>
    <n v="60"/>
    <s v="S18_2625"/>
    <x v="23"/>
    <s v="(91) 555 94 44"/>
    <s v="091-555-9444"/>
    <s v="C/ Moralzarzal, 86"/>
    <m/>
    <s v="C/ Moralzarzal, 86"/>
    <s v="Madrid"/>
    <m/>
    <x v="20"/>
    <n v="28034"/>
    <s v="Spain"/>
    <s v="EMEA"/>
    <s v="Freyre"/>
    <s v="Diego"/>
    <s v="Diego Freyre"/>
    <x v="0"/>
  </r>
  <r>
    <x v="246"/>
    <n v="26"/>
    <n v="100"/>
    <n v="1"/>
    <n v="3773.38"/>
    <n v="3774"/>
    <n v="2600"/>
    <d v="2003-09-01T00:00:00"/>
    <d v="2003-09-01T00:00:00"/>
    <x v="8"/>
    <x v="0"/>
    <x v="0"/>
    <n v="1"/>
    <n v="1"/>
    <x v="0"/>
    <x v="3"/>
    <n v="168"/>
    <s v="S18_2795"/>
    <x v="72"/>
    <s v="+49 69 66 90 2555"/>
    <s v="696-690-2555"/>
    <s v="Lyonerstr. 34"/>
    <m/>
    <s v="Lyonerstr. 34"/>
    <s v="Frankfurt"/>
    <m/>
    <x v="58"/>
    <n v="60528"/>
    <s v="Germany"/>
    <s v="EMEA"/>
    <s v="Keitel"/>
    <s v="Roland"/>
    <s v="Roland Keitel"/>
    <x v="1"/>
  </r>
  <r>
    <x v="210"/>
    <n v="31"/>
    <n v="100"/>
    <n v="1"/>
    <n v="5074.3900000000003"/>
    <n v="5075"/>
    <n v="3100"/>
    <s v="3/18/2003 0:00"/>
    <d v="2003-03-18T00:00:00"/>
    <x v="10"/>
    <x v="2"/>
    <x v="0"/>
    <n v="1"/>
    <n v="3"/>
    <x v="0"/>
    <x v="3"/>
    <n v="168"/>
    <s v="S18_2795"/>
    <x v="77"/>
    <s v="(171) 555-1555"/>
    <s v="171-555-1555"/>
    <s v="Fauntleroy Circus"/>
    <m/>
    <s v="Fauntleroy Circus"/>
    <s v="Manchester"/>
    <m/>
    <x v="61"/>
    <s v="EC2 5NT"/>
    <s v="UK"/>
    <s v="EMEA"/>
    <s v="Ashworth"/>
    <s v="Victoria"/>
    <s v="Victoria Ashworth"/>
    <x v="1"/>
  </r>
  <r>
    <x v="194"/>
    <n v="34"/>
    <n v="100"/>
    <n v="2"/>
    <n v="6483.46"/>
    <n v="6484"/>
    <n v="3400"/>
    <s v="5/21/2003 0:00"/>
    <d v="2003-05-21T00:00:00"/>
    <x v="6"/>
    <x v="6"/>
    <x v="0"/>
    <n v="2"/>
    <n v="5"/>
    <x v="0"/>
    <x v="3"/>
    <n v="168"/>
    <s v="S18_2795"/>
    <x v="10"/>
    <s v="03 9520 4555"/>
    <s v="039-520-4555"/>
    <s v="636 St Kilda Road"/>
    <s v="Level 3"/>
    <s v="636 St Kilda Road, Level 3"/>
    <s v="Melbourne"/>
    <s v="Victoria"/>
    <x v="8"/>
    <n v="3004"/>
    <s v="Australia"/>
    <s v="APAC"/>
    <s v="Ferguson"/>
    <s v="Peter"/>
    <s v="Peter Ferguson"/>
    <x v="1"/>
  </r>
  <r>
    <x v="195"/>
    <n v="41"/>
    <n v="100"/>
    <n v="8"/>
    <n v="7956.46"/>
    <n v="7957"/>
    <n v="4100"/>
    <s v="7/16/2003 0:00"/>
    <d v="2003-07-16T00:00:00"/>
    <x v="1"/>
    <x v="6"/>
    <x v="0"/>
    <n v="3"/>
    <n v="7"/>
    <x v="0"/>
    <x v="3"/>
    <n v="168"/>
    <s v="S18_2795"/>
    <x v="20"/>
    <s v="+61 2 9495 8555"/>
    <s v="129-495-8555"/>
    <s v="Monitor Money Building, 815 Pacific Hwy"/>
    <s v="Level 6"/>
    <s v="Monitor Money Building, 815 Pacific Hwy, Level 6"/>
    <s v="Chatswood"/>
    <s v="NSW"/>
    <x v="17"/>
    <n v="2067"/>
    <s v="Australia"/>
    <s v="APAC"/>
    <s v="Huxley"/>
    <s v="Adrian"/>
    <s v="Adrian Huxley"/>
    <x v="2"/>
  </r>
  <r>
    <x v="196"/>
    <n v="23"/>
    <n v="100"/>
    <n v="5"/>
    <n v="4230.62"/>
    <n v="4231"/>
    <n v="2300"/>
    <d v="2003-12-09T00:00:00"/>
    <d v="2003-12-09T00:00:00"/>
    <x v="9"/>
    <x v="2"/>
    <x v="0"/>
    <n v="3"/>
    <n v="9"/>
    <x v="0"/>
    <x v="3"/>
    <n v="168"/>
    <s v="S18_2795"/>
    <x v="82"/>
    <n v="4155554312"/>
    <s v="415-555-4312"/>
    <s v="2793 Furth Circle"/>
    <m/>
    <s v="2793 Furth Circle"/>
    <s v="Brisbane"/>
    <s v="CA"/>
    <x v="65"/>
    <n v="94217"/>
    <s v="USA"/>
    <s v="NA"/>
    <s v="Taylor"/>
    <s v="Sue"/>
    <s v="Sue Taylor"/>
    <x v="1"/>
  </r>
  <r>
    <x v="197"/>
    <n v="48"/>
    <n v="100"/>
    <n v="3"/>
    <n v="7209.12"/>
    <n v="7210"/>
    <n v="4800"/>
    <s v="10/18/2003 0:00"/>
    <d v="2003-10-18T00:00:00"/>
    <x v="4"/>
    <x v="1"/>
    <x v="0"/>
    <n v="4"/>
    <n v="10"/>
    <x v="0"/>
    <x v="3"/>
    <n v="168"/>
    <s v="S18_2795"/>
    <x v="4"/>
    <n v="6505551386"/>
    <s v="650-555-1386"/>
    <s v="7734 Strong St."/>
    <m/>
    <s v="7734 Strong St."/>
    <s v="San Francisco"/>
    <s v="CA"/>
    <x v="4"/>
    <s v="NA"/>
    <s v="USA"/>
    <s v="NA"/>
    <s v="Brown"/>
    <s v="Julie"/>
    <s v="Julie Brown"/>
    <x v="2"/>
  </r>
  <r>
    <x v="198"/>
    <n v="22"/>
    <n v="100"/>
    <n v="7"/>
    <n v="3452.68"/>
    <n v="3453"/>
    <n v="2200"/>
    <d v="2003-05-11T00:00:00"/>
    <d v="2003-05-11T00:00:00"/>
    <x v="6"/>
    <x v="4"/>
    <x v="0"/>
    <n v="4"/>
    <n v="11"/>
    <x v="0"/>
    <x v="3"/>
    <n v="168"/>
    <s v="S18_2795"/>
    <x v="86"/>
    <s v="035-640555"/>
    <s v="003-564-0555"/>
    <s v="Via Ludovico il Moro 22"/>
    <m/>
    <s v="Via Ludovico il Moro 22"/>
    <s v="Bergamo"/>
    <m/>
    <x v="69"/>
    <n v="24100"/>
    <s v="Italy"/>
    <s v="EMEA"/>
    <s v="Rovelli"/>
    <s v="Giovanni"/>
    <s v="Giovanni Rovelli"/>
    <x v="1"/>
  </r>
  <r>
    <x v="199"/>
    <n v="21"/>
    <n v="100"/>
    <n v="4"/>
    <n v="3047.73"/>
    <n v="3048"/>
    <n v="2100"/>
    <d v="2003-12-11T00:00:00"/>
    <d v="2003-12-11T00:00:00"/>
    <x v="9"/>
    <x v="5"/>
    <x v="0"/>
    <n v="4"/>
    <n v="11"/>
    <x v="0"/>
    <x v="3"/>
    <n v="168"/>
    <s v="S18_2795"/>
    <x v="39"/>
    <n v="4155551450"/>
    <s v="415-555-1450"/>
    <s v="5677 Strong St."/>
    <m/>
    <s v="5677 Strong St."/>
    <s v="San Rafael"/>
    <s v="CA"/>
    <x v="33"/>
    <n v="97562"/>
    <s v="USA"/>
    <s v="NA"/>
    <s v="Nelson"/>
    <s v="Valarie"/>
    <s v="Valarie Nelson"/>
    <x v="1"/>
  </r>
  <r>
    <x v="200"/>
    <n v="22"/>
    <n v="100"/>
    <n v="8"/>
    <n v="3675.32"/>
    <n v="3676"/>
    <n v="2200"/>
    <s v="11/21/2003 0:00"/>
    <d v="2003-11-21T00:00:00"/>
    <x v="5"/>
    <x v="3"/>
    <x v="0"/>
    <n v="4"/>
    <n v="11"/>
    <x v="0"/>
    <x v="3"/>
    <n v="168"/>
    <s v="S18_2795"/>
    <x v="87"/>
    <s v="61-9-3844-6555"/>
    <s v="193-844-6555"/>
    <s v="7 Allen Street"/>
    <m/>
    <s v="7 Allen Street"/>
    <s v="Glen Waverly"/>
    <s v="Victoria"/>
    <x v="70"/>
    <n v="3150"/>
    <s v="Australia"/>
    <s v="APAC"/>
    <s v="Connery"/>
    <s v="Sean"/>
    <s v="Sean Connery"/>
    <x v="1"/>
  </r>
  <r>
    <x v="201"/>
    <n v="40"/>
    <n v="100"/>
    <n v="3"/>
    <n v="7492.4"/>
    <n v="7493"/>
    <n v="4000"/>
    <d v="2003-03-12T00:00:00"/>
    <d v="2003-03-12T00:00:00"/>
    <x v="10"/>
    <x v="6"/>
    <x v="0"/>
    <n v="4"/>
    <n v="12"/>
    <x v="0"/>
    <x v="3"/>
    <n v="168"/>
    <s v="S18_2795"/>
    <x v="23"/>
    <s v="(91) 555 94 44"/>
    <s v="091-555-9444"/>
    <s v="C/ Moralzarzal, 86"/>
    <m/>
    <s v="C/ Moralzarzal, 86"/>
    <s v="Madrid"/>
    <m/>
    <x v="20"/>
    <n v="28034"/>
    <s v="Spain"/>
    <s v="EMEA"/>
    <s v="Freyre"/>
    <s v="Diego"/>
    <s v="Diego Freyre"/>
    <x v="2"/>
  </r>
  <r>
    <x v="238"/>
    <n v="50"/>
    <n v="100"/>
    <n v="1"/>
    <n v="9534.5"/>
    <n v="9535"/>
    <n v="5000"/>
    <s v="1/26/2004 0:00"/>
    <d v="2004-01-26T00:00:00"/>
    <x v="2"/>
    <x v="0"/>
    <x v="0"/>
    <n v="1"/>
    <n v="1"/>
    <x v="1"/>
    <x v="3"/>
    <n v="168"/>
    <s v="S18_2795"/>
    <x v="25"/>
    <s v="(91) 555 22 82"/>
    <s v="091-555-2282"/>
    <s v="C/ Araquil, 67"/>
    <m/>
    <s v="C/ Araquil, 67"/>
    <s v="Madrid"/>
    <m/>
    <x v="20"/>
    <n v="28023"/>
    <s v="Spain"/>
    <s v="EMEA"/>
    <s v="Sommer"/>
    <s v="Mart¡n"/>
    <s v="Mart¡n Sommer"/>
    <x v="2"/>
  </r>
  <r>
    <x v="202"/>
    <n v="29"/>
    <n v="100"/>
    <n v="4"/>
    <n v="5579.02"/>
    <n v="5580"/>
    <n v="2900"/>
    <d v="2004-02-03T00:00:00"/>
    <d v="2004-02-03T00:00:00"/>
    <x v="0"/>
    <x v="2"/>
    <x v="0"/>
    <n v="1"/>
    <n v="3"/>
    <x v="1"/>
    <x v="3"/>
    <n v="168"/>
    <s v="S18_2795"/>
    <x v="30"/>
    <s v="78.32.5555"/>
    <s v="007-832-5555"/>
    <s v="2, rue du Commerce"/>
    <m/>
    <s v="2, rue du Commerce"/>
    <s v="Lyon"/>
    <m/>
    <x v="25"/>
    <n v="69004"/>
    <s v="France"/>
    <s v="EMEA"/>
    <s v="Saveley"/>
    <s v="Mary"/>
    <s v="Mary Saveley"/>
    <x v="1"/>
  </r>
  <r>
    <x v="203"/>
    <n v="43"/>
    <n v="100"/>
    <n v="8"/>
    <n v="5950.34"/>
    <n v="5951"/>
    <n v="4300"/>
    <s v="4/29/2004 0:00"/>
    <d v="2004-04-29T00:00:00"/>
    <x v="11"/>
    <x v="5"/>
    <x v="0"/>
    <n v="2"/>
    <n v="4"/>
    <x v="1"/>
    <x v="3"/>
    <n v="168"/>
    <s v="S18_2795"/>
    <x v="23"/>
    <s v="(91) 555 94 44"/>
    <s v="091-555-9444"/>
    <s v="C/ Moralzarzal, 86"/>
    <m/>
    <s v="C/ Moralzarzal, 86"/>
    <s v="Madrid"/>
    <m/>
    <x v="20"/>
    <n v="28034"/>
    <s v="Spain"/>
    <s v="EMEA"/>
    <s v="Freyre"/>
    <s v="Diego"/>
    <s v="Diego Freyre"/>
    <x v="1"/>
  </r>
  <r>
    <x v="254"/>
    <n v="24"/>
    <n v="100"/>
    <n v="1"/>
    <n v="3726"/>
    <n v="3726"/>
    <n v="2400"/>
    <d v="2004-04-06T00:00:00"/>
    <d v="2004-04-06T00:00:00"/>
    <x v="11"/>
    <x v="2"/>
    <x v="0"/>
    <n v="2"/>
    <n v="6"/>
    <x v="1"/>
    <x v="3"/>
    <n v="168"/>
    <s v="S18_2795"/>
    <x v="83"/>
    <s v="88.60.1555"/>
    <s v="008-860-1555"/>
    <s v="24, place Kluber"/>
    <m/>
    <s v="24, place Kluber"/>
    <s v="Strasbourg"/>
    <m/>
    <x v="66"/>
    <n v="67000"/>
    <s v="France"/>
    <s v="EMEA"/>
    <s v="Citeaux"/>
    <s v="Frederique"/>
    <s v="Frederique Citeaux"/>
    <x v="1"/>
  </r>
  <r>
    <x v="41"/>
    <n v="22"/>
    <n v="100"/>
    <n v="10"/>
    <n v="4455"/>
    <n v="4455"/>
    <n v="2200"/>
    <s v="8/17/2004 0:00"/>
    <d v="2004-08-17T00:00:00"/>
    <x v="3"/>
    <x v="2"/>
    <x v="0"/>
    <n v="3"/>
    <n v="8"/>
    <x v="1"/>
    <x v="3"/>
    <n v="168"/>
    <s v="S18_2795"/>
    <x v="36"/>
    <s v="011-4988555"/>
    <s v="011-498-8555"/>
    <s v="Via Monte Bianco 34"/>
    <m/>
    <s v="Via Monte Bianco 34"/>
    <s v="Torino"/>
    <m/>
    <x v="30"/>
    <n v="10100"/>
    <s v="Italy"/>
    <s v="EMEA"/>
    <s v="Accorti"/>
    <s v="Paolo"/>
    <s v="Paolo Accorti"/>
    <x v="1"/>
  </r>
  <r>
    <x v="205"/>
    <n v="43"/>
    <n v="100"/>
    <n v="3"/>
    <n v="8272.34"/>
    <n v="8273"/>
    <n v="4300"/>
    <d v="2004-03-09T00:00:00"/>
    <d v="2004-03-09T00:00:00"/>
    <x v="10"/>
    <x v="2"/>
    <x v="0"/>
    <n v="3"/>
    <n v="9"/>
    <x v="1"/>
    <x v="3"/>
    <n v="168"/>
    <s v="S18_2795"/>
    <x v="7"/>
    <s v="+47 2267 3215"/>
    <s v="472-267-3215"/>
    <s v="Drammen 121, PR 744 Sentrum"/>
    <m/>
    <s v="Drammen 121, PR 744 Sentrum"/>
    <s v="Bergen"/>
    <m/>
    <x v="7"/>
    <s v="N 5804"/>
    <s v="Norway"/>
    <s v="EMEA"/>
    <s v="Oeztan"/>
    <s v="Veysel"/>
    <s v="Veysel Oeztan"/>
    <x v="2"/>
  </r>
  <r>
    <x v="43"/>
    <n v="20"/>
    <n v="100"/>
    <n v="14"/>
    <n v="3577.6"/>
    <n v="3578"/>
    <n v="2000"/>
    <d v="2004-11-10T00:00:00"/>
    <d v="2004-11-10T00:00:00"/>
    <x v="5"/>
    <x v="6"/>
    <x v="0"/>
    <n v="4"/>
    <n v="10"/>
    <x v="1"/>
    <x v="3"/>
    <n v="168"/>
    <s v="S18_2795"/>
    <x v="38"/>
    <s v="30.59.8555"/>
    <s v="003-059-8555"/>
    <s v="67, avenue de l'Europe"/>
    <m/>
    <s v="67, avenue de l'Europe"/>
    <s v="Versailles"/>
    <m/>
    <x v="32"/>
    <n v="78000"/>
    <s v="France"/>
    <s v="EMEA"/>
    <s v="Tonini"/>
    <s v="Daniel"/>
    <s v="Daniel Tonini"/>
    <x v="1"/>
  </r>
  <r>
    <x v="44"/>
    <n v="25"/>
    <n v="100"/>
    <n v="11"/>
    <n v="3881.25"/>
    <n v="3882"/>
    <n v="2500"/>
    <s v="10/21/2004 0:00"/>
    <d v="2004-10-21T00:00:00"/>
    <x v="4"/>
    <x v="5"/>
    <x v="0"/>
    <n v="4"/>
    <n v="10"/>
    <x v="1"/>
    <x v="3"/>
    <n v="168"/>
    <s v="S18_2795"/>
    <x v="39"/>
    <n v="4155551450"/>
    <s v="415-555-1450"/>
    <s v="5677 Strong St."/>
    <m/>
    <s v="5677 Strong St."/>
    <s v="San Rafael"/>
    <s v="CA"/>
    <x v="33"/>
    <n v="97562"/>
    <s v="USA"/>
    <s v="NA"/>
    <s v="Nelson"/>
    <s v="Valarie"/>
    <s v="Valarie Nelson"/>
    <x v="1"/>
  </r>
  <r>
    <x v="45"/>
    <n v="36"/>
    <n v="100"/>
    <n v="2"/>
    <n v="5797.44"/>
    <n v="5798"/>
    <n v="3600"/>
    <d v="2004-04-11T00:00:00"/>
    <d v="2004-04-11T00:00:00"/>
    <x v="11"/>
    <x v="4"/>
    <x v="0"/>
    <n v="4"/>
    <n v="11"/>
    <x v="1"/>
    <x v="3"/>
    <n v="168"/>
    <s v="S18_2795"/>
    <x v="40"/>
    <n v="6035558647"/>
    <s v="603-555-8647"/>
    <s v="2304 Long Airport Avenue"/>
    <m/>
    <s v="2304 Long Airport Avenue"/>
    <s v="Nashua"/>
    <s v="NH"/>
    <x v="34"/>
    <n v="62005"/>
    <s v="USA"/>
    <s v="NA"/>
    <s v="Young"/>
    <s v="Valarie"/>
    <s v="Valarie Young"/>
    <x v="1"/>
  </r>
  <r>
    <x v="206"/>
    <n v="24"/>
    <n v="52.67"/>
    <n v="1"/>
    <n v="1264.08"/>
    <n v="1265"/>
    <n v="1264.08"/>
    <s v="11/17/2004 0:00"/>
    <d v="2004-11-17T00:00:00"/>
    <x v="5"/>
    <x v="6"/>
    <x v="0"/>
    <n v="4"/>
    <n v="11"/>
    <x v="1"/>
    <x v="3"/>
    <n v="168"/>
    <s v="S18_2795"/>
    <x v="77"/>
    <s v="(171) 555-1555"/>
    <s v="171-555-1555"/>
    <s v="Fauntleroy Circus"/>
    <m/>
    <s v="Fauntleroy Circus"/>
    <s v="Manchester"/>
    <m/>
    <x v="61"/>
    <s v="EC2 5NT"/>
    <s v="UK"/>
    <s v="EMEA"/>
    <s v="Ashworth"/>
    <s v="Victoria"/>
    <s v="Victoria Ashworth"/>
    <x v="0"/>
  </r>
  <r>
    <x v="47"/>
    <n v="21"/>
    <n v="100"/>
    <n v="6"/>
    <n v="4815.3"/>
    <n v="4816"/>
    <n v="2100"/>
    <s v="11/29/2004 0:00"/>
    <d v="2004-11-29T00:00:00"/>
    <x v="5"/>
    <x v="0"/>
    <x v="0"/>
    <n v="4"/>
    <n v="11"/>
    <x v="1"/>
    <x v="3"/>
    <n v="168"/>
    <s v="S18_2795"/>
    <x v="10"/>
    <s v="03 9520 4555"/>
    <s v="039-520-4555"/>
    <s v="636 St Kilda Road"/>
    <s v="Level 3"/>
    <s v="636 St Kilda Road, Level 3"/>
    <s v="Melbourne"/>
    <s v="Victoria"/>
    <x v="8"/>
    <n v="3004"/>
    <s v="Australia"/>
    <s v="APAC"/>
    <s v="Ferguson"/>
    <s v="Peter"/>
    <s v="Peter Ferguson"/>
    <x v="1"/>
  </r>
  <r>
    <x v="188"/>
    <n v="30"/>
    <n v="100"/>
    <n v="1"/>
    <n v="4462.2"/>
    <n v="4463"/>
    <n v="3000"/>
    <d v="2004-09-12T00:00:00"/>
    <d v="2004-09-12T00:00:00"/>
    <x v="8"/>
    <x v="4"/>
    <x v="0"/>
    <n v="4"/>
    <n v="12"/>
    <x v="1"/>
    <x v="3"/>
    <n v="168"/>
    <s v="S18_2795"/>
    <x v="2"/>
    <s v="+33 1 46 62 7555"/>
    <s v="314-662-7555"/>
    <s v="27 rue du Colonel Pierre Avia"/>
    <m/>
    <s v="27 rue du Colonel Pierre Avia"/>
    <s v="Paris"/>
    <m/>
    <x v="2"/>
    <n v="75508"/>
    <s v="France"/>
    <s v="EMEA"/>
    <s v="Da Cunha"/>
    <s v="Daniel"/>
    <s v="Daniel Da Cunha"/>
    <x v="1"/>
  </r>
  <r>
    <x v="219"/>
    <n v="32"/>
    <n v="94.79"/>
    <n v="7"/>
    <n v="3033.28"/>
    <n v="3034"/>
    <n v="3033.28"/>
    <d v="2005-12-01T00:00:00"/>
    <d v="2005-12-01T00:00:00"/>
    <x v="9"/>
    <x v="5"/>
    <x v="5"/>
    <n v="1"/>
    <n v="1"/>
    <x v="2"/>
    <x v="3"/>
    <n v="168"/>
    <s v="S18_2795"/>
    <x v="3"/>
    <n v="6265557265"/>
    <s v="626-555-7265"/>
    <s v="78934 Hillside Dr."/>
    <m/>
    <s v="78934 Hillside Dr."/>
    <s v="Pasadena"/>
    <s v="CA"/>
    <x v="3"/>
    <n v="90003"/>
    <s v="USA"/>
    <s v="NA"/>
    <s v="Young"/>
    <s v="Julie"/>
    <s v="Julie Young"/>
    <x v="1"/>
  </r>
  <r>
    <x v="208"/>
    <n v="21"/>
    <n v="47.18"/>
    <n v="8"/>
    <n v="990.78"/>
    <n v="991"/>
    <n v="990.78"/>
    <s v="2/16/2005 0:00"/>
    <d v="2005-02-16T00:00:00"/>
    <x v="0"/>
    <x v="6"/>
    <x v="0"/>
    <n v="1"/>
    <n v="2"/>
    <x v="2"/>
    <x v="3"/>
    <n v="168"/>
    <s v="S18_2795"/>
    <x v="23"/>
    <s v="(91) 555 94 44"/>
    <s v="091-555-9444"/>
    <s v="C/ Moralzarzal, 86"/>
    <m/>
    <s v="C/ Moralzarzal, 86"/>
    <s v="Madrid"/>
    <m/>
    <x v="20"/>
    <n v="28034"/>
    <s v="Spain"/>
    <s v="EMEA"/>
    <s v="Freyre"/>
    <s v="Diego"/>
    <s v="Diego Freyre"/>
    <x v="0"/>
  </r>
  <r>
    <x v="190"/>
    <n v="26"/>
    <n v="78.11"/>
    <n v="7"/>
    <n v="2030.86"/>
    <n v="2031"/>
    <n v="2030.86"/>
    <d v="2005-04-03T00:00:00"/>
    <d v="2005-04-03T00:00:00"/>
    <x v="11"/>
    <x v="4"/>
    <x v="0"/>
    <n v="1"/>
    <n v="3"/>
    <x v="2"/>
    <x v="3"/>
    <n v="168"/>
    <s v="S18_2795"/>
    <x v="39"/>
    <n v="4155551450"/>
    <s v="415-555-1450"/>
    <s v="5677 Strong St."/>
    <m/>
    <s v="5677 Strong St."/>
    <s v="San Rafael"/>
    <s v="CA"/>
    <x v="33"/>
    <n v="97562"/>
    <s v="USA"/>
    <s v="NA"/>
    <s v="Nelson"/>
    <s v="Valarie"/>
    <s v="Valarie Nelson"/>
    <x v="0"/>
  </r>
  <r>
    <x v="255"/>
    <n v="35"/>
    <n v="100"/>
    <n v="1"/>
    <n v="5433.75"/>
    <n v="5434"/>
    <n v="3500"/>
    <s v="5/29/2005 0:00"/>
    <d v="2005-05-29T00:00:00"/>
    <x v="6"/>
    <x v="4"/>
    <x v="2"/>
    <n v="2"/>
    <n v="5"/>
    <x v="2"/>
    <x v="3"/>
    <n v="168"/>
    <s v="S18_2795"/>
    <x v="39"/>
    <n v="4155551450"/>
    <s v="415-555-1450"/>
    <s v="5677 Strong St."/>
    <m/>
    <s v="5677 Strong St."/>
    <s v="San Rafael"/>
    <s v="CA"/>
    <x v="33"/>
    <n v="97562"/>
    <s v="USA"/>
    <s v="NA"/>
    <s v="Nelson"/>
    <s v="Valarie"/>
    <s v="Valarie Nelson"/>
    <x v="1"/>
  </r>
  <r>
    <x v="177"/>
    <n v="26"/>
    <n v="100"/>
    <n v="1"/>
    <n v="3157.44"/>
    <n v="3158"/>
    <n v="2600"/>
    <d v="2003-10-03T00:00:00"/>
    <d v="2003-10-03T00:00:00"/>
    <x v="4"/>
    <x v="3"/>
    <x v="0"/>
    <n v="1"/>
    <n v="3"/>
    <x v="0"/>
    <x v="1"/>
    <n v="132"/>
    <s v="S18_2870"/>
    <x v="45"/>
    <n v="2155559857"/>
    <s v="215-555-9857"/>
    <s v="11328 Douglas Av."/>
    <m/>
    <s v="11328 Douglas Av."/>
    <s v="Philadelphia"/>
    <s v="PA"/>
    <x v="24"/>
    <n v="71270"/>
    <s v="USA"/>
    <s v="NA"/>
    <s v="Hernandez"/>
    <s v="Rosa"/>
    <s v="Rosa Hernandez"/>
    <x v="1"/>
  </r>
  <r>
    <x v="211"/>
    <n v="46"/>
    <n v="100"/>
    <n v="3"/>
    <n v="5161.2"/>
    <n v="5162"/>
    <n v="4600"/>
    <s v="5/20/2003 0:00"/>
    <d v="2003-05-20T00:00:00"/>
    <x v="6"/>
    <x v="2"/>
    <x v="0"/>
    <n v="2"/>
    <n v="5"/>
    <x v="0"/>
    <x v="1"/>
    <n v="132"/>
    <s v="S18_2870"/>
    <x v="46"/>
    <s v="40.32.2555"/>
    <s v="004-032-2555"/>
    <s v="54, rue Royale"/>
    <m/>
    <s v="54, rue Royale"/>
    <s v="Nantes"/>
    <m/>
    <x v="11"/>
    <n v="44000"/>
    <s v="France"/>
    <s v="EMEA"/>
    <s v="Schmitt"/>
    <s v="Carine"/>
    <s v="Carine Schmitt"/>
    <x v="1"/>
  </r>
  <r>
    <x v="212"/>
    <n v="37"/>
    <n v="100"/>
    <n v="3"/>
    <n v="4346.76"/>
    <n v="4347"/>
    <n v="3700"/>
    <d v="2003-10-07T00:00:00"/>
    <d v="2003-10-07T00:00:00"/>
    <x v="4"/>
    <x v="2"/>
    <x v="0"/>
    <n v="3"/>
    <n v="7"/>
    <x v="0"/>
    <x v="1"/>
    <n v="132"/>
    <s v="S18_2870"/>
    <x v="1"/>
    <s v="26.47.1555"/>
    <s v="002-647-1555"/>
    <s v="59 rue de l'Abbaye"/>
    <m/>
    <s v="59 rue de l'Abbaye"/>
    <s v="Reims"/>
    <m/>
    <x v="1"/>
    <n v="51100"/>
    <s v="France"/>
    <s v="EMEA"/>
    <s v="Henriot"/>
    <s v="Paul"/>
    <s v="Paul Henriot"/>
    <x v="1"/>
  </r>
  <r>
    <x v="179"/>
    <n v="27"/>
    <n v="100"/>
    <n v="10"/>
    <n v="3528.36"/>
    <n v="3529"/>
    <n v="2700"/>
    <d v="2003-11-09T00:00:00"/>
    <d v="2003-11-09T00:00:00"/>
    <x v="5"/>
    <x v="4"/>
    <x v="0"/>
    <n v="3"/>
    <n v="9"/>
    <x v="0"/>
    <x v="1"/>
    <n v="132"/>
    <s v="S18_2870"/>
    <x v="42"/>
    <s v="02 9936 8555"/>
    <s v="029-936-8555"/>
    <s v="201 Miller Street"/>
    <s v="Level 15"/>
    <s v="201 Miller Street, Level 15"/>
    <s v="North Sydney"/>
    <s v="NSW"/>
    <x v="36"/>
    <n v="2060"/>
    <s v="Australia"/>
    <s v="APAC"/>
    <s v="O'Hara"/>
    <s v="Anna"/>
    <s v="Anna O'Hara"/>
    <x v="1"/>
  </r>
  <r>
    <x v="180"/>
    <n v="23"/>
    <n v="100"/>
    <n v="9"/>
    <n v="3187.8"/>
    <n v="3188"/>
    <n v="2300"/>
    <s v="10/17/2003 0:00"/>
    <d v="2003-10-17T00:00:00"/>
    <x v="4"/>
    <x v="3"/>
    <x v="0"/>
    <n v="4"/>
    <n v="10"/>
    <x v="0"/>
    <x v="1"/>
    <n v="132"/>
    <s v="S18_2870"/>
    <x v="78"/>
    <s v="86 21 3555"/>
    <s v="008-621-3555"/>
    <s v="Smagsloget 45"/>
    <m/>
    <s v="Smagsloget 45"/>
    <s v="Aaarhus"/>
    <m/>
    <x v="62"/>
    <n v="8200"/>
    <s v="Denmark"/>
    <s v="EMEA"/>
    <s v="Ibsen"/>
    <s v="Palle"/>
    <s v="Palle Ibsen"/>
    <x v="1"/>
  </r>
  <r>
    <x v="213"/>
    <n v="39"/>
    <n v="100"/>
    <n v="7"/>
    <n v="6023.16"/>
    <n v="6024"/>
    <n v="3900"/>
    <d v="2003-05-11T00:00:00"/>
    <d v="2003-05-11T00:00:00"/>
    <x v="6"/>
    <x v="4"/>
    <x v="0"/>
    <n v="4"/>
    <n v="11"/>
    <x v="0"/>
    <x v="1"/>
    <n v="132"/>
    <s v="S18_2870"/>
    <x v="13"/>
    <n v="2035552570"/>
    <s v="203-555-2570"/>
    <s v="25593 South Bay Ln."/>
    <m/>
    <s v="25593 South Bay Ln."/>
    <s v="Bridgewater"/>
    <s v="CT"/>
    <x v="10"/>
    <n v="97562"/>
    <s v="USA"/>
    <s v="NA"/>
    <s v="King"/>
    <s v="Julie"/>
    <s v="Julie King"/>
    <x v="1"/>
  </r>
  <r>
    <x v="108"/>
    <n v="27"/>
    <n v="100"/>
    <n v="3"/>
    <n v="3884.76"/>
    <n v="3885"/>
    <n v="2700"/>
    <d v="2003-12-11T00:00:00"/>
    <d v="2003-12-11T00:00:00"/>
    <x v="9"/>
    <x v="5"/>
    <x v="0"/>
    <n v="4"/>
    <n v="11"/>
    <x v="0"/>
    <x v="1"/>
    <n v="132"/>
    <s v="S18_2870"/>
    <x v="7"/>
    <s v="+47 2267 3215"/>
    <s v="472-267-3215"/>
    <s v="Drammen 121, PR 744 Sentrum"/>
    <m/>
    <s v="Drammen 121, PR 744 Sentrum"/>
    <s v="Bergen"/>
    <m/>
    <x v="7"/>
    <s v="N 5804"/>
    <s v="Norway"/>
    <s v="EMEA"/>
    <s v="Oeztan"/>
    <s v="Veysel"/>
    <s v="Veysel Oeztan"/>
    <x v="1"/>
  </r>
  <r>
    <x v="172"/>
    <n v="38"/>
    <n v="100"/>
    <n v="8"/>
    <n v="4965.84"/>
    <n v="4966"/>
    <n v="3800"/>
    <s v="11/20/2003 0:00"/>
    <d v="2003-11-20T00:00:00"/>
    <x v="5"/>
    <x v="5"/>
    <x v="0"/>
    <n v="4"/>
    <n v="11"/>
    <x v="0"/>
    <x v="1"/>
    <n v="132"/>
    <s v="S18_2870"/>
    <x v="40"/>
    <n v="6035558647"/>
    <s v="603-555-8647"/>
    <s v="2304 Long Airport Avenue"/>
    <m/>
    <s v="2304 Long Airport Avenue"/>
    <s v="Nashua"/>
    <s v="NH"/>
    <x v="34"/>
    <n v="62005"/>
    <s v="USA"/>
    <s v="NA"/>
    <s v="Young"/>
    <s v="Valarie"/>
    <s v="Valarie Young"/>
    <x v="1"/>
  </r>
  <r>
    <x v="182"/>
    <n v="27"/>
    <n v="100"/>
    <n v="14"/>
    <n v="4169.88"/>
    <n v="4170"/>
    <n v="2700"/>
    <d v="2003-02-12T00:00:00"/>
    <d v="2003-02-12T00:00:00"/>
    <x v="0"/>
    <x v="6"/>
    <x v="0"/>
    <n v="4"/>
    <n v="12"/>
    <x v="0"/>
    <x v="1"/>
    <n v="132"/>
    <s v="S18_2870"/>
    <x v="74"/>
    <n v="2125557413"/>
    <s v="212-555-7413"/>
    <s v="4092 Furth Circle"/>
    <s v="Suite 400"/>
    <s v="4092 Furth Circle, Suite 400"/>
    <s v="NYC"/>
    <s v="NY"/>
    <x v="0"/>
    <n v="10022"/>
    <s v="USA"/>
    <s v="NA"/>
    <s v="Young"/>
    <s v="Jeff"/>
    <s v="Jeff Young"/>
    <x v="1"/>
  </r>
  <r>
    <x v="157"/>
    <n v="40"/>
    <n v="100"/>
    <n v="7"/>
    <n v="4910.3999999999996"/>
    <n v="4911"/>
    <n v="4000"/>
    <s v="1/16/2004 0:00"/>
    <d v="2004-01-16T00:00:00"/>
    <x v="2"/>
    <x v="3"/>
    <x v="0"/>
    <n v="1"/>
    <n v="1"/>
    <x v="1"/>
    <x v="1"/>
    <n v="132"/>
    <s v="S18_2870"/>
    <x v="23"/>
    <s v="(91) 555 94 44"/>
    <s v="091-555-9444"/>
    <s v="C/ Moralzarzal, 86"/>
    <m/>
    <s v="C/ Moralzarzal, 86"/>
    <s v="Madrid"/>
    <m/>
    <x v="20"/>
    <n v="28034"/>
    <s v="Spain"/>
    <s v="EMEA"/>
    <s v="Freyre"/>
    <s v="Diego"/>
    <s v="Diego Freyre"/>
    <x v="1"/>
  </r>
  <r>
    <x v="214"/>
    <n v="24"/>
    <n v="100"/>
    <n v="5"/>
    <n v="3231.36"/>
    <n v="3232"/>
    <n v="2400"/>
    <s v="2/26/2004 0:00"/>
    <d v="2004-02-26T00:00:00"/>
    <x v="0"/>
    <x v="5"/>
    <x v="0"/>
    <n v="1"/>
    <n v="2"/>
    <x v="1"/>
    <x v="1"/>
    <n v="132"/>
    <s v="S18_2870"/>
    <x v="55"/>
    <n v="7605558146"/>
    <s v="760-555-8146"/>
    <s v="361 Furth Circle"/>
    <m/>
    <s v="361 Furth Circle"/>
    <s v="San Diego"/>
    <s v="CA"/>
    <x v="45"/>
    <n v="91217"/>
    <s v="USA"/>
    <s v="NA"/>
    <s v="Thompson"/>
    <s v="Valarie"/>
    <s v="Valarie Thompson"/>
    <x v="1"/>
  </r>
  <r>
    <x v="215"/>
    <n v="44"/>
    <n v="100"/>
    <n v="12"/>
    <n v="6853.44"/>
    <n v="6854"/>
    <n v="4400"/>
    <s v="4/13/2004 0:00"/>
    <d v="2004-04-13T00:00:00"/>
    <x v="11"/>
    <x v="2"/>
    <x v="0"/>
    <n v="2"/>
    <n v="4"/>
    <x v="1"/>
    <x v="1"/>
    <n v="132"/>
    <s v="S18_2870"/>
    <x v="83"/>
    <s v="88.60.1555"/>
    <s v="008-860-1555"/>
    <s v="24, place Kluber"/>
    <m/>
    <s v="24, place Kluber"/>
    <s v="Strasbourg"/>
    <m/>
    <x v="66"/>
    <n v="67000"/>
    <s v="France"/>
    <s v="EMEA"/>
    <s v="Citeaux"/>
    <s v="Frederique"/>
    <s v="Frederique Citeaux"/>
    <x v="1"/>
  </r>
  <r>
    <x v="113"/>
    <n v="37"/>
    <n v="100"/>
    <n v="2"/>
    <n v="5177.04"/>
    <n v="5178"/>
    <n v="3700"/>
    <d v="2004-01-06T00:00:00"/>
    <d v="2004-01-06T00:00:00"/>
    <x v="2"/>
    <x v="2"/>
    <x v="3"/>
    <n v="2"/>
    <n v="6"/>
    <x v="1"/>
    <x v="1"/>
    <n v="132"/>
    <s v="S18_2870"/>
    <x v="22"/>
    <s v="(171) 555-2282"/>
    <s v="171-555-2282"/>
    <s v="Berkeley Gardens 12  Brewery"/>
    <m/>
    <s v="Berkeley Gardens 12  Brewery"/>
    <s v="Liverpool"/>
    <m/>
    <x v="19"/>
    <s v="WX1 6LT"/>
    <s v="UK"/>
    <s v="EMEA"/>
    <s v="Devon"/>
    <s v="Elizabeth"/>
    <s v="Elizabeth Devon"/>
    <x v="1"/>
  </r>
  <r>
    <x v="114"/>
    <n v="20"/>
    <n v="100"/>
    <n v="3"/>
    <n v="2824.8"/>
    <n v="2825"/>
    <n v="2000"/>
    <d v="2004-06-07T00:00:00"/>
    <d v="2004-06-07T00:00:00"/>
    <x v="7"/>
    <x v="0"/>
    <x v="0"/>
    <n v="3"/>
    <n v="7"/>
    <x v="1"/>
    <x v="1"/>
    <n v="132"/>
    <s v="S18_2870"/>
    <x v="70"/>
    <s v="0522-556555"/>
    <s v="052-255-6555"/>
    <s v="Strada Provinciale 124"/>
    <m/>
    <s v="Strada Provinciale 124"/>
    <s v="Reggio Emilia"/>
    <m/>
    <x v="57"/>
    <n v="42100"/>
    <s v="Italy"/>
    <s v="EMEA"/>
    <s v="Moroni"/>
    <s v="Maurizio"/>
    <s v="Maurizio Moroni"/>
    <x v="0"/>
  </r>
  <r>
    <x v="184"/>
    <n v="39"/>
    <n v="100"/>
    <n v="3"/>
    <n v="4324.32"/>
    <n v="4325"/>
    <n v="3900"/>
    <d v="2004-06-08T00:00:00"/>
    <d v="2004-06-08T00:00:00"/>
    <x v="7"/>
    <x v="2"/>
    <x v="0"/>
    <n v="3"/>
    <n v="8"/>
    <x v="1"/>
    <x v="1"/>
    <n v="132"/>
    <s v="S18_2870"/>
    <x v="84"/>
    <n v="7025551838"/>
    <s v="702-555-1838"/>
    <s v="8489 Strong St."/>
    <m/>
    <s v="8489 Strong St."/>
    <s v="Las Vegas"/>
    <s v="NV"/>
    <x v="67"/>
    <n v="83030"/>
    <s v="USA"/>
    <s v="NA"/>
    <s v="King"/>
    <s v="Sue"/>
    <s v="Sue King"/>
    <x v="1"/>
  </r>
  <r>
    <x v="116"/>
    <n v="44"/>
    <n v="100"/>
    <n v="1"/>
    <n v="5052.96"/>
    <n v="5053"/>
    <n v="4400"/>
    <s v="8/30/2004 0:00"/>
    <d v="2004-08-30T00:00:00"/>
    <x v="3"/>
    <x v="0"/>
    <x v="0"/>
    <n v="3"/>
    <n v="8"/>
    <x v="1"/>
    <x v="1"/>
    <n v="132"/>
    <s v="S18_2870"/>
    <x v="69"/>
    <s v="0897-034555"/>
    <s v="089-703-4555"/>
    <s v="Grenzacherweg 237"/>
    <m/>
    <s v="Grenzacherweg 237"/>
    <s v="Gensve"/>
    <m/>
    <x v="56"/>
    <n v="1203"/>
    <s v="Switzerland"/>
    <s v="EMEA"/>
    <s v="Holz"/>
    <s v="Michael"/>
    <s v="Michael Holz"/>
    <x v="1"/>
  </r>
  <r>
    <x v="185"/>
    <n v="22"/>
    <n v="100"/>
    <n v="5"/>
    <n v="3223.44"/>
    <n v="3224"/>
    <n v="2200"/>
    <d v="2003-05-10T00:00:00"/>
    <d v="2003-05-10T00:00:00"/>
    <x v="6"/>
    <x v="1"/>
    <x v="0"/>
    <n v="4"/>
    <n v="10"/>
    <x v="0"/>
    <x v="1"/>
    <n v="132"/>
    <s v="S18_2870"/>
    <x v="85"/>
    <s v="+47 2212 1555"/>
    <s v="472-212-1555"/>
    <s v="Drammensveien 126 A, PB 744 Sentrum"/>
    <m/>
    <s v="Drammensveien 126 A, PB 744 Sentrum"/>
    <s v="Oslo"/>
    <m/>
    <x v="68"/>
    <s v="N 0106"/>
    <s v="Norway"/>
    <s v="EMEA"/>
    <s v="Klaeboe"/>
    <s v="Jan"/>
    <s v="Jan Klaeboe"/>
    <x v="1"/>
  </r>
  <r>
    <x v="217"/>
    <n v="43"/>
    <n v="100"/>
    <n v="10"/>
    <n v="5278.68"/>
    <n v="5279"/>
    <n v="4300"/>
    <s v="10/16/2004 0:00"/>
    <d v="2004-10-16T00:00:00"/>
    <x v="4"/>
    <x v="1"/>
    <x v="0"/>
    <n v="4"/>
    <n v="10"/>
    <x v="1"/>
    <x v="1"/>
    <n v="132"/>
    <s v="S18_2870"/>
    <x v="23"/>
    <s v="(91) 555 94 44"/>
    <s v="091-555-9444"/>
    <s v="C/ Moralzarzal, 86"/>
    <m/>
    <s v="C/ Moralzarzal, 86"/>
    <s v="Madrid"/>
    <m/>
    <x v="20"/>
    <n v="28034"/>
    <s v="Spain"/>
    <s v="EMEA"/>
    <s v="Freyre"/>
    <s v="Diego"/>
    <s v="Diego Freyre"/>
    <x v="1"/>
  </r>
  <r>
    <x v="175"/>
    <n v="27"/>
    <n v="100"/>
    <n v="7"/>
    <n v="2851.2"/>
    <n v="2852"/>
    <n v="2700"/>
    <d v="2004-04-11T00:00:00"/>
    <d v="2004-04-11T00:00:00"/>
    <x v="11"/>
    <x v="4"/>
    <x v="0"/>
    <n v="4"/>
    <n v="11"/>
    <x v="1"/>
    <x v="1"/>
    <n v="132"/>
    <s v="S18_2870"/>
    <x v="21"/>
    <n v="5085552555"/>
    <s v="508-555-2555"/>
    <s v="1785 First Street"/>
    <m/>
    <s v="1785 First Street"/>
    <s v="New Bedford"/>
    <s v="MA"/>
    <x v="18"/>
    <n v="50553"/>
    <s v="USA"/>
    <s v="NA"/>
    <s v="Benitez"/>
    <s v="Violeta"/>
    <s v="Violeta Benitez"/>
    <x v="0"/>
  </r>
  <r>
    <x v="186"/>
    <n v="26"/>
    <n v="64.900000000000006"/>
    <n v="10"/>
    <n v="1687.4"/>
    <n v="1688"/>
    <n v="1687.4"/>
    <s v="11/17/2004 0:00"/>
    <d v="2004-11-17T00:00:00"/>
    <x v="5"/>
    <x v="6"/>
    <x v="0"/>
    <n v="4"/>
    <n v="11"/>
    <x v="1"/>
    <x v="1"/>
    <n v="132"/>
    <s v="S18_2870"/>
    <x v="45"/>
    <n v="2155559857"/>
    <s v="215-555-9857"/>
    <s v="11328 Douglas Av."/>
    <m/>
    <s v="11328 Douglas Av."/>
    <s v="Philadelphia"/>
    <s v="PA"/>
    <x v="24"/>
    <n v="71270"/>
    <s v="USA"/>
    <s v="NA"/>
    <s v="Hernandez"/>
    <s v="Rosa"/>
    <s v="Rosa Hernandez"/>
    <x v="0"/>
  </r>
  <r>
    <x v="218"/>
    <n v="25"/>
    <n v="52.32"/>
    <n v="3"/>
    <n v="1308"/>
    <n v="1308"/>
    <n v="1308"/>
    <s v="11/24/2004 0:00"/>
    <d v="2004-11-24T00:00:00"/>
    <x v="5"/>
    <x v="6"/>
    <x v="0"/>
    <n v="4"/>
    <n v="11"/>
    <x v="1"/>
    <x v="1"/>
    <n v="132"/>
    <s v="S18_2870"/>
    <x v="1"/>
    <s v="26.47.1555"/>
    <s v="002-647-1555"/>
    <s v="59 rue de l'Abbaye"/>
    <m/>
    <s v="59 rue de l'Abbaye"/>
    <s v="Reims"/>
    <m/>
    <x v="1"/>
    <n v="51100"/>
    <s v="France"/>
    <s v="EMEA"/>
    <s v="Henriot"/>
    <s v="Paul"/>
    <s v="Paul Henriot"/>
    <x v="0"/>
  </r>
  <r>
    <x v="243"/>
    <n v="49"/>
    <n v="100"/>
    <n v="2"/>
    <n v="6144.6"/>
    <n v="6145"/>
    <n v="4900"/>
    <d v="2005-10-01T00:00:00"/>
    <d v="2005-10-01T00:00:00"/>
    <x v="4"/>
    <x v="1"/>
    <x v="0"/>
    <n v="1"/>
    <n v="1"/>
    <x v="2"/>
    <x v="1"/>
    <n v="132"/>
    <s v="S18_2870"/>
    <x v="90"/>
    <s v="(071) 23 67 2555"/>
    <s v="712-367-2555"/>
    <s v="Boulevard Tirou, 255"/>
    <m/>
    <s v="Boulevard Tirou, 255"/>
    <s v="Charleroi"/>
    <m/>
    <x v="73"/>
    <s v="B-6000"/>
    <s v="Belgium"/>
    <s v="EMEA"/>
    <s v="Cartrain"/>
    <s v="Pascale"/>
    <s v="Pascale Cartrain"/>
    <x v="1"/>
  </r>
  <r>
    <x v="241"/>
    <n v="29"/>
    <n v="100"/>
    <n v="5"/>
    <n v="5127.2"/>
    <n v="5128"/>
    <n v="2900"/>
    <d v="2005-10-02T00:00:00"/>
    <d v="2005-10-02T00:00:00"/>
    <x v="4"/>
    <x v="4"/>
    <x v="0"/>
    <n v="1"/>
    <n v="2"/>
    <x v="2"/>
    <x v="1"/>
    <n v="132"/>
    <s v="S18_2870"/>
    <x v="23"/>
    <s v="(91) 555 94 44"/>
    <s v="091-555-9444"/>
    <s v="C/ Moralzarzal, 86"/>
    <m/>
    <s v="C/ Moralzarzal, 86"/>
    <s v="Madrid"/>
    <m/>
    <x v="20"/>
    <n v="28034"/>
    <s v="Spain"/>
    <s v="EMEA"/>
    <s v="Freyre"/>
    <s v="Diego"/>
    <s v="Diego Freyre"/>
    <x v="1"/>
  </r>
  <r>
    <x v="221"/>
    <n v="41"/>
    <n v="100"/>
    <n v="12"/>
    <n v="6386.16"/>
    <n v="6387"/>
    <n v="4100"/>
    <s v="4/22/2005 0:00"/>
    <d v="2005-04-22T00:00:00"/>
    <x v="11"/>
    <x v="3"/>
    <x v="4"/>
    <n v="2"/>
    <n v="4"/>
    <x v="2"/>
    <x v="1"/>
    <n v="132"/>
    <s v="S18_2870"/>
    <x v="61"/>
    <n v="4085553659"/>
    <s v="408-555-3659"/>
    <s v="3086 Ingle Ln."/>
    <m/>
    <s v="3086 Ingle Ln."/>
    <s v="San Jose"/>
    <s v="CA"/>
    <x v="51"/>
    <n v="94217"/>
    <s v="USA"/>
    <s v="NA"/>
    <s v="Frick"/>
    <s v="Sue"/>
    <s v="Sue Frick"/>
    <x v="1"/>
  </r>
  <r>
    <x v="122"/>
    <n v="55"/>
    <n v="100"/>
    <n v="2"/>
    <n v="7695.6"/>
    <n v="7696"/>
    <n v="5500"/>
    <s v="5/17/2005 0:00"/>
    <d v="2005-05-17T00:00:00"/>
    <x v="6"/>
    <x v="2"/>
    <x v="0"/>
    <n v="2"/>
    <n v="5"/>
    <x v="2"/>
    <x v="1"/>
    <n v="132"/>
    <s v="S18_2870"/>
    <x v="19"/>
    <s v="6562-9555"/>
    <s v="006-562-9555"/>
    <s v="Geislweg 14"/>
    <m/>
    <s v="Geislweg 14"/>
    <s v="Salzburg"/>
    <m/>
    <x v="16"/>
    <n v="5020"/>
    <s v="Austria"/>
    <s v="EMEA"/>
    <s v="Pipps"/>
    <s v="Georg"/>
    <s v="Georg Pipps"/>
    <x v="2"/>
  </r>
  <r>
    <x v="26"/>
    <n v="27"/>
    <n v="83.07"/>
    <n v="12"/>
    <n v="2242.89"/>
    <n v="2243"/>
    <n v="2242.89"/>
    <s v="1/29/2003 0:00"/>
    <d v="2003-01-29T00:00:00"/>
    <x v="2"/>
    <x v="6"/>
    <x v="0"/>
    <n v="1"/>
    <n v="1"/>
    <x v="0"/>
    <x v="3"/>
    <n v="101"/>
    <s v="S18_2949"/>
    <x v="17"/>
    <s v="07-98 9555"/>
    <s v="000-798-9555"/>
    <s v="Erling Skakkes gate 78"/>
    <m/>
    <s v="Erling Skakkes gate 78"/>
    <s v="Stavern"/>
    <m/>
    <x v="14"/>
    <n v="4110"/>
    <s v="Norway"/>
    <s v="EMEA"/>
    <s v="Bergulfsen"/>
    <s v="Jonas"/>
    <s v="Jonas Bergulfsen"/>
    <x v="0"/>
  </r>
  <r>
    <x v="27"/>
    <n v="23"/>
    <n v="100"/>
    <n v="2"/>
    <n v="2539.89"/>
    <n v="2540"/>
    <n v="2300"/>
    <s v="3/24/2003 0:00"/>
    <d v="2003-03-24T00:00:00"/>
    <x v="10"/>
    <x v="0"/>
    <x v="0"/>
    <n v="1"/>
    <n v="3"/>
    <x v="0"/>
    <x v="3"/>
    <n v="101"/>
    <s v="S18_2949"/>
    <x v="24"/>
    <s v="0921-12 3555"/>
    <s v="092-112-3555"/>
    <s v="Berguvsv„gen  8"/>
    <m/>
    <s v="Berguvsv„gen  8"/>
    <s v="Lule"/>
    <m/>
    <x v="21"/>
    <s v="S-958 22"/>
    <s v="Sweden"/>
    <s v="EMEA"/>
    <s v="Berglund"/>
    <s v="Christina"/>
    <s v="Christina Berglund"/>
    <x v="0"/>
  </r>
  <r>
    <x v="28"/>
    <n v="31"/>
    <n v="90.17"/>
    <n v="12"/>
    <n v="2795.27"/>
    <n v="2796"/>
    <n v="2795.27"/>
    <s v="5/28/2003 0:00"/>
    <d v="2003-05-28T00:00:00"/>
    <x v="6"/>
    <x v="6"/>
    <x v="0"/>
    <n v="2"/>
    <n v="5"/>
    <x v="0"/>
    <x v="3"/>
    <n v="101"/>
    <s v="S18_2949"/>
    <x v="25"/>
    <s v="(91) 555 22 82"/>
    <s v="091-555-2282"/>
    <s v="C/ Araquil, 67"/>
    <m/>
    <s v="C/ Araquil, 67"/>
    <s v="Madrid"/>
    <m/>
    <x v="20"/>
    <n v="28023"/>
    <s v="Spain"/>
    <s v="EMEA"/>
    <s v="Sommer"/>
    <s v="Mart¡n"/>
    <s v="Mart¡n Sommer"/>
    <x v="0"/>
  </r>
  <r>
    <x v="195"/>
    <n v="46"/>
    <n v="100"/>
    <n v="1"/>
    <n v="5545.76"/>
    <n v="5546"/>
    <n v="4600"/>
    <s v="7/16/2003 0:00"/>
    <d v="2003-07-16T00:00:00"/>
    <x v="1"/>
    <x v="6"/>
    <x v="0"/>
    <n v="3"/>
    <n v="7"/>
    <x v="0"/>
    <x v="3"/>
    <n v="101"/>
    <s v="S18_2949"/>
    <x v="20"/>
    <s v="+61 2 9495 8555"/>
    <s v="129-495-8555"/>
    <s v="Monitor Money Building, 815 Pacific Hwy"/>
    <s v="Level 6"/>
    <s v="Monitor Money Building, 815 Pacific Hwy, Level 6"/>
    <s v="Chatswood"/>
    <s v="NSW"/>
    <x v="17"/>
    <n v="2067"/>
    <s v="Australia"/>
    <s v="APAC"/>
    <s v="Huxley"/>
    <s v="Adrian"/>
    <s v="Adrian Huxley"/>
    <x v="1"/>
  </r>
  <r>
    <x v="30"/>
    <n v="47"/>
    <n v="91.18"/>
    <n v="9"/>
    <n v="4285.46"/>
    <n v="4286"/>
    <n v="4285.46"/>
    <s v="9/19/2003 0:00"/>
    <d v="2003-09-19T00:00:00"/>
    <x v="8"/>
    <x v="3"/>
    <x v="0"/>
    <n v="3"/>
    <n v="9"/>
    <x v="0"/>
    <x v="3"/>
    <n v="101"/>
    <s v="S18_2949"/>
    <x v="26"/>
    <s v="+65 221 7555"/>
    <s v="065-221-7555"/>
    <s v="Bronz Sok., Bronz Apt. 3/6 Tesvikiye"/>
    <m/>
    <s v="Bronz Sok., Bronz Apt. 3/6 Tesvikiye"/>
    <s v="Singapore"/>
    <m/>
    <x v="22"/>
    <n v="79903"/>
    <s v="Singapore"/>
    <s v="Japan"/>
    <s v="Natividad"/>
    <s v="Eric"/>
    <s v="Eric Natividad"/>
    <x v="1"/>
  </r>
  <r>
    <x v="31"/>
    <n v="31"/>
    <n v="100"/>
    <n v="2"/>
    <n v="3329.09"/>
    <n v="3330"/>
    <n v="3100"/>
    <s v="10/20/2003 0:00"/>
    <d v="2003-10-20T00:00:00"/>
    <x v="4"/>
    <x v="0"/>
    <x v="0"/>
    <n v="4"/>
    <n v="10"/>
    <x v="0"/>
    <x v="3"/>
    <n v="101"/>
    <s v="S18_2949"/>
    <x v="27"/>
    <n v="2125558493"/>
    <s v="212-555-8493"/>
    <s v="5905 Pompton St."/>
    <s v="Suite 750"/>
    <s v="5905 Pompton St., Suite 750"/>
    <s v="NYC"/>
    <s v="NY"/>
    <x v="0"/>
    <n v="10022"/>
    <s v="USA"/>
    <s v="NA"/>
    <s v="Hernandez"/>
    <s v="Maria"/>
    <s v="Maria Hernandez"/>
    <x v="1"/>
  </r>
  <r>
    <x v="32"/>
    <n v="46"/>
    <n v="100"/>
    <n v="5"/>
    <n v="5592.22"/>
    <n v="5593"/>
    <n v="4600"/>
    <d v="2003-06-11T00:00:00"/>
    <d v="2003-06-11T00:00:00"/>
    <x v="7"/>
    <x v="6"/>
    <x v="0"/>
    <n v="4"/>
    <n v="11"/>
    <x v="0"/>
    <x v="3"/>
    <n v="101"/>
    <s v="S18_2949"/>
    <x v="28"/>
    <s v="61-7-3844-6555"/>
    <s v="173-844-6555"/>
    <s v="31 Duncan St. West End"/>
    <m/>
    <s v="31 Duncan St. West End"/>
    <s v="South Brisbane"/>
    <s v="Queensland"/>
    <x v="23"/>
    <n v="4101"/>
    <s v="Australia"/>
    <s v="APAC"/>
    <s v="Calaghan"/>
    <s v="Tony"/>
    <s v="Tony Calaghan"/>
    <x v="1"/>
  </r>
  <r>
    <x v="33"/>
    <n v="37"/>
    <n v="89.15"/>
    <n v="9"/>
    <n v="3298.55"/>
    <n v="3299"/>
    <n v="3298.55"/>
    <s v="11/13/2003 0:00"/>
    <d v="2003-11-13T00:00:00"/>
    <x v="5"/>
    <x v="5"/>
    <x v="0"/>
    <n v="4"/>
    <n v="11"/>
    <x v="0"/>
    <x v="3"/>
    <n v="101"/>
    <s v="S18_2949"/>
    <x v="29"/>
    <n v="2155554695"/>
    <s v="215-555-4695"/>
    <s v="782 First Street"/>
    <m/>
    <s v="782 First Street"/>
    <s v="Philadelphia"/>
    <s v="PA"/>
    <x v="24"/>
    <n v="71270"/>
    <s v="USA"/>
    <s v="NA"/>
    <s v="Cervantes"/>
    <s v="Francisca"/>
    <s v="Francisca Cervantes"/>
    <x v="1"/>
  </r>
  <r>
    <x v="200"/>
    <n v="28"/>
    <n v="93.21"/>
    <n v="1"/>
    <n v="2609.88"/>
    <n v="2610"/>
    <n v="2609.88"/>
    <s v="11/21/2003 0:00"/>
    <d v="2003-11-21T00:00:00"/>
    <x v="5"/>
    <x v="3"/>
    <x v="0"/>
    <n v="4"/>
    <n v="11"/>
    <x v="0"/>
    <x v="3"/>
    <n v="101"/>
    <s v="S18_2949"/>
    <x v="87"/>
    <s v="61-9-3844-6555"/>
    <s v="193-844-6555"/>
    <s v="7 Allen Street"/>
    <m/>
    <s v="7 Allen Street"/>
    <s v="Glen Waverly"/>
    <s v="Victoria"/>
    <x v="70"/>
    <n v="3150"/>
    <s v="Australia"/>
    <s v="APAC"/>
    <s v="Connery"/>
    <s v="Sean"/>
    <s v="Sean Connery"/>
    <x v="0"/>
  </r>
  <r>
    <x v="35"/>
    <n v="37"/>
    <n v="90.17"/>
    <n v="7"/>
    <n v="3336.29"/>
    <n v="3337"/>
    <n v="3336.29"/>
    <d v="2003-05-12T00:00:00"/>
    <d v="2003-05-12T00:00:00"/>
    <x v="6"/>
    <x v="0"/>
    <x v="0"/>
    <n v="4"/>
    <n v="12"/>
    <x v="0"/>
    <x v="3"/>
    <n v="101"/>
    <s v="S18_2949"/>
    <x v="31"/>
    <s v="(604) 555-3392"/>
    <s v="604-555-3392"/>
    <s v="1900 Oak St."/>
    <m/>
    <s v="1900 Oak St."/>
    <s v="Vancouver"/>
    <s v="BC"/>
    <x v="26"/>
    <s v="V3F 2K1"/>
    <s v="Canada"/>
    <s v="NA"/>
    <s v="Tannamuri"/>
    <s v="Yoshi"/>
    <s v="Yoshi Tannamuri"/>
    <x v="1"/>
  </r>
  <r>
    <x v="36"/>
    <n v="49"/>
    <n v="100"/>
    <n v="4"/>
    <n v="5510.05"/>
    <n v="5511"/>
    <n v="4900"/>
    <s v="1/29/2004 0:00"/>
    <d v="2004-01-29T00:00:00"/>
    <x v="2"/>
    <x v="5"/>
    <x v="0"/>
    <n v="1"/>
    <n v="1"/>
    <x v="1"/>
    <x v="3"/>
    <n v="101"/>
    <s v="S18_2949"/>
    <x v="32"/>
    <n v="3105553722"/>
    <s v="310-555-3722"/>
    <s v="3675 Furth Circle"/>
    <m/>
    <s v="3675 Furth Circle"/>
    <s v="Burbank"/>
    <s v="CA"/>
    <x v="27"/>
    <n v="94019"/>
    <s v="USA"/>
    <s v="NA"/>
    <s v="Thompson"/>
    <s v="Steve"/>
    <s v="Steve Thompson"/>
    <x v="1"/>
  </r>
  <r>
    <x v="37"/>
    <n v="24"/>
    <n v="100"/>
    <n v="3"/>
    <n v="2504.4"/>
    <n v="2505"/>
    <n v="2400"/>
    <d v="2004-10-03T00:00:00"/>
    <d v="2004-10-03T00:00:00"/>
    <x v="4"/>
    <x v="4"/>
    <x v="0"/>
    <n v="1"/>
    <n v="3"/>
    <x v="1"/>
    <x v="3"/>
    <n v="101"/>
    <s v="S18_2949"/>
    <x v="33"/>
    <n v="6175555555"/>
    <s v="617-555-5555"/>
    <s v="4658 Baden Av."/>
    <m/>
    <s v="4658 Baden Av."/>
    <s v="Cambridge"/>
    <s v="MA"/>
    <x v="12"/>
    <n v="51247"/>
    <s v="USA"/>
    <s v="NA"/>
    <s v="Tseng"/>
    <s v="Kyung"/>
    <s v="Kyung Tseng"/>
    <x v="0"/>
  </r>
  <r>
    <x v="203"/>
    <n v="30"/>
    <n v="100"/>
    <n v="1"/>
    <n v="3525.6"/>
    <n v="3526"/>
    <n v="3000"/>
    <s v="4/29/2004 0:00"/>
    <d v="2004-04-29T00:00:00"/>
    <x v="11"/>
    <x v="5"/>
    <x v="0"/>
    <n v="2"/>
    <n v="4"/>
    <x v="1"/>
    <x v="3"/>
    <n v="101"/>
    <s v="S18_2949"/>
    <x v="23"/>
    <s v="(91) 555 94 44"/>
    <s v="091-555-9444"/>
    <s v="C/ Moralzarzal, 86"/>
    <m/>
    <s v="C/ Moralzarzal, 86"/>
    <s v="Madrid"/>
    <m/>
    <x v="20"/>
    <n v="28034"/>
    <s v="Spain"/>
    <s v="EMEA"/>
    <s v="Freyre"/>
    <s v="Diego"/>
    <s v="Diego Freyre"/>
    <x v="1"/>
  </r>
  <r>
    <x v="256"/>
    <n v="50"/>
    <n v="88.14"/>
    <n v="1"/>
    <n v="4407"/>
    <n v="4407"/>
    <n v="4407"/>
    <s v="6/14/2004 0:00"/>
    <d v="2004-06-14T00:00:00"/>
    <x v="7"/>
    <x v="0"/>
    <x v="0"/>
    <n v="2"/>
    <n v="6"/>
    <x v="1"/>
    <x v="3"/>
    <n v="101"/>
    <s v="S18_2949"/>
    <x v="61"/>
    <n v="4085553659"/>
    <s v="408-555-3659"/>
    <s v="3086 Ingle Ln."/>
    <m/>
    <s v="3086 Ingle Ln."/>
    <s v="San Jose"/>
    <s v="CA"/>
    <x v="51"/>
    <n v="94217"/>
    <s v="USA"/>
    <s v="NA"/>
    <s v="Frick"/>
    <s v="Sue"/>
    <s v="Sue Frick"/>
    <x v="1"/>
  </r>
  <r>
    <x v="40"/>
    <n v="31"/>
    <n v="96.24"/>
    <n v="10"/>
    <n v="2983.44"/>
    <n v="2984"/>
    <n v="2983.44"/>
    <s v="7/19/2004 0:00"/>
    <d v="2004-07-19T00:00:00"/>
    <x v="1"/>
    <x v="0"/>
    <x v="0"/>
    <n v="3"/>
    <n v="7"/>
    <x v="1"/>
    <x v="3"/>
    <n v="101"/>
    <s v="S18_2949"/>
    <x v="20"/>
    <s v="+61 2 9495 8555"/>
    <s v="129-495-8555"/>
    <s v="Monitor Money Building, 815 Pacific Hwy"/>
    <s v="Level 6"/>
    <s v="Monitor Money Building, 815 Pacific Hwy, Level 6"/>
    <s v="Chatswood"/>
    <s v="NSW"/>
    <x v="17"/>
    <n v="2067"/>
    <s v="Australia"/>
    <s v="APAC"/>
    <s v="Huxley"/>
    <s v="Adrian"/>
    <s v="Adrian Huxley"/>
    <x v="0"/>
  </r>
  <r>
    <x v="41"/>
    <n v="46"/>
    <n v="100"/>
    <n v="3"/>
    <n v="5126.24"/>
    <n v="5127"/>
    <n v="4600"/>
    <s v="8/17/2004 0:00"/>
    <d v="2004-08-17T00:00:00"/>
    <x v="3"/>
    <x v="2"/>
    <x v="0"/>
    <n v="3"/>
    <n v="8"/>
    <x v="1"/>
    <x v="3"/>
    <n v="101"/>
    <s v="S18_2949"/>
    <x v="36"/>
    <s v="011-4988555"/>
    <s v="011-498-8555"/>
    <s v="Via Monte Bianco 34"/>
    <m/>
    <s v="Via Monte Bianco 34"/>
    <s v="Torino"/>
    <m/>
    <x v="30"/>
    <n v="10100"/>
    <s v="Italy"/>
    <s v="EMEA"/>
    <s v="Accorti"/>
    <s v="Paolo"/>
    <s v="Paolo Accorti"/>
    <x v="1"/>
  </r>
  <r>
    <x v="42"/>
    <n v="47"/>
    <n v="100"/>
    <n v="12"/>
    <n v="5713.79"/>
    <n v="5714"/>
    <n v="4700"/>
    <d v="2004-08-09T00:00:00"/>
    <d v="2004-08-09T00:00:00"/>
    <x v="3"/>
    <x v="0"/>
    <x v="0"/>
    <n v="3"/>
    <n v="9"/>
    <x v="1"/>
    <x v="3"/>
    <n v="101"/>
    <s v="S18_2949"/>
    <x v="37"/>
    <s v="0695-34 6555"/>
    <s v="069-534-6555"/>
    <s v="?kergatan 24"/>
    <m/>
    <s v="?kergatan 24"/>
    <s v="Boras"/>
    <m/>
    <x v="31"/>
    <s v="S-844 67"/>
    <s v="Sweden"/>
    <s v="EMEA"/>
    <s v="Larsson"/>
    <s v="Maria"/>
    <s v="Maria Larsson"/>
    <x v="1"/>
  </r>
  <r>
    <x v="43"/>
    <n v="46"/>
    <n v="100"/>
    <n v="7"/>
    <n v="4613.8"/>
    <n v="4614"/>
    <n v="4600"/>
    <d v="2004-11-10T00:00:00"/>
    <d v="2004-11-10T00:00:00"/>
    <x v="5"/>
    <x v="6"/>
    <x v="0"/>
    <n v="4"/>
    <n v="10"/>
    <x v="1"/>
    <x v="3"/>
    <n v="101"/>
    <s v="S18_2949"/>
    <x v="38"/>
    <s v="30.59.8555"/>
    <s v="003-059-8555"/>
    <s v="67, avenue de l'Europe"/>
    <m/>
    <s v="67, avenue de l'Europe"/>
    <s v="Versailles"/>
    <m/>
    <x v="32"/>
    <n v="78000"/>
    <s v="France"/>
    <s v="EMEA"/>
    <s v="Tonini"/>
    <s v="Daniel"/>
    <s v="Daniel Tonini"/>
    <x v="1"/>
  </r>
  <r>
    <x v="44"/>
    <n v="37"/>
    <n v="100"/>
    <n v="4"/>
    <n v="3711.1"/>
    <n v="3712"/>
    <n v="3700"/>
    <s v="10/21/2004 0:00"/>
    <d v="2004-10-21T00:00:00"/>
    <x v="4"/>
    <x v="5"/>
    <x v="0"/>
    <n v="4"/>
    <n v="10"/>
    <x v="1"/>
    <x v="3"/>
    <n v="101"/>
    <s v="S18_2949"/>
    <x v="39"/>
    <n v="4155551450"/>
    <s v="415-555-1450"/>
    <s v="5677 Strong St."/>
    <m/>
    <s v="5677 Strong St."/>
    <s v="San Rafael"/>
    <s v="CA"/>
    <x v="33"/>
    <n v="97562"/>
    <s v="USA"/>
    <s v="NA"/>
    <s v="Nelson"/>
    <s v="Valarie"/>
    <s v="Valarie Nelson"/>
    <x v="1"/>
  </r>
  <r>
    <x v="45"/>
    <n v="33"/>
    <n v="100"/>
    <n v="12"/>
    <n v="3524.73"/>
    <n v="3525"/>
    <n v="3300"/>
    <d v="2004-04-11T00:00:00"/>
    <d v="2004-04-11T00:00:00"/>
    <x v="11"/>
    <x v="4"/>
    <x v="0"/>
    <n v="4"/>
    <n v="11"/>
    <x v="1"/>
    <x v="3"/>
    <n v="101"/>
    <s v="S18_2949"/>
    <x v="40"/>
    <n v="6035558647"/>
    <s v="603-555-8647"/>
    <s v="2304 Long Airport Avenue"/>
    <m/>
    <s v="2304 Long Airport Avenue"/>
    <s v="Nashua"/>
    <s v="NH"/>
    <x v="34"/>
    <n v="62005"/>
    <s v="USA"/>
    <s v="NA"/>
    <s v="Young"/>
    <s v="Valarie"/>
    <s v="Valarie Young"/>
    <x v="1"/>
  </r>
  <r>
    <x v="46"/>
    <n v="31"/>
    <n v="90.17"/>
    <n v="5"/>
    <n v="2795.27"/>
    <n v="2796"/>
    <n v="2795.27"/>
    <s v="11/18/2004 0:00"/>
    <d v="2004-11-18T00:00:00"/>
    <x v="5"/>
    <x v="5"/>
    <x v="0"/>
    <n v="4"/>
    <n v="11"/>
    <x v="1"/>
    <x v="3"/>
    <n v="101"/>
    <s v="S18_2949"/>
    <x v="8"/>
    <n v="6505555787"/>
    <s v="650-555-5787"/>
    <s v="5557 North Pendale Street"/>
    <m/>
    <s v="5557 North Pendale Street"/>
    <s v="San Francisco"/>
    <s v="CA"/>
    <x v="4"/>
    <s v="NA"/>
    <s v="USA"/>
    <s v="NA"/>
    <s v="Murphy"/>
    <s v="Julie"/>
    <s v="Julie Murphy"/>
    <x v="0"/>
  </r>
  <r>
    <x v="47"/>
    <n v="48"/>
    <n v="100"/>
    <n v="9"/>
    <n v="4814.3999999999996"/>
    <n v="4815"/>
    <n v="4800"/>
    <s v="11/29/2004 0:00"/>
    <d v="2004-11-29T00:00:00"/>
    <x v="5"/>
    <x v="0"/>
    <x v="0"/>
    <n v="4"/>
    <n v="11"/>
    <x v="1"/>
    <x v="3"/>
    <n v="101"/>
    <s v="S18_2949"/>
    <x v="10"/>
    <s v="03 9520 4555"/>
    <s v="039-520-4555"/>
    <s v="636 St Kilda Road"/>
    <s v="Level 3"/>
    <s v="636 St Kilda Road, Level 3"/>
    <s v="Melbourne"/>
    <s v="Victoria"/>
    <x v="8"/>
    <n v="3004"/>
    <s v="Australia"/>
    <s v="APAC"/>
    <s v="Ferguson"/>
    <s v="Peter"/>
    <s v="Peter Ferguson"/>
    <x v="1"/>
  </r>
  <r>
    <x v="48"/>
    <n v="41"/>
    <n v="87.13"/>
    <n v="6"/>
    <n v="3572.33"/>
    <n v="3573"/>
    <n v="3572.33"/>
    <d v="2004-10-12T00:00:00"/>
    <d v="2004-10-12T00:00:00"/>
    <x v="4"/>
    <x v="2"/>
    <x v="0"/>
    <n v="4"/>
    <n v="12"/>
    <x v="1"/>
    <x v="3"/>
    <n v="101"/>
    <s v="S18_2949"/>
    <x v="39"/>
    <n v="4155551450"/>
    <s v="415-555-1450"/>
    <s v="5677 Strong St."/>
    <m/>
    <s v="5677 Strong St."/>
    <s v="San Rafael"/>
    <s v="CA"/>
    <x v="33"/>
    <n v="97562"/>
    <s v="USA"/>
    <s v="NA"/>
    <s v="Nelson"/>
    <s v="Valarie"/>
    <s v="Valarie Nelson"/>
    <x v="1"/>
  </r>
  <r>
    <x v="49"/>
    <n v="42"/>
    <n v="100"/>
    <n v="1"/>
    <n v="4581.3599999999997"/>
    <n v="4582"/>
    <n v="4200"/>
    <s v="1/20/2005 0:00"/>
    <d v="2005-01-20T00:00:00"/>
    <x v="2"/>
    <x v="5"/>
    <x v="0"/>
    <n v="1"/>
    <n v="1"/>
    <x v="2"/>
    <x v="3"/>
    <n v="101"/>
    <s v="S18_2949"/>
    <x v="41"/>
    <n v="6175558555"/>
    <s v="617-555-8555"/>
    <s v="7825 Douglas Av."/>
    <m/>
    <s v="7825 Douglas Av."/>
    <s v="Brickhaven"/>
    <s v="MA"/>
    <x v="35"/>
    <n v="58339"/>
    <s v="USA"/>
    <s v="NA"/>
    <s v="Nelson"/>
    <s v="Allen"/>
    <s v="Allen Nelson"/>
    <x v="1"/>
  </r>
  <r>
    <x v="50"/>
    <n v="41"/>
    <n v="100"/>
    <n v="8"/>
    <n v="4319.76"/>
    <n v="4320"/>
    <n v="4100"/>
    <s v="2/17/2005 0:00"/>
    <d v="2005-02-17T00:00:00"/>
    <x v="0"/>
    <x v="5"/>
    <x v="0"/>
    <n v="1"/>
    <n v="2"/>
    <x v="2"/>
    <x v="3"/>
    <n v="101"/>
    <s v="S18_2949"/>
    <x v="4"/>
    <n v="6505551386"/>
    <s v="650-555-1386"/>
    <s v="7734 Strong St."/>
    <m/>
    <s v="7734 Strong St."/>
    <s v="San Francisco"/>
    <s v="CA"/>
    <x v="4"/>
    <s v="NA"/>
    <s v="USA"/>
    <s v="NA"/>
    <s v="Brown"/>
    <s v="Julie"/>
    <s v="Julie Brown"/>
    <x v="1"/>
  </r>
  <r>
    <x v="51"/>
    <n v="32"/>
    <n v="45.25"/>
    <n v="6"/>
    <n v="1448"/>
    <n v="1448"/>
    <n v="1448"/>
    <d v="2005-09-03T00:00:00"/>
    <d v="2005-09-03T00:00:00"/>
    <x v="8"/>
    <x v="1"/>
    <x v="0"/>
    <n v="1"/>
    <n v="3"/>
    <x v="2"/>
    <x v="3"/>
    <n v="101"/>
    <s v="S18_2949"/>
    <x v="42"/>
    <s v="02 9936 8555"/>
    <s v="029-936-8555"/>
    <s v="201 Miller Street"/>
    <s v="Level 15"/>
    <s v="201 Miller Street, Level 15"/>
    <s v="North Sydney"/>
    <s v="NSW"/>
    <x v="36"/>
    <n v="2060"/>
    <s v="Australia"/>
    <s v="APAC"/>
    <s v="O'Hara"/>
    <s v="Anna"/>
    <s v="Anna O'Hara"/>
    <x v="0"/>
  </r>
  <r>
    <x v="257"/>
    <n v="10"/>
    <n v="88.14"/>
    <n v="1"/>
    <n v="881.4"/>
    <n v="882"/>
    <n v="881.4"/>
    <s v="5/30/2005 0:00"/>
    <d v="2005-05-30T00:00:00"/>
    <x v="6"/>
    <x v="0"/>
    <x v="2"/>
    <n v="2"/>
    <n v="5"/>
    <x v="2"/>
    <x v="3"/>
    <n v="101"/>
    <s v="S18_2949"/>
    <x v="56"/>
    <s v="(02) 5554 67"/>
    <s v="000-255-5467"/>
    <s v="Rue Joseph-Bens 532"/>
    <m/>
    <s v="Rue Joseph-Bens 532"/>
    <s v="Bruxelles"/>
    <m/>
    <x v="46"/>
    <s v="B-1180"/>
    <s v="Belgium"/>
    <s v="EMEA"/>
    <s v="Dewey"/>
    <s v="Catherine"/>
    <s v="Catherine Dewey"/>
    <x v="0"/>
  </r>
  <r>
    <x v="26"/>
    <n v="35"/>
    <n v="57.46"/>
    <n v="14"/>
    <n v="2011.1"/>
    <n v="2012"/>
    <n v="2011.1"/>
    <s v="1/29/2003 0:00"/>
    <d v="2003-01-29T00:00:00"/>
    <x v="2"/>
    <x v="6"/>
    <x v="0"/>
    <n v="1"/>
    <n v="1"/>
    <x v="0"/>
    <x v="3"/>
    <n v="62"/>
    <s v="S18_2957"/>
    <x v="17"/>
    <s v="07-98 9555"/>
    <s v="000-798-9555"/>
    <s v="Erling Skakkes gate 78"/>
    <m/>
    <s v="Erling Skakkes gate 78"/>
    <s v="Stavern"/>
    <m/>
    <x v="14"/>
    <n v="4110"/>
    <s v="Norway"/>
    <s v="EMEA"/>
    <s v="Bergulfsen"/>
    <s v="Jonas"/>
    <s v="Jonas Bergulfsen"/>
    <x v="0"/>
  </r>
  <r>
    <x v="193"/>
    <n v="28"/>
    <n v="64.33"/>
    <n v="2"/>
    <n v="1801.24"/>
    <n v="1802"/>
    <n v="1801.24"/>
    <s v="3/25/2003 0:00"/>
    <d v="2003-03-25T00:00:00"/>
    <x v="10"/>
    <x v="2"/>
    <x v="0"/>
    <n v="1"/>
    <n v="3"/>
    <x v="0"/>
    <x v="3"/>
    <n v="62"/>
    <s v="S18_2957"/>
    <x v="8"/>
    <n v="6505555787"/>
    <s v="650-555-5787"/>
    <s v="5557 North Pendale Street"/>
    <m/>
    <s v="5557 North Pendale Street"/>
    <s v="San Francisco"/>
    <s v="CA"/>
    <x v="4"/>
    <s v="NA"/>
    <s v="USA"/>
    <s v="NA"/>
    <s v="Murphy"/>
    <s v="Julie"/>
    <s v="Julie Murphy"/>
    <x v="0"/>
  </r>
  <r>
    <x v="28"/>
    <n v="46"/>
    <n v="73.7"/>
    <n v="14"/>
    <n v="3390.2"/>
    <n v="3391"/>
    <n v="3390.2"/>
    <s v="5/28/2003 0:00"/>
    <d v="2003-05-28T00:00:00"/>
    <x v="6"/>
    <x v="6"/>
    <x v="0"/>
    <n v="2"/>
    <n v="5"/>
    <x v="0"/>
    <x v="3"/>
    <n v="62"/>
    <s v="S18_2957"/>
    <x v="25"/>
    <s v="(91) 555 22 82"/>
    <s v="091-555-2282"/>
    <s v="C/ Araquil, 67"/>
    <m/>
    <s v="C/ Araquil, 67"/>
    <s v="Madrid"/>
    <m/>
    <x v="20"/>
    <n v="28023"/>
    <s v="Spain"/>
    <s v="EMEA"/>
    <s v="Sommer"/>
    <s v="Mart¡n"/>
    <s v="Mart¡n Sommer"/>
    <x v="1"/>
  </r>
  <r>
    <x v="195"/>
    <n v="20"/>
    <n v="71.2"/>
    <n v="3"/>
    <n v="1424"/>
    <n v="1424"/>
    <n v="1424"/>
    <s v="7/16/2003 0:00"/>
    <d v="2003-07-16T00:00:00"/>
    <x v="1"/>
    <x v="6"/>
    <x v="0"/>
    <n v="3"/>
    <n v="7"/>
    <x v="0"/>
    <x v="3"/>
    <n v="62"/>
    <s v="S18_2957"/>
    <x v="20"/>
    <s v="+61 2 9495 8555"/>
    <s v="129-495-8555"/>
    <s v="Monitor Money Building, 815 Pacific Hwy"/>
    <s v="Level 6"/>
    <s v="Monitor Money Building, 815 Pacific Hwy, Level 6"/>
    <s v="Chatswood"/>
    <s v="NSW"/>
    <x v="17"/>
    <n v="2067"/>
    <s v="Australia"/>
    <s v="APAC"/>
    <s v="Huxley"/>
    <s v="Adrian"/>
    <s v="Adrian Huxley"/>
    <x v="0"/>
  </r>
  <r>
    <x v="30"/>
    <n v="30"/>
    <n v="49.97"/>
    <n v="11"/>
    <n v="1499.1"/>
    <n v="1500"/>
    <n v="1499.1"/>
    <s v="9/19/2003 0:00"/>
    <d v="2003-09-19T00:00:00"/>
    <x v="8"/>
    <x v="3"/>
    <x v="0"/>
    <n v="3"/>
    <n v="9"/>
    <x v="0"/>
    <x v="3"/>
    <n v="62"/>
    <s v="S18_2957"/>
    <x v="26"/>
    <s v="+65 221 7555"/>
    <s v="065-221-7555"/>
    <s v="Bronz Sok., Bronz Apt. 3/6 Tesvikiye"/>
    <m/>
    <s v="Bronz Sok., Bronz Apt. 3/6 Tesvikiye"/>
    <s v="Singapore"/>
    <m/>
    <x v="22"/>
    <n v="79903"/>
    <s v="Singapore"/>
    <s v="Japan"/>
    <s v="Natividad"/>
    <s v="Eric"/>
    <s v="Eric Natividad"/>
    <x v="0"/>
  </r>
  <r>
    <x v="31"/>
    <n v="48"/>
    <n v="69.959999999999994"/>
    <n v="4"/>
    <n v="3358.08"/>
    <n v="3359"/>
    <n v="3358.08"/>
    <s v="10/20/2003 0:00"/>
    <d v="2003-10-20T00:00:00"/>
    <x v="4"/>
    <x v="0"/>
    <x v="0"/>
    <n v="4"/>
    <n v="10"/>
    <x v="0"/>
    <x v="3"/>
    <n v="62"/>
    <s v="S18_2957"/>
    <x v="27"/>
    <n v="2125558493"/>
    <s v="212-555-8493"/>
    <s v="5905 Pompton St."/>
    <s v="Suite 750"/>
    <s v="5905 Pompton St., Suite 750"/>
    <s v="NYC"/>
    <s v="NY"/>
    <x v="0"/>
    <n v="10022"/>
    <s v="USA"/>
    <s v="NA"/>
    <s v="Hernandez"/>
    <s v="Maria"/>
    <s v="Maria Hernandez"/>
    <x v="1"/>
  </r>
  <r>
    <x v="198"/>
    <n v="28"/>
    <n v="53.72"/>
    <n v="2"/>
    <n v="1504.16"/>
    <n v="1505"/>
    <n v="1504.16"/>
    <d v="2003-05-11T00:00:00"/>
    <d v="2003-05-11T00:00:00"/>
    <x v="6"/>
    <x v="4"/>
    <x v="0"/>
    <n v="4"/>
    <n v="11"/>
    <x v="0"/>
    <x v="3"/>
    <n v="62"/>
    <s v="S18_2957"/>
    <x v="86"/>
    <s v="035-640555"/>
    <s v="003-564-0555"/>
    <s v="Via Ludovico il Moro 22"/>
    <m/>
    <s v="Via Ludovico il Moro 22"/>
    <s v="Bergamo"/>
    <m/>
    <x v="69"/>
    <n v="24100"/>
    <s v="Italy"/>
    <s v="EMEA"/>
    <s v="Rovelli"/>
    <s v="Giovanni"/>
    <s v="Giovanni Rovelli"/>
    <x v="0"/>
  </r>
  <r>
    <x v="33"/>
    <n v="39"/>
    <n v="68.08"/>
    <n v="11"/>
    <n v="2655.12"/>
    <n v="2656"/>
    <n v="2655.12"/>
    <s v="11/13/2003 0:00"/>
    <d v="2003-11-13T00:00:00"/>
    <x v="5"/>
    <x v="5"/>
    <x v="0"/>
    <n v="4"/>
    <n v="11"/>
    <x v="0"/>
    <x v="3"/>
    <n v="62"/>
    <s v="S18_2957"/>
    <x v="29"/>
    <n v="2155554695"/>
    <s v="215-555-4695"/>
    <s v="782 First Street"/>
    <m/>
    <s v="782 First Street"/>
    <s v="Philadelphia"/>
    <s v="PA"/>
    <x v="24"/>
    <n v="71270"/>
    <s v="USA"/>
    <s v="NA"/>
    <s v="Cervantes"/>
    <s v="Francisca"/>
    <s v="Francisca Cervantes"/>
    <x v="0"/>
  </r>
  <r>
    <x v="200"/>
    <n v="24"/>
    <n v="51.84"/>
    <n v="3"/>
    <n v="1244.1600000000001"/>
    <n v="1245"/>
    <n v="1244.1600000000001"/>
    <s v="11/21/2003 0:00"/>
    <d v="2003-11-21T00:00:00"/>
    <x v="5"/>
    <x v="3"/>
    <x v="0"/>
    <n v="4"/>
    <n v="11"/>
    <x v="0"/>
    <x v="3"/>
    <n v="62"/>
    <s v="S18_2957"/>
    <x v="87"/>
    <s v="61-9-3844-6555"/>
    <s v="193-844-6555"/>
    <s v="7 Allen Street"/>
    <m/>
    <s v="7 Allen Street"/>
    <s v="Glen Waverly"/>
    <s v="Victoria"/>
    <x v="70"/>
    <n v="3150"/>
    <s v="Australia"/>
    <s v="APAC"/>
    <s v="Connery"/>
    <s v="Sean"/>
    <s v="Sean Connery"/>
    <x v="0"/>
  </r>
  <r>
    <x v="35"/>
    <n v="28"/>
    <n v="67.459999999999994"/>
    <n v="9"/>
    <n v="1888.88"/>
    <n v="1889"/>
    <n v="1888.88"/>
    <d v="2003-05-12T00:00:00"/>
    <d v="2003-05-12T00:00:00"/>
    <x v="6"/>
    <x v="0"/>
    <x v="0"/>
    <n v="4"/>
    <n v="12"/>
    <x v="0"/>
    <x v="3"/>
    <n v="62"/>
    <s v="S18_2957"/>
    <x v="31"/>
    <s v="(604) 555-3392"/>
    <s v="604-555-3392"/>
    <s v="1900 Oak St."/>
    <m/>
    <s v="1900 Oak St."/>
    <s v="Vancouver"/>
    <s v="BC"/>
    <x v="26"/>
    <s v="V3F 2K1"/>
    <s v="Canada"/>
    <s v="NA"/>
    <s v="Tannamuri"/>
    <s v="Yoshi"/>
    <s v="Yoshi Tannamuri"/>
    <x v="0"/>
  </r>
  <r>
    <x v="36"/>
    <n v="31"/>
    <n v="58.71"/>
    <n v="6"/>
    <n v="1820.01"/>
    <n v="1821"/>
    <n v="1820.01"/>
    <s v="1/29/2004 0:00"/>
    <d v="2004-01-29T00:00:00"/>
    <x v="2"/>
    <x v="5"/>
    <x v="0"/>
    <n v="1"/>
    <n v="1"/>
    <x v="1"/>
    <x v="3"/>
    <n v="62"/>
    <s v="S18_2957"/>
    <x v="32"/>
    <n v="3105553722"/>
    <s v="310-555-3722"/>
    <s v="3675 Furth Circle"/>
    <m/>
    <s v="3675 Furth Circle"/>
    <s v="Burbank"/>
    <s v="CA"/>
    <x v="27"/>
    <n v="94019"/>
    <s v="USA"/>
    <s v="NA"/>
    <s v="Thompson"/>
    <s v="Steve"/>
    <s v="Steve Thompson"/>
    <x v="0"/>
  </r>
  <r>
    <x v="37"/>
    <n v="45"/>
    <n v="63.71"/>
    <n v="5"/>
    <n v="2866.95"/>
    <n v="2867"/>
    <n v="2866.95"/>
    <d v="2004-10-03T00:00:00"/>
    <d v="2004-10-03T00:00:00"/>
    <x v="4"/>
    <x v="4"/>
    <x v="0"/>
    <n v="1"/>
    <n v="3"/>
    <x v="1"/>
    <x v="3"/>
    <n v="62"/>
    <s v="S18_2957"/>
    <x v="33"/>
    <n v="6175555555"/>
    <s v="617-555-5555"/>
    <s v="4658 Baden Av."/>
    <m/>
    <s v="4658 Baden Av."/>
    <s v="Cambridge"/>
    <s v="MA"/>
    <x v="12"/>
    <n v="51247"/>
    <s v="USA"/>
    <s v="NA"/>
    <s v="Tseng"/>
    <s v="Kyung"/>
    <s v="Kyung Tseng"/>
    <x v="0"/>
  </r>
  <r>
    <x v="203"/>
    <n v="24"/>
    <n v="58.09"/>
    <n v="3"/>
    <n v="1394.16"/>
    <n v="1395"/>
    <n v="1394.16"/>
    <s v="4/29/2004 0:00"/>
    <d v="2004-04-29T00:00:00"/>
    <x v="11"/>
    <x v="5"/>
    <x v="0"/>
    <n v="2"/>
    <n v="4"/>
    <x v="1"/>
    <x v="3"/>
    <n v="62"/>
    <s v="S18_2957"/>
    <x v="23"/>
    <s v="(91) 555 94 44"/>
    <s v="091-555-9444"/>
    <s v="C/ Moralzarzal, 86"/>
    <m/>
    <s v="C/ Moralzarzal, 86"/>
    <s v="Madrid"/>
    <m/>
    <x v="20"/>
    <n v="28034"/>
    <s v="Spain"/>
    <s v="EMEA"/>
    <s v="Freyre"/>
    <s v="Diego"/>
    <s v="Diego Freyre"/>
    <x v="0"/>
  </r>
  <r>
    <x v="256"/>
    <n v="49"/>
    <n v="53.72"/>
    <n v="3"/>
    <n v="2632.28"/>
    <n v="2633"/>
    <n v="2632.28"/>
    <s v="6/14/2004 0:00"/>
    <d v="2004-06-14T00:00:00"/>
    <x v="7"/>
    <x v="0"/>
    <x v="0"/>
    <n v="2"/>
    <n v="6"/>
    <x v="1"/>
    <x v="3"/>
    <n v="62"/>
    <s v="S18_2957"/>
    <x v="61"/>
    <n v="4085553659"/>
    <s v="408-555-3659"/>
    <s v="3086 Ingle Ln."/>
    <m/>
    <s v="3086 Ingle Ln."/>
    <s v="San Jose"/>
    <s v="CA"/>
    <x v="51"/>
    <n v="94217"/>
    <s v="USA"/>
    <s v="NA"/>
    <s v="Frick"/>
    <s v="Sue"/>
    <s v="Sue Frick"/>
    <x v="0"/>
  </r>
  <r>
    <x v="258"/>
    <n v="32"/>
    <n v="63.08"/>
    <n v="1"/>
    <n v="2018.56"/>
    <n v="2019"/>
    <n v="2018.56"/>
    <s v="7/16/2004 0:00"/>
    <d v="2004-07-16T00:00:00"/>
    <x v="1"/>
    <x v="3"/>
    <x v="0"/>
    <n v="3"/>
    <n v="7"/>
    <x v="1"/>
    <x v="3"/>
    <n v="62"/>
    <s v="S18_2957"/>
    <x v="19"/>
    <s v="6562-9555"/>
    <s v="006-562-9555"/>
    <s v="Geislweg 14"/>
    <m/>
    <s v="Geislweg 14"/>
    <s v="Salzburg"/>
    <m/>
    <x v="16"/>
    <n v="5020"/>
    <s v="Austria"/>
    <s v="EMEA"/>
    <s v="Pipps"/>
    <s v="Georg"/>
    <s v="Georg Pipps"/>
    <x v="0"/>
  </r>
  <r>
    <x v="41"/>
    <n v="43"/>
    <n v="68.709999999999994"/>
    <n v="5"/>
    <n v="2954.53"/>
    <n v="2955"/>
    <n v="2954.53"/>
    <s v="8/17/2004 0:00"/>
    <d v="2004-08-17T00:00:00"/>
    <x v="3"/>
    <x v="2"/>
    <x v="0"/>
    <n v="3"/>
    <n v="8"/>
    <x v="1"/>
    <x v="3"/>
    <n v="62"/>
    <s v="S18_2957"/>
    <x v="36"/>
    <s v="011-4988555"/>
    <s v="011-498-8555"/>
    <s v="Via Monte Bianco 34"/>
    <m/>
    <s v="Via Monte Bianco 34"/>
    <s v="Torino"/>
    <m/>
    <x v="30"/>
    <n v="10100"/>
    <s v="Italy"/>
    <s v="EMEA"/>
    <s v="Accorti"/>
    <s v="Paolo"/>
    <s v="Paolo Accorti"/>
    <x v="0"/>
  </r>
  <r>
    <x v="42"/>
    <n v="37"/>
    <n v="50.59"/>
    <n v="14"/>
    <n v="1871.83"/>
    <n v="1872"/>
    <n v="1871.83"/>
    <d v="2004-08-09T00:00:00"/>
    <d v="2004-08-09T00:00:00"/>
    <x v="3"/>
    <x v="0"/>
    <x v="0"/>
    <n v="3"/>
    <n v="9"/>
    <x v="1"/>
    <x v="3"/>
    <n v="62"/>
    <s v="S18_2957"/>
    <x v="37"/>
    <s v="0695-34 6555"/>
    <s v="069-534-6555"/>
    <s v="?kergatan 24"/>
    <m/>
    <s v="?kergatan 24"/>
    <s v="Boras"/>
    <m/>
    <x v="31"/>
    <s v="S-844 67"/>
    <s v="Sweden"/>
    <s v="EMEA"/>
    <s v="Larsson"/>
    <s v="Maria"/>
    <s v="Maria Larsson"/>
    <x v="0"/>
  </r>
  <r>
    <x v="43"/>
    <n v="24"/>
    <n v="64.959999999999994"/>
    <n v="9"/>
    <n v="1559.04"/>
    <n v="1560"/>
    <n v="1559.04"/>
    <d v="2004-11-10T00:00:00"/>
    <d v="2004-11-10T00:00:00"/>
    <x v="5"/>
    <x v="6"/>
    <x v="0"/>
    <n v="4"/>
    <n v="10"/>
    <x v="1"/>
    <x v="3"/>
    <n v="62"/>
    <s v="S18_2957"/>
    <x v="38"/>
    <s v="30.59.8555"/>
    <s v="003-059-8555"/>
    <s v="67, avenue de l'Europe"/>
    <m/>
    <s v="67, avenue de l'Europe"/>
    <s v="Versailles"/>
    <m/>
    <x v="32"/>
    <n v="78000"/>
    <s v="France"/>
    <s v="EMEA"/>
    <s v="Tonini"/>
    <s v="Daniel"/>
    <s v="Daniel Tonini"/>
    <x v="0"/>
  </r>
  <r>
    <x v="44"/>
    <n v="35"/>
    <n v="53.72"/>
    <n v="6"/>
    <n v="1880.2"/>
    <n v="1881"/>
    <n v="1880.2"/>
    <s v="10/21/2004 0:00"/>
    <d v="2004-10-21T00:00:00"/>
    <x v="4"/>
    <x v="5"/>
    <x v="0"/>
    <n v="4"/>
    <n v="10"/>
    <x v="1"/>
    <x v="3"/>
    <n v="62"/>
    <s v="S18_2957"/>
    <x v="39"/>
    <n v="4155551450"/>
    <s v="415-555-1450"/>
    <s v="5677 Strong St."/>
    <m/>
    <s v="5677 Strong St."/>
    <s v="San Rafael"/>
    <s v="CA"/>
    <x v="33"/>
    <n v="97562"/>
    <s v="USA"/>
    <s v="NA"/>
    <s v="Nelson"/>
    <s v="Valarie"/>
    <s v="Valarie Nelson"/>
    <x v="0"/>
  </r>
  <r>
    <x v="45"/>
    <n v="41"/>
    <n v="29.87"/>
    <n v="13"/>
    <n v="1224.67"/>
    <n v="1225"/>
    <n v="1224.67"/>
    <d v="2004-04-11T00:00:00"/>
    <d v="2004-04-11T00:00:00"/>
    <x v="11"/>
    <x v="4"/>
    <x v="0"/>
    <n v="4"/>
    <n v="11"/>
    <x v="1"/>
    <x v="3"/>
    <n v="62"/>
    <s v="S18_2957"/>
    <x v="40"/>
    <n v="6035558647"/>
    <s v="603-555-8647"/>
    <s v="2304 Long Airport Avenue"/>
    <m/>
    <s v="2304 Long Airport Avenue"/>
    <s v="Nashua"/>
    <s v="NH"/>
    <x v="34"/>
    <n v="62005"/>
    <s v="USA"/>
    <s v="NA"/>
    <s v="Young"/>
    <s v="Valarie"/>
    <s v="Valarie Young"/>
    <x v="0"/>
  </r>
  <r>
    <x v="206"/>
    <n v="26"/>
    <n v="100"/>
    <n v="17"/>
    <n v="2979.08"/>
    <n v="2980"/>
    <n v="2600"/>
    <s v="11/17/2004 0:00"/>
    <d v="2004-11-17T00:00:00"/>
    <x v="5"/>
    <x v="6"/>
    <x v="0"/>
    <n v="4"/>
    <n v="11"/>
    <x v="1"/>
    <x v="3"/>
    <n v="62"/>
    <s v="S18_2957"/>
    <x v="77"/>
    <s v="(171) 555-1555"/>
    <s v="171-555-1555"/>
    <s v="Fauntleroy Circus"/>
    <m/>
    <s v="Fauntleroy Circus"/>
    <s v="Manchester"/>
    <m/>
    <x v="61"/>
    <s v="EC2 5NT"/>
    <s v="UK"/>
    <s v="EMEA"/>
    <s v="Ashworth"/>
    <s v="Victoria"/>
    <s v="Victoria Ashworth"/>
    <x v="0"/>
  </r>
  <r>
    <x v="47"/>
    <n v="34"/>
    <n v="64.959999999999994"/>
    <n v="10"/>
    <n v="2208.64"/>
    <n v="2209"/>
    <n v="2208.64"/>
    <s v="11/29/2004 0:00"/>
    <d v="2004-11-29T00:00:00"/>
    <x v="5"/>
    <x v="0"/>
    <x v="0"/>
    <n v="4"/>
    <n v="11"/>
    <x v="1"/>
    <x v="3"/>
    <n v="62"/>
    <s v="S18_2957"/>
    <x v="10"/>
    <s v="03 9520 4555"/>
    <s v="039-520-4555"/>
    <s v="636 St Kilda Road"/>
    <s v="Level 3"/>
    <s v="636 St Kilda Road, Level 3"/>
    <s v="Melbourne"/>
    <s v="Victoria"/>
    <x v="8"/>
    <n v="3004"/>
    <s v="Australia"/>
    <s v="APAC"/>
    <s v="Ferguson"/>
    <s v="Peter"/>
    <s v="Peter Ferguson"/>
    <x v="0"/>
  </r>
  <r>
    <x v="48"/>
    <n v="49"/>
    <n v="70.58"/>
    <n v="5"/>
    <n v="3458.42"/>
    <n v="3459"/>
    <n v="3458.42"/>
    <d v="2004-10-12T00:00:00"/>
    <d v="2004-10-12T00:00:00"/>
    <x v="4"/>
    <x v="2"/>
    <x v="0"/>
    <n v="4"/>
    <n v="12"/>
    <x v="1"/>
    <x v="3"/>
    <n v="62"/>
    <s v="S18_2957"/>
    <x v="39"/>
    <n v="4155551450"/>
    <s v="415-555-1450"/>
    <s v="5677 Strong St."/>
    <m/>
    <s v="5677 Strong St."/>
    <s v="San Rafael"/>
    <s v="CA"/>
    <x v="33"/>
    <n v="97562"/>
    <s v="USA"/>
    <s v="NA"/>
    <s v="Nelson"/>
    <s v="Valarie"/>
    <s v="Valarie Nelson"/>
    <x v="1"/>
  </r>
  <r>
    <x v="49"/>
    <n v="28"/>
    <n v="44.21"/>
    <n v="6"/>
    <n v="1237.8800000000001"/>
    <n v="1238"/>
    <n v="1237.8800000000001"/>
    <s v="1/20/2005 0:00"/>
    <d v="2005-01-20T00:00:00"/>
    <x v="2"/>
    <x v="5"/>
    <x v="0"/>
    <n v="1"/>
    <n v="1"/>
    <x v="2"/>
    <x v="3"/>
    <n v="62"/>
    <s v="S18_2957"/>
    <x v="41"/>
    <n v="6175558555"/>
    <s v="617-555-8555"/>
    <s v="7825 Douglas Av."/>
    <m/>
    <s v="7825 Douglas Av."/>
    <s v="Brickhaven"/>
    <s v="MA"/>
    <x v="35"/>
    <n v="58339"/>
    <s v="USA"/>
    <s v="NA"/>
    <s v="Nelson"/>
    <s v="Allen"/>
    <s v="Allen Nelson"/>
    <x v="0"/>
  </r>
  <r>
    <x v="50"/>
    <n v="40"/>
    <n v="68.08"/>
    <n v="4"/>
    <n v="2723.2"/>
    <n v="2724"/>
    <n v="2723.2"/>
    <s v="2/17/2005 0:00"/>
    <d v="2005-02-17T00:00:00"/>
    <x v="0"/>
    <x v="5"/>
    <x v="0"/>
    <n v="1"/>
    <n v="2"/>
    <x v="2"/>
    <x v="3"/>
    <n v="62"/>
    <s v="S18_2957"/>
    <x v="4"/>
    <n v="6505551386"/>
    <s v="650-555-1386"/>
    <s v="7734 Strong St."/>
    <m/>
    <s v="7734 Strong St."/>
    <s v="San Francisco"/>
    <s v="CA"/>
    <x v="4"/>
    <s v="NA"/>
    <s v="USA"/>
    <s v="NA"/>
    <s v="Brown"/>
    <s v="Julie"/>
    <s v="Julie Brown"/>
    <x v="0"/>
  </r>
  <r>
    <x v="259"/>
    <n v="37"/>
    <n v="59.96"/>
    <n v="3"/>
    <n v="2218.52"/>
    <n v="2219"/>
    <n v="2218.52"/>
    <d v="2005-10-03T00:00:00"/>
    <d v="2005-10-03T00:00:00"/>
    <x v="4"/>
    <x v="0"/>
    <x v="0"/>
    <n v="1"/>
    <n v="3"/>
    <x v="2"/>
    <x v="3"/>
    <n v="62"/>
    <s v="S18_2957"/>
    <x v="63"/>
    <s v="7675-3555"/>
    <s v="007-675-3555"/>
    <s v="Kirchgasse 6"/>
    <m/>
    <s v="Kirchgasse 6"/>
    <s v="Graz"/>
    <m/>
    <x v="52"/>
    <n v="8010"/>
    <s v="Austria"/>
    <s v="EMEA"/>
    <s v="Mendel"/>
    <s v="Roland"/>
    <s v="Roland Mendel"/>
    <x v="0"/>
  </r>
  <r>
    <x v="257"/>
    <n v="31"/>
    <n v="53.72"/>
    <n v="3"/>
    <n v="1665.32"/>
    <n v="1666"/>
    <n v="1665.32"/>
    <s v="5/30/2005 0:00"/>
    <d v="2005-05-30T00:00:00"/>
    <x v="6"/>
    <x v="0"/>
    <x v="2"/>
    <n v="2"/>
    <n v="5"/>
    <x v="2"/>
    <x v="3"/>
    <n v="62"/>
    <s v="S18_2957"/>
    <x v="56"/>
    <s v="(02) 5554 67"/>
    <s v="000-255-5467"/>
    <s v="Rue Joseph-Bens 532"/>
    <m/>
    <s v="Rue Joseph-Bens 532"/>
    <s v="Bruxelles"/>
    <m/>
    <x v="46"/>
    <s v="B-1180"/>
    <s v="Belgium"/>
    <s v="EMEA"/>
    <s v="Dewey"/>
    <s v="Catherine"/>
    <s v="Catherine Dewey"/>
    <x v="0"/>
  </r>
  <r>
    <x v="222"/>
    <n v="41"/>
    <n v="83.44"/>
    <n v="18"/>
    <n v="3421.04"/>
    <n v="3422"/>
    <n v="3421.04"/>
    <s v="2/17/2003 0:00"/>
    <d v="2003-02-17T00:00:00"/>
    <x v="0"/>
    <x v="0"/>
    <x v="0"/>
    <n v="1"/>
    <n v="2"/>
    <x v="0"/>
    <x v="5"/>
    <n v="86"/>
    <s v="S18_3029"/>
    <x v="86"/>
    <s v="035-640555"/>
    <s v="003-564-0555"/>
    <s v="Via Ludovico il Moro 22"/>
    <m/>
    <s v="Via Ludovico il Moro 22"/>
    <s v="Bergamo"/>
    <m/>
    <x v="69"/>
    <n v="24100"/>
    <s v="Italy"/>
    <s v="EMEA"/>
    <s v="Rovelli"/>
    <s v="Giovanni"/>
    <s v="Giovanni Rovelli"/>
    <x v="1"/>
  </r>
  <r>
    <x v="64"/>
    <n v="21"/>
    <n v="89.46"/>
    <n v="9"/>
    <n v="1878.66"/>
    <n v="1879"/>
    <n v="1878.66"/>
    <s v="4/28/2003 0:00"/>
    <d v="2003-04-28T00:00:00"/>
    <x v="11"/>
    <x v="0"/>
    <x v="0"/>
    <n v="2"/>
    <n v="4"/>
    <x v="0"/>
    <x v="5"/>
    <n v="86"/>
    <s v="S18_3029"/>
    <x v="19"/>
    <s v="6562-9555"/>
    <s v="006-562-9555"/>
    <s v="Geislweg 14"/>
    <m/>
    <s v="Geislweg 14"/>
    <s v="Salzburg"/>
    <m/>
    <x v="16"/>
    <n v="5020"/>
    <s v="Austria"/>
    <s v="EMEA"/>
    <s v="Pipps"/>
    <s v="Georg"/>
    <s v="Georg Pipps"/>
    <x v="0"/>
  </r>
  <r>
    <x v="260"/>
    <n v="40"/>
    <n v="96.34"/>
    <n v="2"/>
    <n v="3853.6"/>
    <n v="3854"/>
    <n v="3853.6"/>
    <s v="6/16/2003 0:00"/>
    <d v="2003-06-16T00:00:00"/>
    <x v="7"/>
    <x v="0"/>
    <x v="0"/>
    <n v="2"/>
    <n v="6"/>
    <x v="0"/>
    <x v="5"/>
    <n v="86"/>
    <s v="S18_3029"/>
    <x v="91"/>
    <n v="6175558428"/>
    <s v="617-555-8428"/>
    <s v="16780 Pompton St."/>
    <m/>
    <s v="16780 Pompton St."/>
    <s v="Brickhaven"/>
    <s v="MA"/>
    <x v="35"/>
    <n v="58339"/>
    <s v="USA"/>
    <s v="NA"/>
    <s v="Taylor"/>
    <s v="Leslie"/>
    <s v="Leslie Taylor"/>
    <x v="1"/>
  </r>
  <r>
    <x v="66"/>
    <n v="46"/>
    <n v="74.84"/>
    <n v="13"/>
    <n v="3442.64"/>
    <n v="3443"/>
    <n v="3442.64"/>
    <d v="2003-10-08T00:00:00"/>
    <d v="2003-10-08T00:00:00"/>
    <x v="4"/>
    <x v="6"/>
    <x v="0"/>
    <n v="3"/>
    <n v="8"/>
    <x v="0"/>
    <x v="5"/>
    <n v="86"/>
    <s v="S18_3029"/>
    <x v="50"/>
    <n v="5085559555"/>
    <s v="508-555-9555"/>
    <s v="4575 Hillside Dr."/>
    <m/>
    <s v="4575 Hillside Dr."/>
    <s v="New Bedford"/>
    <s v="MA"/>
    <x v="18"/>
    <n v="50553"/>
    <s v="USA"/>
    <s v="NA"/>
    <s v="Tam"/>
    <s v="Wing C"/>
    <s v="Wing C Tam"/>
    <x v="1"/>
  </r>
  <r>
    <x v="67"/>
    <n v="44"/>
    <n v="79.14"/>
    <n v="11"/>
    <n v="3482.16"/>
    <n v="3483"/>
    <n v="3482.16"/>
    <d v="2003-06-10T00:00:00"/>
    <d v="2003-06-10T00:00:00"/>
    <x v="7"/>
    <x v="2"/>
    <x v="0"/>
    <n v="4"/>
    <n v="10"/>
    <x v="0"/>
    <x v="5"/>
    <n v="86"/>
    <s v="S18_3029"/>
    <x v="16"/>
    <s v="90-224 8555"/>
    <s v="090-224-8555"/>
    <s v="Keskuskatu 45"/>
    <m/>
    <s v="Keskuskatu 45"/>
    <s v="Helsinki"/>
    <m/>
    <x v="13"/>
    <n v="21240"/>
    <s v="Finland"/>
    <s v="EMEA"/>
    <s v="Karttunen"/>
    <s v="Matti"/>
    <s v="Matti Karttunen"/>
    <x v="1"/>
  </r>
  <r>
    <x v="68"/>
    <n v="46"/>
    <n v="73.12"/>
    <n v="7"/>
    <n v="3363.52"/>
    <n v="3364"/>
    <n v="3363.52"/>
    <s v="10/23/2003 0:00"/>
    <d v="2003-10-23T00:00:00"/>
    <x v="4"/>
    <x v="5"/>
    <x v="3"/>
    <n v="4"/>
    <n v="10"/>
    <x v="0"/>
    <x v="5"/>
    <n v="86"/>
    <s v="S18_3029"/>
    <x v="37"/>
    <s v="0695-34 6555"/>
    <s v="069-534-6555"/>
    <s v="?kergatan 24"/>
    <m/>
    <s v="?kergatan 24"/>
    <s v="Boras"/>
    <m/>
    <x v="31"/>
    <s v="S-844 67"/>
    <s v="Sweden"/>
    <s v="EMEA"/>
    <s v="Larsson"/>
    <s v="Maria"/>
    <s v="Maria Larsson"/>
    <x v="1"/>
  </r>
  <r>
    <x v="69"/>
    <n v="41"/>
    <n v="81.72"/>
    <n v="10"/>
    <n v="3350.52"/>
    <n v="3351"/>
    <n v="3350.52"/>
    <d v="2003-08-11T00:00:00"/>
    <d v="2003-08-11T00:00:00"/>
    <x v="3"/>
    <x v="0"/>
    <x v="0"/>
    <n v="4"/>
    <n v="11"/>
    <x v="0"/>
    <x v="5"/>
    <n v="86"/>
    <s v="S18_3029"/>
    <x v="51"/>
    <s v="61.77.6555"/>
    <s v="006-177-6555"/>
    <s v="1 rue Alsace-Lorraine"/>
    <m/>
    <s v="1 rue Alsace-Lorraine"/>
    <s v="Toulouse"/>
    <m/>
    <x v="42"/>
    <n v="31000"/>
    <s v="France"/>
    <s v="EMEA"/>
    <s v="Roulet"/>
    <s v="Annette"/>
    <s v="Annette Roulet"/>
    <x v="1"/>
  </r>
  <r>
    <x v="70"/>
    <n v="32"/>
    <n v="89.46"/>
    <n v="7"/>
    <n v="2862.72"/>
    <n v="2863"/>
    <n v="2862.72"/>
    <s v="11/14/2003 0:00"/>
    <d v="2003-11-14T00:00:00"/>
    <x v="5"/>
    <x v="3"/>
    <x v="0"/>
    <n v="4"/>
    <n v="11"/>
    <x v="0"/>
    <x v="5"/>
    <n v="86"/>
    <s v="S18_3029"/>
    <x v="52"/>
    <s v="(171) 555-7555"/>
    <s v="171-555-7555"/>
    <s v="120 Hanover Sq."/>
    <m/>
    <s v="120 Hanover Sq."/>
    <s v="London"/>
    <m/>
    <x v="41"/>
    <s v="WA1 1DP"/>
    <s v="UK"/>
    <s v="EMEA"/>
    <s v="Hardy"/>
    <s v="Thomas"/>
    <s v="Thomas Hardy"/>
    <x v="0"/>
  </r>
  <r>
    <x v="71"/>
    <n v="46"/>
    <n v="87.74"/>
    <n v="4"/>
    <n v="4036.04"/>
    <n v="4037"/>
    <n v="4036.04"/>
    <s v="11/26/2003 0:00"/>
    <d v="2003-11-26T00:00:00"/>
    <x v="5"/>
    <x v="6"/>
    <x v="0"/>
    <n v="4"/>
    <n v="11"/>
    <x v="0"/>
    <x v="5"/>
    <n v="86"/>
    <s v="S18_3029"/>
    <x v="53"/>
    <s v="(93) 203 4555"/>
    <s v="093-203-4555"/>
    <s v="Rambla de Catalu¤a, 23"/>
    <m/>
    <s v="Rambla de Catalu¤a, 23"/>
    <s v="Barcelona"/>
    <m/>
    <x v="43"/>
    <n v="8022"/>
    <s v="Spain"/>
    <s v="EMEA"/>
    <s v="Saavedra"/>
    <s v="Eduardo"/>
    <s v="Eduardo Saavedra"/>
    <x v="1"/>
  </r>
  <r>
    <x v="72"/>
    <n v="28"/>
    <n v="100"/>
    <n v="6"/>
    <n v="2817.92"/>
    <n v="2818"/>
    <n v="2800"/>
    <d v="2004-09-01T00:00:00"/>
    <d v="2004-09-01T00:00:00"/>
    <x v="8"/>
    <x v="6"/>
    <x v="0"/>
    <n v="1"/>
    <n v="1"/>
    <x v="1"/>
    <x v="5"/>
    <n v="86"/>
    <s v="S18_3029"/>
    <x v="54"/>
    <n v="2155554369"/>
    <s v="215-555-4369"/>
    <s v="6047 Douglas Av."/>
    <m/>
    <s v="6047 Douglas Av."/>
    <s v="Los Angeles"/>
    <s v="CA"/>
    <x v="44"/>
    <s v="NA"/>
    <s v="USA"/>
    <s v="NA"/>
    <s v="Chandler"/>
    <s v="Michael"/>
    <s v="Michael Chandler"/>
    <x v="0"/>
  </r>
  <r>
    <x v="73"/>
    <n v="49"/>
    <n v="94.62"/>
    <n v="10"/>
    <n v="4636.38"/>
    <n v="4637"/>
    <n v="4636.38"/>
    <s v="2/19/2004 0:00"/>
    <d v="2004-02-19T00:00:00"/>
    <x v="0"/>
    <x v="5"/>
    <x v="0"/>
    <n v="1"/>
    <n v="2"/>
    <x v="1"/>
    <x v="5"/>
    <n v="86"/>
    <s v="S18_3029"/>
    <x v="55"/>
    <n v="7605558146"/>
    <s v="760-555-8146"/>
    <s v="361 Furth Circle"/>
    <m/>
    <s v="361 Furth Circle"/>
    <s v="San Diego"/>
    <s v="CA"/>
    <x v="45"/>
    <n v="91217"/>
    <s v="USA"/>
    <s v="NA"/>
    <s v="Thompson"/>
    <s v="Valarie"/>
    <s v="Valarie Thompson"/>
    <x v="1"/>
  </r>
  <r>
    <x v="74"/>
    <n v="21"/>
    <n v="73.98"/>
    <n v="1"/>
    <n v="1553.58"/>
    <n v="1554"/>
    <n v="1553.58"/>
    <d v="2004-07-05T00:00:00"/>
    <d v="2004-07-05T00:00:00"/>
    <x v="1"/>
    <x v="0"/>
    <x v="3"/>
    <n v="2"/>
    <n v="5"/>
    <x v="1"/>
    <x v="5"/>
    <n v="86"/>
    <s v="S18_3029"/>
    <x v="0"/>
    <n v="2125557818"/>
    <s v="212-555-7818"/>
    <s v="897 Long Airport Avenue"/>
    <m/>
    <s v="897 Long Airport Avenue"/>
    <s v="NYC"/>
    <s v="NY"/>
    <x v="0"/>
    <n v="10022"/>
    <s v="USA"/>
    <s v="NA"/>
    <s v="Yu"/>
    <s v="Kwai"/>
    <s v="Kwai Yu"/>
    <x v="0"/>
  </r>
  <r>
    <x v="226"/>
    <n v="32"/>
    <n v="84.3"/>
    <n v="15"/>
    <n v="2697.6"/>
    <n v="2698"/>
    <n v="2697.6"/>
    <s v="6/24/2004 0:00"/>
    <d v="2004-06-24T00:00:00"/>
    <x v="7"/>
    <x v="5"/>
    <x v="3"/>
    <n v="2"/>
    <n v="6"/>
    <x v="1"/>
    <x v="5"/>
    <n v="86"/>
    <s v="S18_3029"/>
    <x v="23"/>
    <s v="(91) 555 94 44"/>
    <s v="091-555-9444"/>
    <s v="C/ Moralzarzal, 86"/>
    <m/>
    <s v="C/ Moralzarzal, 86"/>
    <s v="Madrid"/>
    <m/>
    <x v="20"/>
    <n v="28034"/>
    <s v="Spain"/>
    <s v="EMEA"/>
    <s v="Freyre"/>
    <s v="Diego"/>
    <s v="Diego Freyre"/>
    <x v="0"/>
  </r>
  <r>
    <x v="76"/>
    <n v="34"/>
    <n v="98.06"/>
    <n v="2"/>
    <n v="3334.04"/>
    <n v="3335"/>
    <n v="3334.04"/>
    <s v="7/21/2004 0:00"/>
    <d v="2004-07-21T00:00:00"/>
    <x v="1"/>
    <x v="6"/>
    <x v="0"/>
    <n v="3"/>
    <n v="7"/>
    <x v="1"/>
    <x v="5"/>
    <n v="86"/>
    <s v="S18_3029"/>
    <x v="56"/>
    <s v="(02) 5554 67"/>
    <s v="000-255-5467"/>
    <s v="Rue Joseph-Bens 532"/>
    <m/>
    <s v="Rue Joseph-Bens 532"/>
    <s v="Bruxelles"/>
    <m/>
    <x v="46"/>
    <s v="B-1180"/>
    <s v="Belgium"/>
    <s v="EMEA"/>
    <s v="Dewey"/>
    <s v="Catherine"/>
    <s v="Catherine Dewey"/>
    <x v="1"/>
  </r>
  <r>
    <x v="77"/>
    <n v="21"/>
    <n v="98.06"/>
    <n v="4"/>
    <n v="2059.2600000000002"/>
    <n v="2060"/>
    <n v="2059.2600000000002"/>
    <s v="8/20/2004 0:00"/>
    <d v="2004-08-20T00:00:00"/>
    <x v="3"/>
    <x v="3"/>
    <x v="0"/>
    <n v="3"/>
    <n v="8"/>
    <x v="1"/>
    <x v="5"/>
    <n v="86"/>
    <s v="S18_3029"/>
    <x v="57"/>
    <s v="(604) 555-4555"/>
    <s v="604-555-4555"/>
    <s v="23 Tsawassen Blvd."/>
    <m/>
    <s v="23 Tsawassen Blvd."/>
    <s v="Tsawassen"/>
    <s v="BC"/>
    <x v="47"/>
    <s v="T2F 8M4"/>
    <s v="Canada"/>
    <s v="NA"/>
    <s v="Lincoln"/>
    <s v="Elizabeth"/>
    <s v="Elizabeth Lincoln"/>
    <x v="0"/>
  </r>
  <r>
    <x v="229"/>
    <n v="21"/>
    <n v="96.34"/>
    <n v="13"/>
    <n v="2023.14"/>
    <n v="2024"/>
    <n v="2023.14"/>
    <s v="9/15/2004 0:00"/>
    <d v="2004-09-15T00:00:00"/>
    <x v="8"/>
    <x v="6"/>
    <x v="0"/>
    <n v="3"/>
    <n v="9"/>
    <x v="1"/>
    <x v="5"/>
    <n v="86"/>
    <s v="S18_3029"/>
    <x v="89"/>
    <s v="+49 89 61 08 9555"/>
    <s v="896-108-9555"/>
    <s v="Hansastr. 15"/>
    <m/>
    <s v="Hansastr. 15"/>
    <s v="Munich"/>
    <m/>
    <x v="72"/>
    <n v="80686"/>
    <s v="Germany"/>
    <s v="EMEA"/>
    <s v="Donnermeyer"/>
    <s v="Michael"/>
    <s v="Michael Donnermeyer"/>
    <x v="0"/>
  </r>
  <r>
    <x v="79"/>
    <n v="31"/>
    <n v="83.44"/>
    <n v="7"/>
    <n v="2586.64"/>
    <n v="2587"/>
    <n v="2586.64"/>
    <s v="10/14/2004 0:00"/>
    <d v="2004-10-14T00:00:00"/>
    <x v="4"/>
    <x v="5"/>
    <x v="0"/>
    <n v="4"/>
    <n v="10"/>
    <x v="1"/>
    <x v="5"/>
    <n v="86"/>
    <s v="S18_3029"/>
    <x v="29"/>
    <n v="2155554695"/>
    <s v="215-555-4695"/>
    <s v="782 First Street"/>
    <m/>
    <s v="782 First Street"/>
    <s v="Philadelphia"/>
    <s v="PA"/>
    <x v="24"/>
    <n v="71270"/>
    <s v="USA"/>
    <s v="NA"/>
    <s v="Cervantes"/>
    <s v="Francisca"/>
    <s v="Francisca Cervantes"/>
    <x v="0"/>
  </r>
  <r>
    <x v="80"/>
    <n v="21"/>
    <n v="94.62"/>
    <n v="15"/>
    <n v="1987.02"/>
    <n v="1988"/>
    <n v="1987.02"/>
    <d v="2004-01-11T00:00:00"/>
    <d v="2004-01-11T00:00:00"/>
    <x v="2"/>
    <x v="4"/>
    <x v="0"/>
    <n v="4"/>
    <n v="11"/>
    <x v="1"/>
    <x v="5"/>
    <n v="86"/>
    <s v="S18_3029"/>
    <x v="59"/>
    <s v="(198) 555-8888"/>
    <s v="198-555-8888"/>
    <s v="Garden House Crowther Way"/>
    <m/>
    <s v="Garden House Crowther Way"/>
    <s v="Cowes"/>
    <s v="Isle of Wight"/>
    <x v="49"/>
    <s v="PO31 7PJ"/>
    <s v="UK"/>
    <s v="EMEA"/>
    <s v="Bennett"/>
    <s v="Helen"/>
    <s v="Helen Bennett"/>
    <x v="0"/>
  </r>
  <r>
    <x v="230"/>
    <n v="25"/>
    <n v="45.86"/>
    <n v="5"/>
    <n v="1146.5"/>
    <n v="1147"/>
    <n v="1146.5"/>
    <d v="2004-10-11T00:00:00"/>
    <d v="2004-10-11T00:00:00"/>
    <x v="4"/>
    <x v="0"/>
    <x v="5"/>
    <n v="4"/>
    <n v="11"/>
    <x v="1"/>
    <x v="5"/>
    <n v="86"/>
    <s v="S18_3029"/>
    <x v="48"/>
    <s v="31 12 3555"/>
    <s v="003-112-3555"/>
    <s v="Vinb'ltet 34"/>
    <m/>
    <s v="Vinb'ltet 34"/>
    <s v="Kobenhavn"/>
    <m/>
    <x v="40"/>
    <n v="1734"/>
    <s v="Denmark"/>
    <s v="EMEA"/>
    <s v="Petersen"/>
    <s v="Jytte"/>
    <s v="Jytte Petersen"/>
    <x v="0"/>
  </r>
  <r>
    <x v="231"/>
    <n v="28"/>
    <n v="82.58"/>
    <n v="3"/>
    <n v="2312.2399999999998"/>
    <n v="2313"/>
    <n v="2312.2399999999998"/>
    <s v="11/22/2004 0:00"/>
    <d v="2004-11-22T00:00:00"/>
    <x v="5"/>
    <x v="0"/>
    <x v="0"/>
    <n v="4"/>
    <n v="11"/>
    <x v="1"/>
    <x v="5"/>
    <n v="86"/>
    <s v="S18_3029"/>
    <x v="90"/>
    <s v="(071) 23 67 2555"/>
    <s v="712-367-2555"/>
    <s v="Boulevard Tirou, 255"/>
    <m/>
    <s v="Boulevard Tirou, 255"/>
    <s v="Charleroi"/>
    <m/>
    <x v="73"/>
    <s v="B-6000"/>
    <s v="Belgium"/>
    <s v="EMEA"/>
    <s v="Cartrain"/>
    <s v="Pascale"/>
    <s v="Pascale Cartrain"/>
    <x v="0"/>
  </r>
  <r>
    <x v="83"/>
    <n v="43"/>
    <n v="64.97"/>
    <n v="6"/>
    <n v="2793.71"/>
    <n v="2794"/>
    <n v="2793.71"/>
    <d v="2004-02-12T00:00:00"/>
    <d v="2004-02-12T00:00:00"/>
    <x v="0"/>
    <x v="5"/>
    <x v="0"/>
    <n v="4"/>
    <n v="12"/>
    <x v="1"/>
    <x v="5"/>
    <n v="86"/>
    <s v="S18_3029"/>
    <x v="23"/>
    <s v="(91) 555 94 44"/>
    <s v="091-555-9444"/>
    <s v="C/ Moralzarzal, 86"/>
    <m/>
    <s v="C/ Moralzarzal, 86"/>
    <s v="Madrid"/>
    <m/>
    <x v="20"/>
    <n v="28034"/>
    <s v="Spain"/>
    <s v="EMEA"/>
    <s v="Freyre"/>
    <s v="Diego"/>
    <s v="Diego Freyre"/>
    <x v="0"/>
  </r>
  <r>
    <x v="85"/>
    <n v="22"/>
    <n v="86.74"/>
    <n v="5"/>
    <n v="1908.28"/>
    <n v="1909"/>
    <n v="1908.28"/>
    <s v="1/31/2005 0:00"/>
    <d v="2005-01-31T00:00:00"/>
    <x v="2"/>
    <x v="0"/>
    <x v="0"/>
    <n v="1"/>
    <n v="1"/>
    <x v="2"/>
    <x v="5"/>
    <n v="86"/>
    <s v="S18_3029"/>
    <x v="60"/>
    <s v="981-443655"/>
    <s v="098-144-3655"/>
    <s v="Torikatu 38"/>
    <m/>
    <s v="Torikatu 38"/>
    <s v="Oulu"/>
    <m/>
    <x v="50"/>
    <n v="90110"/>
    <s v="Finland"/>
    <s v="EMEA"/>
    <s v="Koskitalo"/>
    <s v="Pirkko"/>
    <s v="Pirkko Koskitalo"/>
    <x v="0"/>
  </r>
  <r>
    <x v="233"/>
    <n v="37"/>
    <n v="93.01"/>
    <n v="5"/>
    <n v="3441.37"/>
    <n v="3442"/>
    <n v="3441.37"/>
    <d v="2005-01-03T00:00:00"/>
    <d v="2005-01-03T00:00:00"/>
    <x v="2"/>
    <x v="0"/>
    <x v="5"/>
    <n v="1"/>
    <n v="3"/>
    <x v="2"/>
    <x v="5"/>
    <n v="86"/>
    <s v="S18_3029"/>
    <x v="23"/>
    <s v="(91) 555 94 44"/>
    <s v="091-555-9444"/>
    <s v="C/ Moralzarzal, 86"/>
    <m/>
    <s v="C/ Moralzarzal, 86"/>
    <s v="Madrid"/>
    <m/>
    <x v="20"/>
    <n v="28034"/>
    <s v="Spain"/>
    <s v="EMEA"/>
    <s v="Freyre"/>
    <s v="Diego"/>
    <s v="Diego Freyre"/>
    <x v="1"/>
  </r>
  <r>
    <x v="234"/>
    <n v="28"/>
    <n v="72.260000000000005"/>
    <n v="18"/>
    <n v="2023.28"/>
    <n v="2024"/>
    <n v="2023.28"/>
    <s v="3/30/2005 0:00"/>
    <d v="2005-03-30T00:00:00"/>
    <x v="10"/>
    <x v="6"/>
    <x v="0"/>
    <n v="1"/>
    <n v="3"/>
    <x v="2"/>
    <x v="5"/>
    <n v="86"/>
    <s v="S18_3029"/>
    <x v="1"/>
    <s v="26.47.1555"/>
    <s v="002-647-1555"/>
    <s v="59 rue de l'Abbaye"/>
    <m/>
    <s v="59 rue de l'Abbaye"/>
    <s v="Reims"/>
    <m/>
    <x v="1"/>
    <n v="51100"/>
    <s v="France"/>
    <s v="EMEA"/>
    <s v="Henriot"/>
    <s v="Paul"/>
    <s v="Paul Henriot"/>
    <x v="0"/>
  </r>
  <r>
    <x v="88"/>
    <n v="30"/>
    <n v="74.84"/>
    <n v="7"/>
    <n v="2245.1999999999998"/>
    <n v="2246"/>
    <n v="2245.1999999999998"/>
    <d v="2005-01-04T00:00:00"/>
    <d v="2005-01-04T00:00:00"/>
    <x v="2"/>
    <x v="2"/>
    <x v="0"/>
    <n v="2"/>
    <n v="4"/>
    <x v="2"/>
    <x v="5"/>
    <n v="86"/>
    <s v="S18_3029"/>
    <x v="61"/>
    <n v="4085553659"/>
    <s v="408-555-3659"/>
    <s v="3086 Ingle Ln."/>
    <m/>
    <s v="3086 Ingle Ln."/>
    <s v="San Jose"/>
    <s v="CA"/>
    <x v="51"/>
    <n v="94217"/>
    <s v="USA"/>
    <s v="NA"/>
    <s v="Frick"/>
    <s v="Sue"/>
    <s v="Sue Frick"/>
    <x v="0"/>
  </r>
  <r>
    <x v="89"/>
    <n v="44"/>
    <n v="73.98"/>
    <n v="1"/>
    <n v="3255.12"/>
    <n v="3256"/>
    <n v="3255.12"/>
    <d v="2005-06-05T00:00:00"/>
    <d v="2005-06-05T00:00:00"/>
    <x v="7"/>
    <x v="4"/>
    <x v="4"/>
    <n v="2"/>
    <n v="5"/>
    <x v="2"/>
    <x v="5"/>
    <n v="86"/>
    <s v="S18_3029"/>
    <x v="58"/>
    <n v="6175559555"/>
    <s v="617-555-9555"/>
    <s v="8616 Spinnaker Dr."/>
    <m/>
    <s v="8616 Spinnaker Dr."/>
    <s v="Boston"/>
    <s v="MA"/>
    <x v="48"/>
    <n v="51003"/>
    <s v="USA"/>
    <s v="NA"/>
    <s v="Yoshido"/>
    <s v="Juri"/>
    <s v="Juri Yoshido"/>
    <x v="1"/>
  </r>
  <r>
    <x v="26"/>
    <n v="25"/>
    <n v="100"/>
    <n v="13"/>
    <n v="2539.5"/>
    <n v="2540"/>
    <n v="2500"/>
    <s v="1/29/2003 0:00"/>
    <d v="2003-01-29T00:00:00"/>
    <x v="2"/>
    <x v="6"/>
    <x v="0"/>
    <n v="1"/>
    <n v="1"/>
    <x v="0"/>
    <x v="3"/>
    <n v="104"/>
    <s v="S18_3136"/>
    <x v="17"/>
    <s v="07-98 9555"/>
    <s v="000-798-9555"/>
    <s v="Erling Skakkes gate 78"/>
    <m/>
    <s v="Erling Skakkes gate 78"/>
    <s v="Stavern"/>
    <m/>
    <x v="14"/>
    <n v="4110"/>
    <s v="Norway"/>
    <s v="EMEA"/>
    <s v="Bergulfsen"/>
    <s v="Jonas"/>
    <s v="Jonas Bergulfsen"/>
    <x v="0"/>
  </r>
  <r>
    <x v="193"/>
    <n v="43"/>
    <n v="100"/>
    <n v="1"/>
    <n v="4818.1499999999996"/>
    <n v="4819"/>
    <n v="4300"/>
    <s v="3/25/2003 0:00"/>
    <d v="2003-03-25T00:00:00"/>
    <x v="10"/>
    <x v="2"/>
    <x v="0"/>
    <n v="1"/>
    <n v="3"/>
    <x v="0"/>
    <x v="3"/>
    <n v="104"/>
    <s v="S18_3136"/>
    <x v="8"/>
    <n v="6505555787"/>
    <s v="650-555-5787"/>
    <s v="5557 North Pendale Street"/>
    <m/>
    <s v="5557 North Pendale Street"/>
    <s v="San Francisco"/>
    <s v="CA"/>
    <x v="4"/>
    <s v="NA"/>
    <s v="USA"/>
    <s v="NA"/>
    <s v="Murphy"/>
    <s v="Julie"/>
    <s v="Julie Murphy"/>
    <x v="1"/>
  </r>
  <r>
    <x v="28"/>
    <n v="30"/>
    <n v="97.39"/>
    <n v="13"/>
    <n v="2921.7"/>
    <n v="2922"/>
    <n v="2921.7"/>
    <s v="5/28/2003 0:00"/>
    <d v="2003-05-28T00:00:00"/>
    <x v="6"/>
    <x v="6"/>
    <x v="0"/>
    <n v="2"/>
    <n v="5"/>
    <x v="0"/>
    <x v="3"/>
    <n v="104"/>
    <s v="S18_3136"/>
    <x v="25"/>
    <s v="(91) 555 22 82"/>
    <s v="091-555-2282"/>
    <s v="C/ Araquil, 67"/>
    <m/>
    <s v="C/ Araquil, 67"/>
    <s v="Madrid"/>
    <m/>
    <x v="20"/>
    <n v="28023"/>
    <s v="Spain"/>
    <s v="EMEA"/>
    <s v="Sommer"/>
    <s v="Mart¡n"/>
    <s v="Mart¡n Sommer"/>
    <x v="0"/>
  </r>
  <r>
    <x v="195"/>
    <n v="20"/>
    <n v="90.06"/>
    <n v="2"/>
    <n v="1801.2"/>
    <n v="1802"/>
    <n v="1801.2"/>
    <s v="7/16/2003 0:00"/>
    <d v="2003-07-16T00:00:00"/>
    <x v="1"/>
    <x v="6"/>
    <x v="0"/>
    <n v="3"/>
    <n v="7"/>
    <x v="0"/>
    <x v="3"/>
    <n v="104"/>
    <s v="S18_3136"/>
    <x v="20"/>
    <s v="+61 2 9495 8555"/>
    <s v="129-495-8555"/>
    <s v="Monitor Money Building, 815 Pacific Hwy"/>
    <s v="Level 6"/>
    <s v="Monitor Money Building, 815 Pacific Hwy, Level 6"/>
    <s v="Chatswood"/>
    <s v="NSW"/>
    <x v="17"/>
    <n v="2067"/>
    <s v="Australia"/>
    <s v="APAC"/>
    <s v="Huxley"/>
    <s v="Adrian"/>
    <s v="Adrian Huxley"/>
    <x v="0"/>
  </r>
  <r>
    <x v="30"/>
    <n v="26"/>
    <n v="100"/>
    <n v="10"/>
    <n v="2804.36"/>
    <n v="2805"/>
    <n v="2600"/>
    <s v="9/19/2003 0:00"/>
    <d v="2003-09-19T00:00:00"/>
    <x v="8"/>
    <x v="3"/>
    <x v="0"/>
    <n v="3"/>
    <n v="9"/>
    <x v="0"/>
    <x v="3"/>
    <n v="104"/>
    <s v="S18_3136"/>
    <x v="26"/>
    <s v="+65 221 7555"/>
    <s v="065-221-7555"/>
    <s v="Bronz Sok., Bronz Apt. 3/6 Tesvikiye"/>
    <m/>
    <s v="Bronz Sok., Bronz Apt. 3/6 Tesvikiye"/>
    <s v="Singapore"/>
    <m/>
    <x v="22"/>
    <n v="79903"/>
    <s v="Singapore"/>
    <s v="Japan"/>
    <s v="Natividad"/>
    <s v="Eric"/>
    <s v="Eric Natividad"/>
    <x v="0"/>
  </r>
  <r>
    <x v="31"/>
    <n v="40"/>
    <n v="100"/>
    <n v="3"/>
    <n v="4900.8"/>
    <n v="4901"/>
    <n v="4000"/>
    <s v="10/20/2003 0:00"/>
    <d v="2003-10-20T00:00:00"/>
    <x v="4"/>
    <x v="0"/>
    <x v="0"/>
    <n v="4"/>
    <n v="10"/>
    <x v="0"/>
    <x v="3"/>
    <n v="104"/>
    <s v="S18_3136"/>
    <x v="27"/>
    <n v="2125558493"/>
    <s v="212-555-8493"/>
    <s v="5905 Pompton St."/>
    <s v="Suite 750"/>
    <s v="5905 Pompton St., Suite 750"/>
    <s v="NYC"/>
    <s v="NY"/>
    <x v="0"/>
    <n v="10022"/>
    <s v="USA"/>
    <s v="NA"/>
    <s v="Hernandez"/>
    <s v="Maria"/>
    <s v="Maria Hernandez"/>
    <x v="1"/>
  </r>
  <r>
    <x v="198"/>
    <n v="31"/>
    <n v="89.01"/>
    <n v="1"/>
    <n v="2759.31"/>
    <n v="2760"/>
    <n v="2759.31"/>
    <d v="2003-05-11T00:00:00"/>
    <d v="2003-05-11T00:00:00"/>
    <x v="6"/>
    <x v="4"/>
    <x v="0"/>
    <n v="4"/>
    <n v="11"/>
    <x v="0"/>
    <x v="3"/>
    <n v="104"/>
    <s v="S18_3136"/>
    <x v="86"/>
    <s v="035-640555"/>
    <s v="003-564-0555"/>
    <s v="Via Ludovico il Moro 22"/>
    <m/>
    <s v="Via Ludovico il Moro 22"/>
    <s v="Bergamo"/>
    <m/>
    <x v="69"/>
    <n v="24100"/>
    <s v="Italy"/>
    <s v="EMEA"/>
    <s v="Rovelli"/>
    <s v="Giovanni"/>
    <s v="Giovanni Rovelli"/>
    <x v="0"/>
  </r>
  <r>
    <x v="33"/>
    <n v="22"/>
    <n v="100"/>
    <n v="10"/>
    <n v="2488.1999999999998"/>
    <n v="2489"/>
    <n v="2200"/>
    <s v="11/13/2003 0:00"/>
    <d v="2003-11-13T00:00:00"/>
    <x v="5"/>
    <x v="5"/>
    <x v="0"/>
    <n v="4"/>
    <n v="11"/>
    <x v="0"/>
    <x v="3"/>
    <n v="104"/>
    <s v="S18_3136"/>
    <x v="29"/>
    <n v="2155554695"/>
    <s v="215-555-4695"/>
    <s v="782 First Street"/>
    <m/>
    <s v="782 First Street"/>
    <s v="Philadelphia"/>
    <s v="PA"/>
    <x v="24"/>
    <n v="71270"/>
    <s v="USA"/>
    <s v="NA"/>
    <s v="Cervantes"/>
    <s v="Francisca"/>
    <s v="Francisca Cervantes"/>
    <x v="0"/>
  </r>
  <r>
    <x v="200"/>
    <n v="23"/>
    <n v="100"/>
    <n v="2"/>
    <n v="2769.89"/>
    <n v="2770"/>
    <n v="2300"/>
    <s v="11/21/2003 0:00"/>
    <d v="2003-11-21T00:00:00"/>
    <x v="5"/>
    <x v="3"/>
    <x v="0"/>
    <n v="4"/>
    <n v="11"/>
    <x v="0"/>
    <x v="3"/>
    <n v="104"/>
    <s v="S18_3136"/>
    <x v="87"/>
    <s v="61-9-3844-6555"/>
    <s v="193-844-6555"/>
    <s v="7 Allen Street"/>
    <m/>
    <s v="7 Allen Street"/>
    <s v="Glen Waverly"/>
    <s v="Victoria"/>
    <x v="70"/>
    <n v="3150"/>
    <s v="Australia"/>
    <s v="APAC"/>
    <s v="Connery"/>
    <s v="Sean"/>
    <s v="Sean Connery"/>
    <x v="0"/>
  </r>
  <r>
    <x v="35"/>
    <n v="30"/>
    <n v="100"/>
    <n v="8"/>
    <n v="3581.4"/>
    <n v="3582"/>
    <n v="3000"/>
    <d v="2003-05-12T00:00:00"/>
    <d v="2003-05-12T00:00:00"/>
    <x v="6"/>
    <x v="0"/>
    <x v="0"/>
    <n v="4"/>
    <n v="12"/>
    <x v="0"/>
    <x v="3"/>
    <n v="104"/>
    <s v="S18_3136"/>
    <x v="31"/>
    <s v="(604) 555-3392"/>
    <s v="604-555-3392"/>
    <s v="1900 Oak St."/>
    <m/>
    <s v="1900 Oak St."/>
    <s v="Vancouver"/>
    <s v="BC"/>
    <x v="26"/>
    <s v="V3F 2K1"/>
    <s v="Canada"/>
    <s v="NA"/>
    <s v="Tannamuri"/>
    <s v="Yoshi"/>
    <s v="Yoshi Tannamuri"/>
    <x v="1"/>
  </r>
  <r>
    <x v="36"/>
    <n v="49"/>
    <n v="100"/>
    <n v="5"/>
    <n v="5285.14"/>
    <n v="5286"/>
    <n v="4900"/>
    <s v="1/29/2004 0:00"/>
    <d v="2004-01-29T00:00:00"/>
    <x v="2"/>
    <x v="5"/>
    <x v="0"/>
    <n v="1"/>
    <n v="1"/>
    <x v="1"/>
    <x v="3"/>
    <n v="104"/>
    <s v="S18_3136"/>
    <x v="32"/>
    <n v="3105553722"/>
    <s v="310-555-3722"/>
    <s v="3675 Furth Circle"/>
    <m/>
    <s v="3675 Furth Circle"/>
    <s v="Burbank"/>
    <s v="CA"/>
    <x v="27"/>
    <n v="94019"/>
    <s v="USA"/>
    <s v="NA"/>
    <s v="Thompson"/>
    <s v="Steve"/>
    <s v="Steve Thompson"/>
    <x v="1"/>
  </r>
  <r>
    <x v="37"/>
    <n v="31"/>
    <n v="100"/>
    <n v="4"/>
    <n v="3181.53"/>
    <n v="3182"/>
    <n v="3100"/>
    <d v="2004-10-03T00:00:00"/>
    <d v="2004-10-03T00:00:00"/>
    <x v="4"/>
    <x v="4"/>
    <x v="0"/>
    <n v="1"/>
    <n v="3"/>
    <x v="1"/>
    <x v="3"/>
    <n v="104"/>
    <s v="S18_3136"/>
    <x v="33"/>
    <n v="6175555555"/>
    <s v="617-555-5555"/>
    <s v="4658 Baden Av."/>
    <m/>
    <s v="4658 Baden Av."/>
    <s v="Cambridge"/>
    <s v="MA"/>
    <x v="12"/>
    <n v="51247"/>
    <s v="USA"/>
    <s v="NA"/>
    <s v="Tseng"/>
    <s v="Kyung"/>
    <s v="Kyung Tseng"/>
    <x v="1"/>
  </r>
  <r>
    <x v="203"/>
    <n v="29"/>
    <n v="100"/>
    <n v="2"/>
    <n v="3340.51"/>
    <n v="3341"/>
    <n v="2900"/>
    <s v="4/29/2004 0:00"/>
    <d v="2004-04-29T00:00:00"/>
    <x v="11"/>
    <x v="5"/>
    <x v="0"/>
    <n v="2"/>
    <n v="4"/>
    <x v="1"/>
    <x v="3"/>
    <n v="104"/>
    <s v="S18_3136"/>
    <x v="23"/>
    <s v="(91) 555 94 44"/>
    <s v="091-555-9444"/>
    <s v="C/ Moralzarzal, 86"/>
    <m/>
    <s v="C/ Moralzarzal, 86"/>
    <s v="Madrid"/>
    <m/>
    <x v="20"/>
    <n v="28034"/>
    <s v="Spain"/>
    <s v="EMEA"/>
    <s v="Freyre"/>
    <s v="Diego"/>
    <s v="Diego Freyre"/>
    <x v="1"/>
  </r>
  <r>
    <x v="256"/>
    <n v="37"/>
    <n v="84.82"/>
    <n v="2"/>
    <n v="3138.34"/>
    <n v="3139"/>
    <n v="3138.34"/>
    <s v="6/14/2004 0:00"/>
    <d v="2004-06-14T00:00:00"/>
    <x v="7"/>
    <x v="0"/>
    <x v="0"/>
    <n v="2"/>
    <n v="6"/>
    <x v="1"/>
    <x v="3"/>
    <n v="104"/>
    <s v="S18_3136"/>
    <x v="61"/>
    <n v="4085553659"/>
    <s v="408-555-3659"/>
    <s v="3086 Ingle Ln."/>
    <m/>
    <s v="3086 Ingle Ln."/>
    <s v="San Jose"/>
    <s v="CA"/>
    <x v="51"/>
    <n v="94217"/>
    <s v="USA"/>
    <s v="NA"/>
    <s v="Frick"/>
    <s v="Sue"/>
    <s v="Sue Frick"/>
    <x v="1"/>
  </r>
  <r>
    <x v="40"/>
    <n v="38"/>
    <n v="100"/>
    <n v="11"/>
    <n v="4775.08"/>
    <n v="4776"/>
    <n v="3800"/>
    <s v="7/19/2004 0:00"/>
    <d v="2004-07-19T00:00:00"/>
    <x v="1"/>
    <x v="0"/>
    <x v="0"/>
    <n v="3"/>
    <n v="7"/>
    <x v="1"/>
    <x v="3"/>
    <n v="104"/>
    <s v="S18_3136"/>
    <x v="20"/>
    <s v="+61 2 9495 8555"/>
    <s v="129-495-8555"/>
    <s v="Monitor Money Building, 815 Pacific Hwy"/>
    <s v="Level 6"/>
    <s v="Monitor Money Building, 815 Pacific Hwy, Level 6"/>
    <s v="Chatswood"/>
    <s v="NSW"/>
    <x v="17"/>
    <n v="2067"/>
    <s v="Australia"/>
    <s v="APAC"/>
    <s v="Huxley"/>
    <s v="Adrian"/>
    <s v="Adrian Huxley"/>
    <x v="1"/>
  </r>
  <r>
    <x v="41"/>
    <n v="29"/>
    <n v="100"/>
    <n v="4"/>
    <n v="3006.43"/>
    <n v="3007"/>
    <n v="2900"/>
    <s v="8/17/2004 0:00"/>
    <d v="2004-08-17T00:00:00"/>
    <x v="3"/>
    <x v="2"/>
    <x v="0"/>
    <n v="3"/>
    <n v="8"/>
    <x v="1"/>
    <x v="3"/>
    <n v="104"/>
    <s v="S18_3136"/>
    <x v="36"/>
    <s v="011-4988555"/>
    <s v="011-498-8555"/>
    <s v="Via Monte Bianco 34"/>
    <m/>
    <s v="Via Monte Bianco 34"/>
    <s v="Torino"/>
    <m/>
    <x v="30"/>
    <n v="10100"/>
    <s v="Italy"/>
    <s v="EMEA"/>
    <s v="Accorti"/>
    <s v="Paolo"/>
    <s v="Paolo Accorti"/>
    <x v="1"/>
  </r>
  <r>
    <x v="42"/>
    <n v="23"/>
    <n v="100"/>
    <n v="13"/>
    <n v="2866.26"/>
    <n v="2867"/>
    <n v="2300"/>
    <d v="2004-08-09T00:00:00"/>
    <d v="2004-08-09T00:00:00"/>
    <x v="3"/>
    <x v="0"/>
    <x v="0"/>
    <n v="3"/>
    <n v="9"/>
    <x v="1"/>
    <x v="3"/>
    <n v="104"/>
    <s v="S18_3136"/>
    <x v="37"/>
    <s v="0695-34 6555"/>
    <s v="069-534-6555"/>
    <s v="?kergatan 24"/>
    <m/>
    <s v="?kergatan 24"/>
    <s v="Boras"/>
    <m/>
    <x v="31"/>
    <s v="S-844 67"/>
    <s v="Sweden"/>
    <s v="EMEA"/>
    <s v="Larsson"/>
    <s v="Maria"/>
    <s v="Maria Larsson"/>
    <x v="0"/>
  </r>
  <r>
    <x v="43"/>
    <n v="26"/>
    <n v="85.87"/>
    <n v="8"/>
    <n v="2232.62"/>
    <n v="2233"/>
    <n v="2232.62"/>
    <d v="2004-11-10T00:00:00"/>
    <d v="2004-11-10T00:00:00"/>
    <x v="5"/>
    <x v="6"/>
    <x v="0"/>
    <n v="4"/>
    <n v="10"/>
    <x v="1"/>
    <x v="3"/>
    <n v="104"/>
    <s v="S18_3136"/>
    <x v="38"/>
    <s v="30.59.8555"/>
    <s v="003-059-8555"/>
    <s v="67, avenue de l'Europe"/>
    <m/>
    <s v="67, avenue de l'Europe"/>
    <s v="Versailles"/>
    <m/>
    <x v="32"/>
    <n v="78000"/>
    <s v="France"/>
    <s v="EMEA"/>
    <s v="Tonini"/>
    <s v="Daniel"/>
    <s v="Daniel Tonini"/>
    <x v="0"/>
  </r>
  <r>
    <x v="44"/>
    <n v="38"/>
    <n v="100"/>
    <n v="5"/>
    <n v="4457.0200000000004"/>
    <n v="4458"/>
    <n v="3800"/>
    <s v="10/21/2004 0:00"/>
    <d v="2004-10-21T00:00:00"/>
    <x v="4"/>
    <x v="5"/>
    <x v="0"/>
    <n v="4"/>
    <n v="10"/>
    <x v="1"/>
    <x v="3"/>
    <n v="104"/>
    <s v="S18_3136"/>
    <x v="39"/>
    <n v="4155551450"/>
    <s v="415-555-1450"/>
    <s v="5677 Strong St."/>
    <m/>
    <s v="5677 Strong St."/>
    <s v="San Rafael"/>
    <s v="CA"/>
    <x v="33"/>
    <n v="97562"/>
    <s v="USA"/>
    <s v="NA"/>
    <s v="Nelson"/>
    <s v="Valarie"/>
    <s v="Valarie Nelson"/>
    <x v="1"/>
  </r>
  <r>
    <x v="45"/>
    <n v="48"/>
    <n v="47.04"/>
    <n v="7"/>
    <n v="2257.92"/>
    <n v="2258"/>
    <n v="2257.92"/>
    <d v="2004-04-11T00:00:00"/>
    <d v="2004-04-11T00:00:00"/>
    <x v="11"/>
    <x v="4"/>
    <x v="0"/>
    <n v="4"/>
    <n v="11"/>
    <x v="1"/>
    <x v="3"/>
    <n v="104"/>
    <s v="S18_3136"/>
    <x v="40"/>
    <n v="6035558647"/>
    <s v="603-555-8647"/>
    <s v="2304 Long Airport Avenue"/>
    <m/>
    <s v="2304 Long Airport Avenue"/>
    <s v="Nashua"/>
    <s v="NH"/>
    <x v="34"/>
    <n v="62005"/>
    <s v="USA"/>
    <s v="NA"/>
    <s v="Young"/>
    <s v="Valarie"/>
    <s v="Valarie Young"/>
    <x v="0"/>
  </r>
  <r>
    <x v="206"/>
    <n v="40"/>
    <n v="39.799999999999997"/>
    <n v="18"/>
    <n v="1592"/>
    <n v="1592"/>
    <n v="1592"/>
    <s v="11/17/2004 0:00"/>
    <d v="2004-11-17T00:00:00"/>
    <x v="5"/>
    <x v="6"/>
    <x v="0"/>
    <n v="4"/>
    <n v="11"/>
    <x v="1"/>
    <x v="3"/>
    <n v="104"/>
    <s v="S18_3136"/>
    <x v="77"/>
    <s v="(171) 555-1555"/>
    <s v="171-555-1555"/>
    <s v="Fauntleroy Circus"/>
    <m/>
    <s v="Fauntleroy Circus"/>
    <s v="Manchester"/>
    <m/>
    <x v="61"/>
    <s v="EC2 5NT"/>
    <s v="UK"/>
    <s v="EMEA"/>
    <s v="Ashworth"/>
    <s v="Victoria"/>
    <s v="Victoria Ashworth"/>
    <x v="0"/>
  </r>
  <r>
    <x v="47"/>
    <n v="45"/>
    <n v="100"/>
    <n v="11"/>
    <n v="4948.2"/>
    <n v="4949"/>
    <n v="4500"/>
    <s v="11/29/2004 0:00"/>
    <d v="2004-11-29T00:00:00"/>
    <x v="5"/>
    <x v="0"/>
    <x v="0"/>
    <n v="4"/>
    <n v="11"/>
    <x v="1"/>
    <x v="3"/>
    <n v="104"/>
    <s v="S18_3136"/>
    <x v="10"/>
    <s v="03 9520 4555"/>
    <s v="039-520-4555"/>
    <s v="636 St Kilda Road"/>
    <s v="Level 3"/>
    <s v="636 St Kilda Road, Level 3"/>
    <s v="Melbourne"/>
    <s v="Victoria"/>
    <x v="8"/>
    <n v="3004"/>
    <s v="Australia"/>
    <s v="APAC"/>
    <s v="Ferguson"/>
    <s v="Peter"/>
    <s v="Peter Ferguson"/>
    <x v="1"/>
  </r>
  <r>
    <x v="48"/>
    <n v="44"/>
    <n v="100"/>
    <n v="4"/>
    <n v="5160.76"/>
    <n v="5161"/>
    <n v="4400"/>
    <d v="2004-10-12T00:00:00"/>
    <d v="2004-10-12T00:00:00"/>
    <x v="4"/>
    <x v="2"/>
    <x v="0"/>
    <n v="4"/>
    <n v="12"/>
    <x v="1"/>
    <x v="3"/>
    <n v="104"/>
    <s v="S18_3136"/>
    <x v="39"/>
    <n v="4155551450"/>
    <s v="415-555-1450"/>
    <s v="5677 Strong St."/>
    <m/>
    <s v="5677 Strong St."/>
    <s v="San Rafael"/>
    <s v="CA"/>
    <x v="33"/>
    <n v="97562"/>
    <s v="USA"/>
    <s v="NA"/>
    <s v="Nelson"/>
    <s v="Valarie"/>
    <s v="Valarie Nelson"/>
    <x v="1"/>
  </r>
  <r>
    <x v="49"/>
    <n v="21"/>
    <n v="94.22"/>
    <n v="5"/>
    <n v="1978.62"/>
    <n v="1979"/>
    <n v="1978.62"/>
    <s v="1/20/2005 0:00"/>
    <d v="2005-01-20T00:00:00"/>
    <x v="2"/>
    <x v="5"/>
    <x v="0"/>
    <n v="1"/>
    <n v="1"/>
    <x v="2"/>
    <x v="3"/>
    <n v="104"/>
    <s v="S18_3136"/>
    <x v="41"/>
    <n v="6175558555"/>
    <s v="617-555-8555"/>
    <s v="7825 Douglas Av."/>
    <m/>
    <s v="7825 Douglas Av."/>
    <s v="Brickhaven"/>
    <s v="MA"/>
    <x v="35"/>
    <n v="58339"/>
    <s v="USA"/>
    <s v="NA"/>
    <s v="Nelson"/>
    <s v="Allen"/>
    <s v="Allen Nelson"/>
    <x v="0"/>
  </r>
  <r>
    <x v="50"/>
    <n v="35"/>
    <n v="100"/>
    <n v="5"/>
    <n v="4288.2"/>
    <n v="4289"/>
    <n v="3500"/>
    <s v="2/17/2005 0:00"/>
    <d v="2005-02-17T00:00:00"/>
    <x v="0"/>
    <x v="5"/>
    <x v="0"/>
    <n v="1"/>
    <n v="2"/>
    <x v="2"/>
    <x v="3"/>
    <n v="104"/>
    <s v="S18_3136"/>
    <x v="4"/>
    <n v="6505551386"/>
    <s v="650-555-1386"/>
    <s v="7734 Strong St."/>
    <m/>
    <s v="7734 Strong St."/>
    <s v="San Francisco"/>
    <s v="CA"/>
    <x v="4"/>
    <s v="NA"/>
    <s v="USA"/>
    <s v="NA"/>
    <s v="Brown"/>
    <s v="Julie"/>
    <s v="Julie Brown"/>
    <x v="1"/>
  </r>
  <r>
    <x v="259"/>
    <n v="29"/>
    <n v="86.92"/>
    <n v="2"/>
    <n v="2520.6799999999998"/>
    <n v="2521"/>
    <n v="2520.6799999999998"/>
    <d v="2005-10-03T00:00:00"/>
    <d v="2005-10-03T00:00:00"/>
    <x v="4"/>
    <x v="0"/>
    <x v="0"/>
    <n v="1"/>
    <n v="3"/>
    <x v="2"/>
    <x v="3"/>
    <n v="104"/>
    <s v="S18_3136"/>
    <x v="63"/>
    <s v="7675-3555"/>
    <s v="007-675-3555"/>
    <s v="Kirchgasse 6"/>
    <m/>
    <s v="Kirchgasse 6"/>
    <s v="Graz"/>
    <m/>
    <x v="52"/>
    <n v="8010"/>
    <s v="Austria"/>
    <s v="EMEA"/>
    <s v="Mendel"/>
    <s v="Roland"/>
    <s v="Roland Mendel"/>
    <x v="0"/>
  </r>
  <r>
    <x v="257"/>
    <n v="21"/>
    <n v="84.82"/>
    <n v="2"/>
    <n v="1781.22"/>
    <n v="1782"/>
    <n v="1781.22"/>
    <s v="5/30/2005 0:00"/>
    <d v="2005-05-30T00:00:00"/>
    <x v="6"/>
    <x v="0"/>
    <x v="2"/>
    <n v="2"/>
    <n v="5"/>
    <x v="2"/>
    <x v="3"/>
    <n v="104"/>
    <s v="S18_3136"/>
    <x v="56"/>
    <s v="(02) 5554 67"/>
    <s v="000-255-5467"/>
    <s v="Rue Joseph-Bens 532"/>
    <m/>
    <s v="Rue Joseph-Bens 532"/>
    <s v="Bruxelles"/>
    <m/>
    <x v="46"/>
    <s v="B-1180"/>
    <s v="Belgium"/>
    <s v="EMEA"/>
    <s v="Dewey"/>
    <s v="Catherine"/>
    <s v="Catherine Dewey"/>
    <x v="0"/>
  </r>
  <r>
    <x v="63"/>
    <n v="22"/>
    <n v="100"/>
    <n v="11"/>
    <n v="3065.04"/>
    <n v="3066"/>
    <n v="2200"/>
    <d v="2003-11-02T00:00:00"/>
    <d v="2003-11-02T00:00:00"/>
    <x v="5"/>
    <x v="4"/>
    <x v="0"/>
    <n v="1"/>
    <n v="2"/>
    <x v="0"/>
    <x v="3"/>
    <n v="136"/>
    <s v="S18_3140"/>
    <x v="48"/>
    <s v="31 12 3555"/>
    <s v="003-112-3555"/>
    <s v="Vinb'ltet 34"/>
    <m/>
    <s v="Vinb'ltet 34"/>
    <s v="Kobenhavn"/>
    <m/>
    <x v="40"/>
    <n v="1734"/>
    <s v="Denmark"/>
    <s v="EMEA"/>
    <s v="Petersen"/>
    <s v="Jytte"/>
    <s v="Jytte Petersen"/>
    <x v="1"/>
  </r>
  <r>
    <x v="123"/>
    <n v="26"/>
    <n v="100"/>
    <n v="5"/>
    <n v="3551.34"/>
    <n v="3552"/>
    <n v="2600"/>
    <s v="4/16/2003 0:00"/>
    <d v="2003-04-16T00:00:00"/>
    <x v="11"/>
    <x v="6"/>
    <x v="0"/>
    <n v="2"/>
    <n v="4"/>
    <x v="0"/>
    <x v="3"/>
    <n v="136"/>
    <s v="S18_3140"/>
    <x v="26"/>
    <s v="+65 221 7555"/>
    <s v="065-221-7555"/>
    <s v="Bronz Sok., Bronz Apt. 3/6 Tesvikiye"/>
    <m/>
    <s v="Bronz Sok., Bronz Apt. 3/6 Tesvikiye"/>
    <s v="Singapore"/>
    <m/>
    <x v="22"/>
    <n v="79903"/>
    <s v="Singapore"/>
    <s v="Japan"/>
    <s v="Natividad"/>
    <s v="Eric"/>
    <s v="Eric Natividad"/>
    <x v="1"/>
  </r>
  <r>
    <x v="261"/>
    <n v="41"/>
    <n v="100"/>
    <n v="2"/>
    <n v="5544.02"/>
    <n v="5545"/>
    <n v="4100"/>
    <d v="2003-06-06T00:00:00"/>
    <d v="2003-06-06T00:00:00"/>
    <x v="7"/>
    <x v="3"/>
    <x v="0"/>
    <n v="2"/>
    <n v="6"/>
    <x v="0"/>
    <x v="3"/>
    <n v="136"/>
    <s v="S18_3140"/>
    <x v="23"/>
    <s v="(91) 555 94 44"/>
    <s v="091-555-9444"/>
    <s v="C/ Moralzarzal, 86"/>
    <m/>
    <s v="C/ Moralzarzal, 86"/>
    <s v="Madrid"/>
    <m/>
    <x v="20"/>
    <n v="28034"/>
    <s v="Spain"/>
    <s v="EMEA"/>
    <s v="Freyre"/>
    <s v="Diego"/>
    <s v="Diego Freyre"/>
    <x v="1"/>
  </r>
  <r>
    <x v="125"/>
    <n v="47"/>
    <n v="100"/>
    <n v="8"/>
    <n v="6034.33"/>
    <n v="6035"/>
    <n v="4700"/>
    <d v="2003-08-08T00:00:00"/>
    <d v="2003-08-08T00:00:00"/>
    <x v="3"/>
    <x v="3"/>
    <x v="0"/>
    <n v="3"/>
    <n v="8"/>
    <x v="0"/>
    <x v="3"/>
    <n v="136"/>
    <s v="S18_3140"/>
    <x v="39"/>
    <n v="4155551450"/>
    <s v="415-555-1450"/>
    <s v="5677 Strong St."/>
    <m/>
    <s v="5677 Strong St."/>
    <s v="San Rafael"/>
    <s v="CA"/>
    <x v="33"/>
    <n v="97562"/>
    <s v="USA"/>
    <s v="NA"/>
    <s v="Nelson"/>
    <s v="Valarie"/>
    <s v="Valarie Nelson"/>
    <x v="1"/>
  </r>
  <r>
    <x v="126"/>
    <n v="31"/>
    <n v="100"/>
    <n v="7"/>
    <n v="3641.57"/>
    <n v="3642"/>
    <n v="3100"/>
    <s v="9/28/2003 0:00"/>
    <d v="2003-09-28T00:00:00"/>
    <x v="8"/>
    <x v="4"/>
    <x v="0"/>
    <n v="3"/>
    <n v="9"/>
    <x v="0"/>
    <x v="3"/>
    <n v="136"/>
    <s v="S18_3140"/>
    <x v="23"/>
    <s v="(91) 555 94 44"/>
    <s v="091-555-9444"/>
    <s v="C/ Moralzarzal, 86"/>
    <m/>
    <s v="C/ Moralzarzal, 86"/>
    <s v="Madrid"/>
    <m/>
    <x v="20"/>
    <n v="28034"/>
    <s v="Spain"/>
    <s v="EMEA"/>
    <s v="Freyre"/>
    <s v="Diego"/>
    <s v="Diego Freyre"/>
    <x v="1"/>
  </r>
  <r>
    <x v="262"/>
    <n v="43"/>
    <n v="100"/>
    <n v="2"/>
    <n v="6930.74"/>
    <n v="6931"/>
    <n v="4300"/>
    <s v="10/21/2003 0:00"/>
    <d v="2003-10-21T00:00:00"/>
    <x v="4"/>
    <x v="2"/>
    <x v="0"/>
    <n v="4"/>
    <n v="10"/>
    <x v="0"/>
    <x v="3"/>
    <n v="136"/>
    <s v="S18_3140"/>
    <x v="21"/>
    <n v="5085552555"/>
    <s v="508-555-2555"/>
    <s v="1785 First Street"/>
    <m/>
    <s v="1785 First Street"/>
    <s v="New Bedford"/>
    <s v="MA"/>
    <x v="18"/>
    <n v="50553"/>
    <s v="USA"/>
    <s v="NA"/>
    <s v="Benitez"/>
    <s v="Violeta"/>
    <s v="Violeta Benitez"/>
    <x v="1"/>
  </r>
  <r>
    <x v="263"/>
    <n v="23"/>
    <n v="100"/>
    <n v="9"/>
    <n v="3675.63"/>
    <n v="3676"/>
    <n v="2300"/>
    <d v="2003-07-11T00:00:00"/>
    <d v="2003-07-11T00:00:00"/>
    <x v="1"/>
    <x v="3"/>
    <x v="0"/>
    <n v="4"/>
    <n v="11"/>
    <x v="0"/>
    <x v="3"/>
    <n v="136"/>
    <s v="S18_3140"/>
    <x v="76"/>
    <s v="+34 913 728 555"/>
    <s v="491-372-8555"/>
    <s v="Merchants House, 27-30 Merchant's Quay"/>
    <m/>
    <s v="Merchants House, 27-30 Merchant's Quay"/>
    <s v="Madrid"/>
    <m/>
    <x v="20"/>
    <n v="28023"/>
    <s v="Spain"/>
    <s v="EMEA"/>
    <s v="Fernandez"/>
    <s v="Jesus"/>
    <s v="Jesus Fernandez"/>
    <x v="1"/>
  </r>
  <r>
    <x v="129"/>
    <n v="28"/>
    <n v="100"/>
    <n v="9"/>
    <n v="3442.04"/>
    <n v="3443"/>
    <n v="2800"/>
    <s v="11/14/2003 0:00"/>
    <d v="2003-11-14T00:00:00"/>
    <x v="5"/>
    <x v="3"/>
    <x v="0"/>
    <n v="4"/>
    <n v="11"/>
    <x v="0"/>
    <x v="3"/>
    <n v="136"/>
    <s v="S18_3140"/>
    <x v="50"/>
    <n v="5085559555"/>
    <s v="508-555-9555"/>
    <s v="4575 Hillside Dr."/>
    <m/>
    <s v="4575 Hillside Dr."/>
    <s v="New Bedford"/>
    <s v="MA"/>
    <x v="18"/>
    <n v="50553"/>
    <s v="USA"/>
    <s v="NA"/>
    <s v="Tam"/>
    <s v="Wing C"/>
    <s v="Wing C Tam"/>
    <x v="1"/>
  </r>
  <r>
    <x v="130"/>
    <n v="49"/>
    <n v="100"/>
    <n v="1"/>
    <n v="6893.81"/>
    <n v="6894"/>
    <n v="4900"/>
    <s v="11/26/2003 0:00"/>
    <d v="2003-11-26T00:00:00"/>
    <x v="5"/>
    <x v="6"/>
    <x v="0"/>
    <n v="4"/>
    <n v="11"/>
    <x v="0"/>
    <x v="3"/>
    <n v="136"/>
    <s v="S18_3140"/>
    <x v="34"/>
    <n v="2035559545"/>
    <s v="203-555-9545"/>
    <s v="567 North Pendale Street"/>
    <m/>
    <s v="567 North Pendale Street"/>
    <s v="New Haven"/>
    <s v="CT"/>
    <x v="28"/>
    <n v="97823"/>
    <s v="USA"/>
    <s v="NA"/>
    <s v="Murphy"/>
    <s v="Leslie"/>
    <s v="Leslie Murphy"/>
    <x v="1"/>
  </r>
  <r>
    <x v="131"/>
    <n v="24"/>
    <n v="100"/>
    <n v="9"/>
    <n v="2622.48"/>
    <n v="2623"/>
    <n v="2400"/>
    <d v="2004-02-01T00:00:00"/>
    <d v="2004-02-01T00:00:00"/>
    <x v="0"/>
    <x v="4"/>
    <x v="0"/>
    <n v="1"/>
    <n v="1"/>
    <x v="1"/>
    <x v="3"/>
    <n v="136"/>
    <s v="S18_3140"/>
    <x v="30"/>
    <s v="78.32.5555"/>
    <s v="007-832-5555"/>
    <s v="2, rue du Commerce"/>
    <m/>
    <s v="2, rue du Commerce"/>
    <s v="Lyon"/>
    <m/>
    <x v="25"/>
    <n v="69004"/>
    <s v="France"/>
    <s v="EMEA"/>
    <s v="Saveley"/>
    <s v="Mary"/>
    <s v="Mary Saveley"/>
    <x v="0"/>
  </r>
  <r>
    <x v="264"/>
    <n v="33"/>
    <n v="100"/>
    <n v="3"/>
    <n v="4417.38"/>
    <n v="4418"/>
    <n v="3300"/>
    <s v="2/18/2004 0:00"/>
    <d v="2004-02-18T00:00:00"/>
    <x v="0"/>
    <x v="6"/>
    <x v="0"/>
    <n v="1"/>
    <n v="2"/>
    <x v="1"/>
    <x v="3"/>
    <n v="136"/>
    <s v="S18_3140"/>
    <x v="56"/>
    <s v="(02) 5554 67"/>
    <s v="000-255-5467"/>
    <s v="Rue Joseph-Bens 532"/>
    <m/>
    <s v="Rue Joseph-Bens 532"/>
    <s v="Bruxelles"/>
    <m/>
    <x v="46"/>
    <s v="B-1180"/>
    <s v="Belgium"/>
    <s v="EMEA"/>
    <s v="Dewey"/>
    <s v="Catherine"/>
    <s v="Catherine Dewey"/>
    <x v="1"/>
  </r>
  <r>
    <x v="265"/>
    <n v="22"/>
    <n v="100"/>
    <n v="6"/>
    <n v="3606.02"/>
    <n v="3607"/>
    <n v="2200"/>
    <s v="3/20/2004 0:00"/>
    <d v="2004-03-20T00:00:00"/>
    <x v="10"/>
    <x v="1"/>
    <x v="0"/>
    <n v="1"/>
    <n v="3"/>
    <x v="1"/>
    <x v="3"/>
    <n v="136"/>
    <s v="S18_3140"/>
    <x v="59"/>
    <s v="(198) 555-8888"/>
    <s v="198-555-8888"/>
    <s v="Garden House Crowther Way"/>
    <m/>
    <s v="Garden House Crowther Way"/>
    <s v="Cowes"/>
    <s v="Isle of Wight"/>
    <x v="49"/>
    <s v="PO31 7PJ"/>
    <s v="UK"/>
    <s v="EMEA"/>
    <s v="Bennett"/>
    <s v="Helen"/>
    <s v="Helen Bennett"/>
    <x v="1"/>
  </r>
  <r>
    <x v="74"/>
    <n v="32"/>
    <n v="100"/>
    <n v="12"/>
    <n v="3802.56"/>
    <n v="3803"/>
    <n v="3200"/>
    <d v="2004-07-05T00:00:00"/>
    <d v="2004-07-05T00:00:00"/>
    <x v="1"/>
    <x v="0"/>
    <x v="3"/>
    <n v="2"/>
    <n v="5"/>
    <x v="1"/>
    <x v="3"/>
    <n v="136"/>
    <s v="S18_3140"/>
    <x v="0"/>
    <n v="2125557818"/>
    <s v="212-555-7818"/>
    <s v="897 Long Airport Avenue"/>
    <m/>
    <s v="897 Long Airport Avenue"/>
    <s v="NYC"/>
    <s v="NY"/>
    <x v="0"/>
    <n v="10022"/>
    <s v="USA"/>
    <s v="NA"/>
    <s v="Yu"/>
    <s v="Kwai"/>
    <s v="Kwai Yu"/>
    <x v="1"/>
  </r>
  <r>
    <x v="76"/>
    <n v="40"/>
    <n v="100"/>
    <n v="13"/>
    <n v="5026.3999999999996"/>
    <n v="5027"/>
    <n v="4000"/>
    <s v="7/21/2004 0:00"/>
    <d v="2004-07-21T00:00:00"/>
    <x v="1"/>
    <x v="6"/>
    <x v="0"/>
    <n v="3"/>
    <n v="7"/>
    <x v="1"/>
    <x v="3"/>
    <n v="136"/>
    <s v="S18_3140"/>
    <x v="56"/>
    <s v="(02) 5554 67"/>
    <s v="000-255-5467"/>
    <s v="Rue Joseph-Bens 532"/>
    <m/>
    <s v="Rue Joseph-Bens 532"/>
    <s v="Bruxelles"/>
    <m/>
    <x v="46"/>
    <s v="B-1180"/>
    <s v="Belgium"/>
    <s v="EMEA"/>
    <s v="Dewey"/>
    <s v="Catherine"/>
    <s v="Catherine Dewey"/>
    <x v="1"/>
  </r>
  <r>
    <x v="136"/>
    <n v="43"/>
    <n v="100"/>
    <n v="1"/>
    <n v="6695.53"/>
    <n v="6696"/>
    <n v="4300"/>
    <s v="8/20/2004 0:00"/>
    <d v="2004-08-20T00:00:00"/>
    <x v="3"/>
    <x v="3"/>
    <x v="0"/>
    <n v="3"/>
    <n v="8"/>
    <x v="1"/>
    <x v="3"/>
    <n v="136"/>
    <s v="S18_3140"/>
    <x v="39"/>
    <n v="4155551450"/>
    <s v="415-555-1450"/>
    <s v="5677 Strong St."/>
    <m/>
    <s v="5677 Strong St."/>
    <s v="San Rafael"/>
    <s v="CA"/>
    <x v="33"/>
    <n v="97562"/>
    <s v="USA"/>
    <s v="NA"/>
    <s v="Nelson"/>
    <s v="Valarie"/>
    <s v="Valarie Nelson"/>
    <x v="1"/>
  </r>
  <r>
    <x v="137"/>
    <n v="24"/>
    <n v="100"/>
    <n v="4"/>
    <n v="2819.28"/>
    <n v="2820"/>
    <n v="2400"/>
    <d v="2004-09-09T00:00:00"/>
    <d v="2004-09-09T00:00:00"/>
    <x v="8"/>
    <x v="5"/>
    <x v="0"/>
    <n v="3"/>
    <n v="9"/>
    <x v="1"/>
    <x v="3"/>
    <n v="136"/>
    <s v="S18_3140"/>
    <x v="36"/>
    <s v="011-4988555"/>
    <s v="011-498-8555"/>
    <s v="Via Monte Bianco 34"/>
    <m/>
    <s v="Via Monte Bianco 34"/>
    <s v="Torino"/>
    <m/>
    <x v="30"/>
    <n v="10100"/>
    <s v="Italy"/>
    <s v="EMEA"/>
    <s v="Accorti"/>
    <s v="Paolo"/>
    <s v="Paolo Accorti"/>
    <x v="0"/>
  </r>
  <r>
    <x v="138"/>
    <n v="32"/>
    <n v="100"/>
    <n v="9"/>
    <n v="3759.04"/>
    <n v="3760"/>
    <n v="3200"/>
    <s v="10/14/2004 0:00"/>
    <d v="2004-10-14T00:00:00"/>
    <x v="4"/>
    <x v="5"/>
    <x v="0"/>
    <n v="4"/>
    <n v="10"/>
    <x v="1"/>
    <x v="3"/>
    <n v="136"/>
    <s v="S18_3140"/>
    <x v="77"/>
    <s v="(171) 555-1555"/>
    <s v="171-555-1555"/>
    <s v="Fauntleroy Circus"/>
    <m/>
    <s v="Fauntleroy Circus"/>
    <s v="Manchester"/>
    <m/>
    <x v="61"/>
    <s v="EC2 5NT"/>
    <s v="UK"/>
    <s v="EMEA"/>
    <s v="Ashworth"/>
    <s v="Victoria"/>
    <s v="Victoria Ashworth"/>
    <x v="1"/>
  </r>
  <r>
    <x v="139"/>
    <n v="20"/>
    <n v="100"/>
    <n v="1"/>
    <n v="2731.8"/>
    <n v="2732"/>
    <n v="2000"/>
    <s v="10/22/2004 0:00"/>
    <d v="2004-10-22T00:00:00"/>
    <x v="4"/>
    <x v="3"/>
    <x v="0"/>
    <n v="4"/>
    <n v="10"/>
    <x v="1"/>
    <x v="3"/>
    <n v="136"/>
    <s v="S18_3140"/>
    <x v="78"/>
    <s v="86 21 3555"/>
    <s v="008-621-3555"/>
    <s v="Smagsloget 45"/>
    <m/>
    <s v="Smagsloget 45"/>
    <s v="Aaarhus"/>
    <m/>
    <x v="62"/>
    <n v="8200"/>
    <s v="Denmark"/>
    <s v="EMEA"/>
    <s v="Ibsen"/>
    <s v="Palle"/>
    <s v="Palle Ibsen"/>
    <x v="0"/>
  </r>
  <r>
    <x v="81"/>
    <n v="24"/>
    <n v="69.12"/>
    <n v="9"/>
    <n v="1658.88"/>
    <n v="1659"/>
    <n v="1658.88"/>
    <d v="2004-05-11T00:00:00"/>
    <d v="2004-05-11T00:00:00"/>
    <x v="6"/>
    <x v="2"/>
    <x v="0"/>
    <n v="4"/>
    <n v="11"/>
    <x v="1"/>
    <x v="3"/>
    <n v="136"/>
    <s v="S18_3140"/>
    <x v="17"/>
    <s v="07-98 9555"/>
    <s v="000-798-9555"/>
    <s v="Erling Skakkes gate 78"/>
    <m/>
    <s v="Erling Skakkes gate 78"/>
    <s v="Stavern"/>
    <m/>
    <x v="14"/>
    <n v="4110"/>
    <s v="Norway"/>
    <s v="EMEA"/>
    <s v="Bergulfsen"/>
    <s v="Jonas"/>
    <s v="Jonas Bergulfsen"/>
    <x v="0"/>
  </r>
  <r>
    <x v="140"/>
    <n v="48"/>
    <n v="100"/>
    <n v="12"/>
    <n v="5778.24"/>
    <n v="5779"/>
    <n v="4800"/>
    <s v="11/20/2004 0:00"/>
    <d v="2004-11-20T00:00:00"/>
    <x v="5"/>
    <x v="1"/>
    <x v="0"/>
    <n v="4"/>
    <n v="11"/>
    <x v="1"/>
    <x v="3"/>
    <n v="136"/>
    <s v="S18_3140"/>
    <x v="62"/>
    <s v="(1) 42.34.2555"/>
    <s v="014-234-2555"/>
    <s v="265, boulevard Charonne"/>
    <m/>
    <s v="265, boulevard Charonne"/>
    <s v="Paris"/>
    <m/>
    <x v="2"/>
    <n v="75012"/>
    <s v="France"/>
    <s v="EMEA"/>
    <s v="Bertrand"/>
    <s v="Marie"/>
    <s v="Marie Bertrand"/>
    <x v="1"/>
  </r>
  <r>
    <x v="83"/>
    <n v="44"/>
    <n v="100"/>
    <n v="1"/>
    <n v="5191.12"/>
    <n v="5192"/>
    <n v="4400"/>
    <d v="2004-02-12T00:00:00"/>
    <d v="2004-02-12T00:00:00"/>
    <x v="0"/>
    <x v="5"/>
    <x v="0"/>
    <n v="4"/>
    <n v="12"/>
    <x v="1"/>
    <x v="3"/>
    <n v="136"/>
    <s v="S18_3140"/>
    <x v="23"/>
    <s v="(91) 555 94 44"/>
    <s v="091-555-9444"/>
    <s v="C/ Moralzarzal, 86"/>
    <m/>
    <s v="C/ Moralzarzal, 86"/>
    <s v="Madrid"/>
    <m/>
    <x v="20"/>
    <n v="28034"/>
    <s v="Spain"/>
    <s v="EMEA"/>
    <s v="Freyre"/>
    <s v="Diego"/>
    <s v="Diego Freyre"/>
    <x v="1"/>
  </r>
  <r>
    <x v="154"/>
    <n v="28"/>
    <n v="100"/>
    <n v="3"/>
    <n v="3862.88"/>
    <n v="3863"/>
    <n v="2800"/>
    <s v="1/26/2005 0:00"/>
    <d v="2005-01-26T00:00:00"/>
    <x v="2"/>
    <x v="6"/>
    <x v="0"/>
    <n v="1"/>
    <n v="1"/>
    <x v="2"/>
    <x v="3"/>
    <n v="136"/>
    <s v="S18_3140"/>
    <x v="35"/>
    <s v="+81 3 3584 0555"/>
    <s v="133-584-0555"/>
    <s v="2-2-8 Roppongi"/>
    <m/>
    <s v="2-2-8 Roppongi"/>
    <s v="Minato-ku"/>
    <s v="Tokyo"/>
    <x v="29"/>
    <s v="106-0032"/>
    <s v="Japan"/>
    <s v="Japan"/>
    <s v="Shimamura"/>
    <s v="Akiko"/>
    <s v="Akiko Shimamura"/>
    <x v="1"/>
  </r>
  <r>
    <x v="245"/>
    <n v="24"/>
    <n v="61.52"/>
    <n v="9"/>
    <n v="1476.48"/>
    <n v="1477"/>
    <n v="1476.48"/>
    <s v="2/22/2005 0:00"/>
    <d v="2005-02-22T00:00:00"/>
    <x v="0"/>
    <x v="2"/>
    <x v="0"/>
    <n v="1"/>
    <n v="2"/>
    <x v="2"/>
    <x v="3"/>
    <n v="136"/>
    <s v="S18_3140"/>
    <x v="23"/>
    <s v="(91) 555 94 44"/>
    <s v="091-555-9444"/>
    <s v="C/ Moralzarzal, 86"/>
    <m/>
    <s v="C/ Moralzarzal, 86"/>
    <s v="Madrid"/>
    <m/>
    <x v="20"/>
    <n v="28034"/>
    <s v="Spain"/>
    <s v="EMEA"/>
    <s v="Freyre"/>
    <s v="Diego"/>
    <s v="Diego Freyre"/>
    <x v="0"/>
  </r>
  <r>
    <x v="160"/>
    <n v="33"/>
    <n v="100"/>
    <n v="2"/>
    <n v="5273.73"/>
    <n v="5274"/>
    <n v="3300"/>
    <s v="3/23/2005 0:00"/>
    <d v="2005-03-23T00:00:00"/>
    <x v="10"/>
    <x v="6"/>
    <x v="0"/>
    <n v="1"/>
    <n v="3"/>
    <x v="2"/>
    <x v="3"/>
    <n v="136"/>
    <s v="S18_3140"/>
    <x v="39"/>
    <n v="4155551450"/>
    <s v="415-555-1450"/>
    <s v="5677 Strong St."/>
    <m/>
    <s v="5677 Strong St."/>
    <s v="San Rafael"/>
    <s v="CA"/>
    <x v="33"/>
    <n v="97562"/>
    <s v="USA"/>
    <s v="NA"/>
    <s v="Nelson"/>
    <s v="Valarie"/>
    <s v="Valarie Nelson"/>
    <x v="1"/>
  </r>
  <r>
    <x v="89"/>
    <n v="41"/>
    <n v="100"/>
    <n v="12"/>
    <n v="4872.03"/>
    <n v="4873"/>
    <n v="4100"/>
    <d v="2005-06-05T00:00:00"/>
    <d v="2005-06-05T00:00:00"/>
    <x v="7"/>
    <x v="4"/>
    <x v="4"/>
    <n v="2"/>
    <n v="5"/>
    <x v="2"/>
    <x v="3"/>
    <n v="136"/>
    <s v="S18_3140"/>
    <x v="58"/>
    <n v="6175559555"/>
    <s v="617-555-9555"/>
    <s v="8616 Spinnaker Dr."/>
    <m/>
    <s v="8616 Spinnaker Dr."/>
    <s v="Boston"/>
    <s v="MA"/>
    <x v="48"/>
    <n v="51003"/>
    <s v="USA"/>
    <s v="NA"/>
    <s v="Yoshido"/>
    <s v="Juri"/>
    <s v="Juri Yoshido"/>
    <x v="1"/>
  </r>
  <r>
    <x v="150"/>
    <n v="23"/>
    <n v="100"/>
    <n v="13"/>
    <n v="4556.99"/>
    <n v="4557"/>
    <n v="2300"/>
    <s v="1/31/2003 0:00"/>
    <d v="2003-01-31T00:00:00"/>
    <x v="2"/>
    <x v="3"/>
    <x v="0"/>
    <n v="1"/>
    <n v="1"/>
    <x v="0"/>
    <x v="1"/>
    <n v="169"/>
    <s v="S18_3232"/>
    <x v="23"/>
    <s v="(91) 555 94 44"/>
    <s v="091-555-9444"/>
    <s v="C/ Moralzarzal, 86"/>
    <m/>
    <s v="C/ Moralzarzal, 86"/>
    <s v="Madrid"/>
    <m/>
    <x v="20"/>
    <n v="28034"/>
    <s v="Spain"/>
    <s v="EMEA"/>
    <s v="Freyre"/>
    <s v="Diego"/>
    <s v="Diego Freyre"/>
    <x v="1"/>
  </r>
  <r>
    <x v="177"/>
    <n v="46"/>
    <n v="100"/>
    <n v="5"/>
    <n v="8257"/>
    <n v="8257"/>
    <n v="4600"/>
    <d v="2003-10-03T00:00:00"/>
    <d v="2003-10-03T00:00:00"/>
    <x v="4"/>
    <x v="3"/>
    <x v="0"/>
    <n v="1"/>
    <n v="3"/>
    <x v="0"/>
    <x v="1"/>
    <n v="169"/>
    <s v="S18_3232"/>
    <x v="45"/>
    <n v="2155559857"/>
    <s v="215-555-9857"/>
    <s v="11328 Douglas Av."/>
    <m/>
    <s v="11328 Douglas Av."/>
    <s v="Philadelphia"/>
    <s v="PA"/>
    <x v="24"/>
    <n v="71270"/>
    <s v="USA"/>
    <s v="NA"/>
    <s v="Hernandez"/>
    <s v="Rosa"/>
    <s v="Rosa Hernandez"/>
    <x v="2"/>
  </r>
  <r>
    <x v="90"/>
    <n v="48"/>
    <n v="100"/>
    <n v="4"/>
    <n v="8209.44"/>
    <n v="8210"/>
    <n v="4800"/>
    <d v="2003-01-04T00:00:00"/>
    <d v="2003-01-04T00:00:00"/>
    <x v="2"/>
    <x v="1"/>
    <x v="0"/>
    <n v="2"/>
    <n v="4"/>
    <x v="0"/>
    <x v="1"/>
    <n v="169"/>
    <s v="S18_3232"/>
    <x v="62"/>
    <s v="(1) 42.34.2555"/>
    <s v="014-234-2555"/>
    <s v="265, boulevard Charonne"/>
    <m/>
    <s v="265, boulevard Charonne"/>
    <s v="Paris"/>
    <m/>
    <x v="2"/>
    <n v="75012"/>
    <s v="France"/>
    <s v="EMEA"/>
    <s v="Bertrand"/>
    <s v="Marie"/>
    <s v="Marie Bertrand"/>
    <x v="2"/>
  </r>
  <r>
    <x v="104"/>
    <n v="25"/>
    <n v="100"/>
    <n v="3"/>
    <n v="3598.5"/>
    <n v="3599"/>
    <n v="2500"/>
    <d v="2003-08-05T00:00:00"/>
    <d v="2003-08-05T00:00:00"/>
    <x v="3"/>
    <x v="2"/>
    <x v="0"/>
    <n v="2"/>
    <n v="5"/>
    <x v="0"/>
    <x v="1"/>
    <n v="169"/>
    <s v="S18_3232"/>
    <x v="67"/>
    <s v="91.24.4555"/>
    <s v="009-124-4555"/>
    <s v="12, rue des Bouchers"/>
    <m/>
    <s v="12, rue des Bouchers"/>
    <s v="Marseille"/>
    <m/>
    <x v="54"/>
    <n v="13008"/>
    <s v="France"/>
    <s v="EMEA"/>
    <s v="Lebihan"/>
    <s v="Laurence"/>
    <s v="Laurence Lebihan"/>
    <x v="1"/>
  </r>
  <r>
    <x v="124"/>
    <n v="22"/>
    <n v="100"/>
    <n v="15"/>
    <n v="3837.24"/>
    <n v="3838"/>
    <n v="2200"/>
    <d v="2003-03-06T00:00:00"/>
    <d v="2003-03-06T00:00:00"/>
    <x v="10"/>
    <x v="5"/>
    <x v="0"/>
    <n v="2"/>
    <n v="6"/>
    <x v="0"/>
    <x v="1"/>
    <n v="169"/>
    <s v="S18_3232"/>
    <x v="74"/>
    <n v="2125557413"/>
    <s v="212-555-7413"/>
    <s v="4092 Furth Circle"/>
    <s v="Suite 400"/>
    <s v="4092 Furth Circle, Suite 400"/>
    <s v="NYC"/>
    <s v="NY"/>
    <x v="0"/>
    <n v="10022"/>
    <s v="USA"/>
    <s v="NA"/>
    <s v="Young"/>
    <s v="Jeff"/>
    <s v="Jeff Young"/>
    <x v="1"/>
  </r>
  <r>
    <x v="178"/>
    <n v="41"/>
    <n v="100"/>
    <n v="3"/>
    <n v="8331.61"/>
    <n v="8332"/>
    <n v="4100"/>
    <d v="2003-04-07T00:00:00"/>
    <d v="2003-04-07T00:00:00"/>
    <x v="11"/>
    <x v="0"/>
    <x v="0"/>
    <n v="3"/>
    <n v="7"/>
    <x v="0"/>
    <x v="1"/>
    <n v="169"/>
    <s v="S18_3232"/>
    <x v="51"/>
    <s v="61.77.6555"/>
    <s v="006-177-6555"/>
    <s v="1 rue Alsace-Lorraine"/>
    <m/>
    <s v="1 rue Alsace-Lorraine"/>
    <s v="Toulouse"/>
    <m/>
    <x v="42"/>
    <n v="31000"/>
    <s v="France"/>
    <s v="EMEA"/>
    <s v="Roulet"/>
    <s v="Annette"/>
    <s v="Annette Roulet"/>
    <x v="2"/>
  </r>
  <r>
    <x v="163"/>
    <n v="34"/>
    <n v="100"/>
    <n v="9"/>
    <n v="4836.5"/>
    <n v="4837"/>
    <n v="3400"/>
    <d v="2003-01-08T00:00:00"/>
    <d v="2003-01-08T00:00:00"/>
    <x v="2"/>
    <x v="6"/>
    <x v="0"/>
    <n v="3"/>
    <n v="8"/>
    <x v="0"/>
    <x v="1"/>
    <n v="169"/>
    <s v="S18_3232"/>
    <x v="73"/>
    <s v="+358 9 8045 555"/>
    <s v="589-804-5555"/>
    <s v="Software Engineering Center, SEC Oy"/>
    <m/>
    <s v="Software Engineering Center, SEC Oy"/>
    <s v="Espoo"/>
    <m/>
    <x v="59"/>
    <s v="FIN-02271"/>
    <s v="Finland"/>
    <s v="EMEA"/>
    <s v="Suominen"/>
    <s v="Kalle"/>
    <s v="Kalle Suominen"/>
    <x v="1"/>
  </r>
  <r>
    <x v="179"/>
    <n v="32"/>
    <n v="100"/>
    <n v="14"/>
    <n v="5418.88"/>
    <n v="5419"/>
    <n v="3200"/>
    <d v="2003-11-09T00:00:00"/>
    <d v="2003-11-09T00:00:00"/>
    <x v="5"/>
    <x v="4"/>
    <x v="0"/>
    <n v="3"/>
    <n v="9"/>
    <x v="0"/>
    <x v="1"/>
    <n v="169"/>
    <s v="S18_3232"/>
    <x v="42"/>
    <s v="02 9936 8555"/>
    <s v="029-936-8555"/>
    <s v="201 Miller Street"/>
    <s v="Level 15"/>
    <s v="201 Miller Street, Level 15"/>
    <s v="North Sydney"/>
    <s v="NSW"/>
    <x v="36"/>
    <n v="2060"/>
    <s v="Australia"/>
    <s v="APAC"/>
    <s v="O'Hara"/>
    <s v="Anna"/>
    <s v="Anna O'Hara"/>
    <x v="1"/>
  </r>
  <r>
    <x v="164"/>
    <n v="21"/>
    <n v="100"/>
    <n v="7"/>
    <n v="3734.01"/>
    <n v="3735"/>
    <n v="2100"/>
    <s v="9/21/2003 0:00"/>
    <d v="2003-09-21T00:00:00"/>
    <x v="8"/>
    <x v="4"/>
    <x v="0"/>
    <n v="3"/>
    <n v="9"/>
    <x v="0"/>
    <x v="1"/>
    <n v="169"/>
    <s v="S18_3232"/>
    <x v="60"/>
    <s v="981-443655"/>
    <s v="098-144-3655"/>
    <s v="Torikatu 38"/>
    <m/>
    <s v="Torikatu 38"/>
    <s v="Oulu"/>
    <m/>
    <x v="50"/>
    <n v="90110"/>
    <s v="Finland"/>
    <s v="EMEA"/>
    <s v="Koskitalo"/>
    <s v="Pirkko"/>
    <s v="Pirkko Koskitalo"/>
    <x v="1"/>
  </r>
  <r>
    <x v="155"/>
    <n v="20"/>
    <n v="100"/>
    <n v="1"/>
    <n v="3996.4"/>
    <n v="3997"/>
    <n v="2000"/>
    <d v="2003-11-10T00:00:00"/>
    <d v="2003-11-10T00:00:00"/>
    <x v="5"/>
    <x v="0"/>
    <x v="0"/>
    <n v="4"/>
    <n v="10"/>
    <x v="0"/>
    <x v="1"/>
    <n v="169"/>
    <s v="S18_3232"/>
    <x v="54"/>
    <n v="2155554369"/>
    <s v="215-555-4369"/>
    <s v="6047 Douglas Av."/>
    <m/>
    <s v="6047 Douglas Av."/>
    <s v="Los Angeles"/>
    <s v="CA"/>
    <x v="44"/>
    <s v="NA"/>
    <s v="USA"/>
    <s v="NA"/>
    <s v="Chandler"/>
    <s v="Michael"/>
    <s v="Michael Chandler"/>
    <x v="1"/>
  </r>
  <r>
    <x v="127"/>
    <n v="47"/>
    <n v="100"/>
    <n v="16"/>
    <n v="8754.69"/>
    <n v="8755"/>
    <n v="4700"/>
    <s v="10/22/2003 0:00"/>
    <d v="2003-10-22T00:00:00"/>
    <x v="4"/>
    <x v="6"/>
    <x v="0"/>
    <n v="4"/>
    <n v="10"/>
    <x v="0"/>
    <x v="1"/>
    <n v="169"/>
    <s v="S18_3232"/>
    <x v="26"/>
    <s v="+65 221 7555"/>
    <s v="065-221-7555"/>
    <s v="Bronz Sok., Bronz Apt. 3/6 Tesvikiye"/>
    <m/>
    <s v="Bronz Sok., Bronz Apt. 3/6 Tesvikiye"/>
    <s v="Singapore"/>
    <m/>
    <x v="22"/>
    <n v="79903"/>
    <s v="Singapore"/>
    <s v="Japan"/>
    <s v="Natividad"/>
    <s v="Eric"/>
    <s v="Eric Natividad"/>
    <x v="2"/>
  </r>
  <r>
    <x v="181"/>
    <n v="39"/>
    <n v="100"/>
    <n v="3"/>
    <n v="5481.45"/>
    <n v="5482"/>
    <n v="3900"/>
    <d v="2003-05-11T00:00:00"/>
    <d v="2003-05-11T00:00:00"/>
    <x v="6"/>
    <x v="4"/>
    <x v="0"/>
    <n v="4"/>
    <n v="11"/>
    <x v="0"/>
    <x v="1"/>
    <n v="169"/>
    <s v="S18_3232"/>
    <x v="43"/>
    <s v="(514) 555-8054"/>
    <s v="514-555-8054"/>
    <s v="43 rue St. Laurent"/>
    <m/>
    <s v="43 rue St. Laurent"/>
    <s v="Montreal"/>
    <s v="Quebec"/>
    <x v="37"/>
    <s v="H1J 1C3"/>
    <s v="Canada"/>
    <s v="NA"/>
    <s v="Fresnisre"/>
    <s v="Jean"/>
    <s v="Jean Fresnisre"/>
    <x v="1"/>
  </r>
  <r>
    <x v="92"/>
    <n v="29"/>
    <n v="100"/>
    <n v="5"/>
    <n v="4419.8900000000003"/>
    <n v="4420"/>
    <n v="2900"/>
    <d v="2003-06-11T00:00:00"/>
    <d v="2003-06-11T00:00:00"/>
    <x v="7"/>
    <x v="6"/>
    <x v="0"/>
    <n v="4"/>
    <n v="11"/>
    <x v="0"/>
    <x v="1"/>
    <n v="169"/>
    <s v="S18_3232"/>
    <x v="49"/>
    <s v="(171) 555-0297"/>
    <s v="171-555-0297"/>
    <s v="35 King George"/>
    <m/>
    <s v="35 King George"/>
    <s v="London"/>
    <m/>
    <x v="41"/>
    <s v="WX3 6FW"/>
    <s v="UK"/>
    <s v="EMEA"/>
    <s v="Brown"/>
    <s v="Ann"/>
    <s v="Ann Brown"/>
    <x v="1"/>
  </r>
  <r>
    <x v="108"/>
    <n v="45"/>
    <n v="100"/>
    <n v="7"/>
    <n v="6324.75"/>
    <n v="6325"/>
    <n v="4500"/>
    <d v="2003-12-11T00:00:00"/>
    <d v="2003-12-11T00:00:00"/>
    <x v="9"/>
    <x v="5"/>
    <x v="0"/>
    <n v="4"/>
    <n v="11"/>
    <x v="0"/>
    <x v="1"/>
    <n v="169"/>
    <s v="S18_3232"/>
    <x v="7"/>
    <s v="+47 2267 3215"/>
    <s v="472-267-3215"/>
    <s v="Drammen 121, PR 744 Sentrum"/>
    <m/>
    <s v="Drammen 121, PR 744 Sentrum"/>
    <s v="Bergen"/>
    <m/>
    <x v="7"/>
    <s v="N 5804"/>
    <s v="Norway"/>
    <s v="EMEA"/>
    <s v="Oeztan"/>
    <s v="Veysel"/>
    <s v="Veysel Oeztan"/>
    <x v="1"/>
  </r>
  <r>
    <x v="165"/>
    <n v="28"/>
    <n v="100"/>
    <n v="10"/>
    <n v="4409.72"/>
    <n v="4410"/>
    <n v="2800"/>
    <s v="11/14/2003 0:00"/>
    <d v="2003-11-14T00:00:00"/>
    <x v="5"/>
    <x v="3"/>
    <x v="0"/>
    <n v="4"/>
    <n v="11"/>
    <x v="0"/>
    <x v="1"/>
    <n v="169"/>
    <s v="S18_3232"/>
    <x v="81"/>
    <s v="(95) 555 82 82"/>
    <s v="095-555-8282"/>
    <s v="C/ Romero, 33"/>
    <m/>
    <s v="C/ Romero, 33"/>
    <s v="Sevilla"/>
    <m/>
    <x v="64"/>
    <n v="41101"/>
    <s v="Spain"/>
    <s v="EMEA"/>
    <s v="Roel"/>
    <s v="Jose Pedro"/>
    <s v="Jose Pedro Roel"/>
    <x v="1"/>
  </r>
  <r>
    <x v="172"/>
    <n v="26"/>
    <n v="100"/>
    <n v="12"/>
    <n v="3918.46"/>
    <n v="3919"/>
    <n v="2600"/>
    <s v="11/20/2003 0:00"/>
    <d v="2003-11-20T00:00:00"/>
    <x v="5"/>
    <x v="5"/>
    <x v="0"/>
    <n v="4"/>
    <n v="11"/>
    <x v="0"/>
    <x v="1"/>
    <n v="169"/>
    <s v="S18_3232"/>
    <x v="40"/>
    <n v="6035558647"/>
    <s v="603-555-8647"/>
    <s v="2304 Long Airport Avenue"/>
    <m/>
    <s v="2304 Long Airport Avenue"/>
    <s v="Nashua"/>
    <s v="NH"/>
    <x v="34"/>
    <n v="62005"/>
    <s v="USA"/>
    <s v="NA"/>
    <s v="Young"/>
    <s v="Valarie"/>
    <s v="Valarie Young"/>
    <x v="1"/>
  </r>
  <r>
    <x v="166"/>
    <n v="50"/>
    <n v="100"/>
    <n v="10"/>
    <n v="7620.5"/>
    <n v="7621"/>
    <n v="5000"/>
    <s v="11/25/2003 0:00"/>
    <d v="2003-11-25T00:00:00"/>
    <x v="5"/>
    <x v="2"/>
    <x v="0"/>
    <n v="4"/>
    <n v="11"/>
    <x v="0"/>
    <x v="1"/>
    <n v="169"/>
    <s v="S18_3232"/>
    <x v="47"/>
    <n v="9145554562"/>
    <s v="914-555-4562"/>
    <s v="3758 North Pendale Street"/>
    <m/>
    <s v="3758 North Pendale Street"/>
    <s v="White Plains"/>
    <s v="NY"/>
    <x v="39"/>
    <n v="24067"/>
    <s v="USA"/>
    <s v="NA"/>
    <s v="Frick"/>
    <s v="Steve"/>
    <s v="Steve Frick"/>
    <x v="2"/>
  </r>
  <r>
    <x v="110"/>
    <n v="48"/>
    <n v="100"/>
    <n v="1"/>
    <n v="8291.0400000000009"/>
    <n v="8292"/>
    <n v="4800"/>
    <d v="2003-02-12T00:00:00"/>
    <d v="2003-02-12T00:00:00"/>
    <x v="0"/>
    <x v="6"/>
    <x v="0"/>
    <n v="4"/>
    <n v="12"/>
    <x v="0"/>
    <x v="1"/>
    <n v="169"/>
    <s v="S18_3232"/>
    <x v="23"/>
    <s v="(91) 555 94 44"/>
    <s v="091-555-9444"/>
    <s v="C/ Moralzarzal, 86"/>
    <m/>
    <s v="C/ Moralzarzal, 86"/>
    <s v="Madrid"/>
    <m/>
    <x v="20"/>
    <n v="28034"/>
    <s v="Spain"/>
    <s v="EMEA"/>
    <s v="Freyre"/>
    <s v="Diego"/>
    <s v="Diego Freyre"/>
    <x v="2"/>
  </r>
  <r>
    <x v="93"/>
    <n v="25"/>
    <n v="100"/>
    <n v="11"/>
    <n v="3937.25"/>
    <n v="3938"/>
    <n v="2500"/>
    <d v="2003-09-12T00:00:00"/>
    <d v="2003-09-12T00:00:00"/>
    <x v="8"/>
    <x v="3"/>
    <x v="0"/>
    <n v="4"/>
    <n v="12"/>
    <x v="0"/>
    <x v="1"/>
    <n v="169"/>
    <s v="S18_3232"/>
    <x v="64"/>
    <n v="6175552555"/>
    <s v="617-555-2555"/>
    <s v="6251 Ingle Ln."/>
    <m/>
    <s v="6251 Ingle Ln."/>
    <s v="Boston"/>
    <s v="MA"/>
    <x v="48"/>
    <n v="51003"/>
    <s v="USA"/>
    <s v="NA"/>
    <s v="Franco"/>
    <s v="Valarie"/>
    <s v="Valarie Franco"/>
    <x v="1"/>
  </r>
  <r>
    <x v="157"/>
    <n v="40"/>
    <n v="100"/>
    <n v="11"/>
    <n v="5554.4"/>
    <n v="5555"/>
    <n v="4000"/>
    <s v="1/16/2004 0:00"/>
    <d v="2004-01-16T00:00:00"/>
    <x v="2"/>
    <x v="3"/>
    <x v="0"/>
    <n v="1"/>
    <n v="1"/>
    <x v="1"/>
    <x v="1"/>
    <n v="169"/>
    <s v="S18_3232"/>
    <x v="23"/>
    <s v="(91) 555 94 44"/>
    <s v="091-555-9444"/>
    <s v="C/ Moralzarzal, 86"/>
    <m/>
    <s v="C/ Moralzarzal, 86"/>
    <s v="Madrid"/>
    <m/>
    <x v="20"/>
    <n v="28034"/>
    <s v="Spain"/>
    <s v="EMEA"/>
    <s v="Freyre"/>
    <s v="Diego"/>
    <s v="Diego Freyre"/>
    <x v="1"/>
  </r>
  <r>
    <x v="111"/>
    <n v="43"/>
    <n v="100"/>
    <n v="2"/>
    <n v="6407.86"/>
    <n v="6408"/>
    <n v="4300"/>
    <s v="2/22/2004 0:00"/>
    <d v="2004-02-22T00:00:00"/>
    <x v="0"/>
    <x v="4"/>
    <x v="0"/>
    <n v="1"/>
    <n v="2"/>
    <x v="1"/>
    <x v="1"/>
    <n v="169"/>
    <s v="S18_3232"/>
    <x v="69"/>
    <s v="0897-034555"/>
    <s v="089-703-4555"/>
    <s v="Grenzacherweg 237"/>
    <m/>
    <s v="Grenzacherweg 237"/>
    <s v="Gensve"/>
    <m/>
    <x v="56"/>
    <n v="1203"/>
    <s v="Switzerland"/>
    <s v="EMEA"/>
    <s v="Holz"/>
    <s v="Michael"/>
    <s v="Michael Holz"/>
    <x v="1"/>
  </r>
  <r>
    <x v="95"/>
    <n v="22"/>
    <n v="100"/>
    <n v="5"/>
    <n v="4172.5200000000004"/>
    <n v="4173"/>
    <n v="2200"/>
    <d v="2004-11-03T00:00:00"/>
    <d v="2004-11-03T00:00:00"/>
    <x v="5"/>
    <x v="6"/>
    <x v="0"/>
    <n v="1"/>
    <n v="3"/>
    <x v="1"/>
    <x v="1"/>
    <n v="169"/>
    <s v="S18_3232"/>
    <x v="39"/>
    <n v="4155551450"/>
    <s v="415-555-1450"/>
    <s v="5677 Strong St."/>
    <m/>
    <s v="5677 Strong St."/>
    <s v="San Rafael"/>
    <s v="CA"/>
    <x v="33"/>
    <n v="97562"/>
    <s v="USA"/>
    <s v="NA"/>
    <s v="Nelson"/>
    <s v="Valarie"/>
    <s v="Valarie Nelson"/>
    <x v="1"/>
  </r>
  <r>
    <x v="173"/>
    <n v="47"/>
    <n v="100"/>
    <n v="1"/>
    <n v="7083.37"/>
    <n v="7084"/>
    <n v="4700"/>
    <d v="2004-12-04T00:00:00"/>
    <d v="2004-12-04T00:00:00"/>
    <x v="9"/>
    <x v="1"/>
    <x v="0"/>
    <n v="2"/>
    <n v="4"/>
    <x v="1"/>
    <x v="1"/>
    <n v="169"/>
    <s v="S18_3232"/>
    <x v="60"/>
    <s v="981-443655"/>
    <s v="098-144-3655"/>
    <s v="Torikatu 38"/>
    <m/>
    <s v="Torikatu 38"/>
    <s v="Oulu"/>
    <m/>
    <x v="50"/>
    <n v="90110"/>
    <s v="Finland"/>
    <s v="EMEA"/>
    <s v="Koskitalo"/>
    <s v="Pirkko"/>
    <s v="Pirkko Koskitalo"/>
    <x v="2"/>
  </r>
  <r>
    <x v="168"/>
    <n v="36"/>
    <n v="100"/>
    <n v="9"/>
    <n v="7132.68"/>
    <n v="7133"/>
    <n v="3600"/>
    <d v="2004-05-05T00:00:00"/>
    <d v="2004-05-05T00:00:00"/>
    <x v="6"/>
    <x v="6"/>
    <x v="0"/>
    <n v="2"/>
    <n v="5"/>
    <x v="1"/>
    <x v="1"/>
    <n v="169"/>
    <s v="S18_3232"/>
    <x v="23"/>
    <s v="(91) 555 94 44"/>
    <s v="091-555-9444"/>
    <s v="C/ Moralzarzal, 86"/>
    <m/>
    <s v="C/ Moralzarzal, 86"/>
    <s v="Madrid"/>
    <m/>
    <x v="20"/>
    <n v="28034"/>
    <s v="Spain"/>
    <s v="EMEA"/>
    <s v="Freyre"/>
    <s v="Diego"/>
    <s v="Diego Freyre"/>
    <x v="2"/>
  </r>
  <r>
    <x v="113"/>
    <n v="40"/>
    <n v="100"/>
    <n v="6"/>
    <n v="6773.6"/>
    <n v="6774"/>
    <n v="4000"/>
    <d v="2004-01-06T00:00:00"/>
    <d v="2004-01-06T00:00:00"/>
    <x v="2"/>
    <x v="2"/>
    <x v="3"/>
    <n v="2"/>
    <n v="6"/>
    <x v="1"/>
    <x v="1"/>
    <n v="169"/>
    <s v="S18_3232"/>
    <x v="22"/>
    <s v="(171) 555-2282"/>
    <s v="171-555-2282"/>
    <s v="Berkeley Gardens 12  Brewery"/>
    <m/>
    <s v="Berkeley Gardens 12  Brewery"/>
    <s v="Liverpool"/>
    <m/>
    <x v="19"/>
    <s v="WX1 6LT"/>
    <s v="UK"/>
    <s v="EMEA"/>
    <s v="Devon"/>
    <s v="Elizabeth"/>
    <s v="Elizabeth Devon"/>
    <x v="1"/>
  </r>
  <r>
    <x v="96"/>
    <n v="27"/>
    <n v="100"/>
    <n v="8"/>
    <n v="3657.69"/>
    <n v="3658"/>
    <n v="2700"/>
    <s v="6/15/2004 0:00"/>
    <d v="2004-06-15T00:00:00"/>
    <x v="7"/>
    <x v="2"/>
    <x v="0"/>
    <n v="2"/>
    <n v="6"/>
    <x v="1"/>
    <x v="1"/>
    <n v="169"/>
    <s v="S18_3232"/>
    <x v="65"/>
    <s v="+65 224 1555"/>
    <s v="065-224-1555"/>
    <s v="Village Close - 106 Linden Road Sandown"/>
    <s v="2nd Floor"/>
    <s v="Village Close - 106 Linden Road Sandown, 2nd Floor"/>
    <s v="Singapore"/>
    <m/>
    <x v="22"/>
    <n v="69045"/>
    <s v="Singapore"/>
    <s v="APAC"/>
    <s v="Victorino"/>
    <s v="Wendy"/>
    <s v="Wendy Victorino"/>
    <x v="1"/>
  </r>
  <r>
    <x v="114"/>
    <n v="29"/>
    <n v="100"/>
    <n v="7"/>
    <n v="4812.55"/>
    <n v="4813"/>
    <n v="2900"/>
    <d v="2004-06-07T00:00:00"/>
    <d v="2004-06-07T00:00:00"/>
    <x v="7"/>
    <x v="0"/>
    <x v="0"/>
    <n v="3"/>
    <n v="7"/>
    <x v="1"/>
    <x v="1"/>
    <n v="169"/>
    <s v="S18_3232"/>
    <x v="70"/>
    <s v="0522-556555"/>
    <s v="052-255-6555"/>
    <s v="Strada Provinciale 124"/>
    <m/>
    <s v="Strada Provinciale 124"/>
    <s v="Reggio Emilia"/>
    <m/>
    <x v="57"/>
    <n v="42100"/>
    <s v="Italy"/>
    <s v="EMEA"/>
    <s v="Moroni"/>
    <s v="Maurizio"/>
    <s v="Maurizio Moroni"/>
    <x v="1"/>
  </r>
  <r>
    <x v="169"/>
    <n v="20"/>
    <n v="100"/>
    <n v="9"/>
    <n v="3928.6"/>
    <n v="3929"/>
    <n v="2000"/>
    <s v="7/20/2004 0:00"/>
    <d v="2004-07-20T00:00:00"/>
    <x v="1"/>
    <x v="2"/>
    <x v="0"/>
    <n v="3"/>
    <n v="7"/>
    <x v="1"/>
    <x v="1"/>
    <n v="169"/>
    <s v="S18_3232"/>
    <x v="39"/>
    <n v="4155551450"/>
    <s v="415-555-1450"/>
    <s v="5677 Strong St."/>
    <m/>
    <s v="5677 Strong St."/>
    <s v="San Rafael"/>
    <s v="CA"/>
    <x v="33"/>
    <n v="97562"/>
    <s v="USA"/>
    <s v="NA"/>
    <s v="Nelson"/>
    <s v="Valarie"/>
    <s v="Valarie Nelson"/>
    <x v="1"/>
  </r>
  <r>
    <x v="184"/>
    <n v="42"/>
    <n v="100"/>
    <n v="7"/>
    <n v="6401.22"/>
    <n v="6402"/>
    <n v="4200"/>
    <d v="2004-06-08T00:00:00"/>
    <d v="2004-06-08T00:00:00"/>
    <x v="7"/>
    <x v="2"/>
    <x v="0"/>
    <n v="3"/>
    <n v="8"/>
    <x v="1"/>
    <x v="1"/>
    <n v="169"/>
    <s v="S18_3232"/>
    <x v="84"/>
    <n v="7025551838"/>
    <s v="702-555-1838"/>
    <s v="8489 Strong St."/>
    <m/>
    <s v="8489 Strong St."/>
    <s v="Las Vegas"/>
    <s v="NV"/>
    <x v="67"/>
    <n v="83030"/>
    <s v="USA"/>
    <s v="NA"/>
    <s v="King"/>
    <s v="Sue"/>
    <s v="Sue King"/>
    <x v="1"/>
  </r>
  <r>
    <x v="97"/>
    <n v="25"/>
    <n v="100"/>
    <n v="5"/>
    <n v="4191.25"/>
    <n v="4192"/>
    <n v="2500"/>
    <s v="8/19/2004 0:00"/>
    <d v="2004-08-19T00:00:00"/>
    <x v="3"/>
    <x v="5"/>
    <x v="0"/>
    <n v="3"/>
    <n v="8"/>
    <x v="1"/>
    <x v="1"/>
    <n v="169"/>
    <s v="S18_3232"/>
    <x v="18"/>
    <n v="2155551555"/>
    <s v="215-555-1555"/>
    <s v="7586 Pompton St."/>
    <m/>
    <s v="7586 Pompton St."/>
    <s v="Allentown"/>
    <s v="PA"/>
    <x v="15"/>
    <n v="70267"/>
    <s v="USA"/>
    <s v="NA"/>
    <s v="Yu"/>
    <s v="Kyung"/>
    <s v="Kyung Yu"/>
    <x v="1"/>
  </r>
  <r>
    <x v="116"/>
    <n v="36"/>
    <n v="100"/>
    <n v="5"/>
    <n v="5852.52"/>
    <n v="5853"/>
    <n v="3600"/>
    <s v="8/30/2004 0:00"/>
    <d v="2004-08-30T00:00:00"/>
    <x v="3"/>
    <x v="0"/>
    <x v="0"/>
    <n v="3"/>
    <n v="8"/>
    <x v="1"/>
    <x v="1"/>
    <n v="169"/>
    <s v="S18_3232"/>
    <x v="69"/>
    <s v="0897-034555"/>
    <s v="089-703-4555"/>
    <s v="Grenzacherweg 237"/>
    <m/>
    <s v="Grenzacherweg 237"/>
    <s v="Gensve"/>
    <m/>
    <x v="56"/>
    <n v="1203"/>
    <s v="Switzerland"/>
    <s v="EMEA"/>
    <s v="Holz"/>
    <s v="Michael"/>
    <s v="Michael Holz"/>
    <x v="1"/>
  </r>
  <r>
    <x v="170"/>
    <n v="21"/>
    <n v="100"/>
    <n v="12"/>
    <n v="2844.87"/>
    <n v="2845"/>
    <n v="2100"/>
    <d v="2004-08-09T00:00:00"/>
    <d v="2004-08-09T00:00:00"/>
    <x v="3"/>
    <x v="0"/>
    <x v="0"/>
    <n v="3"/>
    <n v="9"/>
    <x v="1"/>
    <x v="1"/>
    <n v="169"/>
    <s v="S18_3232"/>
    <x v="0"/>
    <n v="2125557818"/>
    <s v="212-555-7818"/>
    <s v="897 Long Airport Avenue"/>
    <m/>
    <s v="897 Long Airport Avenue"/>
    <s v="NYC"/>
    <s v="NY"/>
    <x v="0"/>
    <n v="10022"/>
    <s v="USA"/>
    <s v="NA"/>
    <s v="Yu"/>
    <s v="Kwai"/>
    <s v="Kwai Yu"/>
    <x v="0"/>
  </r>
  <r>
    <x v="185"/>
    <n v="23"/>
    <n v="100"/>
    <n v="9"/>
    <n v="4011.66"/>
    <n v="4012"/>
    <n v="2300"/>
    <d v="2003-05-10T00:00:00"/>
    <d v="2003-05-10T00:00:00"/>
    <x v="6"/>
    <x v="1"/>
    <x v="0"/>
    <n v="4"/>
    <n v="10"/>
    <x v="0"/>
    <x v="1"/>
    <n v="169"/>
    <s v="S18_3232"/>
    <x v="85"/>
    <s v="+47 2212 1555"/>
    <s v="472-212-1555"/>
    <s v="Drammensveien 126 A, PB 744 Sentrum"/>
    <m/>
    <s v="Drammensveien 126 A, PB 744 Sentrum"/>
    <s v="Oslo"/>
    <m/>
    <x v="68"/>
    <s v="N 0106"/>
    <s v="Norway"/>
    <s v="EMEA"/>
    <s v="Klaeboe"/>
    <s v="Jan"/>
    <s v="Jan Klaeboe"/>
    <x v="1"/>
  </r>
  <r>
    <x v="98"/>
    <n v="37"/>
    <n v="100"/>
    <n v="9"/>
    <n v="7455.87"/>
    <n v="7456"/>
    <n v="3700"/>
    <s v="10/13/2004 0:00"/>
    <d v="2004-10-13T00:00:00"/>
    <x v="4"/>
    <x v="6"/>
    <x v="0"/>
    <n v="4"/>
    <n v="10"/>
    <x v="1"/>
    <x v="1"/>
    <n v="169"/>
    <s v="S18_3232"/>
    <x v="15"/>
    <n v="6175558555"/>
    <s v="617-555-8555"/>
    <s v="39323 Spinnaker Dr."/>
    <m/>
    <s v="39323 Spinnaker Dr."/>
    <s v="Cambridge"/>
    <s v="MA"/>
    <x v="12"/>
    <n v="51247"/>
    <s v="USA"/>
    <s v="NA"/>
    <s v="Hernandez"/>
    <s v="Marta"/>
    <s v="Marta Hernandez"/>
    <x v="2"/>
  </r>
  <r>
    <x v="118"/>
    <n v="48"/>
    <n v="100"/>
    <n v="3"/>
    <n v="8940.9599999999991"/>
    <n v="8941"/>
    <n v="4800"/>
    <s v="10/16/2004 0:00"/>
    <d v="2004-10-16T00:00:00"/>
    <x v="4"/>
    <x v="1"/>
    <x v="0"/>
    <n v="4"/>
    <n v="10"/>
    <x v="1"/>
    <x v="1"/>
    <n v="169"/>
    <s v="S18_3232"/>
    <x v="68"/>
    <s v="0221-5554327"/>
    <s v="221-555-4327"/>
    <s v="Mehrheimerstr. 369"/>
    <m/>
    <s v="Mehrheimerstr. 369"/>
    <s v="Koln"/>
    <m/>
    <x v="55"/>
    <n v="50739"/>
    <s v="Germany"/>
    <s v="EMEA"/>
    <s v="Pfalzheim"/>
    <s v="Henriette"/>
    <s v="Henriette Pfalzheim"/>
    <x v="2"/>
  </r>
  <r>
    <x v="99"/>
    <n v="25"/>
    <n v="100"/>
    <n v="3"/>
    <n v="4572.25"/>
    <n v="4573"/>
    <n v="2500"/>
    <s v="10/22/2004 0:00"/>
    <d v="2004-10-22T00:00:00"/>
    <x v="4"/>
    <x v="3"/>
    <x v="0"/>
    <n v="4"/>
    <n v="10"/>
    <x v="1"/>
    <x v="1"/>
    <n v="169"/>
    <s v="S18_3232"/>
    <x v="31"/>
    <s v="(604) 555-3392"/>
    <s v="604-555-3392"/>
    <s v="1900 Oak St."/>
    <m/>
    <s v="1900 Oak St."/>
    <s v="Vancouver"/>
    <s v="BC"/>
    <x v="26"/>
    <s v="V3F 2K1"/>
    <s v="Canada"/>
    <s v="NA"/>
    <s v="Tannamuri"/>
    <s v="Yoshi"/>
    <s v="Yoshi Tannamuri"/>
    <x v="1"/>
  </r>
  <r>
    <x v="175"/>
    <n v="33"/>
    <n v="100"/>
    <n v="11"/>
    <n v="5700.09"/>
    <n v="5701"/>
    <n v="3300"/>
    <d v="2004-04-11T00:00:00"/>
    <d v="2004-04-11T00:00:00"/>
    <x v="11"/>
    <x v="4"/>
    <x v="0"/>
    <n v="4"/>
    <n v="11"/>
    <x v="1"/>
    <x v="1"/>
    <n v="169"/>
    <s v="S18_3232"/>
    <x v="21"/>
    <n v="5085552555"/>
    <s v="508-555-2555"/>
    <s v="1785 First Street"/>
    <m/>
    <s v="1785 First Street"/>
    <s v="New Bedford"/>
    <s v="MA"/>
    <x v="18"/>
    <n v="50553"/>
    <s v="USA"/>
    <s v="NA"/>
    <s v="Benitez"/>
    <s v="Violeta"/>
    <s v="Violeta Benitez"/>
    <x v="1"/>
  </r>
  <r>
    <x v="152"/>
    <n v="27"/>
    <n v="100"/>
    <n v="12"/>
    <n v="3155.49"/>
    <n v="3156"/>
    <n v="2700"/>
    <d v="2004-05-11T00:00:00"/>
    <d v="2004-05-11T00:00:00"/>
    <x v="6"/>
    <x v="2"/>
    <x v="0"/>
    <n v="4"/>
    <n v="11"/>
    <x v="1"/>
    <x v="1"/>
    <n v="169"/>
    <s v="S18_3232"/>
    <x v="11"/>
    <n v="2125551500"/>
    <s v="212-555-1500"/>
    <s v="2678 Kingston Rd."/>
    <s v="Suite 101"/>
    <s v="2678 Kingston Rd., Suite 101"/>
    <s v="NYC"/>
    <s v="NY"/>
    <x v="0"/>
    <n v="10022"/>
    <s v="USA"/>
    <s v="NA"/>
    <s v="Frick"/>
    <s v="Michael"/>
    <s v="Michael Frick"/>
    <x v="1"/>
  </r>
  <r>
    <x v="186"/>
    <n v="27"/>
    <n v="100"/>
    <n v="11"/>
    <n v="4170.6899999999996"/>
    <n v="4171"/>
    <n v="2700"/>
    <s v="11/17/2004 0:00"/>
    <d v="2004-11-17T00:00:00"/>
    <x v="5"/>
    <x v="6"/>
    <x v="0"/>
    <n v="4"/>
    <n v="11"/>
    <x v="1"/>
    <x v="1"/>
    <n v="169"/>
    <s v="S18_3232"/>
    <x v="45"/>
    <n v="2155559857"/>
    <s v="215-555-9857"/>
    <s v="11328 Douglas Av."/>
    <m/>
    <s v="11328 Douglas Av."/>
    <s v="Philadelphia"/>
    <s v="PA"/>
    <x v="24"/>
    <n v="71270"/>
    <s v="USA"/>
    <s v="NA"/>
    <s v="Hernandez"/>
    <s v="Rosa"/>
    <s v="Rosa Hernandez"/>
    <x v="1"/>
  </r>
  <r>
    <x v="100"/>
    <n v="20"/>
    <n v="100"/>
    <n v="3"/>
    <n v="2878.8"/>
    <n v="2879"/>
    <n v="2000"/>
    <s v="11/19/2004 0:00"/>
    <d v="2004-11-19T00:00:00"/>
    <x v="5"/>
    <x v="3"/>
    <x v="4"/>
    <n v="4"/>
    <n v="11"/>
    <x v="1"/>
    <x v="1"/>
    <n v="169"/>
    <s v="S18_3232"/>
    <x v="24"/>
    <s v="0921-12 3555"/>
    <s v="092-112-3555"/>
    <s v="Berguvsv„gen  8"/>
    <m/>
    <s v="Berguvsv„gen  8"/>
    <s v="Lule"/>
    <m/>
    <x v="21"/>
    <s v="S-958 22"/>
    <s v="Sweden"/>
    <s v="EMEA"/>
    <s v="Berglund"/>
    <s v="Christina"/>
    <s v="Christina Berglund"/>
    <x v="0"/>
  </r>
  <r>
    <x v="187"/>
    <n v="30"/>
    <n v="100"/>
    <n v="4"/>
    <n v="5029.5"/>
    <n v="5030"/>
    <n v="3000"/>
    <s v="11/24/2004 0:00"/>
    <d v="2004-11-24T00:00:00"/>
    <x v="5"/>
    <x v="6"/>
    <x v="0"/>
    <n v="4"/>
    <n v="11"/>
    <x v="1"/>
    <x v="1"/>
    <n v="169"/>
    <s v="S18_3232"/>
    <x v="10"/>
    <s v="03 9520 4555"/>
    <s v="039-520-4555"/>
    <s v="636 St Kilda Road"/>
    <s v="Level 3"/>
    <s v="636 St Kilda Road, Level 3"/>
    <s v="Melbourne"/>
    <s v="Victoria"/>
    <x v="8"/>
    <n v="3004"/>
    <s v="Australia"/>
    <s v="APAC"/>
    <s v="Ferguson"/>
    <s v="Peter"/>
    <s v="Peter Ferguson"/>
    <x v="1"/>
  </r>
  <r>
    <x v="159"/>
    <n v="48"/>
    <n v="100"/>
    <n v="6"/>
    <n v="7396.8"/>
    <n v="7397"/>
    <n v="4800"/>
    <d v="2004-01-12T00:00:00"/>
    <d v="2004-01-12T00:00:00"/>
    <x v="2"/>
    <x v="0"/>
    <x v="0"/>
    <n v="4"/>
    <n v="12"/>
    <x v="1"/>
    <x v="1"/>
    <n v="169"/>
    <s v="S18_3232"/>
    <x v="74"/>
    <n v="2125557413"/>
    <s v="212-555-7413"/>
    <s v="4092 Furth Circle"/>
    <s v="Suite 400"/>
    <s v="4092 Furth Circle, Suite 400"/>
    <s v="NYC"/>
    <s v="NY"/>
    <x v="0"/>
    <n v="10022"/>
    <s v="USA"/>
    <s v="NA"/>
    <s v="Young"/>
    <s v="Jeff"/>
    <s v="Jeff Young"/>
    <x v="2"/>
  </r>
  <r>
    <x v="153"/>
    <n v="32"/>
    <n v="93.49"/>
    <n v="12"/>
    <n v="2991.68"/>
    <n v="2992"/>
    <n v="2991.68"/>
    <d v="2004-10-12T00:00:00"/>
    <d v="2004-10-12T00:00:00"/>
    <x v="4"/>
    <x v="2"/>
    <x v="0"/>
    <n v="4"/>
    <n v="12"/>
    <x v="1"/>
    <x v="1"/>
    <n v="169"/>
    <s v="S18_3232"/>
    <x v="23"/>
    <s v="(91) 555 94 44"/>
    <s v="091-555-9444"/>
    <s v="C/ Moralzarzal, 86"/>
    <m/>
    <s v="C/ Moralzarzal, 86"/>
    <s v="Madrid"/>
    <m/>
    <x v="20"/>
    <n v="28034"/>
    <s v="Spain"/>
    <s v="EMEA"/>
    <s v="Freyre"/>
    <s v="Diego"/>
    <s v="Diego Freyre"/>
    <x v="0"/>
  </r>
  <r>
    <x v="243"/>
    <n v="34"/>
    <n v="100"/>
    <n v="1"/>
    <n v="6275.72"/>
    <n v="6276"/>
    <n v="3400"/>
    <d v="2005-10-01T00:00:00"/>
    <d v="2005-10-01T00:00:00"/>
    <x v="4"/>
    <x v="1"/>
    <x v="0"/>
    <n v="1"/>
    <n v="1"/>
    <x v="2"/>
    <x v="1"/>
    <n v="169"/>
    <s v="S18_3232"/>
    <x v="90"/>
    <s v="(071) 23 67 2555"/>
    <s v="712-367-2555"/>
    <s v="Boulevard Tirou, 255"/>
    <m/>
    <s v="Boulevard Tirou, 255"/>
    <s v="Charleroi"/>
    <m/>
    <x v="73"/>
    <s v="B-6000"/>
    <s v="Belgium"/>
    <s v="EMEA"/>
    <s v="Cartrain"/>
    <s v="Pascale"/>
    <s v="Pascale Cartrain"/>
    <x v="1"/>
  </r>
  <r>
    <x v="101"/>
    <n v="27"/>
    <n v="56.85"/>
    <n v="9"/>
    <n v="1534.95"/>
    <n v="1535"/>
    <n v="1534.95"/>
    <s v="1/20/2005 0:00"/>
    <d v="2005-01-20T00:00:00"/>
    <x v="2"/>
    <x v="5"/>
    <x v="0"/>
    <n v="1"/>
    <n v="1"/>
    <x v="2"/>
    <x v="1"/>
    <n v="169"/>
    <s v="S18_3232"/>
    <x v="42"/>
    <s v="02 9936 8555"/>
    <s v="029-936-8555"/>
    <s v="201 Miller Street"/>
    <s v="Level 15"/>
    <s v="201 Miller Street, Level 15"/>
    <s v="North Sydney"/>
    <s v="NSW"/>
    <x v="36"/>
    <n v="2060"/>
    <s v="Australia"/>
    <s v="APAC"/>
    <s v="O'Hara"/>
    <s v="Anna"/>
    <s v="Anna O'Hara"/>
    <x v="0"/>
  </r>
  <r>
    <x v="161"/>
    <n v="39"/>
    <n v="100"/>
    <n v="3"/>
    <n v="7264.53"/>
    <n v="7265"/>
    <n v="3900"/>
    <d v="2005-09-02T00:00:00"/>
    <d v="2005-09-02T00:00:00"/>
    <x v="8"/>
    <x v="3"/>
    <x v="0"/>
    <n v="1"/>
    <n v="2"/>
    <x v="2"/>
    <x v="1"/>
    <n v="169"/>
    <s v="S18_3232"/>
    <x v="16"/>
    <s v="90-224 8555"/>
    <s v="090-224-8555"/>
    <s v="Keskuskatu 45"/>
    <m/>
    <s v="Keskuskatu 45"/>
    <s v="Helsinki"/>
    <m/>
    <x v="13"/>
    <n v="21240"/>
    <s v="Finland"/>
    <s v="EMEA"/>
    <s v="Karttunen"/>
    <s v="Matti"/>
    <s v="Matti Karttunen"/>
    <x v="2"/>
  </r>
  <r>
    <x v="245"/>
    <n v="47"/>
    <n v="100"/>
    <n v="6"/>
    <n v="6869.05"/>
    <n v="6870"/>
    <n v="4700"/>
    <s v="2/22/2005 0:00"/>
    <d v="2005-02-22T00:00:00"/>
    <x v="0"/>
    <x v="2"/>
    <x v="0"/>
    <n v="1"/>
    <n v="2"/>
    <x v="2"/>
    <x v="1"/>
    <n v="169"/>
    <s v="S18_3232"/>
    <x v="23"/>
    <s v="(91) 555 94 44"/>
    <s v="091-555-9444"/>
    <s v="C/ Moralzarzal, 86"/>
    <m/>
    <s v="C/ Moralzarzal, 86"/>
    <s v="Madrid"/>
    <m/>
    <x v="20"/>
    <n v="28034"/>
    <s v="Spain"/>
    <s v="EMEA"/>
    <s v="Freyre"/>
    <s v="Diego"/>
    <s v="Diego Freyre"/>
    <x v="1"/>
  </r>
  <r>
    <x v="266"/>
    <n v="22"/>
    <n v="100"/>
    <n v="5"/>
    <n v="3353.02"/>
    <n v="3354"/>
    <n v="2200"/>
    <s v="3/15/2005 0:00"/>
    <d v="2005-03-15T00:00:00"/>
    <x v="10"/>
    <x v="2"/>
    <x v="0"/>
    <n v="1"/>
    <n v="3"/>
    <x v="2"/>
    <x v="1"/>
    <n v="169"/>
    <s v="S18_3232"/>
    <x v="23"/>
    <s v="(91) 555 94 44"/>
    <s v="091-555-9444"/>
    <s v="C/ Moralzarzal, 86"/>
    <m/>
    <s v="C/ Moralzarzal, 86"/>
    <s v="Madrid"/>
    <m/>
    <x v="20"/>
    <n v="28034"/>
    <s v="Spain"/>
    <s v="EMEA"/>
    <s v="Freyre"/>
    <s v="Diego"/>
    <s v="Diego Freyre"/>
    <x v="1"/>
  </r>
  <r>
    <x v="176"/>
    <n v="55"/>
    <n v="100"/>
    <n v="1"/>
    <n v="8289.0499999999993"/>
    <n v="8290"/>
    <n v="5500"/>
    <s v="4/14/2005 0:00"/>
    <d v="2005-04-14T00:00:00"/>
    <x v="11"/>
    <x v="5"/>
    <x v="0"/>
    <n v="2"/>
    <n v="4"/>
    <x v="2"/>
    <x v="1"/>
    <n v="169"/>
    <s v="S18_3232"/>
    <x v="83"/>
    <s v="88.60.1555"/>
    <s v="008-860-1555"/>
    <s v="24, place Kluber"/>
    <m/>
    <s v="24, place Kluber"/>
    <s v="Strasbourg"/>
    <m/>
    <x v="66"/>
    <n v="67000"/>
    <s v="France"/>
    <s v="EMEA"/>
    <s v="Citeaux"/>
    <s v="Frederique"/>
    <s v="Frederique Citeaux"/>
    <x v="2"/>
  </r>
  <r>
    <x v="171"/>
    <n v="60"/>
    <n v="100"/>
    <n v="9"/>
    <n v="11887.8"/>
    <n v="11888"/>
    <n v="6000"/>
    <d v="2005-03-05T00:00:00"/>
    <d v="2005-03-05T00:00:00"/>
    <x v="10"/>
    <x v="1"/>
    <x v="0"/>
    <n v="2"/>
    <n v="5"/>
    <x v="2"/>
    <x v="1"/>
    <n v="169"/>
    <s v="S18_3232"/>
    <x v="23"/>
    <s v="(91) 555 94 44"/>
    <s v="091-555-9444"/>
    <s v="C/ Moralzarzal, 86"/>
    <m/>
    <s v="C/ Moralzarzal, 86"/>
    <s v="Madrid"/>
    <m/>
    <x v="20"/>
    <n v="28034"/>
    <s v="Spain"/>
    <s v="EMEA"/>
    <s v="Freyre"/>
    <s v="Diego"/>
    <s v="Diego Freyre"/>
    <x v="2"/>
  </r>
  <r>
    <x v="122"/>
    <n v="35"/>
    <n v="100"/>
    <n v="6"/>
    <n v="5926.9"/>
    <n v="5927"/>
    <n v="3500"/>
    <s v="5/17/2005 0:00"/>
    <d v="2005-05-17T00:00:00"/>
    <x v="6"/>
    <x v="2"/>
    <x v="0"/>
    <n v="2"/>
    <n v="5"/>
    <x v="2"/>
    <x v="1"/>
    <n v="169"/>
    <s v="S18_3232"/>
    <x v="19"/>
    <s v="6562-9555"/>
    <s v="006-562-9555"/>
    <s v="Geislweg 14"/>
    <m/>
    <s v="Geislweg 14"/>
    <s v="Salzburg"/>
    <m/>
    <x v="16"/>
    <n v="5020"/>
    <s v="Austria"/>
    <s v="EMEA"/>
    <s v="Pipps"/>
    <s v="Georg"/>
    <s v="Georg Pipps"/>
    <x v="1"/>
  </r>
  <r>
    <x v="102"/>
    <n v="28"/>
    <n v="100"/>
    <n v="8"/>
    <n v="3793.16"/>
    <n v="3794"/>
    <n v="2800"/>
    <s v="5/31/2005 0:00"/>
    <d v="2005-05-31T00:00:00"/>
    <x v="6"/>
    <x v="2"/>
    <x v="2"/>
    <n v="2"/>
    <n v="5"/>
    <x v="2"/>
    <x v="1"/>
    <n v="169"/>
    <s v="S18_3232"/>
    <x v="14"/>
    <s v="40.67.8555"/>
    <s v="004-067-8555"/>
    <s v="67, rue des Cinquante Otages"/>
    <m/>
    <s v="67, rue des Cinquante Otages"/>
    <s v="Nantes"/>
    <m/>
    <x v="11"/>
    <n v="44000"/>
    <s v="France"/>
    <s v="EMEA"/>
    <s v="Labrune"/>
    <s v="Janine"/>
    <s v="Janine Labrune"/>
    <x v="1"/>
  </r>
  <r>
    <x v="63"/>
    <n v="38"/>
    <n v="100"/>
    <n v="13"/>
    <n v="4330.1000000000004"/>
    <n v="4331"/>
    <n v="3800"/>
    <d v="2003-11-02T00:00:00"/>
    <d v="2003-11-02T00:00:00"/>
    <x v="5"/>
    <x v="4"/>
    <x v="0"/>
    <n v="1"/>
    <n v="2"/>
    <x v="0"/>
    <x v="6"/>
    <n v="100"/>
    <s v="S18_3259"/>
    <x v="48"/>
    <s v="31 12 3555"/>
    <s v="003-112-3555"/>
    <s v="Vinb'ltet 34"/>
    <m/>
    <s v="Vinb'ltet 34"/>
    <s v="Kobenhavn"/>
    <m/>
    <x v="40"/>
    <n v="1734"/>
    <s v="Denmark"/>
    <s v="EMEA"/>
    <s v="Petersen"/>
    <s v="Jytte"/>
    <s v="Jytte Petersen"/>
    <x v="1"/>
  </r>
  <r>
    <x v="123"/>
    <n v="21"/>
    <n v="95.8"/>
    <n v="7"/>
    <n v="2011.8"/>
    <n v="2012"/>
    <n v="2011.8"/>
    <s v="4/16/2003 0:00"/>
    <d v="2003-04-16T00:00:00"/>
    <x v="11"/>
    <x v="6"/>
    <x v="0"/>
    <n v="2"/>
    <n v="4"/>
    <x v="0"/>
    <x v="6"/>
    <n v="100"/>
    <s v="S18_3259"/>
    <x v="26"/>
    <s v="+65 221 7555"/>
    <s v="065-221-7555"/>
    <s v="Bronz Sok., Bronz Apt. 3/6 Tesvikiye"/>
    <m/>
    <s v="Bronz Sok., Bronz Apt. 3/6 Tesvikiye"/>
    <s v="Singapore"/>
    <m/>
    <x v="22"/>
    <n v="79903"/>
    <s v="Singapore"/>
    <s v="Japan"/>
    <s v="Natividad"/>
    <s v="Eric"/>
    <s v="Eric Natividad"/>
    <x v="0"/>
  </r>
  <r>
    <x v="261"/>
    <n v="41"/>
    <n v="100"/>
    <n v="4"/>
    <n v="4837.18"/>
    <n v="4838"/>
    <n v="4100"/>
    <d v="2003-06-06T00:00:00"/>
    <d v="2003-06-06T00:00:00"/>
    <x v="7"/>
    <x v="3"/>
    <x v="0"/>
    <n v="2"/>
    <n v="6"/>
    <x v="0"/>
    <x v="6"/>
    <n v="100"/>
    <s v="S18_3259"/>
    <x v="23"/>
    <s v="(91) 555 94 44"/>
    <s v="091-555-9444"/>
    <s v="C/ Moralzarzal, 86"/>
    <m/>
    <s v="C/ Moralzarzal, 86"/>
    <s v="Madrid"/>
    <m/>
    <x v="20"/>
    <n v="28034"/>
    <s v="Spain"/>
    <s v="EMEA"/>
    <s v="Freyre"/>
    <s v="Diego"/>
    <s v="Diego Freyre"/>
    <x v="1"/>
  </r>
  <r>
    <x v="125"/>
    <n v="22"/>
    <n v="97.81"/>
    <n v="10"/>
    <n v="2151.8200000000002"/>
    <n v="2152"/>
    <n v="2151.8200000000002"/>
    <d v="2003-08-08T00:00:00"/>
    <d v="2003-08-08T00:00:00"/>
    <x v="3"/>
    <x v="3"/>
    <x v="0"/>
    <n v="3"/>
    <n v="8"/>
    <x v="0"/>
    <x v="6"/>
    <n v="100"/>
    <s v="S18_3259"/>
    <x v="39"/>
    <n v="4155551450"/>
    <s v="415-555-1450"/>
    <s v="5677 Strong St."/>
    <m/>
    <s v="5677 Strong St."/>
    <s v="San Rafael"/>
    <s v="CA"/>
    <x v="33"/>
    <n v="97562"/>
    <s v="USA"/>
    <s v="NA"/>
    <s v="Nelson"/>
    <s v="Valarie"/>
    <s v="Valarie Nelson"/>
    <x v="0"/>
  </r>
  <r>
    <x v="126"/>
    <n v="29"/>
    <n v="88.74"/>
    <n v="9"/>
    <n v="2573.46"/>
    <n v="2574"/>
    <n v="2573.46"/>
    <s v="9/28/2003 0:00"/>
    <d v="2003-09-28T00:00:00"/>
    <x v="8"/>
    <x v="4"/>
    <x v="0"/>
    <n v="3"/>
    <n v="9"/>
    <x v="0"/>
    <x v="6"/>
    <n v="100"/>
    <s v="S18_3259"/>
    <x v="23"/>
    <s v="(91) 555 94 44"/>
    <s v="091-555-9444"/>
    <s v="C/ Moralzarzal, 86"/>
    <m/>
    <s v="C/ Moralzarzal, 86"/>
    <s v="Madrid"/>
    <m/>
    <x v="20"/>
    <n v="28034"/>
    <s v="Spain"/>
    <s v="EMEA"/>
    <s v="Freyre"/>
    <s v="Diego"/>
    <s v="Diego Freyre"/>
    <x v="0"/>
  </r>
  <r>
    <x v="127"/>
    <n v="50"/>
    <n v="100"/>
    <n v="1"/>
    <n v="5344.5"/>
    <n v="5345"/>
    <n v="5000"/>
    <s v="10/22/2003 0:00"/>
    <d v="2003-10-22T00:00:00"/>
    <x v="4"/>
    <x v="6"/>
    <x v="0"/>
    <n v="4"/>
    <n v="10"/>
    <x v="0"/>
    <x v="6"/>
    <n v="100"/>
    <s v="S18_3259"/>
    <x v="26"/>
    <s v="+65 221 7555"/>
    <s v="065-221-7555"/>
    <s v="Bronz Sok., Bronz Apt. 3/6 Tesvikiye"/>
    <m/>
    <s v="Bronz Sok., Bronz Apt. 3/6 Tesvikiye"/>
    <s v="Singapore"/>
    <m/>
    <x v="22"/>
    <n v="79903"/>
    <s v="Singapore"/>
    <s v="Japan"/>
    <s v="Natividad"/>
    <s v="Eric"/>
    <s v="Eric Natividad"/>
    <x v="1"/>
  </r>
  <r>
    <x v="263"/>
    <n v="29"/>
    <n v="100"/>
    <n v="11"/>
    <n v="3070.52"/>
    <n v="3071"/>
    <n v="2900"/>
    <d v="2003-07-11T00:00:00"/>
    <d v="2003-07-11T00:00:00"/>
    <x v="1"/>
    <x v="3"/>
    <x v="0"/>
    <n v="4"/>
    <n v="11"/>
    <x v="0"/>
    <x v="6"/>
    <n v="100"/>
    <s v="S18_3259"/>
    <x v="76"/>
    <s v="+34 913 728 555"/>
    <s v="491-372-8555"/>
    <s v="Merchants House, 27-30 Merchant's Quay"/>
    <m/>
    <s v="Merchants House, 27-30 Merchant's Quay"/>
    <s v="Madrid"/>
    <m/>
    <x v="20"/>
    <n v="28023"/>
    <s v="Spain"/>
    <s v="EMEA"/>
    <s v="Fernandez"/>
    <s v="Jesus"/>
    <s v="Jesus Fernandez"/>
    <x v="1"/>
  </r>
  <r>
    <x v="129"/>
    <n v="49"/>
    <n v="80.67"/>
    <n v="11"/>
    <n v="3952.83"/>
    <n v="3953"/>
    <n v="3952.83"/>
    <s v="11/14/2003 0:00"/>
    <d v="2003-11-14T00:00:00"/>
    <x v="5"/>
    <x v="3"/>
    <x v="0"/>
    <n v="4"/>
    <n v="11"/>
    <x v="0"/>
    <x v="6"/>
    <n v="100"/>
    <s v="S18_3259"/>
    <x v="50"/>
    <n v="5085559555"/>
    <s v="508-555-9555"/>
    <s v="4575 Hillside Dr."/>
    <m/>
    <s v="4575 Hillside Dr."/>
    <s v="New Bedford"/>
    <s v="MA"/>
    <x v="18"/>
    <n v="50553"/>
    <s v="USA"/>
    <s v="NA"/>
    <s v="Tam"/>
    <s v="Wing C"/>
    <s v="Wing C Tam"/>
    <x v="1"/>
  </r>
  <r>
    <x v="130"/>
    <n v="35"/>
    <n v="100"/>
    <n v="3"/>
    <n v="3564.75"/>
    <n v="3565"/>
    <n v="3500"/>
    <s v="11/26/2003 0:00"/>
    <d v="2003-11-26T00:00:00"/>
    <x v="5"/>
    <x v="6"/>
    <x v="0"/>
    <n v="4"/>
    <n v="11"/>
    <x v="0"/>
    <x v="6"/>
    <n v="100"/>
    <s v="S18_3259"/>
    <x v="34"/>
    <n v="2035559545"/>
    <s v="203-555-9545"/>
    <s v="567 North Pendale Street"/>
    <m/>
    <s v="567 North Pendale Street"/>
    <s v="New Haven"/>
    <s v="CT"/>
    <x v="28"/>
    <n v="97823"/>
    <s v="USA"/>
    <s v="NA"/>
    <s v="Murphy"/>
    <s v="Leslie"/>
    <s v="Leslie Murphy"/>
    <x v="1"/>
  </r>
  <r>
    <x v="131"/>
    <n v="48"/>
    <n v="100"/>
    <n v="11"/>
    <n v="5614.56"/>
    <n v="5615"/>
    <n v="4800"/>
    <d v="2004-02-01T00:00:00"/>
    <d v="2004-02-01T00:00:00"/>
    <x v="0"/>
    <x v="4"/>
    <x v="0"/>
    <n v="1"/>
    <n v="1"/>
    <x v="1"/>
    <x v="6"/>
    <n v="100"/>
    <s v="S18_3259"/>
    <x v="30"/>
    <s v="78.32.5555"/>
    <s v="007-832-5555"/>
    <s v="2, rue du Commerce"/>
    <m/>
    <s v="2, rue du Commerce"/>
    <s v="Lyon"/>
    <m/>
    <x v="25"/>
    <n v="69004"/>
    <s v="France"/>
    <s v="EMEA"/>
    <s v="Saveley"/>
    <s v="Mary"/>
    <s v="Mary Saveley"/>
    <x v="1"/>
  </r>
  <r>
    <x v="264"/>
    <n v="23"/>
    <n v="80.67"/>
    <n v="5"/>
    <n v="1855.41"/>
    <n v="1856"/>
    <n v="1855.41"/>
    <s v="2/18/2004 0:00"/>
    <d v="2004-02-18T00:00:00"/>
    <x v="0"/>
    <x v="6"/>
    <x v="0"/>
    <n v="1"/>
    <n v="2"/>
    <x v="1"/>
    <x v="6"/>
    <n v="100"/>
    <s v="S18_3259"/>
    <x v="56"/>
    <s v="(02) 5554 67"/>
    <s v="000-255-5467"/>
    <s v="Rue Joseph-Bens 532"/>
    <m/>
    <s v="Rue Joseph-Bens 532"/>
    <s v="Bruxelles"/>
    <m/>
    <x v="46"/>
    <s v="B-1180"/>
    <s v="Belgium"/>
    <s v="EMEA"/>
    <s v="Dewey"/>
    <s v="Catherine"/>
    <s v="Catherine Dewey"/>
    <x v="0"/>
  </r>
  <r>
    <x v="265"/>
    <n v="48"/>
    <n v="95.8"/>
    <n v="8"/>
    <n v="4598.3999999999996"/>
    <n v="4599"/>
    <n v="4598.3999999999996"/>
    <s v="3/20/2004 0:00"/>
    <d v="2004-03-20T00:00:00"/>
    <x v="10"/>
    <x v="1"/>
    <x v="0"/>
    <n v="1"/>
    <n v="3"/>
    <x v="1"/>
    <x v="6"/>
    <n v="100"/>
    <s v="S18_3259"/>
    <x v="59"/>
    <s v="(198) 555-8888"/>
    <s v="198-555-8888"/>
    <s v="Garden House Crowther Way"/>
    <m/>
    <s v="Garden House Crowther Way"/>
    <s v="Cowes"/>
    <s v="Isle of Wight"/>
    <x v="49"/>
    <s v="PO31 7PJ"/>
    <s v="UK"/>
    <s v="EMEA"/>
    <s v="Bennett"/>
    <s v="Helen"/>
    <s v="Helen Bennett"/>
    <x v="1"/>
  </r>
  <r>
    <x v="74"/>
    <n v="42"/>
    <n v="100"/>
    <n v="14"/>
    <n v="5082.42"/>
    <n v="5083"/>
    <n v="4200"/>
    <d v="2004-07-05T00:00:00"/>
    <d v="2004-07-05T00:00:00"/>
    <x v="1"/>
    <x v="0"/>
    <x v="3"/>
    <n v="2"/>
    <n v="5"/>
    <x v="1"/>
    <x v="6"/>
    <n v="100"/>
    <s v="S18_3259"/>
    <x v="0"/>
    <n v="2125557818"/>
    <s v="212-555-7818"/>
    <s v="897 Long Airport Avenue"/>
    <m/>
    <s v="897 Long Airport Avenue"/>
    <s v="NYC"/>
    <s v="NY"/>
    <x v="0"/>
    <n v="10022"/>
    <s v="USA"/>
    <s v="NA"/>
    <s v="Yu"/>
    <s v="Kwai"/>
    <s v="Kwai Yu"/>
    <x v="1"/>
  </r>
  <r>
    <x v="76"/>
    <n v="47"/>
    <n v="100"/>
    <n v="15"/>
    <n v="5450.59"/>
    <n v="5451"/>
    <n v="4700"/>
    <s v="7/21/2004 0:00"/>
    <d v="2004-07-21T00:00:00"/>
    <x v="1"/>
    <x v="6"/>
    <x v="0"/>
    <n v="3"/>
    <n v="7"/>
    <x v="1"/>
    <x v="6"/>
    <n v="100"/>
    <s v="S18_3259"/>
    <x v="56"/>
    <s v="(02) 5554 67"/>
    <s v="000-255-5467"/>
    <s v="Rue Joseph-Bens 532"/>
    <m/>
    <s v="Rue Joseph-Bens 532"/>
    <s v="Bruxelles"/>
    <m/>
    <x v="46"/>
    <s v="B-1180"/>
    <s v="Belgium"/>
    <s v="EMEA"/>
    <s v="Dewey"/>
    <s v="Catherine"/>
    <s v="Catherine Dewey"/>
    <x v="1"/>
  </r>
  <r>
    <x v="136"/>
    <n v="36"/>
    <n v="100"/>
    <n v="3"/>
    <n v="4174.92"/>
    <n v="4175"/>
    <n v="3600"/>
    <s v="8/20/2004 0:00"/>
    <d v="2004-08-20T00:00:00"/>
    <x v="3"/>
    <x v="3"/>
    <x v="0"/>
    <n v="3"/>
    <n v="8"/>
    <x v="1"/>
    <x v="6"/>
    <n v="100"/>
    <s v="S18_3259"/>
    <x v="39"/>
    <n v="4155551450"/>
    <s v="415-555-1450"/>
    <s v="5677 Strong St."/>
    <m/>
    <s v="5677 Strong St."/>
    <s v="San Rafael"/>
    <s v="CA"/>
    <x v="33"/>
    <n v="97562"/>
    <s v="USA"/>
    <s v="NA"/>
    <s v="Nelson"/>
    <s v="Valarie"/>
    <s v="Valarie Nelson"/>
    <x v="1"/>
  </r>
  <r>
    <x v="137"/>
    <n v="22"/>
    <n v="100"/>
    <n v="6"/>
    <n v="2418.2399999999998"/>
    <n v="2419"/>
    <n v="2200"/>
    <d v="2004-09-09T00:00:00"/>
    <d v="2004-09-09T00:00:00"/>
    <x v="8"/>
    <x v="5"/>
    <x v="0"/>
    <n v="3"/>
    <n v="9"/>
    <x v="1"/>
    <x v="6"/>
    <n v="100"/>
    <s v="S18_3259"/>
    <x v="36"/>
    <s v="011-4988555"/>
    <s v="011-498-8555"/>
    <s v="Via Monte Bianco 34"/>
    <m/>
    <s v="Via Monte Bianco 34"/>
    <s v="Torino"/>
    <m/>
    <x v="30"/>
    <n v="10100"/>
    <s v="Italy"/>
    <s v="EMEA"/>
    <s v="Accorti"/>
    <s v="Paolo"/>
    <s v="Paolo Accorti"/>
    <x v="0"/>
  </r>
  <r>
    <x v="138"/>
    <n v="40"/>
    <n v="91.76"/>
    <n v="11"/>
    <n v="3670.4"/>
    <n v="3671"/>
    <n v="3670.4"/>
    <s v="10/14/2004 0:00"/>
    <d v="2004-10-14T00:00:00"/>
    <x v="4"/>
    <x v="5"/>
    <x v="0"/>
    <n v="4"/>
    <n v="10"/>
    <x v="1"/>
    <x v="6"/>
    <n v="100"/>
    <s v="S18_3259"/>
    <x v="77"/>
    <s v="(171) 555-1555"/>
    <s v="171-555-1555"/>
    <s v="Fauntleroy Circus"/>
    <m/>
    <s v="Fauntleroy Circus"/>
    <s v="Manchester"/>
    <m/>
    <x v="61"/>
    <s v="EC2 5NT"/>
    <s v="UK"/>
    <s v="EMEA"/>
    <s v="Ashworth"/>
    <s v="Victoria"/>
    <s v="Victoria Ashworth"/>
    <x v="1"/>
  </r>
  <r>
    <x v="139"/>
    <n v="23"/>
    <n v="100"/>
    <n v="3"/>
    <n v="2481.6999999999998"/>
    <n v="2482"/>
    <n v="2300"/>
    <s v="10/22/2004 0:00"/>
    <d v="2004-10-22T00:00:00"/>
    <x v="4"/>
    <x v="3"/>
    <x v="0"/>
    <n v="4"/>
    <n v="10"/>
    <x v="1"/>
    <x v="6"/>
    <n v="100"/>
    <s v="S18_3259"/>
    <x v="78"/>
    <s v="86 21 3555"/>
    <s v="008-621-3555"/>
    <s v="Smagsloget 45"/>
    <m/>
    <s v="Smagsloget 45"/>
    <s v="Aaarhus"/>
    <m/>
    <x v="62"/>
    <n v="8200"/>
    <s v="Denmark"/>
    <s v="EMEA"/>
    <s v="Ibsen"/>
    <s v="Palle"/>
    <s v="Palle Ibsen"/>
    <x v="0"/>
  </r>
  <r>
    <x v="267"/>
    <n v="32"/>
    <n v="100"/>
    <n v="6"/>
    <n v="3807.68"/>
    <n v="3808"/>
    <n v="3200"/>
    <d v="2004-09-11T00:00:00"/>
    <d v="2004-09-11T00:00:00"/>
    <x v="8"/>
    <x v="1"/>
    <x v="0"/>
    <n v="4"/>
    <n v="11"/>
    <x v="1"/>
    <x v="6"/>
    <n v="100"/>
    <s v="S18_3259"/>
    <x v="24"/>
    <s v="0921-12 3555"/>
    <s v="092-112-3555"/>
    <s v="Berguvsv„gen  8"/>
    <m/>
    <s v="Berguvsv„gen  8"/>
    <s v="Lule"/>
    <m/>
    <x v="21"/>
    <s v="S-958 22"/>
    <s v="Sweden"/>
    <s v="EMEA"/>
    <s v="Berglund"/>
    <s v="Christina"/>
    <s v="Christina Berglund"/>
    <x v="1"/>
  </r>
  <r>
    <x v="140"/>
    <n v="21"/>
    <n v="100"/>
    <n v="7"/>
    <n v="2230.41"/>
    <n v="2231"/>
    <n v="2100"/>
    <s v="11/20/2004 0:00"/>
    <d v="2004-11-20T00:00:00"/>
    <x v="5"/>
    <x v="1"/>
    <x v="0"/>
    <n v="4"/>
    <n v="11"/>
    <x v="1"/>
    <x v="6"/>
    <n v="100"/>
    <s v="S18_3259"/>
    <x v="62"/>
    <s v="(1) 42.34.2555"/>
    <s v="014-234-2555"/>
    <s v="265, boulevard Charonne"/>
    <m/>
    <s v="265, boulevard Charonne"/>
    <s v="Paris"/>
    <m/>
    <x v="2"/>
    <n v="75012"/>
    <s v="France"/>
    <s v="EMEA"/>
    <s v="Bertrand"/>
    <s v="Marie"/>
    <s v="Marie Bertrand"/>
    <x v="0"/>
  </r>
  <r>
    <x v="83"/>
    <n v="41"/>
    <n v="93.04"/>
    <n v="2"/>
    <n v="3814.64"/>
    <n v="3815"/>
    <n v="3814.64"/>
    <d v="2004-02-12T00:00:00"/>
    <d v="2004-02-12T00:00:00"/>
    <x v="0"/>
    <x v="5"/>
    <x v="0"/>
    <n v="4"/>
    <n v="12"/>
    <x v="1"/>
    <x v="6"/>
    <n v="100"/>
    <s v="S18_3259"/>
    <x v="23"/>
    <s v="(91) 555 94 44"/>
    <s v="091-555-9444"/>
    <s v="C/ Moralzarzal, 86"/>
    <m/>
    <s v="C/ Moralzarzal, 86"/>
    <s v="Madrid"/>
    <m/>
    <x v="20"/>
    <n v="28034"/>
    <s v="Spain"/>
    <s v="EMEA"/>
    <s v="Freyre"/>
    <s v="Diego"/>
    <s v="Diego Freyre"/>
    <x v="1"/>
  </r>
  <r>
    <x v="154"/>
    <n v="25"/>
    <n v="84.71"/>
    <n v="5"/>
    <n v="2117.75"/>
    <n v="2118"/>
    <n v="2117.75"/>
    <s v="1/26/2005 0:00"/>
    <d v="2005-01-26T00:00:00"/>
    <x v="2"/>
    <x v="6"/>
    <x v="0"/>
    <n v="1"/>
    <n v="1"/>
    <x v="2"/>
    <x v="6"/>
    <n v="100"/>
    <s v="S18_3259"/>
    <x v="35"/>
    <s v="+81 3 3584 0555"/>
    <s v="133-584-0555"/>
    <s v="2-2-8 Roppongi"/>
    <m/>
    <s v="2-2-8 Roppongi"/>
    <s v="Minato-ku"/>
    <s v="Tokyo"/>
    <x v="29"/>
    <s v="106-0032"/>
    <s v="Japan"/>
    <s v="Japan"/>
    <s v="Shimamura"/>
    <s v="Akiko"/>
    <s v="Akiko Shimamura"/>
    <x v="0"/>
  </r>
  <r>
    <x v="245"/>
    <n v="26"/>
    <n v="100"/>
    <n v="12"/>
    <n v="3340.48"/>
    <n v="3341"/>
    <n v="2600"/>
    <s v="2/22/2005 0:00"/>
    <d v="2005-02-22T00:00:00"/>
    <x v="0"/>
    <x v="2"/>
    <x v="0"/>
    <n v="1"/>
    <n v="2"/>
    <x v="2"/>
    <x v="6"/>
    <n v="100"/>
    <s v="S18_3259"/>
    <x v="23"/>
    <s v="(91) 555 94 44"/>
    <s v="091-555-9444"/>
    <s v="C/ Moralzarzal, 86"/>
    <m/>
    <s v="C/ Moralzarzal, 86"/>
    <s v="Madrid"/>
    <m/>
    <x v="20"/>
    <n v="28034"/>
    <s v="Spain"/>
    <s v="EMEA"/>
    <s v="Freyre"/>
    <s v="Diego"/>
    <s v="Diego Freyre"/>
    <x v="1"/>
  </r>
  <r>
    <x v="160"/>
    <n v="24"/>
    <n v="89.75"/>
    <n v="4"/>
    <n v="2154"/>
    <n v="2154"/>
    <n v="2154"/>
    <s v="3/23/2005 0:00"/>
    <d v="2005-03-23T00:00:00"/>
    <x v="10"/>
    <x v="6"/>
    <x v="0"/>
    <n v="1"/>
    <n v="3"/>
    <x v="2"/>
    <x v="6"/>
    <n v="100"/>
    <s v="S18_3259"/>
    <x v="39"/>
    <n v="4155551450"/>
    <s v="415-555-1450"/>
    <s v="5677 Strong St."/>
    <m/>
    <s v="5677 Strong St."/>
    <s v="San Rafael"/>
    <s v="CA"/>
    <x v="33"/>
    <n v="97562"/>
    <s v="USA"/>
    <s v="NA"/>
    <s v="Nelson"/>
    <s v="Valarie"/>
    <s v="Valarie Nelson"/>
    <x v="0"/>
  </r>
  <r>
    <x v="89"/>
    <n v="48"/>
    <n v="100"/>
    <n v="14"/>
    <n v="5808.48"/>
    <n v="5809"/>
    <n v="4800"/>
    <d v="2005-06-05T00:00:00"/>
    <d v="2005-06-05T00:00:00"/>
    <x v="7"/>
    <x v="4"/>
    <x v="4"/>
    <n v="2"/>
    <n v="5"/>
    <x v="2"/>
    <x v="6"/>
    <n v="100"/>
    <s v="S18_3259"/>
    <x v="58"/>
    <n v="6175559555"/>
    <s v="617-555-9555"/>
    <s v="8616 Spinnaker Dr."/>
    <m/>
    <s v="8616 Spinnaker Dr."/>
    <s v="Boston"/>
    <s v="MA"/>
    <x v="48"/>
    <n v="51003"/>
    <s v="USA"/>
    <s v="NA"/>
    <s v="Yoshido"/>
    <s v="Juri"/>
    <s v="Juri Yoshido"/>
    <x v="1"/>
  </r>
  <r>
    <x v="103"/>
    <n v="26"/>
    <n v="68.349999999999994"/>
    <n v="9"/>
    <n v="1777.1"/>
    <n v="1778"/>
    <n v="1777.1"/>
    <d v="2003-03-03T00:00:00"/>
    <d v="2003-03-03T00:00:00"/>
    <x v="10"/>
    <x v="0"/>
    <x v="0"/>
    <n v="1"/>
    <n v="3"/>
    <x v="0"/>
    <x v="1"/>
    <n v="80"/>
    <s v="S18_3278"/>
    <x v="66"/>
    <s v="+63 2 555 3587"/>
    <s v="632-555-3587"/>
    <s v="15 McCallum Street - NatWest Center #13-03"/>
    <m/>
    <s v="15 McCallum Street - NatWest Center #13-03"/>
    <s v="Makati City"/>
    <m/>
    <x v="53"/>
    <s v="1227 MM"/>
    <s v="Philippines"/>
    <s v="Japan"/>
    <s v="Cruz"/>
    <s v="Arnold"/>
    <s v="Arnold Cruz"/>
    <x v="0"/>
  </r>
  <r>
    <x v="104"/>
    <n v="21"/>
    <n v="73.17"/>
    <n v="13"/>
    <n v="1536.57"/>
    <n v="1537"/>
    <n v="1536.57"/>
    <d v="2003-08-05T00:00:00"/>
    <d v="2003-08-05T00:00:00"/>
    <x v="3"/>
    <x v="2"/>
    <x v="0"/>
    <n v="2"/>
    <n v="5"/>
    <x v="0"/>
    <x v="1"/>
    <n v="80"/>
    <s v="S18_3278"/>
    <x v="67"/>
    <s v="91.24.4555"/>
    <s v="009-124-4555"/>
    <s v="12, rue des Bouchers"/>
    <m/>
    <s v="12, rue des Bouchers"/>
    <s v="Marseille"/>
    <m/>
    <x v="54"/>
    <n v="13008"/>
    <s v="France"/>
    <s v="EMEA"/>
    <s v="Lebihan"/>
    <s v="Laurence"/>
    <s v="Laurence Lebihan"/>
    <x v="0"/>
  </r>
  <r>
    <x v="105"/>
    <n v="45"/>
    <n v="78"/>
    <n v="10"/>
    <n v="3510"/>
    <n v="3510"/>
    <n v="3510"/>
    <d v="2003-02-07T00:00:00"/>
    <d v="2003-02-07T00:00:00"/>
    <x v="0"/>
    <x v="3"/>
    <x v="0"/>
    <n v="3"/>
    <n v="7"/>
    <x v="0"/>
    <x v="1"/>
    <n v="80"/>
    <s v="S18_3278"/>
    <x v="39"/>
    <n v="4155551450"/>
    <s v="415-555-1450"/>
    <s v="5677 Strong St."/>
    <m/>
    <s v="5677 Strong St."/>
    <s v="San Rafael"/>
    <s v="CA"/>
    <x v="33"/>
    <n v="97562"/>
    <s v="USA"/>
    <s v="NA"/>
    <s v="Nelson"/>
    <s v="Valarie"/>
    <s v="Valarie Nelson"/>
    <x v="1"/>
  </r>
  <r>
    <x v="106"/>
    <n v="36"/>
    <n v="86.04"/>
    <n v="10"/>
    <n v="3097.44"/>
    <n v="3098"/>
    <n v="3097.44"/>
    <d v="2003-05-09T00:00:00"/>
    <d v="2003-05-09T00:00:00"/>
    <x v="6"/>
    <x v="3"/>
    <x v="0"/>
    <n v="3"/>
    <n v="9"/>
    <x v="0"/>
    <x v="1"/>
    <n v="80"/>
    <s v="S18_3278"/>
    <x v="41"/>
    <n v="6175558555"/>
    <s v="617-555-8555"/>
    <s v="7825 Douglas Av."/>
    <m/>
    <s v="7825 Douglas Av."/>
    <s v="Brickhaven"/>
    <s v="MA"/>
    <x v="35"/>
    <n v="58339"/>
    <s v="USA"/>
    <s v="NA"/>
    <s v="Nelson"/>
    <s v="Allen"/>
    <s v="Allen Nelson"/>
    <x v="1"/>
  </r>
  <r>
    <x v="4"/>
    <n v="21"/>
    <n v="81.209999999999994"/>
    <n v="5"/>
    <n v="1705.41"/>
    <n v="1706"/>
    <n v="1705.41"/>
    <d v="2003-10-10T00:00:00"/>
    <d v="2003-10-10T00:00:00"/>
    <x v="4"/>
    <x v="3"/>
    <x v="0"/>
    <n v="4"/>
    <n v="10"/>
    <x v="0"/>
    <x v="1"/>
    <n v="80"/>
    <s v="S18_3278"/>
    <x v="4"/>
    <n v="6505551386"/>
    <s v="650-555-1386"/>
    <s v="7734 Strong St."/>
    <m/>
    <s v="7734 Strong St."/>
    <s v="San Francisco"/>
    <s v="CA"/>
    <x v="4"/>
    <s v="NA"/>
    <s v="USA"/>
    <s v="NA"/>
    <s v="Brown"/>
    <s v="Julie"/>
    <s v="Julie Brown"/>
    <x v="0"/>
  </r>
  <r>
    <x v="107"/>
    <n v="32"/>
    <n v="70.760000000000005"/>
    <n v="5"/>
    <n v="2264.3200000000002"/>
    <n v="2265"/>
    <n v="2264.3200000000002"/>
    <d v="2003-04-11T00:00:00"/>
    <d v="2003-04-11T00:00:00"/>
    <x v="11"/>
    <x v="3"/>
    <x v="0"/>
    <n v="4"/>
    <n v="11"/>
    <x v="0"/>
    <x v="1"/>
    <n v="80"/>
    <s v="S18_3278"/>
    <x v="42"/>
    <s v="02 9936 8555"/>
    <s v="029-936-8555"/>
    <s v="201 Miller Street"/>
    <s v="Level 15"/>
    <s v="201 Miller Street, Level 15"/>
    <s v="North Sydney"/>
    <s v="NSW"/>
    <x v="36"/>
    <n v="2060"/>
    <s v="Australia"/>
    <s v="APAC"/>
    <s v="O'Hara"/>
    <s v="Anna"/>
    <s v="Anna O'Hara"/>
    <x v="0"/>
  </r>
  <r>
    <x v="108"/>
    <n v="30"/>
    <n v="82.82"/>
    <n v="17"/>
    <n v="2484.6"/>
    <n v="2485"/>
    <n v="2484.6"/>
    <d v="2003-12-11T00:00:00"/>
    <d v="2003-12-11T00:00:00"/>
    <x v="9"/>
    <x v="5"/>
    <x v="0"/>
    <n v="4"/>
    <n v="11"/>
    <x v="0"/>
    <x v="1"/>
    <n v="80"/>
    <s v="S18_3278"/>
    <x v="7"/>
    <s v="+47 2267 3215"/>
    <s v="472-267-3215"/>
    <s v="Drammen 121, PR 744 Sentrum"/>
    <m/>
    <s v="Drammen 121, PR 744 Sentrum"/>
    <s v="Bergen"/>
    <m/>
    <x v="7"/>
    <s v="N 5804"/>
    <s v="Norway"/>
    <s v="EMEA"/>
    <s v="Oeztan"/>
    <s v="Veysel"/>
    <s v="Veysel Oeztan"/>
    <x v="0"/>
  </r>
  <r>
    <x v="109"/>
    <n v="36"/>
    <n v="94.88"/>
    <n v="6"/>
    <n v="3415.68"/>
    <n v="3416"/>
    <n v="3415.68"/>
    <s v="11/20/2003 0:00"/>
    <d v="2003-11-20T00:00:00"/>
    <x v="5"/>
    <x v="5"/>
    <x v="0"/>
    <n v="4"/>
    <n v="11"/>
    <x v="0"/>
    <x v="1"/>
    <n v="80"/>
    <s v="S18_3278"/>
    <x v="68"/>
    <s v="0221-5554327"/>
    <s v="221-555-4327"/>
    <s v="Mehrheimerstr. 369"/>
    <m/>
    <s v="Mehrheimerstr. 369"/>
    <s v="Koln"/>
    <m/>
    <x v="55"/>
    <n v="50739"/>
    <s v="Germany"/>
    <s v="EMEA"/>
    <s v="Pfalzheim"/>
    <s v="Henriette"/>
    <s v="Henriette Pfalzheim"/>
    <x v="1"/>
  </r>
  <r>
    <x v="110"/>
    <n v="33"/>
    <n v="86.04"/>
    <n v="11"/>
    <n v="2839.32"/>
    <n v="2840"/>
    <n v="2839.32"/>
    <d v="2003-02-12T00:00:00"/>
    <d v="2003-02-12T00:00:00"/>
    <x v="0"/>
    <x v="6"/>
    <x v="0"/>
    <n v="4"/>
    <n v="12"/>
    <x v="0"/>
    <x v="1"/>
    <n v="80"/>
    <s v="S18_3278"/>
    <x v="23"/>
    <s v="(91) 555 94 44"/>
    <s v="091-555-9444"/>
    <s v="C/ Moralzarzal, 86"/>
    <m/>
    <s v="C/ Moralzarzal, 86"/>
    <s v="Madrid"/>
    <m/>
    <x v="20"/>
    <n v="28034"/>
    <s v="Spain"/>
    <s v="EMEA"/>
    <s v="Freyre"/>
    <s v="Diego"/>
    <s v="Diego Freyre"/>
    <x v="0"/>
  </r>
  <r>
    <x v="9"/>
    <n v="35"/>
    <n v="78"/>
    <n v="5"/>
    <n v="2730"/>
    <n v="2730"/>
    <n v="2730"/>
    <s v="1/15/2004 0:00"/>
    <d v="2004-01-15T00:00:00"/>
    <x v="2"/>
    <x v="5"/>
    <x v="0"/>
    <n v="1"/>
    <n v="1"/>
    <x v="1"/>
    <x v="1"/>
    <n v="80"/>
    <s v="S18_3278"/>
    <x v="9"/>
    <s v="(1) 47.55.6555"/>
    <s v="014-755-6555"/>
    <s v="25, rue Lauriston"/>
    <m/>
    <s v="25, rue Lauriston"/>
    <s v="Paris"/>
    <m/>
    <x v="2"/>
    <n v="75016"/>
    <s v="France"/>
    <s v="EMEA"/>
    <s v="Perrier"/>
    <s v="Dominique"/>
    <s v="Dominique Perrier"/>
    <x v="0"/>
  </r>
  <r>
    <x v="111"/>
    <n v="37"/>
    <n v="95.69"/>
    <n v="12"/>
    <n v="3540.53"/>
    <n v="3541"/>
    <n v="3540.53"/>
    <s v="2/22/2004 0:00"/>
    <d v="2004-02-22T00:00:00"/>
    <x v="0"/>
    <x v="4"/>
    <x v="0"/>
    <n v="1"/>
    <n v="2"/>
    <x v="1"/>
    <x v="1"/>
    <n v="80"/>
    <s v="S18_3278"/>
    <x v="69"/>
    <s v="0897-034555"/>
    <s v="089-703-4555"/>
    <s v="Grenzacherweg 237"/>
    <m/>
    <s v="Grenzacherweg 237"/>
    <s v="Gensve"/>
    <m/>
    <x v="56"/>
    <n v="1203"/>
    <s v="Switzerland"/>
    <s v="EMEA"/>
    <s v="Holz"/>
    <s v="Michael"/>
    <s v="Michael Holz"/>
    <x v="1"/>
  </r>
  <r>
    <x v="112"/>
    <n v="41"/>
    <n v="73.17"/>
    <n v="6"/>
    <n v="2999.97"/>
    <n v="3000"/>
    <n v="2999.97"/>
    <d v="2004-09-04T00:00:00"/>
    <d v="2004-09-04T00:00:00"/>
    <x v="8"/>
    <x v="1"/>
    <x v="0"/>
    <n v="2"/>
    <n v="4"/>
    <x v="1"/>
    <x v="1"/>
    <n v="80"/>
    <s v="S18_3278"/>
    <x v="48"/>
    <s v="31 12 3555"/>
    <s v="003-112-3555"/>
    <s v="Vinb'ltet 34"/>
    <m/>
    <s v="Vinb'ltet 34"/>
    <s v="Kobenhavn"/>
    <m/>
    <x v="40"/>
    <n v="1734"/>
    <s v="Denmark"/>
    <s v="EMEA"/>
    <s v="Petersen"/>
    <s v="Jytte"/>
    <s v="Jytte Petersen"/>
    <x v="0"/>
  </r>
  <r>
    <x v="268"/>
    <n v="20"/>
    <n v="76.39"/>
    <n v="2"/>
    <n v="1527.8"/>
    <n v="1528"/>
    <n v="1527.8"/>
    <s v="5/26/2004 0:00"/>
    <d v="2004-05-26T00:00:00"/>
    <x v="6"/>
    <x v="6"/>
    <x v="0"/>
    <n v="2"/>
    <n v="5"/>
    <x v="1"/>
    <x v="1"/>
    <n v="80"/>
    <s v="S18_3278"/>
    <x v="9"/>
    <s v="(1) 47.55.6555"/>
    <s v="014-755-6555"/>
    <s v="25, rue Lauriston"/>
    <m/>
    <s v="25, rue Lauriston"/>
    <s v="Paris"/>
    <m/>
    <x v="2"/>
    <n v="75016"/>
    <s v="France"/>
    <s v="EMEA"/>
    <s v="Perrier"/>
    <s v="Dominique"/>
    <s v="Dominique Perrier"/>
    <x v="0"/>
  </r>
  <r>
    <x v="269"/>
    <n v="45"/>
    <n v="86.84"/>
    <n v="2"/>
    <n v="3907.8"/>
    <n v="3908"/>
    <n v="3907.8"/>
    <d v="2004-02-07T00:00:00"/>
    <d v="2004-02-07T00:00:00"/>
    <x v="0"/>
    <x v="1"/>
    <x v="0"/>
    <n v="3"/>
    <n v="7"/>
    <x v="1"/>
    <x v="1"/>
    <n v="80"/>
    <s v="S18_3278"/>
    <x v="87"/>
    <s v="61-9-3844-6555"/>
    <s v="193-844-6555"/>
    <s v="7 Allen Street"/>
    <m/>
    <s v="7 Allen Street"/>
    <s v="Glen Waverly"/>
    <s v="Victoria"/>
    <x v="70"/>
    <n v="3150"/>
    <s v="Australia"/>
    <s v="APAC"/>
    <s v="Connery"/>
    <s v="Sean"/>
    <s v="Sean Connery"/>
    <x v="1"/>
  </r>
  <r>
    <x v="115"/>
    <n v="38"/>
    <n v="69.959999999999994"/>
    <n v="6"/>
    <n v="2658.48"/>
    <n v="2659"/>
    <n v="2658.48"/>
    <d v="2004-02-08T00:00:00"/>
    <d v="2004-02-08T00:00:00"/>
    <x v="0"/>
    <x v="4"/>
    <x v="0"/>
    <n v="3"/>
    <n v="8"/>
    <x v="1"/>
    <x v="1"/>
    <n v="80"/>
    <s v="S18_3278"/>
    <x v="71"/>
    <n v="6175557555"/>
    <s v="617-555-7555"/>
    <s v="7635 Spinnaker Dr."/>
    <m/>
    <s v="7635 Spinnaker Dr."/>
    <s v="Brickhaven"/>
    <s v="MA"/>
    <x v="35"/>
    <n v="58339"/>
    <s v="USA"/>
    <s v="NA"/>
    <s v="Barajas"/>
    <s v="Miguel"/>
    <s v="Miguel Barajas"/>
    <x v="0"/>
  </r>
  <r>
    <x v="116"/>
    <n v="43"/>
    <n v="70.760000000000005"/>
    <n v="15"/>
    <n v="3042.68"/>
    <n v="3043"/>
    <n v="3042.68"/>
    <s v="8/30/2004 0:00"/>
    <d v="2004-08-30T00:00:00"/>
    <x v="3"/>
    <x v="0"/>
    <x v="0"/>
    <n v="3"/>
    <n v="8"/>
    <x v="1"/>
    <x v="1"/>
    <n v="80"/>
    <s v="S18_3278"/>
    <x v="69"/>
    <s v="0897-034555"/>
    <s v="089-703-4555"/>
    <s v="Grenzacherweg 237"/>
    <m/>
    <s v="Grenzacherweg 237"/>
    <s v="Gensve"/>
    <m/>
    <x v="56"/>
    <n v="1203"/>
    <s v="Switzerland"/>
    <s v="EMEA"/>
    <s v="Holz"/>
    <s v="Michael"/>
    <s v="Michael Holz"/>
    <x v="1"/>
  </r>
  <r>
    <x v="117"/>
    <n v="49"/>
    <n v="78.8"/>
    <n v="8"/>
    <n v="3861.2"/>
    <n v="3862"/>
    <n v="3861.2"/>
    <d v="2003-04-10T00:00:00"/>
    <d v="2003-04-10T00:00:00"/>
    <x v="11"/>
    <x v="5"/>
    <x v="0"/>
    <n v="4"/>
    <n v="10"/>
    <x v="0"/>
    <x v="1"/>
    <n v="80"/>
    <s v="S18_3278"/>
    <x v="72"/>
    <s v="+49 69 66 90 2555"/>
    <s v="696-690-2555"/>
    <s v="Lyonerstr. 34"/>
    <m/>
    <s v="Lyonerstr. 34"/>
    <s v="Frankfurt"/>
    <m/>
    <x v="58"/>
    <n v="60528"/>
    <s v="Germany"/>
    <s v="EMEA"/>
    <s v="Keitel"/>
    <s v="Roland"/>
    <s v="Roland Keitel"/>
    <x v="1"/>
  </r>
  <r>
    <x v="118"/>
    <n v="27"/>
    <n v="80.41"/>
    <n v="13"/>
    <n v="2171.0700000000002"/>
    <n v="2172"/>
    <n v="2171.0700000000002"/>
    <s v="10/16/2004 0:00"/>
    <d v="2004-10-16T00:00:00"/>
    <x v="4"/>
    <x v="1"/>
    <x v="0"/>
    <n v="4"/>
    <n v="10"/>
    <x v="1"/>
    <x v="1"/>
    <n v="80"/>
    <s v="S18_3278"/>
    <x v="68"/>
    <s v="0221-5554327"/>
    <s v="221-555-4327"/>
    <s v="Mehrheimerstr. 369"/>
    <m/>
    <s v="Mehrheimerstr. 369"/>
    <s v="Koln"/>
    <m/>
    <x v="55"/>
    <n v="50739"/>
    <s v="Germany"/>
    <s v="EMEA"/>
    <s v="Pfalzheim"/>
    <s v="Henriette"/>
    <s v="Henriette Pfalzheim"/>
    <x v="0"/>
  </r>
  <r>
    <x v="149"/>
    <n v="46"/>
    <n v="73.98"/>
    <n v="1"/>
    <n v="3403.08"/>
    <n v="3404"/>
    <n v="3403.08"/>
    <d v="2004-03-11T00:00:00"/>
    <d v="2004-03-11T00:00:00"/>
    <x v="10"/>
    <x v="5"/>
    <x v="0"/>
    <n v="4"/>
    <n v="11"/>
    <x v="1"/>
    <x v="1"/>
    <n v="80"/>
    <s v="S18_3278"/>
    <x v="79"/>
    <n v="2125551957"/>
    <s v="212-555-1957"/>
    <s v="5290 North Pendale Street"/>
    <s v="Suite 200"/>
    <s v="5290 North Pendale Street, Suite 200"/>
    <s v="NYC"/>
    <s v="NY"/>
    <x v="0"/>
    <n v="10022"/>
    <s v="USA"/>
    <s v="NA"/>
    <s v="Kuo"/>
    <s v="Kee"/>
    <s v="Kee Kuo"/>
    <x v="1"/>
  </r>
  <r>
    <x v="19"/>
    <n v="38"/>
    <n v="59.1"/>
    <n v="10"/>
    <n v="2245.8000000000002"/>
    <n v="2246"/>
    <n v="2245.8000000000002"/>
    <s v="11/15/2004 0:00"/>
    <d v="2004-11-15T00:00:00"/>
    <x v="5"/>
    <x v="0"/>
    <x v="0"/>
    <n v="4"/>
    <n v="11"/>
    <x v="1"/>
    <x v="1"/>
    <n v="80"/>
    <s v="S18_3278"/>
    <x v="0"/>
    <n v="2125557818"/>
    <s v="212-555-7818"/>
    <s v="897 Long Airport Avenue"/>
    <m/>
    <s v="897 Long Airport Avenue"/>
    <s v="NYC"/>
    <s v="NY"/>
    <x v="0"/>
    <n v="10022"/>
    <s v="USA"/>
    <s v="NA"/>
    <s v="Yu"/>
    <s v="Kwai"/>
    <s v="Kwai Yu"/>
    <x v="0"/>
  </r>
  <r>
    <x v="187"/>
    <n v="25"/>
    <n v="66.739999999999995"/>
    <n v="5"/>
    <n v="1668.5"/>
    <n v="1669"/>
    <n v="1668.5"/>
    <s v="11/24/2004 0:00"/>
    <d v="2004-11-24T00:00:00"/>
    <x v="5"/>
    <x v="6"/>
    <x v="0"/>
    <n v="4"/>
    <n v="11"/>
    <x v="1"/>
    <x v="1"/>
    <n v="80"/>
    <s v="S18_3278"/>
    <x v="10"/>
    <s v="03 9520 4555"/>
    <s v="039-520-4555"/>
    <s v="636 St Kilda Road"/>
    <s v="Level 3"/>
    <s v="636 St Kilda Road, Level 3"/>
    <s v="Melbourne"/>
    <s v="Victoria"/>
    <x v="8"/>
    <n v="3004"/>
    <s v="Australia"/>
    <s v="APAC"/>
    <s v="Ferguson"/>
    <s v="Peter"/>
    <s v="Peter Ferguson"/>
    <x v="0"/>
  </r>
  <r>
    <x v="120"/>
    <n v="46"/>
    <n v="60.3"/>
    <n v="10"/>
    <n v="2773.8"/>
    <n v="2774"/>
    <n v="2773.8"/>
    <d v="2005-06-01T00:00:00"/>
    <d v="2005-06-01T00:00:00"/>
    <x v="7"/>
    <x v="6"/>
    <x v="0"/>
    <n v="1"/>
    <n v="1"/>
    <x v="2"/>
    <x v="1"/>
    <n v="80"/>
    <s v="S18_3278"/>
    <x v="73"/>
    <s v="+358 9 8045 555"/>
    <s v="589-804-5555"/>
    <s v="Software Engineering Center, SEC Oy"/>
    <m/>
    <s v="Software Engineering Center, SEC Oy"/>
    <s v="Espoo"/>
    <m/>
    <x v="59"/>
    <s v="FIN-02271"/>
    <s v="Finland"/>
    <s v="EMEA"/>
    <s v="Suominen"/>
    <s v="Kalle"/>
    <s v="Kalle Suominen"/>
    <x v="0"/>
  </r>
  <r>
    <x v="220"/>
    <n v="22"/>
    <n v="100"/>
    <n v="4"/>
    <n v="2464"/>
    <n v="2464"/>
    <n v="2200"/>
    <d v="2005-10-02T00:00:00"/>
    <d v="2005-10-02T00:00:00"/>
    <x v="4"/>
    <x v="4"/>
    <x v="0"/>
    <n v="1"/>
    <n v="2"/>
    <x v="2"/>
    <x v="1"/>
    <n v="80"/>
    <s v="S18_3278"/>
    <x v="23"/>
    <s v="(91) 555 94 44"/>
    <s v="091-555-9444"/>
    <s v="C/ Moralzarzal, 86"/>
    <m/>
    <s v="C/ Moralzarzal, 86"/>
    <s v="Madrid"/>
    <m/>
    <x v="20"/>
    <n v="28034"/>
    <s v="Spain"/>
    <s v="EMEA"/>
    <s v="Freyre"/>
    <s v="Diego"/>
    <s v="Diego Freyre"/>
    <x v="0"/>
  </r>
  <r>
    <x v="190"/>
    <n v="40"/>
    <n v="100"/>
    <n v="9"/>
    <n v="5491.6"/>
    <n v="5492"/>
    <n v="4000"/>
    <d v="2005-04-03T00:00:00"/>
    <d v="2005-04-03T00:00:00"/>
    <x v="11"/>
    <x v="4"/>
    <x v="0"/>
    <n v="1"/>
    <n v="3"/>
    <x v="2"/>
    <x v="1"/>
    <n v="80"/>
    <s v="S18_3278"/>
    <x v="39"/>
    <n v="4155551450"/>
    <s v="415-555-1450"/>
    <s v="5677 Strong St."/>
    <m/>
    <s v="5677 Strong St."/>
    <s v="San Rafael"/>
    <s v="CA"/>
    <x v="33"/>
    <n v="97562"/>
    <s v="USA"/>
    <s v="NA"/>
    <s v="Nelson"/>
    <s v="Valarie"/>
    <s v="Valarie Nelson"/>
    <x v="1"/>
  </r>
  <r>
    <x v="26"/>
    <n v="46"/>
    <n v="100"/>
    <n v="16"/>
    <n v="4791.82"/>
    <n v="4792"/>
    <n v="4600"/>
    <s v="1/29/2003 0:00"/>
    <d v="2003-01-29T00:00:00"/>
    <x v="2"/>
    <x v="6"/>
    <x v="0"/>
    <n v="1"/>
    <n v="1"/>
    <x v="0"/>
    <x v="3"/>
    <n v="99"/>
    <s v="S18_3320"/>
    <x v="17"/>
    <s v="07-98 9555"/>
    <s v="000-798-9555"/>
    <s v="Erling Skakkes gate 78"/>
    <m/>
    <s v="Erling Skakkes gate 78"/>
    <s v="Stavern"/>
    <m/>
    <x v="14"/>
    <n v="4110"/>
    <s v="Norway"/>
    <s v="EMEA"/>
    <s v="Bergulfsen"/>
    <s v="Jonas"/>
    <s v="Jonas Bergulfsen"/>
    <x v="1"/>
  </r>
  <r>
    <x v="193"/>
    <n v="39"/>
    <n v="100"/>
    <n v="4"/>
    <n v="4178.8500000000004"/>
    <n v="4179"/>
    <n v="3900"/>
    <s v="3/25/2003 0:00"/>
    <d v="2003-03-25T00:00:00"/>
    <x v="10"/>
    <x v="2"/>
    <x v="0"/>
    <n v="1"/>
    <n v="3"/>
    <x v="0"/>
    <x v="3"/>
    <n v="99"/>
    <s v="S18_3320"/>
    <x v="8"/>
    <n v="6505555787"/>
    <s v="650-555-5787"/>
    <s v="5557 North Pendale Street"/>
    <m/>
    <s v="5557 North Pendale Street"/>
    <s v="San Francisco"/>
    <s v="CA"/>
    <x v="4"/>
    <s v="NA"/>
    <s v="USA"/>
    <s v="NA"/>
    <s v="Murphy"/>
    <s v="Julie"/>
    <s v="Julie Murphy"/>
    <x v="1"/>
  </r>
  <r>
    <x v="28"/>
    <n v="38"/>
    <n v="82.34"/>
    <n v="16"/>
    <n v="3128.92"/>
    <n v="3129"/>
    <n v="3128.92"/>
    <s v="5/28/2003 0:00"/>
    <d v="2003-05-28T00:00:00"/>
    <x v="6"/>
    <x v="6"/>
    <x v="0"/>
    <n v="2"/>
    <n v="5"/>
    <x v="0"/>
    <x v="3"/>
    <n v="99"/>
    <s v="S18_3320"/>
    <x v="25"/>
    <s v="(91) 555 22 82"/>
    <s v="091-555-2282"/>
    <s v="C/ Araquil, 67"/>
    <m/>
    <s v="C/ Araquil, 67"/>
    <s v="Madrid"/>
    <m/>
    <x v="20"/>
    <n v="28023"/>
    <s v="Spain"/>
    <s v="EMEA"/>
    <s v="Sommer"/>
    <s v="Mart¡n"/>
    <s v="Mart¡n Sommer"/>
    <x v="1"/>
  </r>
  <r>
    <x v="195"/>
    <n v="30"/>
    <n v="100"/>
    <n v="5"/>
    <n v="3095.4"/>
    <n v="3096"/>
    <n v="3000"/>
    <s v="7/16/2003 0:00"/>
    <d v="2003-07-16T00:00:00"/>
    <x v="1"/>
    <x v="6"/>
    <x v="0"/>
    <n v="3"/>
    <n v="7"/>
    <x v="0"/>
    <x v="3"/>
    <n v="99"/>
    <s v="S18_3320"/>
    <x v="20"/>
    <s v="+61 2 9495 8555"/>
    <s v="129-495-8555"/>
    <s v="Monitor Money Building, 815 Pacific Hwy"/>
    <s v="Level 6"/>
    <s v="Monitor Money Building, 815 Pacific Hwy, Level 6"/>
    <s v="Chatswood"/>
    <s v="NSW"/>
    <x v="17"/>
    <n v="2067"/>
    <s v="Australia"/>
    <s v="APAC"/>
    <s v="Huxley"/>
    <s v="Adrian"/>
    <s v="Adrian Huxley"/>
    <x v="1"/>
  </r>
  <r>
    <x v="196"/>
    <n v="42"/>
    <n v="94.25"/>
    <n v="2"/>
    <n v="3958.5"/>
    <n v="3959"/>
    <n v="3958.5"/>
    <d v="2003-12-09T00:00:00"/>
    <d v="2003-12-09T00:00:00"/>
    <x v="9"/>
    <x v="2"/>
    <x v="0"/>
    <n v="3"/>
    <n v="9"/>
    <x v="0"/>
    <x v="3"/>
    <n v="99"/>
    <s v="S18_3320"/>
    <x v="82"/>
    <n v="4155554312"/>
    <s v="415-555-4312"/>
    <s v="2793 Furth Circle"/>
    <m/>
    <s v="2793 Furth Circle"/>
    <s v="Brisbane"/>
    <s v="CA"/>
    <x v="65"/>
    <n v="94217"/>
    <s v="USA"/>
    <s v="NA"/>
    <s v="Taylor"/>
    <s v="Sue"/>
    <s v="Sue Taylor"/>
    <x v="1"/>
  </r>
  <r>
    <x v="31"/>
    <n v="43"/>
    <n v="100"/>
    <n v="6"/>
    <n v="4991.4399999999996"/>
    <n v="4992"/>
    <n v="4300"/>
    <s v="10/20/2003 0:00"/>
    <d v="2003-10-20T00:00:00"/>
    <x v="4"/>
    <x v="0"/>
    <x v="0"/>
    <n v="4"/>
    <n v="10"/>
    <x v="0"/>
    <x v="3"/>
    <n v="99"/>
    <s v="S18_3320"/>
    <x v="27"/>
    <n v="2125558493"/>
    <s v="212-555-8493"/>
    <s v="5905 Pompton St."/>
    <s v="Suite 750"/>
    <s v="5905 Pompton St., Suite 750"/>
    <s v="NYC"/>
    <s v="NY"/>
    <x v="0"/>
    <n v="10022"/>
    <s v="USA"/>
    <s v="NA"/>
    <s v="Hernandez"/>
    <s v="Maria"/>
    <s v="Maria Hernandez"/>
    <x v="1"/>
  </r>
  <r>
    <x v="198"/>
    <n v="29"/>
    <n v="95.24"/>
    <n v="4"/>
    <n v="2761.96"/>
    <n v="2762"/>
    <n v="2761.96"/>
    <d v="2003-05-11T00:00:00"/>
    <d v="2003-05-11T00:00:00"/>
    <x v="6"/>
    <x v="4"/>
    <x v="0"/>
    <n v="4"/>
    <n v="11"/>
    <x v="0"/>
    <x v="3"/>
    <n v="99"/>
    <s v="S18_3320"/>
    <x v="86"/>
    <s v="035-640555"/>
    <s v="003-564-0555"/>
    <s v="Via Ludovico il Moro 22"/>
    <m/>
    <s v="Via Ludovico il Moro 22"/>
    <s v="Bergamo"/>
    <m/>
    <x v="69"/>
    <n v="24100"/>
    <s v="Italy"/>
    <s v="EMEA"/>
    <s v="Rovelli"/>
    <s v="Giovanni"/>
    <s v="Giovanni Rovelli"/>
    <x v="0"/>
  </r>
  <r>
    <x v="199"/>
    <n v="33"/>
    <n v="86.31"/>
    <n v="1"/>
    <n v="2848.23"/>
    <n v="2849"/>
    <n v="2848.23"/>
    <d v="2003-12-11T00:00:00"/>
    <d v="2003-12-11T00:00:00"/>
    <x v="9"/>
    <x v="5"/>
    <x v="0"/>
    <n v="4"/>
    <n v="11"/>
    <x v="0"/>
    <x v="3"/>
    <n v="99"/>
    <s v="S18_3320"/>
    <x v="39"/>
    <n v="4155551450"/>
    <s v="415-555-1450"/>
    <s v="5677 Strong St."/>
    <m/>
    <s v="5677 Strong St."/>
    <s v="San Rafael"/>
    <s v="CA"/>
    <x v="33"/>
    <n v="97562"/>
    <s v="USA"/>
    <s v="NA"/>
    <s v="Nelson"/>
    <s v="Valarie"/>
    <s v="Valarie Nelson"/>
    <x v="0"/>
  </r>
  <r>
    <x v="200"/>
    <n v="32"/>
    <n v="79.37"/>
    <n v="5"/>
    <n v="2539.84"/>
    <n v="2540"/>
    <n v="2539.84"/>
    <s v="11/21/2003 0:00"/>
    <d v="2003-11-21T00:00:00"/>
    <x v="5"/>
    <x v="3"/>
    <x v="0"/>
    <n v="4"/>
    <n v="11"/>
    <x v="0"/>
    <x v="3"/>
    <n v="99"/>
    <s v="S18_3320"/>
    <x v="87"/>
    <s v="61-9-3844-6555"/>
    <s v="193-844-6555"/>
    <s v="7 Allen Street"/>
    <m/>
    <s v="7 Allen Street"/>
    <s v="Glen Waverly"/>
    <s v="Victoria"/>
    <x v="70"/>
    <n v="3150"/>
    <s v="Australia"/>
    <s v="APAC"/>
    <s v="Connery"/>
    <s v="Sean"/>
    <s v="Sean Connery"/>
    <x v="0"/>
  </r>
  <r>
    <x v="35"/>
    <n v="28"/>
    <n v="87.3"/>
    <n v="11"/>
    <n v="2444.4"/>
    <n v="2445"/>
    <n v="2444.4"/>
    <d v="2003-05-12T00:00:00"/>
    <d v="2003-05-12T00:00:00"/>
    <x v="6"/>
    <x v="0"/>
    <x v="0"/>
    <n v="4"/>
    <n v="12"/>
    <x v="0"/>
    <x v="3"/>
    <n v="99"/>
    <s v="S18_3320"/>
    <x v="31"/>
    <s v="(604) 555-3392"/>
    <s v="604-555-3392"/>
    <s v="1900 Oak St."/>
    <m/>
    <s v="1900 Oak St."/>
    <s v="Vancouver"/>
    <s v="BC"/>
    <x v="26"/>
    <s v="V3F 2K1"/>
    <s v="Canada"/>
    <s v="NA"/>
    <s v="Tannamuri"/>
    <s v="Yoshi"/>
    <s v="Yoshi Tannamuri"/>
    <x v="0"/>
  </r>
  <r>
    <x v="36"/>
    <n v="41"/>
    <n v="100"/>
    <n v="8"/>
    <n v="4555.92"/>
    <n v="4556"/>
    <n v="4100"/>
    <s v="1/29/2004 0:00"/>
    <d v="2004-01-29T00:00:00"/>
    <x v="2"/>
    <x v="5"/>
    <x v="0"/>
    <n v="1"/>
    <n v="1"/>
    <x v="1"/>
    <x v="3"/>
    <n v="99"/>
    <s v="S18_3320"/>
    <x v="32"/>
    <n v="3105553722"/>
    <s v="310-555-3722"/>
    <s v="3675 Furth Circle"/>
    <m/>
    <s v="3675 Furth Circle"/>
    <s v="Burbank"/>
    <s v="CA"/>
    <x v="27"/>
    <n v="94019"/>
    <s v="USA"/>
    <s v="NA"/>
    <s v="Thompson"/>
    <s v="Steve"/>
    <s v="Steve Thompson"/>
    <x v="1"/>
  </r>
  <r>
    <x v="202"/>
    <n v="33"/>
    <n v="100"/>
    <n v="1"/>
    <n v="3666.96"/>
    <n v="3667"/>
    <n v="3300"/>
    <d v="2004-02-03T00:00:00"/>
    <d v="2004-02-03T00:00:00"/>
    <x v="0"/>
    <x v="2"/>
    <x v="0"/>
    <n v="1"/>
    <n v="3"/>
    <x v="1"/>
    <x v="3"/>
    <n v="99"/>
    <s v="S18_3320"/>
    <x v="30"/>
    <s v="78.32.5555"/>
    <s v="007-832-5555"/>
    <s v="2, rue du Commerce"/>
    <m/>
    <s v="2, rue du Commerce"/>
    <s v="Lyon"/>
    <m/>
    <x v="25"/>
    <n v="69004"/>
    <s v="France"/>
    <s v="EMEA"/>
    <s v="Saveley"/>
    <s v="Mary"/>
    <s v="Mary Saveley"/>
    <x v="1"/>
  </r>
  <r>
    <x v="203"/>
    <n v="36"/>
    <n v="84.33"/>
    <n v="5"/>
    <n v="3035.88"/>
    <n v="3036"/>
    <n v="3035.88"/>
    <s v="4/29/2004 0:00"/>
    <d v="2004-04-29T00:00:00"/>
    <x v="11"/>
    <x v="5"/>
    <x v="0"/>
    <n v="2"/>
    <n v="4"/>
    <x v="1"/>
    <x v="3"/>
    <n v="99"/>
    <s v="S18_3320"/>
    <x v="23"/>
    <s v="(91) 555 94 44"/>
    <s v="091-555-9444"/>
    <s v="C/ Moralzarzal, 86"/>
    <m/>
    <s v="C/ Moralzarzal, 86"/>
    <s v="Madrid"/>
    <m/>
    <x v="20"/>
    <n v="28034"/>
    <s v="Spain"/>
    <s v="EMEA"/>
    <s v="Freyre"/>
    <s v="Diego"/>
    <s v="Diego Freyre"/>
    <x v="1"/>
  </r>
  <r>
    <x v="256"/>
    <n v="26"/>
    <n v="89.29"/>
    <n v="5"/>
    <n v="2321.54"/>
    <n v="2322"/>
    <n v="2321.54"/>
    <s v="6/14/2004 0:00"/>
    <d v="2004-06-14T00:00:00"/>
    <x v="7"/>
    <x v="0"/>
    <x v="0"/>
    <n v="2"/>
    <n v="6"/>
    <x v="1"/>
    <x v="3"/>
    <n v="99"/>
    <s v="S18_3320"/>
    <x v="61"/>
    <n v="4085553659"/>
    <s v="408-555-3659"/>
    <s v="3086 Ingle Ln."/>
    <m/>
    <s v="3086 Ingle Ln."/>
    <s v="San Jose"/>
    <s v="CA"/>
    <x v="51"/>
    <n v="94217"/>
    <s v="USA"/>
    <s v="NA"/>
    <s v="Frick"/>
    <s v="Sue"/>
    <s v="Sue Frick"/>
    <x v="0"/>
  </r>
  <r>
    <x v="41"/>
    <n v="34"/>
    <n v="100"/>
    <n v="7"/>
    <n v="3474.46"/>
    <n v="3475"/>
    <n v="3400"/>
    <s v="8/17/2004 0:00"/>
    <d v="2004-08-17T00:00:00"/>
    <x v="3"/>
    <x v="2"/>
    <x v="0"/>
    <n v="3"/>
    <n v="8"/>
    <x v="1"/>
    <x v="3"/>
    <n v="99"/>
    <s v="S18_3320"/>
    <x v="36"/>
    <s v="011-4988555"/>
    <s v="011-498-8555"/>
    <s v="Via Monte Bianco 34"/>
    <m/>
    <s v="Via Monte Bianco 34"/>
    <s v="Torino"/>
    <m/>
    <x v="30"/>
    <n v="10100"/>
    <s v="Italy"/>
    <s v="EMEA"/>
    <s v="Accorti"/>
    <s v="Paolo"/>
    <s v="Paolo Accorti"/>
    <x v="1"/>
  </r>
  <r>
    <x v="270"/>
    <n v="26"/>
    <n v="96.23"/>
    <n v="2"/>
    <n v="2501.98"/>
    <n v="2502"/>
    <n v="2501.98"/>
    <d v="2004-07-09T00:00:00"/>
    <d v="2004-07-09T00:00:00"/>
    <x v="1"/>
    <x v="3"/>
    <x v="0"/>
    <n v="3"/>
    <n v="9"/>
    <x v="1"/>
    <x v="3"/>
    <n v="99"/>
    <s v="S18_3320"/>
    <x v="91"/>
    <n v="6175558428"/>
    <s v="617-555-8428"/>
    <s v="16780 Pompton St."/>
    <m/>
    <s v="16780 Pompton St."/>
    <s v="Brickhaven"/>
    <s v="MA"/>
    <x v="35"/>
    <n v="58339"/>
    <s v="USA"/>
    <s v="NA"/>
    <s v="Taylor"/>
    <s v="Leslie"/>
    <s v="Leslie Taylor"/>
    <x v="0"/>
  </r>
  <r>
    <x v="43"/>
    <n v="38"/>
    <n v="100"/>
    <n v="11"/>
    <n v="3958.46"/>
    <n v="3959"/>
    <n v="3800"/>
    <d v="2004-11-10T00:00:00"/>
    <d v="2004-11-10T00:00:00"/>
    <x v="5"/>
    <x v="6"/>
    <x v="0"/>
    <n v="4"/>
    <n v="10"/>
    <x v="1"/>
    <x v="3"/>
    <n v="99"/>
    <s v="S18_3320"/>
    <x v="38"/>
    <s v="30.59.8555"/>
    <s v="003-059-8555"/>
    <s v="67, avenue de l'Europe"/>
    <m/>
    <s v="67, avenue de l'Europe"/>
    <s v="Versailles"/>
    <m/>
    <x v="32"/>
    <n v="78000"/>
    <s v="France"/>
    <s v="EMEA"/>
    <s v="Tonini"/>
    <s v="Daniel"/>
    <s v="Daniel Tonini"/>
    <x v="1"/>
  </r>
  <r>
    <x v="44"/>
    <n v="33"/>
    <n v="100"/>
    <n v="8"/>
    <n v="3535.95"/>
    <n v="3536"/>
    <n v="3300"/>
    <s v="10/21/2004 0:00"/>
    <d v="2004-10-21T00:00:00"/>
    <x v="4"/>
    <x v="5"/>
    <x v="0"/>
    <n v="4"/>
    <n v="10"/>
    <x v="1"/>
    <x v="3"/>
    <n v="99"/>
    <s v="S18_3320"/>
    <x v="39"/>
    <n v="4155551450"/>
    <s v="415-555-1450"/>
    <s v="5677 Strong St."/>
    <m/>
    <s v="5677 Strong St."/>
    <s v="San Rafael"/>
    <s v="CA"/>
    <x v="33"/>
    <n v="97562"/>
    <s v="USA"/>
    <s v="NA"/>
    <s v="Nelson"/>
    <s v="Valarie"/>
    <s v="Valarie Nelson"/>
    <x v="1"/>
  </r>
  <r>
    <x v="271"/>
    <n v="33"/>
    <n v="91.27"/>
    <n v="2"/>
    <n v="3011.91"/>
    <n v="3012"/>
    <n v="3011.91"/>
    <d v="2004-05-11T00:00:00"/>
    <d v="2004-05-11T00:00:00"/>
    <x v="6"/>
    <x v="2"/>
    <x v="0"/>
    <n v="4"/>
    <n v="11"/>
    <x v="1"/>
    <x v="3"/>
    <n v="99"/>
    <s v="S18_3320"/>
    <x v="72"/>
    <s v="+49 69 66 90 2555"/>
    <s v="696-690-2555"/>
    <s v="Lyonerstr. 34"/>
    <m/>
    <s v="Lyonerstr. 34"/>
    <s v="Frankfurt"/>
    <m/>
    <x v="58"/>
    <n v="60528"/>
    <s v="Germany"/>
    <s v="EMEA"/>
    <s v="Keitel"/>
    <s v="Roland"/>
    <s v="Roland Keitel"/>
    <x v="1"/>
  </r>
  <r>
    <x v="46"/>
    <n v="46"/>
    <n v="100"/>
    <n v="2"/>
    <n v="11336.7"/>
    <n v="11337"/>
    <n v="4600"/>
    <s v="11/18/2004 0:00"/>
    <d v="2004-11-18T00:00:00"/>
    <x v="5"/>
    <x v="5"/>
    <x v="0"/>
    <n v="4"/>
    <n v="11"/>
    <x v="1"/>
    <x v="3"/>
    <n v="99"/>
    <s v="S18_3320"/>
    <x v="8"/>
    <n v="6505555787"/>
    <s v="650-555-5787"/>
    <s v="5557 North Pendale Street"/>
    <m/>
    <s v="5557 North Pendale Street"/>
    <s v="San Francisco"/>
    <s v="CA"/>
    <x v="4"/>
    <s v="NA"/>
    <s v="USA"/>
    <s v="NA"/>
    <s v="Murphy"/>
    <s v="Julie"/>
    <s v="Julie Murphy"/>
    <x v="2"/>
  </r>
  <r>
    <x v="47"/>
    <n v="26"/>
    <n v="100"/>
    <n v="12"/>
    <n v="2656.94"/>
    <n v="2657"/>
    <n v="2600"/>
    <s v="11/29/2004 0:00"/>
    <d v="2004-11-29T00:00:00"/>
    <x v="5"/>
    <x v="0"/>
    <x v="0"/>
    <n v="4"/>
    <n v="11"/>
    <x v="1"/>
    <x v="3"/>
    <n v="99"/>
    <s v="S18_3320"/>
    <x v="10"/>
    <s v="03 9520 4555"/>
    <s v="039-520-4555"/>
    <s v="636 St Kilda Road"/>
    <s v="Level 3"/>
    <s v="636 St Kilda Road, Level 3"/>
    <s v="Melbourne"/>
    <s v="Victoria"/>
    <x v="8"/>
    <n v="3004"/>
    <s v="Australia"/>
    <s v="APAC"/>
    <s v="Ferguson"/>
    <s v="Peter"/>
    <s v="Peter Ferguson"/>
    <x v="0"/>
  </r>
  <r>
    <x v="48"/>
    <n v="25"/>
    <n v="100"/>
    <n v="3"/>
    <n v="2604.25"/>
    <n v="2605"/>
    <n v="2500"/>
    <d v="2004-10-12T00:00:00"/>
    <d v="2004-10-12T00:00:00"/>
    <x v="4"/>
    <x v="2"/>
    <x v="0"/>
    <n v="4"/>
    <n v="12"/>
    <x v="1"/>
    <x v="3"/>
    <n v="99"/>
    <s v="S18_3320"/>
    <x v="39"/>
    <n v="4155551450"/>
    <s v="415-555-1450"/>
    <s v="5677 Strong St."/>
    <m/>
    <s v="5677 Strong St."/>
    <s v="San Rafael"/>
    <s v="CA"/>
    <x v="33"/>
    <n v="97562"/>
    <s v="USA"/>
    <s v="NA"/>
    <s v="Nelson"/>
    <s v="Valarie"/>
    <s v="Valarie Nelson"/>
    <x v="0"/>
  </r>
  <r>
    <x v="49"/>
    <n v="45"/>
    <n v="73.08"/>
    <n v="4"/>
    <n v="3288.6"/>
    <n v="3289"/>
    <n v="3288.6"/>
    <s v="1/20/2005 0:00"/>
    <d v="2005-01-20T00:00:00"/>
    <x v="2"/>
    <x v="5"/>
    <x v="0"/>
    <n v="1"/>
    <n v="1"/>
    <x v="2"/>
    <x v="3"/>
    <n v="99"/>
    <s v="S18_3320"/>
    <x v="41"/>
    <n v="6175558555"/>
    <s v="617-555-8555"/>
    <s v="7825 Douglas Av."/>
    <m/>
    <s v="7825 Douglas Av."/>
    <s v="Brickhaven"/>
    <s v="MA"/>
    <x v="35"/>
    <n v="58339"/>
    <s v="USA"/>
    <s v="NA"/>
    <s v="Nelson"/>
    <s v="Allen"/>
    <s v="Allen Nelson"/>
    <x v="1"/>
  </r>
  <r>
    <x v="143"/>
    <n v="50"/>
    <n v="100"/>
    <n v="7"/>
    <n v="8935.5"/>
    <n v="8936"/>
    <n v="5000"/>
    <s v="2/17/2005 0:00"/>
    <d v="2005-02-17T00:00:00"/>
    <x v="0"/>
    <x v="5"/>
    <x v="0"/>
    <n v="1"/>
    <n v="2"/>
    <x v="2"/>
    <x v="3"/>
    <n v="99"/>
    <s v="S18_3320"/>
    <x v="39"/>
    <n v="4155551450"/>
    <s v="415-555-1450"/>
    <s v="5677 Strong St."/>
    <m/>
    <s v="5677 Strong St."/>
    <s v="San Rafael"/>
    <s v="CA"/>
    <x v="33"/>
    <n v="97562"/>
    <s v="USA"/>
    <s v="NA"/>
    <s v="Nelson"/>
    <s v="Valarie"/>
    <s v="Valarie Nelson"/>
    <x v="2"/>
  </r>
  <r>
    <x v="259"/>
    <n v="36"/>
    <n v="100"/>
    <n v="1"/>
    <n v="4035.96"/>
    <n v="4036"/>
    <n v="3600"/>
    <d v="2005-10-03T00:00:00"/>
    <d v="2005-10-03T00:00:00"/>
    <x v="4"/>
    <x v="0"/>
    <x v="0"/>
    <n v="1"/>
    <n v="3"/>
    <x v="2"/>
    <x v="3"/>
    <n v="99"/>
    <s v="S18_3320"/>
    <x v="63"/>
    <s v="7675-3555"/>
    <s v="007-675-3555"/>
    <s v="Kirchgasse 6"/>
    <m/>
    <s v="Kirchgasse 6"/>
    <s v="Graz"/>
    <m/>
    <x v="52"/>
    <n v="8010"/>
    <s v="Austria"/>
    <s v="EMEA"/>
    <s v="Mendel"/>
    <s v="Roland"/>
    <s v="Roland Mendel"/>
    <x v="1"/>
  </r>
  <r>
    <x v="257"/>
    <n v="21"/>
    <n v="89.29"/>
    <n v="5"/>
    <n v="1875.09"/>
    <n v="1876"/>
    <n v="1875.09"/>
    <s v="5/30/2005 0:00"/>
    <d v="2005-05-30T00:00:00"/>
    <x v="6"/>
    <x v="0"/>
    <x v="2"/>
    <n v="2"/>
    <n v="5"/>
    <x v="2"/>
    <x v="3"/>
    <n v="99"/>
    <s v="S18_3320"/>
    <x v="56"/>
    <s v="(02) 5554 67"/>
    <s v="000-255-5467"/>
    <s v="Rue Joseph-Bens 532"/>
    <m/>
    <s v="Rue Joseph-Bens 532"/>
    <s v="Bruxelles"/>
    <m/>
    <x v="46"/>
    <s v="B-1180"/>
    <s v="Belgium"/>
    <s v="EMEA"/>
    <s v="Dewey"/>
    <s v="Catherine"/>
    <s v="Catherine Dewey"/>
    <x v="0"/>
  </r>
  <r>
    <x v="103"/>
    <n v="29"/>
    <n v="100"/>
    <n v="8"/>
    <n v="4049.56"/>
    <n v="4050"/>
    <n v="2900"/>
    <d v="2003-03-03T00:00:00"/>
    <d v="2003-03-03T00:00:00"/>
    <x v="10"/>
    <x v="0"/>
    <x v="0"/>
    <n v="1"/>
    <n v="3"/>
    <x v="0"/>
    <x v="1"/>
    <n v="146"/>
    <s v="S18_3482"/>
    <x v="66"/>
    <s v="+63 2 555 3587"/>
    <s v="632-555-3587"/>
    <s v="15 McCallum Street - NatWest Center #13-03"/>
    <m/>
    <s v="15 McCallum Street - NatWest Center #13-03"/>
    <s v="Makati City"/>
    <m/>
    <x v="53"/>
    <s v="1227 MM"/>
    <s v="Philippines"/>
    <s v="Japan"/>
    <s v="Cruz"/>
    <s v="Arnold"/>
    <s v="Arnold Cruz"/>
    <x v="1"/>
  </r>
  <r>
    <x v="104"/>
    <n v="21"/>
    <n v="100"/>
    <n v="12"/>
    <n v="2469.39"/>
    <n v="2470"/>
    <n v="2100"/>
    <d v="2003-08-05T00:00:00"/>
    <d v="2003-08-05T00:00:00"/>
    <x v="3"/>
    <x v="2"/>
    <x v="0"/>
    <n v="2"/>
    <n v="5"/>
    <x v="0"/>
    <x v="1"/>
    <n v="146"/>
    <s v="S18_3482"/>
    <x v="67"/>
    <s v="91.24.4555"/>
    <s v="009-124-4555"/>
    <s v="12, rue des Bouchers"/>
    <m/>
    <s v="12, rue des Bouchers"/>
    <s v="Marseille"/>
    <m/>
    <x v="54"/>
    <n v="13008"/>
    <s v="France"/>
    <s v="EMEA"/>
    <s v="Lebihan"/>
    <s v="Laurence"/>
    <s v="Laurence Lebihan"/>
    <x v="0"/>
  </r>
  <r>
    <x v="105"/>
    <n v="42"/>
    <n v="100"/>
    <n v="9"/>
    <n v="5432.7"/>
    <n v="5433"/>
    <n v="4200"/>
    <d v="2003-02-07T00:00:00"/>
    <d v="2003-02-07T00:00:00"/>
    <x v="0"/>
    <x v="3"/>
    <x v="0"/>
    <n v="3"/>
    <n v="7"/>
    <x v="0"/>
    <x v="1"/>
    <n v="146"/>
    <s v="S18_3482"/>
    <x v="39"/>
    <n v="4155551450"/>
    <s v="415-555-1450"/>
    <s v="5677 Strong St."/>
    <m/>
    <s v="5677 Strong St."/>
    <s v="San Rafael"/>
    <s v="CA"/>
    <x v="33"/>
    <n v="97562"/>
    <s v="USA"/>
    <s v="NA"/>
    <s v="Nelson"/>
    <s v="Valarie"/>
    <s v="Valarie Nelson"/>
    <x v="1"/>
  </r>
  <r>
    <x v="106"/>
    <n v="37"/>
    <n v="100"/>
    <n v="9"/>
    <n v="4405.22"/>
    <n v="4406"/>
    <n v="3700"/>
    <d v="2003-05-09T00:00:00"/>
    <d v="2003-05-09T00:00:00"/>
    <x v="6"/>
    <x v="3"/>
    <x v="0"/>
    <n v="3"/>
    <n v="9"/>
    <x v="0"/>
    <x v="1"/>
    <n v="146"/>
    <s v="S18_3482"/>
    <x v="41"/>
    <n v="6175558555"/>
    <s v="617-555-8555"/>
    <s v="7825 Douglas Av."/>
    <m/>
    <s v="7825 Douglas Av."/>
    <s v="Brickhaven"/>
    <s v="MA"/>
    <x v="35"/>
    <n v="58339"/>
    <s v="USA"/>
    <s v="NA"/>
    <s v="Nelson"/>
    <s v="Allen"/>
    <s v="Allen Nelson"/>
    <x v="1"/>
  </r>
  <r>
    <x v="4"/>
    <n v="25"/>
    <n v="100"/>
    <n v="4"/>
    <n v="3638"/>
    <n v="3638"/>
    <n v="2500"/>
    <d v="2003-10-10T00:00:00"/>
    <d v="2003-10-10T00:00:00"/>
    <x v="4"/>
    <x v="3"/>
    <x v="0"/>
    <n v="4"/>
    <n v="10"/>
    <x v="0"/>
    <x v="1"/>
    <n v="146"/>
    <s v="S18_3482"/>
    <x v="4"/>
    <n v="6505551386"/>
    <s v="650-555-1386"/>
    <s v="7734 Strong St."/>
    <m/>
    <s v="7734 Strong St."/>
    <s v="San Francisco"/>
    <s v="CA"/>
    <x v="4"/>
    <s v="NA"/>
    <s v="USA"/>
    <s v="NA"/>
    <s v="Brown"/>
    <s v="Julie"/>
    <s v="Julie Brown"/>
    <x v="1"/>
  </r>
  <r>
    <x v="107"/>
    <n v="36"/>
    <n v="100"/>
    <n v="4"/>
    <n v="4444.92"/>
    <n v="4445"/>
    <n v="3600"/>
    <d v="2003-04-11T00:00:00"/>
    <d v="2003-04-11T00:00:00"/>
    <x v="11"/>
    <x v="3"/>
    <x v="0"/>
    <n v="4"/>
    <n v="11"/>
    <x v="0"/>
    <x v="1"/>
    <n v="146"/>
    <s v="S18_3482"/>
    <x v="42"/>
    <s v="02 9936 8555"/>
    <s v="029-936-8555"/>
    <s v="201 Miller Street"/>
    <s v="Level 15"/>
    <s v="201 Miller Street, Level 15"/>
    <s v="North Sydney"/>
    <s v="NSW"/>
    <x v="36"/>
    <n v="2060"/>
    <s v="Australia"/>
    <s v="APAC"/>
    <s v="O'Hara"/>
    <s v="Anna"/>
    <s v="Anna O'Hara"/>
    <x v="1"/>
  </r>
  <r>
    <x v="108"/>
    <n v="22"/>
    <n v="100"/>
    <n v="16"/>
    <n v="3395.48"/>
    <n v="3396"/>
    <n v="2200"/>
    <d v="2003-12-11T00:00:00"/>
    <d v="2003-12-11T00:00:00"/>
    <x v="9"/>
    <x v="5"/>
    <x v="0"/>
    <n v="4"/>
    <n v="11"/>
    <x v="0"/>
    <x v="1"/>
    <n v="146"/>
    <s v="S18_3482"/>
    <x v="7"/>
    <s v="+47 2267 3215"/>
    <s v="472-267-3215"/>
    <s v="Drammen 121, PR 744 Sentrum"/>
    <m/>
    <s v="Drammen 121, PR 744 Sentrum"/>
    <s v="Bergen"/>
    <m/>
    <x v="7"/>
    <s v="N 5804"/>
    <s v="Norway"/>
    <s v="EMEA"/>
    <s v="Oeztan"/>
    <s v="Veysel"/>
    <s v="Veysel Oeztan"/>
    <x v="1"/>
  </r>
  <r>
    <x v="109"/>
    <n v="23"/>
    <n v="100"/>
    <n v="5"/>
    <n v="3414.58"/>
    <n v="3415"/>
    <n v="2300"/>
    <s v="11/20/2003 0:00"/>
    <d v="2003-11-20T00:00:00"/>
    <x v="5"/>
    <x v="5"/>
    <x v="0"/>
    <n v="4"/>
    <n v="11"/>
    <x v="0"/>
    <x v="1"/>
    <n v="146"/>
    <s v="S18_3482"/>
    <x v="68"/>
    <s v="0221-5554327"/>
    <s v="221-555-4327"/>
    <s v="Mehrheimerstr. 369"/>
    <m/>
    <s v="Mehrheimerstr. 369"/>
    <s v="Koln"/>
    <m/>
    <x v="55"/>
    <n v="50739"/>
    <s v="Germany"/>
    <s v="EMEA"/>
    <s v="Pfalzheim"/>
    <s v="Henriette"/>
    <s v="Henriette Pfalzheim"/>
    <x v="1"/>
  </r>
  <r>
    <x v="110"/>
    <n v="32"/>
    <n v="100"/>
    <n v="10"/>
    <n v="5127.04"/>
    <n v="5128"/>
    <n v="3200"/>
    <d v="2003-02-12T00:00:00"/>
    <d v="2003-02-12T00:00:00"/>
    <x v="0"/>
    <x v="6"/>
    <x v="0"/>
    <n v="4"/>
    <n v="12"/>
    <x v="0"/>
    <x v="1"/>
    <n v="146"/>
    <s v="S18_3482"/>
    <x v="23"/>
    <s v="(91) 555 94 44"/>
    <s v="091-555-9444"/>
    <s v="C/ Moralzarzal, 86"/>
    <m/>
    <s v="C/ Moralzarzal, 86"/>
    <s v="Madrid"/>
    <m/>
    <x v="20"/>
    <n v="28034"/>
    <s v="Spain"/>
    <s v="EMEA"/>
    <s v="Freyre"/>
    <s v="Diego"/>
    <s v="Diego Freyre"/>
    <x v="1"/>
  </r>
  <r>
    <x v="9"/>
    <n v="28"/>
    <n v="100"/>
    <n v="4"/>
    <n v="3745.28"/>
    <n v="3746"/>
    <n v="2800"/>
    <s v="1/15/2004 0:00"/>
    <d v="2004-01-15T00:00:00"/>
    <x v="2"/>
    <x v="5"/>
    <x v="0"/>
    <n v="1"/>
    <n v="1"/>
    <x v="1"/>
    <x v="1"/>
    <n v="146"/>
    <s v="S18_3482"/>
    <x v="9"/>
    <s v="(1) 47.55.6555"/>
    <s v="014-755-6555"/>
    <s v="25, rue Lauriston"/>
    <m/>
    <s v="25, rue Lauriston"/>
    <s v="Paris"/>
    <m/>
    <x v="2"/>
    <n v="75016"/>
    <s v="France"/>
    <s v="EMEA"/>
    <s v="Perrier"/>
    <s v="Dominique"/>
    <s v="Dominique Perrier"/>
    <x v="1"/>
  </r>
  <r>
    <x v="111"/>
    <n v="27"/>
    <n v="100"/>
    <n v="11"/>
    <n v="4564.08"/>
    <n v="4565"/>
    <n v="2700"/>
    <s v="2/22/2004 0:00"/>
    <d v="2004-02-22T00:00:00"/>
    <x v="0"/>
    <x v="4"/>
    <x v="0"/>
    <n v="1"/>
    <n v="2"/>
    <x v="1"/>
    <x v="1"/>
    <n v="146"/>
    <s v="S18_3482"/>
    <x v="69"/>
    <s v="0897-034555"/>
    <s v="089-703-4555"/>
    <s v="Grenzacherweg 237"/>
    <m/>
    <s v="Grenzacherweg 237"/>
    <s v="Gensve"/>
    <m/>
    <x v="56"/>
    <n v="1203"/>
    <s v="Switzerland"/>
    <s v="EMEA"/>
    <s v="Holz"/>
    <s v="Michael"/>
    <s v="Michael Holz"/>
    <x v="1"/>
  </r>
  <r>
    <x v="112"/>
    <n v="49"/>
    <n v="100"/>
    <n v="5"/>
    <n v="6554.24"/>
    <n v="6555"/>
    <n v="4900"/>
    <d v="2004-09-04T00:00:00"/>
    <d v="2004-09-04T00:00:00"/>
    <x v="8"/>
    <x v="1"/>
    <x v="0"/>
    <n v="2"/>
    <n v="4"/>
    <x v="1"/>
    <x v="1"/>
    <n v="146"/>
    <s v="S18_3482"/>
    <x v="48"/>
    <s v="31 12 3555"/>
    <s v="003-112-3555"/>
    <s v="Vinb'ltet 34"/>
    <m/>
    <s v="Vinb'ltet 34"/>
    <s v="Kobenhavn"/>
    <m/>
    <x v="40"/>
    <n v="1734"/>
    <s v="Denmark"/>
    <s v="EMEA"/>
    <s v="Petersen"/>
    <s v="Jytte"/>
    <s v="Jytte Petersen"/>
    <x v="1"/>
  </r>
  <r>
    <x v="268"/>
    <n v="41"/>
    <n v="100"/>
    <n v="1"/>
    <n v="6749.83"/>
    <n v="6750"/>
    <n v="4100"/>
    <s v="5/26/2004 0:00"/>
    <d v="2004-05-26T00:00:00"/>
    <x v="6"/>
    <x v="6"/>
    <x v="0"/>
    <n v="2"/>
    <n v="5"/>
    <x v="1"/>
    <x v="1"/>
    <n v="146"/>
    <s v="S18_3482"/>
    <x v="9"/>
    <s v="(1) 47.55.6555"/>
    <s v="014-755-6555"/>
    <s v="25, rue Lauriston"/>
    <m/>
    <s v="25, rue Lauriston"/>
    <s v="Paris"/>
    <m/>
    <x v="2"/>
    <n v="75016"/>
    <s v="France"/>
    <s v="EMEA"/>
    <s v="Perrier"/>
    <s v="Dominique"/>
    <s v="Dominique Perrier"/>
    <x v="1"/>
  </r>
  <r>
    <x v="269"/>
    <n v="49"/>
    <n v="100"/>
    <n v="1"/>
    <n v="8427.02"/>
    <n v="8428"/>
    <n v="4900"/>
    <d v="2004-02-07T00:00:00"/>
    <d v="2004-02-07T00:00:00"/>
    <x v="0"/>
    <x v="1"/>
    <x v="0"/>
    <n v="3"/>
    <n v="7"/>
    <x v="1"/>
    <x v="1"/>
    <n v="146"/>
    <s v="S18_3482"/>
    <x v="87"/>
    <s v="61-9-3844-6555"/>
    <s v="193-844-6555"/>
    <s v="7 Allen Street"/>
    <m/>
    <s v="7 Allen Street"/>
    <s v="Glen Waverly"/>
    <s v="Victoria"/>
    <x v="70"/>
    <n v="3150"/>
    <s v="Australia"/>
    <s v="APAC"/>
    <s v="Connery"/>
    <s v="Sean"/>
    <s v="Sean Connery"/>
    <x v="2"/>
  </r>
  <r>
    <x v="115"/>
    <n v="30"/>
    <n v="100"/>
    <n v="5"/>
    <n v="3924.6"/>
    <n v="3925"/>
    <n v="3000"/>
    <d v="2004-02-08T00:00:00"/>
    <d v="2004-02-08T00:00:00"/>
    <x v="0"/>
    <x v="4"/>
    <x v="0"/>
    <n v="3"/>
    <n v="8"/>
    <x v="1"/>
    <x v="1"/>
    <n v="146"/>
    <s v="S18_3482"/>
    <x v="71"/>
    <n v="6175557555"/>
    <s v="617-555-7555"/>
    <s v="7635 Spinnaker Dr."/>
    <m/>
    <s v="7635 Spinnaker Dr."/>
    <s v="Brickhaven"/>
    <s v="MA"/>
    <x v="35"/>
    <n v="58339"/>
    <s v="USA"/>
    <s v="NA"/>
    <s v="Barajas"/>
    <s v="Miguel"/>
    <s v="Miguel Barajas"/>
    <x v="1"/>
  </r>
  <r>
    <x v="116"/>
    <n v="40"/>
    <n v="100"/>
    <n v="14"/>
    <n v="6761.6"/>
    <n v="6762"/>
    <n v="4000"/>
    <s v="8/30/2004 0:00"/>
    <d v="2004-08-30T00:00:00"/>
    <x v="3"/>
    <x v="0"/>
    <x v="0"/>
    <n v="3"/>
    <n v="8"/>
    <x v="1"/>
    <x v="1"/>
    <n v="146"/>
    <s v="S18_3482"/>
    <x v="69"/>
    <s v="0897-034555"/>
    <s v="089-703-4555"/>
    <s v="Grenzacherweg 237"/>
    <m/>
    <s v="Grenzacherweg 237"/>
    <s v="Gensve"/>
    <m/>
    <x v="56"/>
    <n v="1203"/>
    <s v="Switzerland"/>
    <s v="EMEA"/>
    <s v="Holz"/>
    <s v="Michael"/>
    <s v="Michael Holz"/>
    <x v="1"/>
  </r>
  <r>
    <x v="117"/>
    <n v="23"/>
    <n v="100"/>
    <n v="7"/>
    <n v="3786.49"/>
    <n v="3787"/>
    <n v="2300"/>
    <d v="2003-04-10T00:00:00"/>
    <d v="2003-04-10T00:00:00"/>
    <x v="11"/>
    <x v="5"/>
    <x v="0"/>
    <n v="4"/>
    <n v="10"/>
    <x v="0"/>
    <x v="1"/>
    <n v="146"/>
    <s v="S18_3482"/>
    <x v="72"/>
    <s v="+49 69 66 90 2555"/>
    <s v="696-690-2555"/>
    <s v="Lyonerstr. 34"/>
    <m/>
    <s v="Lyonerstr. 34"/>
    <s v="Frankfurt"/>
    <m/>
    <x v="58"/>
    <n v="60528"/>
    <s v="Germany"/>
    <s v="EMEA"/>
    <s v="Keitel"/>
    <s v="Roland"/>
    <s v="Roland Keitel"/>
    <x v="1"/>
  </r>
  <r>
    <x v="118"/>
    <n v="49"/>
    <n v="100"/>
    <n v="12"/>
    <n v="6266.12"/>
    <n v="6267"/>
    <n v="4900"/>
    <s v="10/16/2004 0:00"/>
    <d v="2004-10-16T00:00:00"/>
    <x v="4"/>
    <x v="1"/>
    <x v="0"/>
    <n v="4"/>
    <n v="10"/>
    <x v="1"/>
    <x v="1"/>
    <n v="146"/>
    <s v="S18_3482"/>
    <x v="68"/>
    <s v="0221-5554327"/>
    <s v="221-555-4327"/>
    <s v="Mehrheimerstr. 369"/>
    <m/>
    <s v="Mehrheimerstr. 369"/>
    <s v="Koln"/>
    <m/>
    <x v="55"/>
    <n v="50739"/>
    <s v="Germany"/>
    <s v="EMEA"/>
    <s v="Pfalzheim"/>
    <s v="Henriette"/>
    <s v="Henriette Pfalzheim"/>
    <x v="1"/>
  </r>
  <r>
    <x v="119"/>
    <n v="25"/>
    <n v="100"/>
    <n v="5"/>
    <n v="3491"/>
    <n v="3491"/>
    <n v="2500"/>
    <d v="2004-03-11T00:00:00"/>
    <d v="2004-03-11T00:00:00"/>
    <x v="10"/>
    <x v="5"/>
    <x v="0"/>
    <n v="4"/>
    <n v="11"/>
    <x v="1"/>
    <x v="1"/>
    <n v="146"/>
    <s v="S18_3482"/>
    <x v="24"/>
    <s v="0921-12 3555"/>
    <s v="092-112-3555"/>
    <s v="Berguvsv„gen  8"/>
    <m/>
    <s v="Berguvsv„gen  8"/>
    <s v="Lule"/>
    <m/>
    <x v="21"/>
    <s v="S-958 22"/>
    <s v="Sweden"/>
    <s v="EMEA"/>
    <s v="Berglund"/>
    <s v="Christina"/>
    <s v="Christina Berglund"/>
    <x v="1"/>
  </r>
  <r>
    <x v="272"/>
    <n v="37"/>
    <n v="100"/>
    <n v="3"/>
    <n v="4405.22"/>
    <n v="4406"/>
    <n v="3700"/>
    <s v="11/16/2004 0:00"/>
    <d v="2004-11-16T00:00:00"/>
    <x v="5"/>
    <x v="2"/>
    <x v="0"/>
    <n v="4"/>
    <n v="11"/>
    <x v="1"/>
    <x v="1"/>
    <n v="146"/>
    <s v="S18_3482"/>
    <x v="66"/>
    <s v="+63 2 555 3587"/>
    <s v="632-555-3587"/>
    <s v="15 McCallum Street - NatWest Center #13-03"/>
    <m/>
    <s v="15 McCallum Street - NatWest Center #13-03"/>
    <s v="Makati City"/>
    <m/>
    <x v="53"/>
    <s v="1227 MM"/>
    <s v="Philippines"/>
    <s v="Japan"/>
    <s v="Cruz"/>
    <s v="Arnold"/>
    <s v="Arnold Cruz"/>
    <x v="1"/>
  </r>
  <r>
    <x v="187"/>
    <n v="55"/>
    <n v="100"/>
    <n v="7"/>
    <n v="6548.3"/>
    <n v="6549"/>
    <n v="5500"/>
    <s v="11/24/2004 0:00"/>
    <d v="2004-11-24T00:00:00"/>
    <x v="5"/>
    <x v="6"/>
    <x v="0"/>
    <n v="4"/>
    <n v="11"/>
    <x v="1"/>
    <x v="1"/>
    <n v="146"/>
    <s v="S18_3482"/>
    <x v="10"/>
    <s v="03 9520 4555"/>
    <s v="039-520-4555"/>
    <s v="636 St Kilda Road"/>
    <s v="Level 3"/>
    <s v="636 St Kilda Road, Level 3"/>
    <s v="Melbourne"/>
    <s v="Victoria"/>
    <x v="8"/>
    <n v="3004"/>
    <s v="Australia"/>
    <s v="APAC"/>
    <s v="Ferguson"/>
    <s v="Peter"/>
    <s v="Peter Ferguson"/>
    <x v="1"/>
  </r>
  <r>
    <x v="273"/>
    <n v="23"/>
    <n v="100"/>
    <n v="7"/>
    <n v="3177.91"/>
    <n v="3178"/>
    <n v="2300"/>
    <d v="2004-07-12T00:00:00"/>
    <d v="2004-07-12T00:00:00"/>
    <x v="1"/>
    <x v="0"/>
    <x v="0"/>
    <n v="4"/>
    <n v="12"/>
    <x v="1"/>
    <x v="1"/>
    <n v="146"/>
    <s v="S18_3482"/>
    <x v="23"/>
    <s v="(91) 555 94 44"/>
    <s v="091-555-9444"/>
    <s v="C/ Moralzarzal, 86"/>
    <m/>
    <s v="C/ Moralzarzal, 86"/>
    <s v="Madrid"/>
    <m/>
    <x v="20"/>
    <n v="28034"/>
    <s v="Spain"/>
    <s v="EMEA"/>
    <s v="Freyre"/>
    <s v="Diego"/>
    <s v="Diego Freyre"/>
    <x v="1"/>
  </r>
  <r>
    <x v="120"/>
    <n v="24"/>
    <n v="100"/>
    <n v="11"/>
    <n v="4142.6400000000003"/>
    <n v="4143"/>
    <n v="2400"/>
    <d v="2005-06-01T00:00:00"/>
    <d v="2005-06-01T00:00:00"/>
    <x v="7"/>
    <x v="6"/>
    <x v="0"/>
    <n v="1"/>
    <n v="1"/>
    <x v="2"/>
    <x v="1"/>
    <n v="146"/>
    <s v="S18_3482"/>
    <x v="73"/>
    <s v="+358 9 8045 555"/>
    <s v="589-804-5555"/>
    <s v="Software Engineering Center, SEC Oy"/>
    <m/>
    <s v="Software Engineering Center, SEC Oy"/>
    <s v="Espoo"/>
    <m/>
    <x v="59"/>
    <s v="FIN-02271"/>
    <s v="Finland"/>
    <s v="EMEA"/>
    <s v="Suominen"/>
    <s v="Kalle"/>
    <s v="Kalle Suominen"/>
    <x v="1"/>
  </r>
  <r>
    <x v="220"/>
    <n v="43"/>
    <n v="96.49"/>
    <n v="10"/>
    <n v="4149.07"/>
    <n v="4150"/>
    <n v="4149.07"/>
    <d v="2005-10-02T00:00:00"/>
    <d v="2005-10-02T00:00:00"/>
    <x v="4"/>
    <x v="4"/>
    <x v="0"/>
    <n v="1"/>
    <n v="2"/>
    <x v="2"/>
    <x v="1"/>
    <n v="146"/>
    <s v="S18_3482"/>
    <x v="23"/>
    <s v="(91) 555 94 44"/>
    <s v="091-555-9444"/>
    <s v="C/ Moralzarzal, 86"/>
    <m/>
    <s v="C/ Moralzarzal, 86"/>
    <s v="Madrid"/>
    <m/>
    <x v="20"/>
    <n v="28034"/>
    <s v="Spain"/>
    <s v="EMEA"/>
    <s v="Freyre"/>
    <s v="Diego"/>
    <s v="Diego Freyre"/>
    <x v="1"/>
  </r>
  <r>
    <x v="190"/>
    <n v="50"/>
    <n v="100"/>
    <n v="1"/>
    <n v="7397"/>
    <n v="7397"/>
    <n v="5000"/>
    <d v="2005-04-03T00:00:00"/>
    <d v="2005-04-03T00:00:00"/>
    <x v="11"/>
    <x v="4"/>
    <x v="0"/>
    <n v="1"/>
    <n v="3"/>
    <x v="2"/>
    <x v="1"/>
    <n v="146"/>
    <s v="S18_3482"/>
    <x v="39"/>
    <n v="4155551450"/>
    <s v="415-555-1450"/>
    <s v="5677 Strong St."/>
    <m/>
    <s v="5677 Strong St."/>
    <s v="San Rafael"/>
    <s v="CA"/>
    <x v="33"/>
    <n v="97562"/>
    <s v="USA"/>
    <s v="NA"/>
    <s v="Nelson"/>
    <s v="Valarie"/>
    <s v="Valarie Nelson"/>
    <x v="2"/>
  </r>
  <r>
    <x v="177"/>
    <n v="47"/>
    <n v="100"/>
    <n v="2"/>
    <n v="6241.6"/>
    <n v="6242"/>
    <n v="4700"/>
    <d v="2003-10-03T00:00:00"/>
    <d v="2003-10-03T00:00:00"/>
    <x v="4"/>
    <x v="3"/>
    <x v="0"/>
    <n v="1"/>
    <n v="3"/>
    <x v="0"/>
    <x v="1"/>
    <n v="141"/>
    <s v="S18_3685"/>
    <x v="45"/>
    <n v="2155559857"/>
    <s v="215-555-9857"/>
    <s v="11328 Douglas Av."/>
    <m/>
    <s v="11328 Douglas Av."/>
    <s v="Philadelphia"/>
    <s v="PA"/>
    <x v="24"/>
    <n v="71270"/>
    <s v="USA"/>
    <s v="NA"/>
    <s v="Hernandez"/>
    <s v="Rosa"/>
    <s v="Rosa Hernandez"/>
    <x v="1"/>
  </r>
  <r>
    <x v="211"/>
    <n v="34"/>
    <n v="100"/>
    <n v="4"/>
    <n v="5331.88"/>
    <n v="5332"/>
    <n v="3400"/>
    <s v="5/20/2003 0:00"/>
    <d v="2003-05-20T00:00:00"/>
    <x v="6"/>
    <x v="2"/>
    <x v="0"/>
    <n v="2"/>
    <n v="5"/>
    <x v="0"/>
    <x v="1"/>
    <n v="141"/>
    <s v="S18_3685"/>
    <x v="46"/>
    <s v="40.32.2555"/>
    <s v="004-032-2555"/>
    <s v="54, rue Royale"/>
    <m/>
    <s v="54, rue Royale"/>
    <s v="Nantes"/>
    <m/>
    <x v="11"/>
    <n v="44000"/>
    <s v="France"/>
    <s v="EMEA"/>
    <s v="Schmitt"/>
    <s v="Carine"/>
    <s v="Carine Schmitt"/>
    <x v="1"/>
  </r>
  <r>
    <x v="212"/>
    <n v="31"/>
    <n v="100"/>
    <n v="4"/>
    <n v="5124.3"/>
    <n v="5125"/>
    <n v="3100"/>
    <d v="2003-10-07T00:00:00"/>
    <d v="2003-10-07T00:00:00"/>
    <x v="4"/>
    <x v="2"/>
    <x v="0"/>
    <n v="3"/>
    <n v="7"/>
    <x v="0"/>
    <x v="1"/>
    <n v="141"/>
    <s v="S18_3685"/>
    <x v="1"/>
    <s v="26.47.1555"/>
    <s v="002-647-1555"/>
    <s v="59 rue de l'Abbaye"/>
    <m/>
    <s v="59 rue de l'Abbaye"/>
    <s v="Reims"/>
    <m/>
    <x v="1"/>
    <n v="51100"/>
    <s v="France"/>
    <s v="EMEA"/>
    <s v="Henriot"/>
    <s v="Paul"/>
    <s v="Paul Henriot"/>
    <x v="1"/>
  </r>
  <r>
    <x v="179"/>
    <n v="28"/>
    <n v="100"/>
    <n v="11"/>
    <n v="3639.44"/>
    <n v="3640"/>
    <n v="2800"/>
    <d v="2003-11-09T00:00:00"/>
    <d v="2003-11-09T00:00:00"/>
    <x v="5"/>
    <x v="4"/>
    <x v="0"/>
    <n v="3"/>
    <n v="9"/>
    <x v="0"/>
    <x v="1"/>
    <n v="141"/>
    <s v="S18_3685"/>
    <x v="42"/>
    <s v="02 9936 8555"/>
    <s v="029-936-8555"/>
    <s v="201 Miller Street"/>
    <s v="Level 15"/>
    <s v="201 Miller Street, Level 15"/>
    <s v="North Sydney"/>
    <s v="NSW"/>
    <x v="36"/>
    <n v="2060"/>
    <s v="Australia"/>
    <s v="APAC"/>
    <s v="O'Hara"/>
    <s v="Anna"/>
    <s v="Anna O'Hara"/>
    <x v="1"/>
  </r>
  <r>
    <x v="180"/>
    <n v="36"/>
    <n v="100"/>
    <n v="10"/>
    <n v="5544"/>
    <n v="5544"/>
    <n v="3600"/>
    <s v="10/17/2003 0:00"/>
    <d v="2003-10-17T00:00:00"/>
    <x v="4"/>
    <x v="3"/>
    <x v="0"/>
    <n v="4"/>
    <n v="10"/>
    <x v="0"/>
    <x v="1"/>
    <n v="141"/>
    <s v="S18_3685"/>
    <x v="78"/>
    <s v="86 21 3555"/>
    <s v="008-621-3555"/>
    <s v="Smagsloget 45"/>
    <m/>
    <s v="Smagsloget 45"/>
    <s v="Aaarhus"/>
    <m/>
    <x v="62"/>
    <n v="8200"/>
    <s v="Denmark"/>
    <s v="EMEA"/>
    <s v="Ibsen"/>
    <s v="Palle"/>
    <s v="Palle Ibsen"/>
    <x v="1"/>
  </r>
  <r>
    <x v="213"/>
    <n v="48"/>
    <n v="100"/>
    <n v="8"/>
    <n v="5493.12"/>
    <n v="5494"/>
    <n v="4800"/>
    <d v="2003-05-11T00:00:00"/>
    <d v="2003-05-11T00:00:00"/>
    <x v="6"/>
    <x v="4"/>
    <x v="0"/>
    <n v="4"/>
    <n v="11"/>
    <x v="0"/>
    <x v="1"/>
    <n v="141"/>
    <s v="S18_3685"/>
    <x v="13"/>
    <n v="2035552570"/>
    <s v="203-555-2570"/>
    <s v="25593 South Bay Ln."/>
    <m/>
    <s v="25593 South Bay Ln."/>
    <s v="Bridgewater"/>
    <s v="CT"/>
    <x v="10"/>
    <n v="97562"/>
    <s v="USA"/>
    <s v="NA"/>
    <s v="King"/>
    <s v="Julie"/>
    <s v="Julie King"/>
    <x v="1"/>
  </r>
  <r>
    <x v="108"/>
    <n v="39"/>
    <n v="100"/>
    <n v="4"/>
    <n v="5785.26"/>
    <n v="5786"/>
    <n v="3900"/>
    <d v="2003-12-11T00:00:00"/>
    <d v="2003-12-11T00:00:00"/>
    <x v="9"/>
    <x v="5"/>
    <x v="0"/>
    <n v="4"/>
    <n v="11"/>
    <x v="0"/>
    <x v="1"/>
    <n v="141"/>
    <s v="S18_3685"/>
    <x v="7"/>
    <s v="+47 2267 3215"/>
    <s v="472-267-3215"/>
    <s v="Drammen 121, PR 744 Sentrum"/>
    <m/>
    <s v="Drammen 121, PR 744 Sentrum"/>
    <s v="Bergen"/>
    <m/>
    <x v="7"/>
    <s v="N 5804"/>
    <s v="Norway"/>
    <s v="EMEA"/>
    <s v="Oeztan"/>
    <s v="Veysel"/>
    <s v="Veysel Oeztan"/>
    <x v="1"/>
  </r>
  <r>
    <x v="172"/>
    <n v="45"/>
    <n v="100"/>
    <n v="9"/>
    <n v="5340.6"/>
    <n v="5341"/>
    <n v="4500"/>
    <s v="11/20/2003 0:00"/>
    <d v="2003-11-20T00:00:00"/>
    <x v="5"/>
    <x v="5"/>
    <x v="0"/>
    <n v="4"/>
    <n v="11"/>
    <x v="0"/>
    <x v="1"/>
    <n v="141"/>
    <s v="S18_3685"/>
    <x v="40"/>
    <n v="6035558647"/>
    <s v="603-555-8647"/>
    <s v="2304 Long Airport Avenue"/>
    <m/>
    <s v="2304 Long Airport Avenue"/>
    <s v="Nashua"/>
    <s v="NH"/>
    <x v="34"/>
    <n v="62005"/>
    <s v="USA"/>
    <s v="NA"/>
    <s v="Young"/>
    <s v="Valarie"/>
    <s v="Valarie Young"/>
    <x v="1"/>
  </r>
  <r>
    <x v="182"/>
    <n v="35"/>
    <n v="100"/>
    <n v="15"/>
    <n v="5735.8"/>
    <n v="5736"/>
    <n v="3500"/>
    <d v="2003-02-12T00:00:00"/>
    <d v="2003-02-12T00:00:00"/>
    <x v="0"/>
    <x v="6"/>
    <x v="0"/>
    <n v="4"/>
    <n v="12"/>
    <x v="0"/>
    <x v="1"/>
    <n v="141"/>
    <s v="S18_3685"/>
    <x v="74"/>
    <n v="2125557413"/>
    <s v="212-555-7413"/>
    <s v="4092 Furth Circle"/>
    <s v="Suite 400"/>
    <s v="4092 Furth Circle, Suite 400"/>
    <s v="NYC"/>
    <s v="NY"/>
    <x v="0"/>
    <n v="10022"/>
    <s v="USA"/>
    <s v="NA"/>
    <s v="Young"/>
    <s v="Jeff"/>
    <s v="Jeff Young"/>
    <x v="1"/>
  </r>
  <r>
    <x v="157"/>
    <n v="45"/>
    <n v="100"/>
    <n v="8"/>
    <n v="6357.6"/>
    <n v="6358"/>
    <n v="4500"/>
    <s v="1/16/2004 0:00"/>
    <d v="2004-01-16T00:00:00"/>
    <x v="2"/>
    <x v="3"/>
    <x v="0"/>
    <n v="1"/>
    <n v="1"/>
    <x v="1"/>
    <x v="1"/>
    <n v="141"/>
    <s v="S18_3685"/>
    <x v="23"/>
    <s v="(91) 555 94 44"/>
    <s v="091-555-9444"/>
    <s v="C/ Moralzarzal, 86"/>
    <m/>
    <s v="C/ Moralzarzal, 86"/>
    <s v="Madrid"/>
    <m/>
    <x v="20"/>
    <n v="28034"/>
    <s v="Spain"/>
    <s v="EMEA"/>
    <s v="Freyre"/>
    <s v="Diego"/>
    <s v="Diego Freyre"/>
    <x v="1"/>
  </r>
  <r>
    <x v="214"/>
    <n v="46"/>
    <n v="100"/>
    <n v="6"/>
    <n v="7343.9"/>
    <n v="7344"/>
    <n v="4600"/>
    <s v="2/26/2004 0:00"/>
    <d v="2004-02-26T00:00:00"/>
    <x v="0"/>
    <x v="5"/>
    <x v="0"/>
    <n v="1"/>
    <n v="2"/>
    <x v="1"/>
    <x v="1"/>
    <n v="141"/>
    <s v="S18_3685"/>
    <x v="55"/>
    <n v="7605558146"/>
    <s v="760-555-8146"/>
    <s v="361 Furth Circle"/>
    <m/>
    <s v="361 Furth Circle"/>
    <s v="San Diego"/>
    <s v="CA"/>
    <x v="45"/>
    <n v="91217"/>
    <s v="USA"/>
    <s v="NA"/>
    <s v="Thompson"/>
    <s v="Valarie"/>
    <s v="Valarie Thompson"/>
    <x v="2"/>
  </r>
  <r>
    <x v="183"/>
    <n v="37"/>
    <n v="100"/>
    <n v="1"/>
    <n v="5959.22"/>
    <n v="5960"/>
    <n v="3700"/>
    <s v="4/13/2004 0:00"/>
    <d v="2004-04-13T00:00:00"/>
    <x v="11"/>
    <x v="2"/>
    <x v="0"/>
    <n v="2"/>
    <n v="4"/>
    <x v="1"/>
    <x v="1"/>
    <n v="141"/>
    <s v="S18_3685"/>
    <x v="44"/>
    <s v="+81 06 6342 5555"/>
    <s v="066-342-5555"/>
    <s v="Dojima Avanza 4F, 1-6-20 Dojima, Kita-ku"/>
    <m/>
    <s v="Dojima Avanza 4F, 1-6-20 Dojima, Kita-ku"/>
    <s v="Osaka"/>
    <s v="Osaka"/>
    <x v="38"/>
    <s v="530-0003"/>
    <s v="Japan"/>
    <s v="Japan"/>
    <s v="Kentary"/>
    <s v="Mory"/>
    <s v="Mory Kentary"/>
    <x v="1"/>
  </r>
  <r>
    <x v="113"/>
    <n v="31"/>
    <n v="100"/>
    <n v="3"/>
    <n v="4029.38"/>
    <n v="4030"/>
    <n v="3100"/>
    <d v="2004-01-06T00:00:00"/>
    <d v="2004-01-06T00:00:00"/>
    <x v="2"/>
    <x v="2"/>
    <x v="3"/>
    <n v="2"/>
    <n v="6"/>
    <x v="1"/>
    <x v="1"/>
    <n v="141"/>
    <s v="S18_3685"/>
    <x v="22"/>
    <s v="(171) 555-2282"/>
    <s v="171-555-2282"/>
    <s v="Berkeley Gardens 12  Brewery"/>
    <m/>
    <s v="Berkeley Gardens 12  Brewery"/>
    <s v="Liverpool"/>
    <m/>
    <x v="19"/>
    <s v="WX1 6LT"/>
    <s v="UK"/>
    <s v="EMEA"/>
    <s v="Devon"/>
    <s v="Elizabeth"/>
    <s v="Elizabeth Devon"/>
    <x v="1"/>
  </r>
  <r>
    <x v="114"/>
    <n v="33"/>
    <n v="100"/>
    <n v="4"/>
    <n v="5035.1400000000003"/>
    <n v="5036"/>
    <n v="3300"/>
    <d v="2004-06-07T00:00:00"/>
    <d v="2004-06-07T00:00:00"/>
    <x v="7"/>
    <x v="0"/>
    <x v="0"/>
    <n v="3"/>
    <n v="7"/>
    <x v="1"/>
    <x v="1"/>
    <n v="141"/>
    <s v="S18_3685"/>
    <x v="70"/>
    <s v="0522-556555"/>
    <s v="052-255-6555"/>
    <s v="Strada Provinciale 124"/>
    <m/>
    <s v="Strada Provinciale 124"/>
    <s v="Reggio Emilia"/>
    <m/>
    <x v="57"/>
    <n v="42100"/>
    <s v="Italy"/>
    <s v="EMEA"/>
    <s v="Moroni"/>
    <s v="Maurizio"/>
    <s v="Maurizio Moroni"/>
    <x v="1"/>
  </r>
  <r>
    <x v="184"/>
    <n v="31"/>
    <n v="100"/>
    <n v="4"/>
    <n v="4116.8"/>
    <n v="4117"/>
    <n v="3100"/>
    <d v="2004-06-08T00:00:00"/>
    <d v="2004-06-08T00:00:00"/>
    <x v="7"/>
    <x v="2"/>
    <x v="0"/>
    <n v="3"/>
    <n v="8"/>
    <x v="1"/>
    <x v="1"/>
    <n v="141"/>
    <s v="S18_3685"/>
    <x v="84"/>
    <n v="7025551838"/>
    <s v="702-555-1838"/>
    <s v="8489 Strong St."/>
    <m/>
    <s v="8489 Strong St."/>
    <s v="Las Vegas"/>
    <s v="NV"/>
    <x v="67"/>
    <n v="83030"/>
    <s v="USA"/>
    <s v="NA"/>
    <s v="King"/>
    <s v="Sue"/>
    <s v="Sue King"/>
    <x v="1"/>
  </r>
  <r>
    <x v="116"/>
    <n v="27"/>
    <n v="100"/>
    <n v="2"/>
    <n v="4310.55"/>
    <n v="4311"/>
    <n v="2700"/>
    <s v="8/30/2004 0:00"/>
    <d v="2004-08-30T00:00:00"/>
    <x v="3"/>
    <x v="0"/>
    <x v="0"/>
    <n v="3"/>
    <n v="8"/>
    <x v="1"/>
    <x v="1"/>
    <n v="141"/>
    <s v="S18_3685"/>
    <x v="69"/>
    <s v="0897-034555"/>
    <s v="089-703-4555"/>
    <s v="Grenzacherweg 237"/>
    <m/>
    <s v="Grenzacherweg 237"/>
    <s v="Gensve"/>
    <m/>
    <x v="56"/>
    <n v="1203"/>
    <s v="Switzerland"/>
    <s v="EMEA"/>
    <s v="Holz"/>
    <s v="Michael"/>
    <s v="Michael Holz"/>
    <x v="1"/>
  </r>
  <r>
    <x v="185"/>
    <n v="39"/>
    <n v="100"/>
    <n v="6"/>
    <n v="6446.7"/>
    <n v="6447"/>
    <n v="3900"/>
    <d v="2003-05-10T00:00:00"/>
    <d v="2003-05-10T00:00:00"/>
    <x v="6"/>
    <x v="1"/>
    <x v="0"/>
    <n v="4"/>
    <n v="10"/>
    <x v="0"/>
    <x v="1"/>
    <n v="141"/>
    <s v="S18_3685"/>
    <x v="85"/>
    <s v="+47 2212 1555"/>
    <s v="472-212-1555"/>
    <s v="Drammensveien 126 A, PB 744 Sentrum"/>
    <m/>
    <s v="Drammensveien 126 A, PB 744 Sentrum"/>
    <s v="Oslo"/>
    <m/>
    <x v="68"/>
    <s v="N 0106"/>
    <s v="Norway"/>
    <s v="EMEA"/>
    <s v="Klaeboe"/>
    <s v="Jan"/>
    <s v="Jan Klaeboe"/>
    <x v="1"/>
  </r>
  <r>
    <x v="217"/>
    <n v="32"/>
    <n v="100"/>
    <n v="11"/>
    <n v="3616.64"/>
    <n v="3617"/>
    <n v="3200"/>
    <s v="10/16/2004 0:00"/>
    <d v="2004-10-16T00:00:00"/>
    <x v="4"/>
    <x v="1"/>
    <x v="0"/>
    <n v="4"/>
    <n v="10"/>
    <x v="1"/>
    <x v="1"/>
    <n v="141"/>
    <s v="S18_3685"/>
    <x v="23"/>
    <s v="(91) 555 94 44"/>
    <s v="091-555-9444"/>
    <s v="C/ Moralzarzal, 86"/>
    <m/>
    <s v="C/ Moralzarzal, 86"/>
    <s v="Madrid"/>
    <m/>
    <x v="20"/>
    <n v="28034"/>
    <s v="Spain"/>
    <s v="EMEA"/>
    <s v="Freyre"/>
    <s v="Diego"/>
    <s v="Diego Freyre"/>
    <x v="1"/>
  </r>
  <r>
    <x v="175"/>
    <n v="28"/>
    <n v="100"/>
    <n v="8"/>
    <n v="4232.76"/>
    <n v="4233"/>
    <n v="2800"/>
    <d v="2004-04-11T00:00:00"/>
    <d v="2004-04-11T00:00:00"/>
    <x v="11"/>
    <x v="4"/>
    <x v="0"/>
    <n v="4"/>
    <n v="11"/>
    <x v="1"/>
    <x v="1"/>
    <n v="141"/>
    <s v="S18_3685"/>
    <x v="21"/>
    <n v="5085552555"/>
    <s v="508-555-2555"/>
    <s v="1785 First Street"/>
    <m/>
    <s v="1785 First Street"/>
    <s v="New Bedford"/>
    <s v="MA"/>
    <x v="18"/>
    <n v="50553"/>
    <s v="USA"/>
    <s v="NA"/>
    <s v="Benitez"/>
    <s v="Violeta"/>
    <s v="Violeta Benitez"/>
    <x v="1"/>
  </r>
  <r>
    <x v="186"/>
    <n v="26"/>
    <n v="67.91"/>
    <n v="12"/>
    <n v="1765.66"/>
    <n v="1766"/>
    <n v="1765.66"/>
    <s v="11/17/2004 0:00"/>
    <d v="2004-11-17T00:00:00"/>
    <x v="5"/>
    <x v="6"/>
    <x v="0"/>
    <n v="4"/>
    <n v="11"/>
    <x v="1"/>
    <x v="1"/>
    <n v="141"/>
    <s v="S18_3685"/>
    <x v="45"/>
    <n v="2155559857"/>
    <s v="215-555-9857"/>
    <s v="11328 Douglas Av."/>
    <m/>
    <s v="11328 Douglas Av."/>
    <s v="Philadelphia"/>
    <s v="PA"/>
    <x v="24"/>
    <n v="71270"/>
    <s v="USA"/>
    <s v="NA"/>
    <s v="Hernandez"/>
    <s v="Rosa"/>
    <s v="Rosa Hernandez"/>
    <x v="0"/>
  </r>
  <r>
    <x v="218"/>
    <n v="44"/>
    <n v="84.88"/>
    <n v="2"/>
    <n v="3734.72"/>
    <n v="3735"/>
    <n v="3734.72"/>
    <s v="11/24/2004 0:00"/>
    <d v="2004-11-24T00:00:00"/>
    <x v="5"/>
    <x v="6"/>
    <x v="0"/>
    <n v="4"/>
    <n v="11"/>
    <x v="1"/>
    <x v="1"/>
    <n v="141"/>
    <s v="S18_3685"/>
    <x v="1"/>
    <s v="26.47.1555"/>
    <s v="002-647-1555"/>
    <s v="59 rue de l'Abbaye"/>
    <m/>
    <s v="59 rue de l'Abbaye"/>
    <s v="Reims"/>
    <m/>
    <x v="1"/>
    <n v="51100"/>
    <s v="France"/>
    <s v="EMEA"/>
    <s v="Henriot"/>
    <s v="Paul"/>
    <s v="Paul Henriot"/>
    <x v="1"/>
  </r>
  <r>
    <x v="219"/>
    <n v="46"/>
    <n v="100"/>
    <n v="6"/>
    <n v="4808.38"/>
    <n v="4809"/>
    <n v="4600"/>
    <d v="2005-12-01T00:00:00"/>
    <d v="2005-12-01T00:00:00"/>
    <x v="9"/>
    <x v="5"/>
    <x v="5"/>
    <n v="1"/>
    <n v="1"/>
    <x v="2"/>
    <x v="1"/>
    <n v="141"/>
    <s v="S18_3685"/>
    <x v="3"/>
    <n v="6265557265"/>
    <s v="626-555-7265"/>
    <s v="78934 Hillside Dr."/>
    <m/>
    <s v="78934 Hillside Dr."/>
    <s v="Pasadena"/>
    <s v="CA"/>
    <x v="3"/>
    <n v="90003"/>
    <s v="USA"/>
    <s v="NA"/>
    <s v="Young"/>
    <s v="Julie"/>
    <s v="Julie Young"/>
    <x v="1"/>
  </r>
  <r>
    <x v="241"/>
    <n v="32"/>
    <n v="70.83"/>
    <n v="4"/>
    <n v="2266.56"/>
    <n v="2267"/>
    <n v="2266.56"/>
    <d v="2005-10-02T00:00:00"/>
    <d v="2005-10-02T00:00:00"/>
    <x v="4"/>
    <x v="4"/>
    <x v="0"/>
    <n v="1"/>
    <n v="2"/>
    <x v="2"/>
    <x v="1"/>
    <n v="141"/>
    <s v="S18_3685"/>
    <x v="23"/>
    <s v="(91) 555 94 44"/>
    <s v="091-555-9444"/>
    <s v="C/ Moralzarzal, 86"/>
    <m/>
    <s v="C/ Moralzarzal, 86"/>
    <s v="Madrid"/>
    <m/>
    <x v="20"/>
    <n v="28034"/>
    <s v="Spain"/>
    <s v="EMEA"/>
    <s v="Freyre"/>
    <s v="Diego"/>
    <s v="Diego Freyre"/>
    <x v="0"/>
  </r>
  <r>
    <x v="191"/>
    <n v="65"/>
    <n v="100"/>
    <n v="1"/>
    <n v="10468.9"/>
    <n v="10469"/>
    <n v="6500"/>
    <s v="4/15/2005 0:00"/>
    <d v="2005-04-15T00:00:00"/>
    <x v="11"/>
    <x v="3"/>
    <x v="1"/>
    <n v="2"/>
    <n v="4"/>
    <x v="2"/>
    <x v="1"/>
    <n v="141"/>
    <s v="S18_3685"/>
    <x v="48"/>
    <s v="31 12 3555"/>
    <s v="003-112-3555"/>
    <s v="Vinb'ltet 34"/>
    <m/>
    <s v="Vinb'ltet 34"/>
    <s v="Kobenhavn"/>
    <m/>
    <x v="40"/>
    <n v="1734"/>
    <s v="Denmark"/>
    <s v="EMEA"/>
    <s v="Petersen"/>
    <s v="Jytte"/>
    <s v="Jytte Petersen"/>
    <x v="2"/>
  </r>
  <r>
    <x v="122"/>
    <n v="43"/>
    <n v="100"/>
    <n v="3"/>
    <n v="5589.14"/>
    <n v="5590"/>
    <n v="4300"/>
    <s v="5/17/2005 0:00"/>
    <d v="2005-05-17T00:00:00"/>
    <x v="6"/>
    <x v="2"/>
    <x v="0"/>
    <n v="2"/>
    <n v="5"/>
    <x v="2"/>
    <x v="1"/>
    <n v="141"/>
    <s v="S18_3685"/>
    <x v="19"/>
    <s v="6562-9555"/>
    <s v="006-562-9555"/>
    <s v="Geislweg 14"/>
    <m/>
    <s v="Geislweg 14"/>
    <s v="Salzburg"/>
    <m/>
    <x v="16"/>
    <n v="5020"/>
    <s v="Austria"/>
    <s v="EMEA"/>
    <s v="Pipps"/>
    <s v="Georg"/>
    <s v="Georg Pipps"/>
    <x v="1"/>
  </r>
  <r>
    <x v="103"/>
    <n v="43"/>
    <n v="67.77"/>
    <n v="12"/>
    <n v="2914.11"/>
    <n v="2915"/>
    <n v="2914.11"/>
    <d v="2003-03-03T00:00:00"/>
    <d v="2003-03-03T00:00:00"/>
    <x v="10"/>
    <x v="0"/>
    <x v="0"/>
    <n v="1"/>
    <n v="3"/>
    <x v="0"/>
    <x v="0"/>
    <n v="62"/>
    <s v="S18_3782"/>
    <x v="66"/>
    <s v="+63 2 555 3587"/>
    <s v="632-555-3587"/>
    <s v="15 McCallum Street - NatWest Center #13-03"/>
    <m/>
    <s v="15 McCallum Street - NatWest Center #13-03"/>
    <s v="Makati City"/>
    <m/>
    <x v="53"/>
    <s v="1227 MM"/>
    <s v="Philippines"/>
    <s v="Japan"/>
    <s v="Cruz"/>
    <s v="Arnold"/>
    <s v="Arnold Cruz"/>
    <x v="0"/>
  </r>
  <r>
    <x v="104"/>
    <n v="35"/>
    <n v="49.74"/>
    <n v="16"/>
    <n v="1740.9"/>
    <n v="1741"/>
    <n v="1740.9"/>
    <d v="2003-08-05T00:00:00"/>
    <d v="2003-08-05T00:00:00"/>
    <x v="3"/>
    <x v="2"/>
    <x v="0"/>
    <n v="2"/>
    <n v="5"/>
    <x v="0"/>
    <x v="0"/>
    <n v="62"/>
    <s v="S18_3782"/>
    <x v="67"/>
    <s v="91.24.4555"/>
    <s v="009-124-4555"/>
    <s v="12, rue des Bouchers"/>
    <m/>
    <s v="12, rue des Bouchers"/>
    <s v="Marseille"/>
    <m/>
    <x v="54"/>
    <n v="13008"/>
    <s v="France"/>
    <s v="EMEA"/>
    <s v="Lebihan"/>
    <s v="Laurence"/>
    <s v="Laurence Lebihan"/>
    <x v="0"/>
  </r>
  <r>
    <x v="105"/>
    <n v="45"/>
    <n v="50.36"/>
    <n v="13"/>
    <n v="2266.1999999999998"/>
    <n v="2267"/>
    <n v="2266.1999999999998"/>
    <d v="2003-02-07T00:00:00"/>
    <d v="2003-02-07T00:00:00"/>
    <x v="0"/>
    <x v="3"/>
    <x v="0"/>
    <n v="3"/>
    <n v="7"/>
    <x v="0"/>
    <x v="0"/>
    <n v="62"/>
    <s v="S18_3782"/>
    <x v="39"/>
    <n v="4155551450"/>
    <s v="415-555-1450"/>
    <s v="5677 Strong St."/>
    <m/>
    <s v="5677 Strong St."/>
    <s v="San Rafael"/>
    <s v="CA"/>
    <x v="33"/>
    <n v="97562"/>
    <s v="USA"/>
    <s v="NA"/>
    <s v="Nelson"/>
    <s v="Valarie"/>
    <s v="Valarie Nelson"/>
    <x v="0"/>
  </r>
  <r>
    <x v="274"/>
    <n v="47"/>
    <n v="67.14"/>
    <n v="2"/>
    <n v="3155.58"/>
    <n v="3156"/>
    <n v="3155.58"/>
    <d v="2003-03-09T00:00:00"/>
    <d v="2003-03-09T00:00:00"/>
    <x v="10"/>
    <x v="4"/>
    <x v="0"/>
    <n v="3"/>
    <n v="9"/>
    <x v="0"/>
    <x v="0"/>
    <n v="62"/>
    <s v="S18_3782"/>
    <x v="88"/>
    <n v="2035554407"/>
    <s v="203-555-4407"/>
    <s v="2440 Pompton St."/>
    <m/>
    <s v="2440 Pompton St."/>
    <s v="Glendale"/>
    <s v="CT"/>
    <x v="71"/>
    <n v="97561"/>
    <s v="USA"/>
    <s v="NA"/>
    <s v="Lewis"/>
    <s v="Dan"/>
    <s v="Dan Lewis"/>
    <x v="1"/>
  </r>
  <r>
    <x v="4"/>
    <n v="21"/>
    <n v="64.66"/>
    <n v="8"/>
    <n v="1357.86"/>
    <n v="1358"/>
    <n v="1357.86"/>
    <d v="2003-10-10T00:00:00"/>
    <d v="2003-10-10T00:00:00"/>
    <x v="4"/>
    <x v="3"/>
    <x v="0"/>
    <n v="4"/>
    <n v="10"/>
    <x v="0"/>
    <x v="0"/>
    <n v="62"/>
    <s v="S18_3782"/>
    <x v="4"/>
    <n v="6505551386"/>
    <s v="650-555-1386"/>
    <s v="7734 Strong St."/>
    <m/>
    <s v="7734 Strong St."/>
    <s v="San Francisco"/>
    <s v="CA"/>
    <x v="4"/>
    <s v="NA"/>
    <s v="USA"/>
    <s v="NA"/>
    <s v="Brown"/>
    <s v="Julie"/>
    <s v="Julie Brown"/>
    <x v="0"/>
  </r>
  <r>
    <x v="107"/>
    <n v="38"/>
    <n v="68.39"/>
    <n v="8"/>
    <n v="2598.8200000000002"/>
    <n v="2599"/>
    <n v="2598.8200000000002"/>
    <d v="2003-04-11T00:00:00"/>
    <d v="2003-04-11T00:00:00"/>
    <x v="11"/>
    <x v="3"/>
    <x v="0"/>
    <n v="4"/>
    <n v="11"/>
    <x v="0"/>
    <x v="0"/>
    <n v="62"/>
    <s v="S18_3782"/>
    <x v="42"/>
    <s v="02 9936 8555"/>
    <s v="029-936-8555"/>
    <s v="201 Miller Street"/>
    <s v="Level 15"/>
    <s v="201 Miller Street, Level 15"/>
    <s v="North Sydney"/>
    <s v="NSW"/>
    <x v="36"/>
    <n v="2060"/>
    <s v="Australia"/>
    <s v="APAC"/>
    <s v="O'Hara"/>
    <s v="Anna"/>
    <s v="Anna O'Hara"/>
    <x v="0"/>
  </r>
  <r>
    <x v="6"/>
    <n v="21"/>
    <n v="50.36"/>
    <n v="3"/>
    <n v="1057.56"/>
    <n v="1058"/>
    <n v="1057.56"/>
    <d v="2003-11-11T00:00:00"/>
    <d v="2003-11-11T00:00:00"/>
    <x v="5"/>
    <x v="2"/>
    <x v="0"/>
    <n v="4"/>
    <n v="11"/>
    <x v="0"/>
    <x v="0"/>
    <n v="62"/>
    <s v="S18_3782"/>
    <x v="6"/>
    <n v="0.86244213000000003"/>
    <s v="421-296-2963"/>
    <s v="184, chausse de Tournai"/>
    <m/>
    <s v="184, chausse de Tournai"/>
    <s v="Lille"/>
    <m/>
    <x v="6"/>
    <n v="59000"/>
    <s v="France"/>
    <s v="EMEA"/>
    <s v="Rance"/>
    <s v="Martine"/>
    <s v="Martine Rance"/>
    <x v="0"/>
  </r>
  <r>
    <x v="109"/>
    <n v="43"/>
    <n v="72.739999999999995"/>
    <n v="9"/>
    <n v="3127.82"/>
    <n v="3128"/>
    <n v="3127.82"/>
    <s v="11/20/2003 0:00"/>
    <d v="2003-11-20T00:00:00"/>
    <x v="5"/>
    <x v="5"/>
    <x v="0"/>
    <n v="4"/>
    <n v="11"/>
    <x v="0"/>
    <x v="0"/>
    <n v="62"/>
    <s v="S18_3782"/>
    <x v="68"/>
    <s v="0221-5554327"/>
    <s v="221-555-4327"/>
    <s v="Mehrheimerstr. 369"/>
    <m/>
    <s v="Mehrheimerstr. 369"/>
    <s v="Koln"/>
    <m/>
    <x v="55"/>
    <n v="50739"/>
    <s v="Germany"/>
    <s v="EMEA"/>
    <s v="Pfalzheim"/>
    <s v="Henriette"/>
    <s v="Henriette Pfalzheim"/>
    <x v="1"/>
  </r>
  <r>
    <x v="9"/>
    <n v="46"/>
    <n v="54.09"/>
    <n v="8"/>
    <n v="2488.14"/>
    <n v="2489"/>
    <n v="2488.14"/>
    <s v="1/15/2004 0:00"/>
    <d v="2004-01-15T00:00:00"/>
    <x v="2"/>
    <x v="5"/>
    <x v="0"/>
    <n v="1"/>
    <n v="1"/>
    <x v="1"/>
    <x v="0"/>
    <n v="62"/>
    <s v="S18_3782"/>
    <x v="9"/>
    <s v="(1) 47.55.6555"/>
    <s v="014-755-6555"/>
    <s v="25, rue Lauriston"/>
    <m/>
    <s v="25, rue Lauriston"/>
    <s v="Paris"/>
    <m/>
    <x v="2"/>
    <n v="75016"/>
    <s v="France"/>
    <s v="EMEA"/>
    <s v="Perrier"/>
    <s v="Dominique"/>
    <s v="Dominique Perrier"/>
    <x v="0"/>
  </r>
  <r>
    <x v="148"/>
    <n v="38"/>
    <n v="58.44"/>
    <n v="1"/>
    <n v="2220.7199999999998"/>
    <n v="2221"/>
    <n v="2220.7199999999998"/>
    <s v="2/21/2004 0:00"/>
    <d v="2004-02-21T00:00:00"/>
    <x v="0"/>
    <x v="1"/>
    <x v="0"/>
    <n v="1"/>
    <n v="2"/>
    <x v="1"/>
    <x v="0"/>
    <n v="62"/>
    <s v="S18_3782"/>
    <x v="6"/>
    <n v="0.86244213000000003"/>
    <s v="421-296-2963"/>
    <s v="184, chausse de Tournai"/>
    <m/>
    <s v="184, chausse de Tournai"/>
    <s v="Lille"/>
    <m/>
    <x v="6"/>
    <n v="59000"/>
    <s v="France"/>
    <s v="EMEA"/>
    <s v="Rance"/>
    <s v="Martine"/>
    <s v="Martine Rance"/>
    <x v="0"/>
  </r>
  <r>
    <x v="11"/>
    <n v="26"/>
    <n v="52.22"/>
    <n v="1"/>
    <n v="1357.72"/>
    <n v="1358"/>
    <n v="1357.72"/>
    <d v="2004-05-04T00:00:00"/>
    <d v="2004-05-04T00:00:00"/>
    <x v="6"/>
    <x v="2"/>
    <x v="0"/>
    <n v="2"/>
    <n v="4"/>
    <x v="1"/>
    <x v="0"/>
    <n v="62"/>
    <s v="S18_3782"/>
    <x v="11"/>
    <n v="2125551500"/>
    <s v="212-555-1500"/>
    <s v="2678 Kingston Rd."/>
    <s v="Suite 101"/>
    <s v="2678 Kingston Rd., Suite 101"/>
    <s v="NYC"/>
    <s v="NY"/>
    <x v="0"/>
    <n v="10022"/>
    <s v="USA"/>
    <s v="NA"/>
    <s v="Frick"/>
    <s v="Michael"/>
    <s v="Michael Frick"/>
    <x v="0"/>
  </r>
  <r>
    <x v="268"/>
    <n v="31"/>
    <n v="52.84"/>
    <n v="5"/>
    <n v="1638.04"/>
    <n v="1639"/>
    <n v="1638.04"/>
    <s v="5/26/2004 0:00"/>
    <d v="2004-05-26T00:00:00"/>
    <x v="6"/>
    <x v="6"/>
    <x v="0"/>
    <n v="2"/>
    <n v="5"/>
    <x v="1"/>
    <x v="0"/>
    <n v="62"/>
    <s v="S18_3782"/>
    <x v="9"/>
    <s v="(1) 47.55.6555"/>
    <s v="014-755-6555"/>
    <s v="25, rue Lauriston"/>
    <m/>
    <s v="25, rue Lauriston"/>
    <s v="Paris"/>
    <m/>
    <x v="2"/>
    <n v="75016"/>
    <s v="France"/>
    <s v="EMEA"/>
    <s v="Perrier"/>
    <s v="Dominique"/>
    <s v="Dominique Perrier"/>
    <x v="0"/>
  </r>
  <r>
    <x v="275"/>
    <n v="48"/>
    <n v="54.71"/>
    <n v="3"/>
    <n v="2626.08"/>
    <n v="2627"/>
    <n v="2626.08"/>
    <s v="6/30/2004 0:00"/>
    <d v="2004-06-30T00:00:00"/>
    <x v="7"/>
    <x v="6"/>
    <x v="0"/>
    <n v="2"/>
    <n v="6"/>
    <x v="1"/>
    <x v="0"/>
    <n v="62"/>
    <s v="S18_3782"/>
    <x v="58"/>
    <n v="6175559555"/>
    <s v="617-555-9555"/>
    <s v="8616 Spinnaker Dr."/>
    <m/>
    <s v="8616 Spinnaker Dr."/>
    <s v="Boston"/>
    <s v="MA"/>
    <x v="48"/>
    <n v="51003"/>
    <s v="USA"/>
    <s v="NA"/>
    <s v="Yoshido"/>
    <s v="Juri"/>
    <s v="Juri Yoshido"/>
    <x v="0"/>
  </r>
  <r>
    <x v="115"/>
    <n v="33"/>
    <n v="50.36"/>
    <n v="9"/>
    <n v="1661.88"/>
    <n v="1662"/>
    <n v="1661.88"/>
    <d v="2004-02-08T00:00:00"/>
    <d v="2004-02-08T00:00:00"/>
    <x v="0"/>
    <x v="4"/>
    <x v="0"/>
    <n v="3"/>
    <n v="8"/>
    <x v="1"/>
    <x v="0"/>
    <n v="62"/>
    <s v="S18_3782"/>
    <x v="71"/>
    <n v="6175557555"/>
    <s v="617-555-7555"/>
    <s v="7635 Spinnaker Dr."/>
    <m/>
    <s v="7635 Spinnaker Dr."/>
    <s v="Brickhaven"/>
    <s v="MA"/>
    <x v="35"/>
    <n v="58339"/>
    <s v="USA"/>
    <s v="NA"/>
    <s v="Barajas"/>
    <s v="Miguel"/>
    <s v="Miguel Barajas"/>
    <x v="0"/>
  </r>
  <r>
    <x v="276"/>
    <n v="38"/>
    <n v="57.2"/>
    <n v="1"/>
    <n v="2173.6"/>
    <n v="2174"/>
    <n v="2173.6"/>
    <s v="8/28/2004 0:00"/>
    <d v="2004-08-28T00:00:00"/>
    <x v="3"/>
    <x v="1"/>
    <x v="0"/>
    <n v="3"/>
    <n v="8"/>
    <x v="1"/>
    <x v="0"/>
    <n v="62"/>
    <s v="S18_3782"/>
    <x v="62"/>
    <s v="(1) 42.34.2555"/>
    <s v="014-234-2555"/>
    <s v="265, boulevard Charonne"/>
    <m/>
    <s v="265, boulevard Charonne"/>
    <s v="Paris"/>
    <m/>
    <x v="2"/>
    <n v="75012"/>
    <s v="France"/>
    <s v="EMEA"/>
    <s v="Bertrand"/>
    <s v="Marie"/>
    <s v="Marie Bertrand"/>
    <x v="0"/>
  </r>
  <r>
    <x v="16"/>
    <n v="39"/>
    <n v="55.95"/>
    <n v="3"/>
    <n v="2182.0500000000002"/>
    <n v="2183"/>
    <n v="2182.0500000000002"/>
    <s v="9/30/2004 0:00"/>
    <d v="2004-09-30T00:00:00"/>
    <x v="8"/>
    <x v="5"/>
    <x v="0"/>
    <n v="3"/>
    <n v="9"/>
    <x v="1"/>
    <x v="0"/>
    <n v="62"/>
    <s v="S18_3782"/>
    <x v="16"/>
    <s v="90-224 8555"/>
    <s v="090-224-8555"/>
    <s v="Keskuskatu 45"/>
    <m/>
    <s v="Keskuskatu 45"/>
    <s v="Helsinki"/>
    <m/>
    <x v="13"/>
    <n v="21240"/>
    <s v="Finland"/>
    <s v="EMEA"/>
    <s v="Karttunen"/>
    <s v="Matti"/>
    <s v="Matti Karttunen"/>
    <x v="0"/>
  </r>
  <r>
    <x v="118"/>
    <n v="42"/>
    <n v="67.14"/>
    <n v="16"/>
    <n v="2819.88"/>
    <n v="2820"/>
    <n v="2819.88"/>
    <s v="10/16/2004 0:00"/>
    <d v="2004-10-16T00:00:00"/>
    <x v="4"/>
    <x v="1"/>
    <x v="0"/>
    <n v="4"/>
    <n v="10"/>
    <x v="1"/>
    <x v="0"/>
    <n v="62"/>
    <s v="S18_3782"/>
    <x v="68"/>
    <s v="0221-5554327"/>
    <s v="221-555-4327"/>
    <s v="Mehrheimerstr. 369"/>
    <m/>
    <s v="Mehrheimerstr. 369"/>
    <s v="Koln"/>
    <m/>
    <x v="55"/>
    <n v="50739"/>
    <s v="Germany"/>
    <s v="EMEA"/>
    <s v="Pfalzheim"/>
    <s v="Henriette"/>
    <s v="Henriette Pfalzheim"/>
    <x v="0"/>
  </r>
  <r>
    <x v="149"/>
    <n v="44"/>
    <n v="59.06"/>
    <n v="4"/>
    <n v="2598.64"/>
    <n v="2599"/>
    <n v="2598.64"/>
    <d v="2004-03-11T00:00:00"/>
    <d v="2004-03-11T00:00:00"/>
    <x v="10"/>
    <x v="5"/>
    <x v="0"/>
    <n v="4"/>
    <n v="11"/>
    <x v="1"/>
    <x v="0"/>
    <n v="62"/>
    <s v="S18_3782"/>
    <x v="79"/>
    <n v="2125551957"/>
    <s v="212-555-1957"/>
    <s v="5290 North Pendale Street"/>
    <s v="Suite 200"/>
    <s v="5290 North Pendale Street, Suite 200"/>
    <s v="NYC"/>
    <s v="NY"/>
    <x v="0"/>
    <n v="10022"/>
    <s v="USA"/>
    <s v="NA"/>
    <s v="Kuo"/>
    <s v="Kee"/>
    <s v="Kee Kuo"/>
    <x v="0"/>
  </r>
  <r>
    <x v="272"/>
    <n v="29"/>
    <n v="69.63"/>
    <n v="2"/>
    <n v="2019.27"/>
    <n v="2020"/>
    <n v="2019.27"/>
    <s v="11/16/2004 0:00"/>
    <d v="2004-11-16T00:00:00"/>
    <x v="5"/>
    <x v="2"/>
    <x v="0"/>
    <n v="4"/>
    <n v="11"/>
    <x v="1"/>
    <x v="0"/>
    <n v="62"/>
    <s v="S18_3782"/>
    <x v="66"/>
    <s v="+63 2 555 3587"/>
    <s v="632-555-3587"/>
    <s v="15 McCallum Street - NatWest Center #13-03"/>
    <m/>
    <s v="15 McCallum Street - NatWest Center #13-03"/>
    <s v="Makati City"/>
    <m/>
    <x v="53"/>
    <s v="1227 MM"/>
    <s v="Philippines"/>
    <s v="Japan"/>
    <s v="Cruz"/>
    <s v="Arnold"/>
    <s v="Arnold Cruz"/>
    <x v="0"/>
  </r>
  <r>
    <x v="187"/>
    <n v="26"/>
    <n v="55.95"/>
    <n v="8"/>
    <n v="1454.7"/>
    <n v="1455"/>
    <n v="1454.7"/>
    <s v="11/24/2004 0:00"/>
    <d v="2004-11-24T00:00:00"/>
    <x v="5"/>
    <x v="6"/>
    <x v="0"/>
    <n v="4"/>
    <n v="11"/>
    <x v="1"/>
    <x v="0"/>
    <n v="62"/>
    <s v="S18_3782"/>
    <x v="10"/>
    <s v="03 9520 4555"/>
    <s v="039-520-4555"/>
    <s v="636 St Kilda Road"/>
    <s v="Level 3"/>
    <s v="636 St Kilda Road, Level 3"/>
    <s v="Melbourne"/>
    <s v="Victoria"/>
    <x v="8"/>
    <n v="3004"/>
    <s v="Australia"/>
    <s v="APAC"/>
    <s v="Ferguson"/>
    <s v="Peter"/>
    <s v="Peter Ferguson"/>
    <x v="0"/>
  </r>
  <r>
    <x v="273"/>
    <n v="31"/>
    <n v="53.47"/>
    <n v="1"/>
    <n v="1657.57"/>
    <n v="1658"/>
    <n v="1657.57"/>
    <d v="2004-07-12T00:00:00"/>
    <d v="2004-07-12T00:00:00"/>
    <x v="1"/>
    <x v="0"/>
    <x v="0"/>
    <n v="4"/>
    <n v="12"/>
    <x v="1"/>
    <x v="0"/>
    <n v="62"/>
    <s v="S18_3782"/>
    <x v="23"/>
    <s v="(91) 555 94 44"/>
    <s v="091-555-9444"/>
    <s v="C/ Moralzarzal, 86"/>
    <m/>
    <s v="C/ Moralzarzal, 86"/>
    <s v="Madrid"/>
    <m/>
    <x v="20"/>
    <n v="28034"/>
    <s v="Spain"/>
    <s v="EMEA"/>
    <s v="Freyre"/>
    <s v="Diego"/>
    <s v="Diego Freyre"/>
    <x v="0"/>
  </r>
  <r>
    <x v="120"/>
    <n v="32"/>
    <n v="89.12"/>
    <n v="12"/>
    <n v="2851.84"/>
    <n v="2852"/>
    <n v="2851.84"/>
    <d v="2005-06-01T00:00:00"/>
    <d v="2005-06-01T00:00:00"/>
    <x v="7"/>
    <x v="6"/>
    <x v="0"/>
    <n v="1"/>
    <n v="1"/>
    <x v="2"/>
    <x v="0"/>
    <n v="62"/>
    <s v="S18_3782"/>
    <x v="73"/>
    <s v="+358 9 8045 555"/>
    <s v="589-804-5555"/>
    <s v="Software Engineering Center, SEC Oy"/>
    <m/>
    <s v="Software Engineering Center, SEC Oy"/>
    <s v="Espoo"/>
    <m/>
    <x v="59"/>
    <s v="FIN-02271"/>
    <s v="Finland"/>
    <s v="EMEA"/>
    <s v="Suominen"/>
    <s v="Kalle"/>
    <s v="Kalle Suominen"/>
    <x v="0"/>
  </r>
  <r>
    <x v="220"/>
    <n v="28"/>
    <n v="100"/>
    <n v="9"/>
    <n v="4609.6400000000003"/>
    <n v="4610"/>
    <n v="2800"/>
    <d v="2005-10-02T00:00:00"/>
    <d v="2005-10-02T00:00:00"/>
    <x v="4"/>
    <x v="4"/>
    <x v="0"/>
    <n v="1"/>
    <n v="2"/>
    <x v="2"/>
    <x v="0"/>
    <n v="62"/>
    <s v="S18_3782"/>
    <x v="23"/>
    <s v="(91) 555 94 44"/>
    <s v="091-555-9444"/>
    <s v="C/ Moralzarzal, 86"/>
    <m/>
    <s v="C/ Moralzarzal, 86"/>
    <s v="Madrid"/>
    <m/>
    <x v="20"/>
    <n v="28034"/>
    <s v="Spain"/>
    <s v="EMEA"/>
    <s v="Freyre"/>
    <s v="Diego"/>
    <s v="Diego Freyre"/>
    <x v="1"/>
  </r>
  <r>
    <x v="190"/>
    <n v="36"/>
    <n v="100"/>
    <n v="2"/>
    <n v="5079.96"/>
    <n v="5080"/>
    <n v="3600"/>
    <d v="2005-04-03T00:00:00"/>
    <d v="2005-04-03T00:00:00"/>
    <x v="11"/>
    <x v="4"/>
    <x v="0"/>
    <n v="1"/>
    <n v="3"/>
    <x v="2"/>
    <x v="0"/>
    <n v="62"/>
    <s v="S18_3782"/>
    <x v="39"/>
    <n v="4155551450"/>
    <s v="415-555-1450"/>
    <s v="5677 Strong St."/>
    <m/>
    <s v="5677 Strong St."/>
    <s v="San Rafael"/>
    <s v="CA"/>
    <x v="33"/>
    <n v="97562"/>
    <s v="USA"/>
    <s v="NA"/>
    <s v="Nelson"/>
    <s v="Valarie"/>
    <s v="Valarie Nelson"/>
    <x v="1"/>
  </r>
  <r>
    <x v="24"/>
    <n v="36"/>
    <n v="52.22"/>
    <n v="1"/>
    <n v="1879.92"/>
    <n v="1880"/>
    <n v="1879.92"/>
    <d v="2005-08-04T00:00:00"/>
    <d v="2005-08-04T00:00:00"/>
    <x v="3"/>
    <x v="5"/>
    <x v="0"/>
    <n v="2"/>
    <n v="4"/>
    <x v="2"/>
    <x v="0"/>
    <n v="62"/>
    <s v="S18_3782"/>
    <x v="22"/>
    <s v="(171) 555-2282"/>
    <s v="171-555-2282"/>
    <s v="Berkeley Gardens 12  Brewery"/>
    <m/>
    <s v="Berkeley Gardens 12  Brewery"/>
    <s v="Liverpool"/>
    <m/>
    <x v="19"/>
    <s v="WX1 6LT"/>
    <s v="UK"/>
    <s v="EMEA"/>
    <s v="Devon"/>
    <s v="Elizabeth"/>
    <s v="Elizabeth Devon"/>
    <x v="0"/>
  </r>
  <r>
    <x v="222"/>
    <n v="41"/>
    <n v="100"/>
    <n v="17"/>
    <n v="4774.8599999999997"/>
    <n v="4775"/>
    <n v="4100"/>
    <s v="2/17/2003 0:00"/>
    <d v="2003-02-17T00:00:00"/>
    <x v="0"/>
    <x v="0"/>
    <x v="0"/>
    <n v="1"/>
    <n v="2"/>
    <x v="0"/>
    <x v="3"/>
    <n v="105"/>
    <s v="S18_3856"/>
    <x v="86"/>
    <s v="035-640555"/>
    <s v="003-564-0555"/>
    <s v="Via Ludovico il Moro 22"/>
    <m/>
    <s v="Via Ludovico il Moro 22"/>
    <s v="Bergamo"/>
    <m/>
    <x v="69"/>
    <n v="24100"/>
    <s v="Italy"/>
    <s v="EMEA"/>
    <s v="Rovelli"/>
    <s v="Giovanni"/>
    <s v="Giovanni Rovelli"/>
    <x v="1"/>
  </r>
  <r>
    <x v="64"/>
    <n v="27"/>
    <n v="99.52"/>
    <n v="8"/>
    <n v="2687.04"/>
    <n v="2688"/>
    <n v="2687.04"/>
    <s v="4/28/2003 0:00"/>
    <d v="2003-04-28T00:00:00"/>
    <x v="11"/>
    <x v="0"/>
    <x v="0"/>
    <n v="2"/>
    <n v="4"/>
    <x v="0"/>
    <x v="3"/>
    <n v="105"/>
    <s v="S18_3856"/>
    <x v="19"/>
    <s v="6562-9555"/>
    <s v="006-562-9555"/>
    <s v="Geislweg 14"/>
    <m/>
    <s v="Geislweg 14"/>
    <s v="Salzburg"/>
    <m/>
    <x v="16"/>
    <n v="5020"/>
    <s v="Austria"/>
    <s v="EMEA"/>
    <s v="Pipps"/>
    <s v="Georg"/>
    <s v="Georg Pipps"/>
    <x v="0"/>
  </r>
  <r>
    <x v="260"/>
    <n v="33"/>
    <n v="100"/>
    <n v="1"/>
    <n v="3423.75"/>
    <n v="3424"/>
    <n v="3300"/>
    <s v="6/16/2003 0:00"/>
    <d v="2003-06-16T00:00:00"/>
    <x v="7"/>
    <x v="0"/>
    <x v="0"/>
    <n v="2"/>
    <n v="6"/>
    <x v="0"/>
    <x v="3"/>
    <n v="105"/>
    <s v="S18_3856"/>
    <x v="91"/>
    <n v="6175558428"/>
    <s v="617-555-8428"/>
    <s v="16780 Pompton St."/>
    <m/>
    <s v="16780 Pompton St."/>
    <s v="Brickhaven"/>
    <s v="MA"/>
    <x v="35"/>
    <n v="58339"/>
    <s v="USA"/>
    <s v="NA"/>
    <s v="Taylor"/>
    <s v="Leslie"/>
    <s v="Leslie Taylor"/>
    <x v="1"/>
  </r>
  <r>
    <x v="66"/>
    <n v="34"/>
    <n v="100"/>
    <n v="12"/>
    <n v="3455.76"/>
    <n v="3456"/>
    <n v="3400"/>
    <d v="2003-10-08T00:00:00"/>
    <d v="2003-10-08T00:00:00"/>
    <x v="4"/>
    <x v="6"/>
    <x v="0"/>
    <n v="3"/>
    <n v="8"/>
    <x v="0"/>
    <x v="3"/>
    <n v="105"/>
    <s v="S18_3856"/>
    <x v="50"/>
    <n v="5085559555"/>
    <s v="508-555-9555"/>
    <s v="4575 Hillside Dr."/>
    <m/>
    <s v="4575 Hillside Dr."/>
    <s v="New Bedford"/>
    <s v="MA"/>
    <x v="18"/>
    <n v="50553"/>
    <s v="USA"/>
    <s v="NA"/>
    <s v="Tam"/>
    <s v="Wing C"/>
    <s v="Wing C Tam"/>
    <x v="1"/>
  </r>
  <r>
    <x v="67"/>
    <n v="29"/>
    <n v="100"/>
    <n v="10"/>
    <n v="3622.97"/>
    <n v="3623"/>
    <n v="2900"/>
    <d v="2003-06-10T00:00:00"/>
    <d v="2003-06-10T00:00:00"/>
    <x v="7"/>
    <x v="2"/>
    <x v="0"/>
    <n v="4"/>
    <n v="10"/>
    <x v="0"/>
    <x v="3"/>
    <n v="105"/>
    <s v="S18_3856"/>
    <x v="16"/>
    <s v="90-224 8555"/>
    <s v="090-224-8555"/>
    <s v="Keskuskatu 45"/>
    <m/>
    <s v="Keskuskatu 45"/>
    <s v="Helsinki"/>
    <m/>
    <x v="13"/>
    <n v="21240"/>
    <s v="Finland"/>
    <s v="EMEA"/>
    <s v="Karttunen"/>
    <s v="Matti"/>
    <s v="Matti Karttunen"/>
    <x v="1"/>
  </r>
  <r>
    <x v="68"/>
    <n v="34"/>
    <n v="100"/>
    <n v="6"/>
    <n v="3599.58"/>
    <n v="3600"/>
    <n v="3400"/>
    <s v="10/23/2003 0:00"/>
    <d v="2003-10-23T00:00:00"/>
    <x v="4"/>
    <x v="5"/>
    <x v="3"/>
    <n v="4"/>
    <n v="10"/>
    <x v="0"/>
    <x v="3"/>
    <n v="105"/>
    <s v="S18_3856"/>
    <x v="37"/>
    <s v="0695-34 6555"/>
    <s v="069-534-6555"/>
    <s v="?kergatan 24"/>
    <m/>
    <s v="?kergatan 24"/>
    <s v="Boras"/>
    <m/>
    <x v="31"/>
    <s v="S-844 67"/>
    <s v="Sweden"/>
    <s v="EMEA"/>
    <s v="Larsson"/>
    <s v="Maria"/>
    <s v="Maria Larsson"/>
    <x v="1"/>
  </r>
  <r>
    <x v="69"/>
    <n v="48"/>
    <n v="100"/>
    <n v="9"/>
    <n v="5386.56"/>
    <n v="5387"/>
    <n v="4800"/>
    <d v="2003-08-11T00:00:00"/>
    <d v="2003-08-11T00:00:00"/>
    <x v="3"/>
    <x v="0"/>
    <x v="0"/>
    <n v="4"/>
    <n v="11"/>
    <x v="0"/>
    <x v="3"/>
    <n v="105"/>
    <s v="S18_3856"/>
    <x v="51"/>
    <s v="61.77.6555"/>
    <s v="006-177-6555"/>
    <s v="1 rue Alsace-Lorraine"/>
    <m/>
    <s v="1 rue Alsace-Lorraine"/>
    <s v="Toulouse"/>
    <m/>
    <x v="42"/>
    <n v="31000"/>
    <s v="France"/>
    <s v="EMEA"/>
    <s v="Roulet"/>
    <s v="Annette"/>
    <s v="Annette Roulet"/>
    <x v="1"/>
  </r>
  <r>
    <x v="70"/>
    <n v="46"/>
    <n v="100"/>
    <n v="6"/>
    <n v="4918.78"/>
    <n v="4919"/>
    <n v="4600"/>
    <s v="11/14/2003 0:00"/>
    <d v="2003-11-14T00:00:00"/>
    <x v="5"/>
    <x v="3"/>
    <x v="0"/>
    <n v="4"/>
    <n v="11"/>
    <x v="0"/>
    <x v="3"/>
    <n v="105"/>
    <s v="S18_3856"/>
    <x v="52"/>
    <s v="(171) 555-7555"/>
    <s v="171-555-7555"/>
    <s v="120 Hanover Sq."/>
    <m/>
    <s v="120 Hanover Sq."/>
    <s v="London"/>
    <m/>
    <x v="41"/>
    <s v="WA1 1DP"/>
    <s v="UK"/>
    <s v="EMEA"/>
    <s v="Hardy"/>
    <s v="Thomas"/>
    <s v="Thomas Hardy"/>
    <x v="1"/>
  </r>
  <r>
    <x v="71"/>
    <n v="22"/>
    <n v="100"/>
    <n v="3"/>
    <n v="2538.8000000000002"/>
    <n v="2539"/>
    <n v="2200"/>
    <s v="11/26/2003 0:00"/>
    <d v="2003-11-26T00:00:00"/>
    <x v="5"/>
    <x v="6"/>
    <x v="0"/>
    <n v="4"/>
    <n v="11"/>
    <x v="0"/>
    <x v="3"/>
    <n v="105"/>
    <s v="S18_3856"/>
    <x v="53"/>
    <s v="(93) 203 4555"/>
    <s v="093-203-4555"/>
    <s v="Rambla de Catalu¤a, 23"/>
    <m/>
    <s v="Rambla de Catalu¤a, 23"/>
    <s v="Barcelona"/>
    <m/>
    <x v="43"/>
    <n v="8022"/>
    <s v="Spain"/>
    <s v="EMEA"/>
    <s v="Saavedra"/>
    <s v="Eduardo"/>
    <s v="Eduardo Saavedra"/>
    <x v="0"/>
  </r>
  <r>
    <x v="72"/>
    <n v="20"/>
    <n v="100"/>
    <n v="5"/>
    <n v="2498.6"/>
    <n v="2499"/>
    <n v="2000"/>
    <d v="2004-09-01T00:00:00"/>
    <d v="2004-09-01T00:00:00"/>
    <x v="8"/>
    <x v="6"/>
    <x v="0"/>
    <n v="1"/>
    <n v="1"/>
    <x v="1"/>
    <x v="3"/>
    <n v="105"/>
    <s v="S18_3856"/>
    <x v="54"/>
    <n v="2155554369"/>
    <s v="215-555-4369"/>
    <s v="6047 Douglas Av."/>
    <m/>
    <s v="6047 Douglas Av."/>
    <s v="Los Angeles"/>
    <s v="CA"/>
    <x v="44"/>
    <s v="NA"/>
    <s v="USA"/>
    <s v="NA"/>
    <s v="Chandler"/>
    <s v="Michael"/>
    <s v="Michael Chandler"/>
    <x v="0"/>
  </r>
  <r>
    <x v="73"/>
    <n v="45"/>
    <n v="85.75"/>
    <n v="9"/>
    <n v="3858.75"/>
    <n v="3859"/>
    <n v="3858.75"/>
    <s v="2/19/2004 0:00"/>
    <d v="2004-02-19T00:00:00"/>
    <x v="0"/>
    <x v="5"/>
    <x v="0"/>
    <n v="1"/>
    <n v="2"/>
    <x v="1"/>
    <x v="3"/>
    <n v="105"/>
    <s v="S18_3856"/>
    <x v="55"/>
    <n v="7605558146"/>
    <s v="760-555-8146"/>
    <s v="361 Furth Circle"/>
    <m/>
    <s v="361 Furth Circle"/>
    <s v="San Diego"/>
    <s v="CA"/>
    <x v="45"/>
    <n v="91217"/>
    <s v="USA"/>
    <s v="NA"/>
    <s v="Thompson"/>
    <s v="Valarie"/>
    <s v="Valarie Thompson"/>
    <x v="1"/>
  </r>
  <r>
    <x v="277"/>
    <n v="46"/>
    <n v="100"/>
    <n v="5"/>
    <n v="5600.5"/>
    <n v="5601"/>
    <n v="4600"/>
    <d v="2004-08-05T00:00:00"/>
    <d v="2004-08-05T00:00:00"/>
    <x v="3"/>
    <x v="5"/>
    <x v="0"/>
    <n v="2"/>
    <n v="5"/>
    <x v="1"/>
    <x v="3"/>
    <n v="105"/>
    <s v="S18_3856"/>
    <x v="33"/>
    <n v="6175555555"/>
    <s v="617-555-5555"/>
    <s v="4658 Baden Av."/>
    <m/>
    <s v="4658 Baden Av."/>
    <s v="Cambridge"/>
    <s v="MA"/>
    <x v="12"/>
    <n v="51247"/>
    <s v="USA"/>
    <s v="NA"/>
    <s v="Tseng"/>
    <s v="Kyung"/>
    <s v="Kyung Tseng"/>
    <x v="1"/>
  </r>
  <r>
    <x v="226"/>
    <n v="34"/>
    <n v="100"/>
    <n v="14"/>
    <n v="4103.46"/>
    <n v="4104"/>
    <n v="3400"/>
    <s v="6/24/2004 0:00"/>
    <d v="2004-06-24T00:00:00"/>
    <x v="7"/>
    <x v="5"/>
    <x v="3"/>
    <n v="2"/>
    <n v="6"/>
    <x v="1"/>
    <x v="3"/>
    <n v="105"/>
    <s v="S18_3856"/>
    <x v="23"/>
    <s v="(91) 555 94 44"/>
    <s v="091-555-9444"/>
    <s v="C/ Moralzarzal, 86"/>
    <m/>
    <s v="C/ Moralzarzal, 86"/>
    <s v="Madrid"/>
    <m/>
    <x v="20"/>
    <n v="28034"/>
    <s v="Spain"/>
    <s v="EMEA"/>
    <s v="Freyre"/>
    <s v="Diego"/>
    <s v="Diego Freyre"/>
    <x v="1"/>
  </r>
  <r>
    <x v="76"/>
    <n v="50"/>
    <n v="85.75"/>
    <n v="1"/>
    <n v="4287.5"/>
    <n v="4288"/>
    <n v="4287.5"/>
    <s v="7/21/2004 0:00"/>
    <d v="2004-07-21T00:00:00"/>
    <x v="1"/>
    <x v="6"/>
    <x v="0"/>
    <n v="3"/>
    <n v="7"/>
    <x v="1"/>
    <x v="3"/>
    <n v="105"/>
    <s v="S18_3856"/>
    <x v="56"/>
    <s v="(02) 5554 67"/>
    <s v="000-255-5467"/>
    <s v="Rue Joseph-Bens 532"/>
    <m/>
    <s v="Rue Joseph-Bens 532"/>
    <s v="Bruxelles"/>
    <m/>
    <x v="46"/>
    <s v="B-1180"/>
    <s v="Belgium"/>
    <s v="EMEA"/>
    <s v="Dewey"/>
    <s v="Catherine"/>
    <s v="Catherine Dewey"/>
    <x v="1"/>
  </r>
  <r>
    <x v="77"/>
    <n v="46"/>
    <n v="100"/>
    <n v="3"/>
    <n v="5795.54"/>
    <n v="5796"/>
    <n v="4600"/>
    <s v="8/20/2004 0:00"/>
    <d v="2004-08-20T00:00:00"/>
    <x v="3"/>
    <x v="3"/>
    <x v="0"/>
    <n v="3"/>
    <n v="8"/>
    <x v="1"/>
    <x v="3"/>
    <n v="105"/>
    <s v="S18_3856"/>
    <x v="57"/>
    <s v="(604) 555-4555"/>
    <s v="604-555-4555"/>
    <s v="23 Tsawassen Blvd."/>
    <m/>
    <s v="23 Tsawassen Blvd."/>
    <s v="Tsawassen"/>
    <s v="BC"/>
    <x v="47"/>
    <s v="T2F 8M4"/>
    <s v="Canada"/>
    <s v="NA"/>
    <s v="Lincoln"/>
    <s v="Elizabeth"/>
    <s v="Elizabeth Lincoln"/>
    <x v="1"/>
  </r>
  <r>
    <x v="229"/>
    <n v="22"/>
    <n v="84.7"/>
    <n v="12"/>
    <n v="1863.4"/>
    <n v="1864"/>
    <n v="1863.4"/>
    <s v="9/15/2004 0:00"/>
    <d v="2004-09-15T00:00:00"/>
    <x v="8"/>
    <x v="6"/>
    <x v="0"/>
    <n v="3"/>
    <n v="9"/>
    <x v="1"/>
    <x v="3"/>
    <n v="105"/>
    <s v="S18_3856"/>
    <x v="89"/>
    <s v="+49 89 61 08 9555"/>
    <s v="896-108-9555"/>
    <s v="Hansastr. 15"/>
    <m/>
    <s v="Hansastr. 15"/>
    <s v="Munich"/>
    <m/>
    <x v="72"/>
    <n v="80686"/>
    <s v="Germany"/>
    <s v="EMEA"/>
    <s v="Donnermeyer"/>
    <s v="Michael"/>
    <s v="Michael Donnermeyer"/>
    <x v="0"/>
  </r>
  <r>
    <x v="79"/>
    <n v="48"/>
    <n v="86.81"/>
    <n v="6"/>
    <n v="4166.88"/>
    <n v="4167"/>
    <n v="4166.88"/>
    <s v="10/14/2004 0:00"/>
    <d v="2004-10-14T00:00:00"/>
    <x v="4"/>
    <x v="5"/>
    <x v="0"/>
    <n v="4"/>
    <n v="10"/>
    <x v="1"/>
    <x v="3"/>
    <n v="105"/>
    <s v="S18_3856"/>
    <x v="29"/>
    <n v="2155554695"/>
    <s v="215-555-4695"/>
    <s v="782 First Street"/>
    <m/>
    <s v="782 First Street"/>
    <s v="Philadelphia"/>
    <s v="PA"/>
    <x v="24"/>
    <n v="71270"/>
    <s v="USA"/>
    <s v="NA"/>
    <s v="Cervantes"/>
    <s v="Francisca"/>
    <s v="Francisca Cervantes"/>
    <x v="1"/>
  </r>
  <r>
    <x v="80"/>
    <n v="47"/>
    <n v="86.81"/>
    <n v="14"/>
    <n v="4080.07"/>
    <n v="4081"/>
    <n v="4080.07"/>
    <d v="2004-01-11T00:00:00"/>
    <d v="2004-01-11T00:00:00"/>
    <x v="2"/>
    <x v="4"/>
    <x v="0"/>
    <n v="4"/>
    <n v="11"/>
    <x v="1"/>
    <x v="3"/>
    <n v="105"/>
    <s v="S18_3856"/>
    <x v="59"/>
    <s v="(198) 555-8888"/>
    <s v="198-555-8888"/>
    <s v="Garden House Crowther Way"/>
    <m/>
    <s v="Garden House Crowther Way"/>
    <s v="Cowes"/>
    <s v="Isle of Wight"/>
    <x v="49"/>
    <s v="PO31 7PJ"/>
    <s v="UK"/>
    <s v="EMEA"/>
    <s v="Bennett"/>
    <s v="Helen"/>
    <s v="Helen Bennett"/>
    <x v="1"/>
  </r>
  <r>
    <x v="278"/>
    <n v="34"/>
    <n v="100"/>
    <n v="6"/>
    <n v="3815.48"/>
    <n v="3816"/>
    <n v="3400"/>
    <d v="2004-12-11T00:00:00"/>
    <d v="2004-12-11T00:00:00"/>
    <x v="9"/>
    <x v="1"/>
    <x v="0"/>
    <n v="4"/>
    <n v="11"/>
    <x v="1"/>
    <x v="3"/>
    <n v="105"/>
    <s v="S18_3856"/>
    <x v="86"/>
    <s v="035-640555"/>
    <s v="003-564-0555"/>
    <s v="Via Ludovico il Moro 22"/>
    <m/>
    <s v="Via Ludovico il Moro 22"/>
    <s v="Bergamo"/>
    <m/>
    <x v="69"/>
    <n v="24100"/>
    <s v="Italy"/>
    <s v="EMEA"/>
    <s v="Rovelli"/>
    <s v="Giovanni"/>
    <s v="Giovanni Rovelli"/>
    <x v="1"/>
  </r>
  <r>
    <x v="231"/>
    <n v="45"/>
    <n v="100"/>
    <n v="2"/>
    <n v="5526.45"/>
    <n v="5527"/>
    <n v="4500"/>
    <s v="11/22/2004 0:00"/>
    <d v="2004-11-22T00:00:00"/>
    <x v="5"/>
    <x v="0"/>
    <x v="0"/>
    <n v="4"/>
    <n v="11"/>
    <x v="1"/>
    <x v="3"/>
    <n v="105"/>
    <s v="S18_3856"/>
    <x v="90"/>
    <s v="(071) 23 67 2555"/>
    <s v="712-367-2555"/>
    <s v="Boulevard Tirou, 255"/>
    <m/>
    <s v="Boulevard Tirou, 255"/>
    <s v="Charleroi"/>
    <m/>
    <x v="73"/>
    <s v="B-6000"/>
    <s v="Belgium"/>
    <s v="EMEA"/>
    <s v="Cartrain"/>
    <s v="Pascale"/>
    <s v="Pascale Cartrain"/>
    <x v="1"/>
  </r>
  <r>
    <x v="232"/>
    <n v="20"/>
    <n v="100"/>
    <n v="2"/>
    <n v="3374.6"/>
    <n v="3375"/>
    <n v="2000"/>
    <d v="2004-03-12T00:00:00"/>
    <d v="2004-03-12T00:00:00"/>
    <x v="10"/>
    <x v="3"/>
    <x v="0"/>
    <n v="4"/>
    <n v="12"/>
    <x v="1"/>
    <x v="3"/>
    <n v="105"/>
    <s v="S18_3856"/>
    <x v="49"/>
    <s v="(171) 555-0297"/>
    <s v="171-555-0297"/>
    <s v="35 King George"/>
    <m/>
    <s v="35 King George"/>
    <s v="London"/>
    <m/>
    <x v="41"/>
    <s v="WX3 6FW"/>
    <s v="UK"/>
    <s v="EMEA"/>
    <s v="Brown"/>
    <s v="Ann"/>
    <s v="Ann Brown"/>
    <x v="1"/>
  </r>
  <r>
    <x v="85"/>
    <n v="50"/>
    <n v="60.49"/>
    <n v="6"/>
    <n v="3024.5"/>
    <n v="3025"/>
    <n v="3024.5"/>
    <s v="1/31/2005 0:00"/>
    <d v="2005-01-31T00:00:00"/>
    <x v="2"/>
    <x v="0"/>
    <x v="0"/>
    <n v="1"/>
    <n v="1"/>
    <x v="2"/>
    <x v="3"/>
    <n v="105"/>
    <s v="S18_3856"/>
    <x v="60"/>
    <s v="981-443655"/>
    <s v="098-144-3655"/>
    <s v="Torikatu 38"/>
    <m/>
    <s v="Torikatu 38"/>
    <s v="Oulu"/>
    <m/>
    <x v="50"/>
    <n v="90110"/>
    <s v="Finland"/>
    <s v="EMEA"/>
    <s v="Koskitalo"/>
    <s v="Pirkko"/>
    <s v="Pirkko Koskitalo"/>
    <x v="1"/>
  </r>
  <r>
    <x v="233"/>
    <n v="22"/>
    <n v="57.55"/>
    <n v="6"/>
    <n v="1266.0999999999999"/>
    <n v="1267"/>
    <n v="1266.0999999999999"/>
    <d v="2005-01-03T00:00:00"/>
    <d v="2005-01-03T00:00:00"/>
    <x v="2"/>
    <x v="0"/>
    <x v="5"/>
    <n v="1"/>
    <n v="3"/>
    <x v="2"/>
    <x v="3"/>
    <n v="105"/>
    <s v="S18_3856"/>
    <x v="23"/>
    <s v="(91) 555 94 44"/>
    <s v="091-555-9444"/>
    <s v="C/ Moralzarzal, 86"/>
    <m/>
    <s v="C/ Moralzarzal, 86"/>
    <s v="Madrid"/>
    <m/>
    <x v="20"/>
    <n v="28034"/>
    <s v="Spain"/>
    <s v="EMEA"/>
    <s v="Freyre"/>
    <s v="Diego"/>
    <s v="Diego Freyre"/>
    <x v="0"/>
  </r>
  <r>
    <x v="234"/>
    <n v="45"/>
    <n v="100"/>
    <n v="17"/>
    <n v="4811.8500000000004"/>
    <n v="4812"/>
    <n v="4500"/>
    <s v="3/30/2005 0:00"/>
    <d v="2005-03-30T00:00:00"/>
    <x v="10"/>
    <x v="6"/>
    <x v="0"/>
    <n v="1"/>
    <n v="3"/>
    <x v="2"/>
    <x v="3"/>
    <n v="105"/>
    <s v="S18_3856"/>
    <x v="1"/>
    <s v="26.47.1555"/>
    <s v="002-647-1555"/>
    <s v="59 rue de l'Abbaye"/>
    <m/>
    <s v="59 rue de l'Abbaye"/>
    <s v="Reims"/>
    <m/>
    <x v="1"/>
    <n v="51100"/>
    <s v="France"/>
    <s v="EMEA"/>
    <s v="Henriot"/>
    <s v="Paul"/>
    <s v="Paul Henriot"/>
    <x v="1"/>
  </r>
  <r>
    <x v="88"/>
    <n v="58"/>
    <n v="100"/>
    <n v="6"/>
    <n v="7307.42"/>
    <n v="7308"/>
    <n v="5800"/>
    <d v="2005-01-04T00:00:00"/>
    <d v="2005-01-04T00:00:00"/>
    <x v="2"/>
    <x v="2"/>
    <x v="0"/>
    <n v="2"/>
    <n v="4"/>
    <x v="2"/>
    <x v="3"/>
    <n v="105"/>
    <s v="S18_3856"/>
    <x v="61"/>
    <n v="4085553659"/>
    <s v="408-555-3659"/>
    <s v="3086 Ingle Ln."/>
    <m/>
    <s v="3086 Ingle Ln."/>
    <s v="San Jose"/>
    <s v="CA"/>
    <x v="51"/>
    <n v="94217"/>
    <s v="USA"/>
    <s v="NA"/>
    <s v="Frick"/>
    <s v="Sue"/>
    <s v="Sue Frick"/>
    <x v="2"/>
  </r>
  <r>
    <x v="279"/>
    <n v="51"/>
    <n v="100"/>
    <n v="5"/>
    <n v="6209.25"/>
    <n v="6210"/>
    <n v="5100"/>
    <d v="2005-09-05T00:00:00"/>
    <d v="2005-09-05T00:00:00"/>
    <x v="8"/>
    <x v="0"/>
    <x v="1"/>
    <n v="2"/>
    <n v="5"/>
    <x v="2"/>
    <x v="3"/>
    <n v="105"/>
    <s v="S18_3856"/>
    <x v="87"/>
    <s v="61-9-3844-6555"/>
    <s v="193-844-6555"/>
    <s v="7 Allen Street"/>
    <m/>
    <s v="7 Allen Street"/>
    <s v="Glen Waverly"/>
    <s v="Victoria"/>
    <x v="70"/>
    <n v="3150"/>
    <s v="Australia"/>
    <s v="APAC"/>
    <s v="Connery"/>
    <s v="Sean"/>
    <s v="Sean Connery"/>
    <x v="1"/>
  </r>
  <r>
    <x v="150"/>
    <n v="38"/>
    <n v="100"/>
    <n v="3"/>
    <n v="5348.5"/>
    <n v="5349"/>
    <n v="3800"/>
    <s v="1/31/2003 0:00"/>
    <d v="2003-01-31T00:00:00"/>
    <x v="2"/>
    <x v="3"/>
    <x v="0"/>
    <n v="1"/>
    <n v="1"/>
    <x v="0"/>
    <x v="1"/>
    <n v="143"/>
    <s v="S18_4027"/>
    <x v="23"/>
    <s v="(91) 555 94 44"/>
    <s v="091-555-9444"/>
    <s v="C/ Moralzarzal, 86"/>
    <m/>
    <s v="C/ Moralzarzal, 86"/>
    <s v="Madrid"/>
    <m/>
    <x v="20"/>
    <n v="28034"/>
    <s v="Spain"/>
    <s v="EMEA"/>
    <s v="Freyre"/>
    <s v="Diego"/>
    <s v="Diego Freyre"/>
    <x v="1"/>
  </r>
  <r>
    <x v="123"/>
    <n v="22"/>
    <n v="100"/>
    <n v="12"/>
    <n v="2780.58"/>
    <n v="2781"/>
    <n v="2200"/>
    <s v="4/16/2003 0:00"/>
    <d v="2003-04-16T00:00:00"/>
    <x v="11"/>
    <x v="6"/>
    <x v="0"/>
    <n v="2"/>
    <n v="4"/>
    <x v="0"/>
    <x v="1"/>
    <n v="143"/>
    <s v="S18_4027"/>
    <x v="26"/>
    <s v="+65 221 7555"/>
    <s v="065-221-7555"/>
    <s v="Bronz Sok., Bronz Apt. 3/6 Tesvikiye"/>
    <m/>
    <s v="Bronz Sok., Bronz Apt. 3/6 Tesvikiye"/>
    <s v="Singapore"/>
    <m/>
    <x v="22"/>
    <n v="79903"/>
    <s v="Singapore"/>
    <s v="Japan"/>
    <s v="Natividad"/>
    <s v="Eric"/>
    <s v="Eric Natividad"/>
    <x v="0"/>
  </r>
  <r>
    <x v="124"/>
    <n v="25"/>
    <n v="100"/>
    <n v="5"/>
    <n v="3447"/>
    <n v="3447"/>
    <n v="2500"/>
    <d v="2003-03-06T00:00:00"/>
    <d v="2003-03-06T00:00:00"/>
    <x v="10"/>
    <x v="5"/>
    <x v="0"/>
    <n v="2"/>
    <n v="6"/>
    <x v="0"/>
    <x v="1"/>
    <n v="143"/>
    <s v="S18_4027"/>
    <x v="74"/>
    <n v="2125557413"/>
    <s v="212-555-7413"/>
    <s v="4092 Furth Circle"/>
    <s v="Suite 400"/>
    <s v="4092 Furth Circle, Suite 400"/>
    <s v="NYC"/>
    <s v="NY"/>
    <x v="0"/>
    <n v="10022"/>
    <s v="USA"/>
    <s v="NA"/>
    <s v="Young"/>
    <s v="Jeff"/>
    <s v="Jeff Young"/>
    <x v="1"/>
  </r>
  <r>
    <x v="125"/>
    <n v="24"/>
    <n v="100"/>
    <n v="15"/>
    <n v="3791.52"/>
    <n v="3792"/>
    <n v="2400"/>
    <d v="2003-08-08T00:00:00"/>
    <d v="2003-08-08T00:00:00"/>
    <x v="3"/>
    <x v="3"/>
    <x v="0"/>
    <n v="3"/>
    <n v="8"/>
    <x v="0"/>
    <x v="1"/>
    <n v="143"/>
    <s v="S18_4027"/>
    <x v="39"/>
    <n v="4155551450"/>
    <s v="415-555-1450"/>
    <s v="5677 Strong St."/>
    <m/>
    <s v="5677 Strong St."/>
    <s v="San Rafael"/>
    <s v="CA"/>
    <x v="33"/>
    <n v="97562"/>
    <s v="USA"/>
    <s v="NA"/>
    <s v="Nelson"/>
    <s v="Valarie"/>
    <s v="Valarie Nelson"/>
    <x v="1"/>
  </r>
  <r>
    <x v="280"/>
    <n v="35"/>
    <n v="100"/>
    <n v="1"/>
    <n v="4524.1000000000004"/>
    <n v="4525"/>
    <n v="3500"/>
    <s v="9/25/2003 0:00"/>
    <d v="2003-09-25T00:00:00"/>
    <x v="8"/>
    <x v="5"/>
    <x v="0"/>
    <n v="3"/>
    <n v="9"/>
    <x v="0"/>
    <x v="1"/>
    <n v="143"/>
    <s v="S18_4027"/>
    <x v="28"/>
    <s v="61-7-3844-6555"/>
    <s v="173-844-6555"/>
    <s v="31 Duncan St. West End"/>
    <m/>
    <s v="31 Duncan St. West End"/>
    <s v="South Brisbane"/>
    <s v="Queensland"/>
    <x v="23"/>
    <n v="4101"/>
    <s v="Australia"/>
    <s v="APAC"/>
    <s v="Calaghan"/>
    <s v="Tony"/>
    <s v="Tony Calaghan"/>
    <x v="1"/>
  </r>
  <r>
    <x v="127"/>
    <n v="28"/>
    <n v="100"/>
    <n v="6"/>
    <n v="3337.6"/>
    <n v="3338"/>
    <n v="2800"/>
    <s v="10/22/2003 0:00"/>
    <d v="2003-10-22T00:00:00"/>
    <x v="4"/>
    <x v="6"/>
    <x v="0"/>
    <n v="4"/>
    <n v="10"/>
    <x v="0"/>
    <x v="1"/>
    <n v="143"/>
    <s v="S18_4027"/>
    <x v="26"/>
    <s v="+65 221 7555"/>
    <s v="065-221-7555"/>
    <s v="Bronz Sok., Bronz Apt. 3/6 Tesvikiye"/>
    <m/>
    <s v="Bronz Sok., Bronz Apt. 3/6 Tesvikiye"/>
    <s v="Singapore"/>
    <m/>
    <x v="22"/>
    <n v="79903"/>
    <s v="Singapore"/>
    <s v="Japan"/>
    <s v="Natividad"/>
    <s v="Eric"/>
    <s v="Eric Natividad"/>
    <x v="1"/>
  </r>
  <r>
    <x v="128"/>
    <n v="36"/>
    <n v="100"/>
    <n v="5"/>
    <n v="5532.12"/>
    <n v="5533"/>
    <n v="3600"/>
    <d v="2003-06-11T00:00:00"/>
    <d v="2003-06-11T00:00:00"/>
    <x v="7"/>
    <x v="6"/>
    <x v="0"/>
    <n v="4"/>
    <n v="11"/>
    <x v="0"/>
    <x v="1"/>
    <n v="143"/>
    <s v="S18_4027"/>
    <x v="70"/>
    <s v="0522-556555"/>
    <s v="052-255-6555"/>
    <s v="Strada Provinciale 124"/>
    <m/>
    <s v="Strada Provinciale 124"/>
    <s v="Reggio Emilia"/>
    <m/>
    <x v="57"/>
    <n v="42100"/>
    <s v="Italy"/>
    <s v="EMEA"/>
    <s v="Moroni"/>
    <s v="Maurizio"/>
    <s v="Maurizio Moroni"/>
    <x v="1"/>
  </r>
  <r>
    <x v="129"/>
    <n v="39"/>
    <n v="100"/>
    <n v="16"/>
    <n v="5096.91"/>
    <n v="5097"/>
    <n v="3900"/>
    <s v="11/14/2003 0:00"/>
    <d v="2003-11-14T00:00:00"/>
    <x v="5"/>
    <x v="3"/>
    <x v="0"/>
    <n v="4"/>
    <n v="11"/>
    <x v="0"/>
    <x v="1"/>
    <n v="143"/>
    <s v="S18_4027"/>
    <x v="50"/>
    <n v="5085559555"/>
    <s v="508-555-9555"/>
    <s v="4575 Hillside Dr."/>
    <m/>
    <s v="4575 Hillside Dr."/>
    <s v="New Bedford"/>
    <s v="MA"/>
    <x v="18"/>
    <n v="50553"/>
    <s v="USA"/>
    <s v="NA"/>
    <s v="Tam"/>
    <s v="Wing C"/>
    <s v="Wing C Tam"/>
    <x v="1"/>
  </r>
  <r>
    <x v="130"/>
    <n v="27"/>
    <n v="100"/>
    <n v="8"/>
    <n v="4537.08"/>
    <n v="4538"/>
    <n v="2700"/>
    <s v="11/26/2003 0:00"/>
    <d v="2003-11-26T00:00:00"/>
    <x v="5"/>
    <x v="6"/>
    <x v="0"/>
    <n v="4"/>
    <n v="11"/>
    <x v="0"/>
    <x v="1"/>
    <n v="143"/>
    <s v="S18_4027"/>
    <x v="34"/>
    <n v="2035559545"/>
    <s v="203-555-9545"/>
    <s v="567 North Pendale Street"/>
    <m/>
    <s v="567 North Pendale Street"/>
    <s v="New Haven"/>
    <s v="CT"/>
    <x v="28"/>
    <n v="97823"/>
    <s v="USA"/>
    <s v="NA"/>
    <s v="Murphy"/>
    <s v="Leslie"/>
    <s v="Leslie Murphy"/>
    <x v="1"/>
  </r>
  <r>
    <x v="93"/>
    <n v="40"/>
    <n v="100"/>
    <n v="1"/>
    <n v="6146.8"/>
    <n v="6147"/>
    <n v="4000"/>
    <d v="2003-09-12T00:00:00"/>
    <d v="2003-09-12T00:00:00"/>
    <x v="8"/>
    <x v="3"/>
    <x v="0"/>
    <n v="4"/>
    <n v="12"/>
    <x v="0"/>
    <x v="1"/>
    <n v="143"/>
    <s v="S18_4027"/>
    <x v="64"/>
    <n v="6175552555"/>
    <s v="617-555-2555"/>
    <s v="6251 Ingle Ln."/>
    <m/>
    <s v="6251 Ingle Ln."/>
    <s v="Boston"/>
    <s v="MA"/>
    <x v="48"/>
    <n v="51003"/>
    <s v="USA"/>
    <s v="NA"/>
    <s v="Franco"/>
    <s v="Valarie"/>
    <s v="Valarie Franco"/>
    <x v="1"/>
  </r>
  <r>
    <x v="132"/>
    <n v="50"/>
    <n v="100"/>
    <n v="5"/>
    <n v="8258"/>
    <n v="8258"/>
    <n v="5000"/>
    <d v="2004-12-02T00:00:00"/>
    <d v="2004-12-02T00:00:00"/>
    <x v="9"/>
    <x v="5"/>
    <x v="0"/>
    <n v="1"/>
    <n v="2"/>
    <x v="1"/>
    <x v="1"/>
    <n v="143"/>
    <s v="S18_4027"/>
    <x v="75"/>
    <s v="+353 1862 1555"/>
    <s v="531-862-1555"/>
    <s v="25 Maiden Lane"/>
    <s v="Floor No. 4"/>
    <s v="25 Maiden Lane, Floor No. 4"/>
    <s v="Dublin"/>
    <m/>
    <x v="60"/>
    <n v="2"/>
    <s v="Ireland"/>
    <s v="EMEA"/>
    <s v="Cassidy"/>
    <s v="Dean"/>
    <s v="Dean Cassidy"/>
    <x v="2"/>
  </r>
  <r>
    <x v="151"/>
    <n v="42"/>
    <n v="100"/>
    <n v="3"/>
    <n v="7238.28"/>
    <n v="7239"/>
    <n v="4200"/>
    <s v="3/15/2004 0:00"/>
    <d v="2004-03-15T00:00:00"/>
    <x v="10"/>
    <x v="0"/>
    <x v="0"/>
    <n v="1"/>
    <n v="3"/>
    <x v="1"/>
    <x v="1"/>
    <n v="143"/>
    <s v="S18_4027"/>
    <x v="72"/>
    <s v="+49 69 66 90 2555"/>
    <s v="696-690-2555"/>
    <s v="Lyonerstr. 34"/>
    <m/>
    <s v="Lyonerstr. 34"/>
    <s v="Frankfurt"/>
    <m/>
    <x v="58"/>
    <n v="60528"/>
    <s v="Germany"/>
    <s v="EMEA"/>
    <s v="Keitel"/>
    <s v="Roland"/>
    <s v="Roland Keitel"/>
    <x v="2"/>
  </r>
  <r>
    <x v="134"/>
    <n v="48"/>
    <n v="100"/>
    <n v="5"/>
    <n v="6756"/>
    <n v="6756"/>
    <n v="4800"/>
    <d v="2004-05-05T00:00:00"/>
    <d v="2004-05-05T00:00:00"/>
    <x v="6"/>
    <x v="6"/>
    <x v="0"/>
    <n v="2"/>
    <n v="5"/>
    <x v="1"/>
    <x v="1"/>
    <n v="143"/>
    <s v="S18_4027"/>
    <x v="73"/>
    <s v="+358 9 8045 555"/>
    <s v="589-804-5555"/>
    <s v="Software Engineering Center, SEC Oy"/>
    <m/>
    <s v="Software Engineering Center, SEC Oy"/>
    <s v="Espoo"/>
    <m/>
    <x v="59"/>
    <s v="FIN-02271"/>
    <s v="Finland"/>
    <s v="EMEA"/>
    <s v="Suominen"/>
    <s v="Kalle"/>
    <s v="Kalle Suominen"/>
    <x v="1"/>
  </r>
  <r>
    <x v="135"/>
    <n v="25"/>
    <n v="100"/>
    <n v="5"/>
    <n v="3734"/>
    <n v="3734"/>
    <n v="2500"/>
    <s v="7/20/2004 0:00"/>
    <d v="2004-07-20T00:00:00"/>
    <x v="1"/>
    <x v="2"/>
    <x v="0"/>
    <n v="3"/>
    <n v="7"/>
    <x v="1"/>
    <x v="1"/>
    <n v="143"/>
    <s v="S18_4027"/>
    <x v="18"/>
    <n v="2155551555"/>
    <s v="215-555-1555"/>
    <s v="7586 Pompton St."/>
    <m/>
    <s v="7586 Pompton St."/>
    <s v="Allentown"/>
    <s v="PA"/>
    <x v="15"/>
    <n v="70267"/>
    <s v="USA"/>
    <s v="NA"/>
    <s v="Yu"/>
    <s v="Kyung"/>
    <s v="Kyung Yu"/>
    <x v="1"/>
  </r>
  <r>
    <x v="136"/>
    <n v="31"/>
    <n v="100"/>
    <n v="8"/>
    <n v="4674.8"/>
    <n v="4675"/>
    <n v="3100"/>
    <s v="8/20/2004 0:00"/>
    <d v="2004-08-20T00:00:00"/>
    <x v="3"/>
    <x v="3"/>
    <x v="0"/>
    <n v="3"/>
    <n v="8"/>
    <x v="1"/>
    <x v="1"/>
    <n v="143"/>
    <s v="S18_4027"/>
    <x v="39"/>
    <n v="4155551450"/>
    <s v="415-555-1450"/>
    <s v="5677 Strong St."/>
    <m/>
    <s v="5677 Strong St."/>
    <s v="San Rafael"/>
    <s v="CA"/>
    <x v="33"/>
    <n v="97562"/>
    <s v="USA"/>
    <s v="NA"/>
    <s v="Nelson"/>
    <s v="Valarie"/>
    <s v="Valarie Nelson"/>
    <x v="1"/>
  </r>
  <r>
    <x v="170"/>
    <n v="44"/>
    <n v="100"/>
    <n v="2"/>
    <n v="7140.76"/>
    <n v="7141"/>
    <n v="4400"/>
    <d v="2004-08-09T00:00:00"/>
    <d v="2004-08-09T00:00:00"/>
    <x v="3"/>
    <x v="0"/>
    <x v="0"/>
    <n v="3"/>
    <n v="9"/>
    <x v="1"/>
    <x v="1"/>
    <n v="143"/>
    <s v="S18_4027"/>
    <x v="0"/>
    <n v="2125557818"/>
    <s v="212-555-7818"/>
    <s v="897 Long Airport Avenue"/>
    <m/>
    <s v="897 Long Airport Avenue"/>
    <s v="NYC"/>
    <s v="NY"/>
    <x v="0"/>
    <n v="10022"/>
    <s v="USA"/>
    <s v="NA"/>
    <s v="Yu"/>
    <s v="Kwai"/>
    <s v="Kwai Yu"/>
    <x v="2"/>
  </r>
  <r>
    <x v="138"/>
    <n v="23"/>
    <n v="100"/>
    <n v="16"/>
    <n v="3600.65"/>
    <n v="3601"/>
    <n v="2300"/>
    <s v="10/14/2004 0:00"/>
    <d v="2004-10-14T00:00:00"/>
    <x v="4"/>
    <x v="5"/>
    <x v="0"/>
    <n v="4"/>
    <n v="10"/>
    <x v="1"/>
    <x v="1"/>
    <n v="143"/>
    <s v="S18_4027"/>
    <x v="77"/>
    <s v="(171) 555-1555"/>
    <s v="171-555-1555"/>
    <s v="Fauntleroy Circus"/>
    <m/>
    <s v="Fauntleroy Circus"/>
    <s v="Manchester"/>
    <m/>
    <x v="61"/>
    <s v="EC2 5NT"/>
    <s v="UK"/>
    <s v="EMEA"/>
    <s v="Ashworth"/>
    <s v="Victoria"/>
    <s v="Victoria Ashworth"/>
    <x v="1"/>
  </r>
  <r>
    <x v="139"/>
    <n v="29"/>
    <n v="100"/>
    <n v="8"/>
    <n v="4206.74"/>
    <n v="4207"/>
    <n v="2900"/>
    <s v="10/22/2004 0:00"/>
    <d v="2004-10-22T00:00:00"/>
    <x v="4"/>
    <x v="3"/>
    <x v="0"/>
    <n v="4"/>
    <n v="10"/>
    <x v="1"/>
    <x v="1"/>
    <n v="143"/>
    <s v="S18_4027"/>
    <x v="78"/>
    <s v="86 21 3555"/>
    <s v="008-621-3555"/>
    <s v="Smagsloget 45"/>
    <m/>
    <s v="Smagsloget 45"/>
    <s v="Aaarhus"/>
    <m/>
    <x v="62"/>
    <n v="8200"/>
    <s v="Denmark"/>
    <s v="EMEA"/>
    <s v="Ibsen"/>
    <s v="Palle"/>
    <s v="Palle Ibsen"/>
    <x v="1"/>
  </r>
  <r>
    <x v="152"/>
    <n v="49"/>
    <n v="100"/>
    <n v="13"/>
    <n v="5379.71"/>
    <n v="5380"/>
    <n v="4900"/>
    <d v="2004-05-11T00:00:00"/>
    <d v="2004-05-11T00:00:00"/>
    <x v="6"/>
    <x v="2"/>
    <x v="0"/>
    <n v="4"/>
    <n v="11"/>
    <x v="1"/>
    <x v="1"/>
    <n v="143"/>
    <s v="S18_4027"/>
    <x v="11"/>
    <n v="2125551500"/>
    <s v="212-555-1500"/>
    <s v="2678 Kingston Rd."/>
    <s v="Suite 101"/>
    <s v="2678 Kingston Rd., Suite 101"/>
    <s v="NYC"/>
    <s v="NY"/>
    <x v="0"/>
    <n v="10022"/>
    <s v="USA"/>
    <s v="NA"/>
    <s v="Frick"/>
    <s v="Michael"/>
    <s v="Michael Frick"/>
    <x v="1"/>
  </r>
  <r>
    <x v="82"/>
    <n v="36"/>
    <n v="100"/>
    <n v="3"/>
    <n v="5679.36"/>
    <n v="5680"/>
    <n v="3600"/>
    <s v="11/21/2004 0:00"/>
    <d v="2004-11-21T00:00:00"/>
    <x v="5"/>
    <x v="4"/>
    <x v="0"/>
    <n v="4"/>
    <n v="11"/>
    <x v="1"/>
    <x v="1"/>
    <n v="143"/>
    <s v="S18_4027"/>
    <x v="27"/>
    <n v="2125558493"/>
    <s v="212-555-8493"/>
    <s v="5905 Pompton St."/>
    <s v="Suite 750"/>
    <s v="5905 Pompton St., Suite 750"/>
    <s v="NYC"/>
    <s v="NY"/>
    <x v="0"/>
    <n v="10022"/>
    <s v="USA"/>
    <s v="NA"/>
    <s v="Hernandez"/>
    <s v="Maria"/>
    <s v="Maria Hernandez"/>
    <x v="1"/>
  </r>
  <r>
    <x v="159"/>
    <n v="34"/>
    <n v="100"/>
    <n v="5"/>
    <n v="4394.84"/>
    <n v="4395"/>
    <n v="3400"/>
    <d v="2004-01-12T00:00:00"/>
    <d v="2004-01-12T00:00:00"/>
    <x v="2"/>
    <x v="0"/>
    <x v="0"/>
    <n v="4"/>
    <n v="12"/>
    <x v="1"/>
    <x v="1"/>
    <n v="143"/>
    <s v="S18_4027"/>
    <x v="74"/>
    <n v="2125557413"/>
    <s v="212-555-7413"/>
    <s v="4092 Furth Circle"/>
    <s v="Suite 400"/>
    <s v="4092 Furth Circle, Suite 400"/>
    <s v="NYC"/>
    <s v="NY"/>
    <x v="0"/>
    <n v="10022"/>
    <s v="USA"/>
    <s v="NA"/>
    <s v="Young"/>
    <s v="Jeff"/>
    <s v="Jeff Young"/>
    <x v="1"/>
  </r>
  <r>
    <x v="153"/>
    <n v="25"/>
    <n v="100"/>
    <n v="13"/>
    <n v="2528.25"/>
    <n v="2529"/>
    <n v="2500"/>
    <d v="2004-10-12T00:00:00"/>
    <d v="2004-10-12T00:00:00"/>
    <x v="4"/>
    <x v="2"/>
    <x v="0"/>
    <n v="4"/>
    <n v="12"/>
    <x v="1"/>
    <x v="1"/>
    <n v="143"/>
    <s v="S18_4027"/>
    <x v="23"/>
    <s v="(91) 555 94 44"/>
    <s v="091-555-9444"/>
    <s v="C/ Moralzarzal, 86"/>
    <m/>
    <s v="C/ Moralzarzal, 86"/>
    <s v="Madrid"/>
    <m/>
    <x v="20"/>
    <n v="28034"/>
    <s v="Spain"/>
    <s v="EMEA"/>
    <s v="Freyre"/>
    <s v="Diego"/>
    <s v="Diego Freyre"/>
    <x v="0"/>
  </r>
  <r>
    <x v="154"/>
    <n v="48"/>
    <n v="100"/>
    <n v="6"/>
    <n v="7031.52"/>
    <n v="7032"/>
    <n v="4800"/>
    <s v="1/26/2005 0:00"/>
    <d v="2005-01-26T00:00:00"/>
    <x v="2"/>
    <x v="6"/>
    <x v="0"/>
    <n v="1"/>
    <n v="1"/>
    <x v="2"/>
    <x v="1"/>
    <n v="143"/>
    <s v="S18_4027"/>
    <x v="35"/>
    <s v="+81 3 3584 0555"/>
    <s v="133-584-0555"/>
    <s v="2-2-8 Roppongi"/>
    <m/>
    <s v="2-2-8 Roppongi"/>
    <s v="Minato-ku"/>
    <s v="Tokyo"/>
    <x v="29"/>
    <s v="106-0032"/>
    <s v="Japan"/>
    <s v="Japan"/>
    <s v="Shimamura"/>
    <s v="Akiko"/>
    <s v="Akiko Shimamura"/>
    <x v="2"/>
  </r>
  <r>
    <x v="245"/>
    <n v="38"/>
    <n v="100"/>
    <n v="1"/>
    <n v="5340.9"/>
    <n v="5341"/>
    <n v="3800"/>
    <s v="2/22/2005 0:00"/>
    <d v="2005-02-22T00:00:00"/>
    <x v="0"/>
    <x v="2"/>
    <x v="0"/>
    <n v="1"/>
    <n v="2"/>
    <x v="2"/>
    <x v="1"/>
    <n v="143"/>
    <s v="S18_4027"/>
    <x v="23"/>
    <s v="(91) 555 94 44"/>
    <s v="091-555-9444"/>
    <s v="C/ Moralzarzal, 86"/>
    <m/>
    <s v="C/ Moralzarzal, 86"/>
    <s v="Madrid"/>
    <m/>
    <x v="20"/>
    <n v="28034"/>
    <s v="Spain"/>
    <s v="EMEA"/>
    <s v="Freyre"/>
    <s v="Diego"/>
    <s v="Diego Freyre"/>
    <x v="1"/>
  </r>
  <r>
    <x v="266"/>
    <n v="37"/>
    <n v="100"/>
    <n v="1"/>
    <n v="6376.58"/>
    <n v="6377"/>
    <n v="3700"/>
    <s v="3/15/2005 0:00"/>
    <d v="2005-03-15T00:00:00"/>
    <x v="10"/>
    <x v="2"/>
    <x v="0"/>
    <n v="1"/>
    <n v="3"/>
    <x v="2"/>
    <x v="1"/>
    <n v="143"/>
    <s v="S18_4027"/>
    <x v="23"/>
    <s v="(91) 555 94 44"/>
    <s v="091-555-9444"/>
    <s v="C/ Moralzarzal, 86"/>
    <m/>
    <s v="C/ Moralzarzal, 86"/>
    <s v="Madrid"/>
    <m/>
    <x v="20"/>
    <n v="28034"/>
    <s v="Spain"/>
    <s v="EMEA"/>
    <s v="Freyre"/>
    <s v="Diego"/>
    <s v="Diego Freyre"/>
    <x v="1"/>
  </r>
  <r>
    <x v="144"/>
    <n v="49"/>
    <n v="100"/>
    <n v="5"/>
    <n v="6896.75"/>
    <n v="6897"/>
    <n v="4900"/>
    <d v="2005-05-05T00:00:00"/>
    <d v="2005-05-05T00:00:00"/>
    <x v="6"/>
    <x v="5"/>
    <x v="0"/>
    <n v="2"/>
    <n v="5"/>
    <x v="2"/>
    <x v="1"/>
    <n v="143"/>
    <s v="S18_4027"/>
    <x v="13"/>
    <n v="2035552570"/>
    <s v="203-555-2570"/>
    <s v="25593 South Bay Ln."/>
    <m/>
    <s v="25593 South Bay Ln."/>
    <s v="Bridgewater"/>
    <s v="CT"/>
    <x v="10"/>
    <n v="97562"/>
    <s v="USA"/>
    <s v="NA"/>
    <s v="King"/>
    <s v="Julie"/>
    <s v="Julie King"/>
    <x v="1"/>
  </r>
  <r>
    <x v="236"/>
    <n v="22"/>
    <n v="86.51"/>
    <n v="4"/>
    <n v="1903.22"/>
    <n v="1904"/>
    <n v="1903.22"/>
    <d v="2003-06-01T00:00:00"/>
    <d v="2003-06-01T00:00:00"/>
    <x v="7"/>
    <x v="4"/>
    <x v="0"/>
    <n v="1"/>
    <n v="1"/>
    <x v="0"/>
    <x v="3"/>
    <n v="92"/>
    <s v="S18_4409"/>
    <x v="40"/>
    <n v="6035558647"/>
    <s v="603-555-8647"/>
    <s v="2304 Long Airport Avenue"/>
    <m/>
    <s v="2304 Long Airport Avenue"/>
    <s v="Nashua"/>
    <s v="NH"/>
    <x v="34"/>
    <n v="62005"/>
    <s v="USA"/>
    <s v="NA"/>
    <s v="Young"/>
    <s v="Valarie"/>
    <s v="Valarie Young"/>
    <x v="0"/>
  </r>
  <r>
    <x v="210"/>
    <n v="28"/>
    <n v="89.27"/>
    <n v="8"/>
    <n v="2499.56"/>
    <n v="2500"/>
    <n v="2499.56"/>
    <s v="3/18/2003 0:00"/>
    <d v="2003-03-18T00:00:00"/>
    <x v="10"/>
    <x v="2"/>
    <x v="0"/>
    <n v="1"/>
    <n v="3"/>
    <x v="0"/>
    <x v="3"/>
    <n v="92"/>
    <s v="S18_4409"/>
    <x v="77"/>
    <s v="(171) 555-1555"/>
    <s v="171-555-1555"/>
    <s v="Fauntleroy Circus"/>
    <m/>
    <s v="Fauntleroy Circus"/>
    <s v="Manchester"/>
    <m/>
    <x v="61"/>
    <s v="EC2 5NT"/>
    <s v="UK"/>
    <s v="EMEA"/>
    <s v="Ashworth"/>
    <s v="Victoria"/>
    <s v="Victoria Ashworth"/>
    <x v="0"/>
  </r>
  <r>
    <x v="237"/>
    <n v="36"/>
    <n v="85.59"/>
    <n v="7"/>
    <n v="3081.24"/>
    <n v="3082"/>
    <n v="3081.24"/>
    <s v="5/21/2003 0:00"/>
    <d v="2003-05-21T00:00:00"/>
    <x v="6"/>
    <x v="6"/>
    <x v="0"/>
    <n v="2"/>
    <n v="5"/>
    <x v="0"/>
    <x v="3"/>
    <n v="92"/>
    <s v="S18_4409"/>
    <x v="84"/>
    <n v="7025551838"/>
    <s v="702-555-1838"/>
    <s v="8489 Strong St."/>
    <m/>
    <s v="8489 Strong St."/>
    <s v="Las Vegas"/>
    <s v="NV"/>
    <x v="67"/>
    <n v="83030"/>
    <s v="USA"/>
    <s v="NA"/>
    <s v="King"/>
    <s v="Sue"/>
    <s v="Sue King"/>
    <x v="1"/>
  </r>
  <r>
    <x v="179"/>
    <n v="34"/>
    <n v="100"/>
    <n v="1"/>
    <n v="3598.22"/>
    <n v="3599"/>
    <n v="3400"/>
    <d v="2003-11-09T00:00:00"/>
    <d v="2003-11-09T00:00:00"/>
    <x v="5"/>
    <x v="4"/>
    <x v="0"/>
    <n v="3"/>
    <n v="9"/>
    <x v="0"/>
    <x v="3"/>
    <n v="92"/>
    <s v="S18_4409"/>
    <x v="42"/>
    <s v="02 9936 8555"/>
    <s v="029-936-8555"/>
    <s v="201 Miller Street"/>
    <s v="Level 15"/>
    <s v="201 Miller Street, Level 15"/>
    <s v="North Sydney"/>
    <s v="NSW"/>
    <x v="36"/>
    <n v="2060"/>
    <s v="Australia"/>
    <s v="APAC"/>
    <s v="O'Hara"/>
    <s v="Anna"/>
    <s v="Anna O'Hara"/>
    <x v="1"/>
  </r>
  <r>
    <x v="197"/>
    <n v="39"/>
    <n v="100"/>
    <n v="10"/>
    <n v="3912.09"/>
    <n v="3913"/>
    <n v="3900"/>
    <s v="10/18/2003 0:00"/>
    <d v="2003-10-18T00:00:00"/>
    <x v="4"/>
    <x v="1"/>
    <x v="0"/>
    <n v="4"/>
    <n v="10"/>
    <x v="0"/>
    <x v="3"/>
    <n v="92"/>
    <s v="S18_4409"/>
    <x v="4"/>
    <n v="6505551386"/>
    <s v="650-555-1386"/>
    <s v="7734 Strong St."/>
    <m/>
    <s v="7734 Strong St."/>
    <s v="San Francisco"/>
    <s v="CA"/>
    <x v="4"/>
    <s v="NA"/>
    <s v="USA"/>
    <s v="NA"/>
    <s v="Brown"/>
    <s v="Julie"/>
    <s v="Julie Brown"/>
    <x v="1"/>
  </r>
  <r>
    <x v="198"/>
    <n v="21"/>
    <n v="75.459999999999994"/>
    <n v="14"/>
    <n v="1584.66"/>
    <n v="1585"/>
    <n v="1584.66"/>
    <d v="2003-05-11T00:00:00"/>
    <d v="2003-05-11T00:00:00"/>
    <x v="6"/>
    <x v="4"/>
    <x v="0"/>
    <n v="4"/>
    <n v="11"/>
    <x v="0"/>
    <x v="3"/>
    <n v="92"/>
    <s v="S18_4409"/>
    <x v="86"/>
    <s v="035-640555"/>
    <s v="003-564-0555"/>
    <s v="Via Ludovico il Moro 22"/>
    <m/>
    <s v="Via Ludovico il Moro 22"/>
    <s v="Bergamo"/>
    <m/>
    <x v="69"/>
    <n v="24100"/>
    <s v="Italy"/>
    <s v="EMEA"/>
    <s v="Rovelli"/>
    <s v="Giovanni"/>
    <s v="Giovanni Rovelli"/>
    <x v="0"/>
  </r>
  <r>
    <x v="199"/>
    <n v="36"/>
    <n v="100"/>
    <n v="11"/>
    <n v="3942.72"/>
    <n v="3943"/>
    <n v="3600"/>
    <d v="2003-12-11T00:00:00"/>
    <d v="2003-12-11T00:00:00"/>
    <x v="9"/>
    <x v="5"/>
    <x v="0"/>
    <n v="4"/>
    <n v="11"/>
    <x v="0"/>
    <x v="3"/>
    <n v="92"/>
    <s v="S18_4409"/>
    <x v="39"/>
    <n v="4155551450"/>
    <s v="415-555-1450"/>
    <s v="5677 Strong St."/>
    <m/>
    <s v="5677 Strong St."/>
    <s v="San Rafael"/>
    <s v="CA"/>
    <x v="33"/>
    <n v="97562"/>
    <s v="USA"/>
    <s v="NA"/>
    <s v="Nelson"/>
    <s v="Valarie"/>
    <s v="Valarie Nelson"/>
    <x v="1"/>
  </r>
  <r>
    <x v="200"/>
    <n v="24"/>
    <n v="97.55"/>
    <n v="15"/>
    <n v="2341.1999999999998"/>
    <n v="2342"/>
    <n v="2341.1999999999998"/>
    <s v="11/21/2003 0:00"/>
    <d v="2003-11-21T00:00:00"/>
    <x v="5"/>
    <x v="3"/>
    <x v="0"/>
    <n v="4"/>
    <n v="11"/>
    <x v="0"/>
    <x v="3"/>
    <n v="92"/>
    <s v="S18_4409"/>
    <x v="87"/>
    <s v="61-9-3844-6555"/>
    <s v="193-844-6555"/>
    <s v="7 Allen Street"/>
    <m/>
    <s v="7 Allen Street"/>
    <s v="Glen Waverly"/>
    <s v="Victoria"/>
    <x v="70"/>
    <n v="3150"/>
    <s v="Australia"/>
    <s v="APAC"/>
    <s v="Connery"/>
    <s v="Sean"/>
    <s v="Sean Connery"/>
    <x v="0"/>
  </r>
  <r>
    <x v="182"/>
    <n v="29"/>
    <n v="85.59"/>
    <n v="5"/>
    <n v="2482.11"/>
    <n v="2483"/>
    <n v="2482.11"/>
    <d v="2003-02-12T00:00:00"/>
    <d v="2003-02-12T00:00:00"/>
    <x v="0"/>
    <x v="6"/>
    <x v="0"/>
    <n v="4"/>
    <n v="12"/>
    <x v="0"/>
    <x v="3"/>
    <n v="92"/>
    <s v="S18_4409"/>
    <x v="74"/>
    <n v="2125557413"/>
    <s v="212-555-7413"/>
    <s v="4092 Furth Circle"/>
    <s v="Suite 400"/>
    <s v="4092 Furth Circle, Suite 400"/>
    <s v="NYC"/>
    <s v="NY"/>
    <x v="0"/>
    <n v="10022"/>
    <s v="USA"/>
    <s v="NA"/>
    <s v="Young"/>
    <s v="Jeff"/>
    <s v="Jeff Young"/>
    <x v="0"/>
  </r>
  <r>
    <x v="281"/>
    <n v="38"/>
    <n v="94.79"/>
    <n v="1"/>
    <n v="3602.02"/>
    <n v="3603"/>
    <n v="3602.02"/>
    <s v="1/22/2004 0:00"/>
    <d v="2004-01-22T00:00:00"/>
    <x v="2"/>
    <x v="5"/>
    <x v="0"/>
    <n v="1"/>
    <n v="1"/>
    <x v="1"/>
    <x v="3"/>
    <n v="92"/>
    <s v="S18_4409"/>
    <x v="52"/>
    <s v="(171) 555-7555"/>
    <s v="171-555-7555"/>
    <s v="120 Hanover Sq."/>
    <m/>
    <s v="120 Hanover Sq."/>
    <s v="London"/>
    <m/>
    <x v="41"/>
    <s v="WA1 1DP"/>
    <s v="UK"/>
    <s v="EMEA"/>
    <s v="Hardy"/>
    <s v="Thomas"/>
    <s v="Thomas Hardy"/>
    <x v="1"/>
  </r>
  <r>
    <x v="202"/>
    <n v="34"/>
    <n v="100"/>
    <n v="11"/>
    <n v="3566.94"/>
    <n v="3567"/>
    <n v="3400"/>
    <d v="2004-02-03T00:00:00"/>
    <d v="2004-02-03T00:00:00"/>
    <x v="0"/>
    <x v="2"/>
    <x v="0"/>
    <n v="1"/>
    <n v="3"/>
    <x v="1"/>
    <x v="3"/>
    <n v="92"/>
    <s v="S18_4409"/>
    <x v="30"/>
    <s v="78.32.5555"/>
    <s v="007-832-5555"/>
    <s v="2, rue du Commerce"/>
    <m/>
    <s v="2, rue du Commerce"/>
    <s v="Lyon"/>
    <m/>
    <x v="25"/>
    <n v="69004"/>
    <s v="France"/>
    <s v="EMEA"/>
    <s v="Saveley"/>
    <s v="Mary"/>
    <s v="Mary Saveley"/>
    <x v="1"/>
  </r>
  <r>
    <x v="215"/>
    <n v="42"/>
    <n v="90.19"/>
    <n v="3"/>
    <n v="3787.98"/>
    <n v="3788"/>
    <n v="3787.98"/>
    <s v="4/13/2004 0:00"/>
    <d v="2004-04-13T00:00:00"/>
    <x v="11"/>
    <x v="2"/>
    <x v="0"/>
    <n v="2"/>
    <n v="4"/>
    <x v="1"/>
    <x v="3"/>
    <n v="92"/>
    <s v="S18_4409"/>
    <x v="83"/>
    <s v="88.60.1555"/>
    <s v="008-860-1555"/>
    <s v="24, place Kluber"/>
    <m/>
    <s v="24, place Kluber"/>
    <s v="Strasbourg"/>
    <m/>
    <x v="66"/>
    <n v="67000"/>
    <s v="France"/>
    <s v="EMEA"/>
    <s v="Citeaux"/>
    <s v="Frederique"/>
    <s v="Frederique Citeaux"/>
    <x v="1"/>
  </r>
  <r>
    <x v="41"/>
    <n v="35"/>
    <n v="100"/>
    <n v="17"/>
    <n v="3704.05"/>
    <n v="3705"/>
    <n v="3500"/>
    <s v="8/17/2004 0:00"/>
    <d v="2004-08-17T00:00:00"/>
    <x v="3"/>
    <x v="2"/>
    <x v="0"/>
    <n v="3"/>
    <n v="8"/>
    <x v="1"/>
    <x v="3"/>
    <n v="92"/>
    <s v="S18_4409"/>
    <x v="36"/>
    <s v="011-4988555"/>
    <s v="011-498-8555"/>
    <s v="Via Monte Bianco 34"/>
    <m/>
    <s v="Via Monte Bianco 34"/>
    <s v="Torino"/>
    <m/>
    <x v="30"/>
    <n v="10100"/>
    <s v="Italy"/>
    <s v="EMEA"/>
    <s v="Accorti"/>
    <s v="Paolo"/>
    <s v="Paolo Accorti"/>
    <x v="1"/>
  </r>
  <r>
    <x v="216"/>
    <n v="35"/>
    <n v="80.989999999999995"/>
    <n v="6"/>
    <n v="2834.65"/>
    <n v="2835"/>
    <n v="2834.65"/>
    <d v="2004-01-09T00:00:00"/>
    <d v="2004-01-09T00:00:00"/>
    <x v="2"/>
    <x v="3"/>
    <x v="0"/>
    <n v="3"/>
    <n v="9"/>
    <x v="1"/>
    <x v="3"/>
    <n v="92"/>
    <s v="S18_4409"/>
    <x v="65"/>
    <s v="+65 224 1555"/>
    <s v="065-224-1555"/>
    <s v="Village Close - 106 Linden Road Sandown"/>
    <s v="2nd Floor"/>
    <s v="Village Close - 106 Linden Road Sandown, 2nd Floor"/>
    <s v="Singapore"/>
    <m/>
    <x v="22"/>
    <n v="69045"/>
    <s v="Singapore"/>
    <s v="APAC"/>
    <s v="Victorino"/>
    <s v="Wendy"/>
    <s v="Wendy Victorino"/>
    <x v="0"/>
  </r>
  <r>
    <x v="239"/>
    <n v="38"/>
    <n v="89.27"/>
    <n v="2"/>
    <n v="3392.26"/>
    <n v="3393"/>
    <n v="3392.26"/>
    <d v="2003-06-10T00:00:00"/>
    <d v="2003-06-10T00:00:00"/>
    <x v="7"/>
    <x v="2"/>
    <x v="0"/>
    <n v="4"/>
    <n v="10"/>
    <x v="0"/>
    <x v="3"/>
    <n v="92"/>
    <s v="S18_4409"/>
    <x v="22"/>
    <s v="(171) 555-2282"/>
    <s v="171-555-2282"/>
    <s v="Berkeley Gardens 12  Brewery"/>
    <m/>
    <s v="Berkeley Gardens 12  Brewery"/>
    <s v="Liverpool"/>
    <m/>
    <x v="19"/>
    <s v="WX1 6LT"/>
    <s v="UK"/>
    <s v="EMEA"/>
    <s v="Devon"/>
    <s v="Elizabeth"/>
    <s v="Elizabeth Devon"/>
    <x v="1"/>
  </r>
  <r>
    <x v="217"/>
    <n v="41"/>
    <n v="81.91"/>
    <n v="1"/>
    <n v="3358.31"/>
    <n v="3359"/>
    <n v="3358.31"/>
    <s v="10/16/2004 0:00"/>
    <d v="2004-10-16T00:00:00"/>
    <x v="4"/>
    <x v="1"/>
    <x v="0"/>
    <n v="4"/>
    <n v="10"/>
    <x v="1"/>
    <x v="3"/>
    <n v="92"/>
    <s v="S18_4409"/>
    <x v="23"/>
    <s v="(91) 555 94 44"/>
    <s v="091-555-9444"/>
    <s v="C/ Moralzarzal, 86"/>
    <m/>
    <s v="C/ Moralzarzal, 86"/>
    <s v="Madrid"/>
    <m/>
    <x v="20"/>
    <n v="28034"/>
    <s v="Spain"/>
    <s v="EMEA"/>
    <s v="Freyre"/>
    <s v="Diego"/>
    <s v="Diego Freyre"/>
    <x v="1"/>
  </r>
  <r>
    <x v="206"/>
    <n v="50"/>
    <n v="100"/>
    <n v="2"/>
    <n v="7310"/>
    <n v="7310"/>
    <n v="5000"/>
    <s v="11/17/2004 0:00"/>
    <d v="2004-11-17T00:00:00"/>
    <x v="5"/>
    <x v="6"/>
    <x v="0"/>
    <n v="4"/>
    <n v="11"/>
    <x v="1"/>
    <x v="3"/>
    <n v="92"/>
    <s v="S18_4409"/>
    <x v="77"/>
    <s v="(171) 555-1555"/>
    <s v="171-555-1555"/>
    <s v="Fauntleroy Circus"/>
    <m/>
    <s v="Fauntleroy Circus"/>
    <s v="Manchester"/>
    <m/>
    <x v="61"/>
    <s v="EC2 5NT"/>
    <s v="UK"/>
    <s v="EMEA"/>
    <s v="Ashworth"/>
    <s v="Victoria"/>
    <s v="Victoria Ashworth"/>
    <x v="2"/>
  </r>
  <r>
    <x v="240"/>
    <n v="21"/>
    <n v="100"/>
    <n v="4"/>
    <n v="2203.11"/>
    <n v="2204"/>
    <n v="2100"/>
    <s v="11/25/2004 0:00"/>
    <d v="2004-11-25T00:00:00"/>
    <x v="5"/>
    <x v="5"/>
    <x v="0"/>
    <n v="4"/>
    <n v="11"/>
    <x v="1"/>
    <x v="3"/>
    <n v="92"/>
    <s v="S18_4409"/>
    <x v="67"/>
    <s v="91.24.4555"/>
    <s v="009-124-4555"/>
    <s v="12, rue des Bouchers"/>
    <m/>
    <s v="12, rue des Bouchers"/>
    <s v="Marseille"/>
    <m/>
    <x v="54"/>
    <n v="13008"/>
    <s v="France"/>
    <s v="EMEA"/>
    <s v="Lebihan"/>
    <s v="Laurence"/>
    <s v="Laurence Lebihan"/>
    <x v="0"/>
  </r>
  <r>
    <x v="219"/>
    <n v="43"/>
    <n v="62.72"/>
    <n v="8"/>
    <n v="2696.96"/>
    <n v="2697"/>
    <n v="2696.96"/>
    <d v="2005-12-01T00:00:00"/>
    <d v="2005-12-01T00:00:00"/>
    <x v="9"/>
    <x v="5"/>
    <x v="5"/>
    <n v="1"/>
    <n v="1"/>
    <x v="2"/>
    <x v="3"/>
    <n v="92"/>
    <s v="S18_4409"/>
    <x v="3"/>
    <n v="6265557265"/>
    <s v="626-555-7265"/>
    <s v="78934 Hillside Dr."/>
    <m/>
    <s v="78934 Hillside Dr."/>
    <s v="Pasadena"/>
    <s v="CA"/>
    <x v="3"/>
    <n v="90003"/>
    <s v="USA"/>
    <s v="NA"/>
    <s v="Young"/>
    <s v="Julie"/>
    <s v="Julie Young"/>
    <x v="0"/>
  </r>
  <r>
    <x v="208"/>
    <n v="32"/>
    <n v="100"/>
    <n v="1"/>
    <n v="3376.64"/>
    <n v="3377"/>
    <n v="3200"/>
    <s v="2/16/2005 0:00"/>
    <d v="2005-02-16T00:00:00"/>
    <x v="0"/>
    <x v="6"/>
    <x v="0"/>
    <n v="1"/>
    <n v="2"/>
    <x v="2"/>
    <x v="3"/>
    <n v="92"/>
    <s v="S18_4409"/>
    <x v="23"/>
    <s v="(91) 555 94 44"/>
    <s v="091-555-9444"/>
    <s v="C/ Moralzarzal, 86"/>
    <m/>
    <s v="C/ Moralzarzal, 86"/>
    <s v="Madrid"/>
    <m/>
    <x v="20"/>
    <n v="28034"/>
    <s v="Spain"/>
    <s v="EMEA"/>
    <s v="Freyre"/>
    <s v="Diego"/>
    <s v="Diego Freyre"/>
    <x v="1"/>
  </r>
  <r>
    <x v="221"/>
    <n v="6"/>
    <n v="90.19"/>
    <n v="3"/>
    <n v="541.14"/>
    <n v="542"/>
    <n v="541.14"/>
    <s v="4/22/2005 0:00"/>
    <d v="2005-04-22T00:00:00"/>
    <x v="11"/>
    <x v="3"/>
    <x v="4"/>
    <n v="2"/>
    <n v="4"/>
    <x v="2"/>
    <x v="3"/>
    <n v="92"/>
    <s v="S18_4409"/>
    <x v="61"/>
    <n v="4085553659"/>
    <s v="408-555-3659"/>
    <s v="3086 Ingle Ln."/>
    <m/>
    <s v="3086 Ingle Ln."/>
    <s v="San Jose"/>
    <s v="CA"/>
    <x v="51"/>
    <n v="94217"/>
    <s v="USA"/>
    <s v="NA"/>
    <s v="Frick"/>
    <s v="Sue"/>
    <s v="Sue Frick"/>
    <x v="0"/>
  </r>
  <r>
    <x v="242"/>
    <n v="66"/>
    <n v="92.95"/>
    <n v="6"/>
    <n v="6134.7"/>
    <n v="6135"/>
    <n v="6134.7"/>
    <s v="5/29/2005 0:00"/>
    <d v="2005-05-29T00:00:00"/>
    <x v="6"/>
    <x v="4"/>
    <x v="2"/>
    <n v="2"/>
    <n v="5"/>
    <x v="2"/>
    <x v="3"/>
    <n v="92"/>
    <s v="S18_4409"/>
    <x v="20"/>
    <s v="+61 2 9495 8555"/>
    <s v="129-495-8555"/>
    <s v="Monitor Money Building, 815 Pacific Hwy"/>
    <s v="Level 6"/>
    <s v="Monitor Money Building, 815 Pacific Hwy, Level 6"/>
    <s v="Chatswood"/>
    <s v="NSW"/>
    <x v="17"/>
    <n v="2067"/>
    <s v="Australia"/>
    <s v="APAC"/>
    <s v="Huxley"/>
    <s v="Adrian"/>
    <s v="Adrian Huxley"/>
    <x v="1"/>
  </r>
  <r>
    <x v="63"/>
    <n v="41"/>
    <n v="82.5"/>
    <n v="10"/>
    <n v="3382.5"/>
    <n v="3383"/>
    <n v="3382.5"/>
    <d v="2003-11-02T00:00:00"/>
    <d v="2003-11-02T00:00:00"/>
    <x v="5"/>
    <x v="4"/>
    <x v="0"/>
    <n v="1"/>
    <n v="2"/>
    <x v="0"/>
    <x v="3"/>
    <n v="87"/>
    <s v="S18_4522"/>
    <x v="48"/>
    <s v="31 12 3555"/>
    <s v="003-112-3555"/>
    <s v="Vinb'ltet 34"/>
    <m/>
    <s v="Vinb'ltet 34"/>
    <s v="Kobenhavn"/>
    <m/>
    <x v="40"/>
    <n v="1734"/>
    <s v="Denmark"/>
    <s v="EMEA"/>
    <s v="Petersen"/>
    <s v="Jytte"/>
    <s v="Jytte Petersen"/>
    <x v="1"/>
  </r>
  <r>
    <x v="123"/>
    <n v="23"/>
    <n v="97.42"/>
    <n v="4"/>
    <n v="2240.66"/>
    <n v="2241"/>
    <n v="2240.66"/>
    <s v="4/16/2003 0:00"/>
    <d v="2003-04-16T00:00:00"/>
    <x v="11"/>
    <x v="6"/>
    <x v="0"/>
    <n v="2"/>
    <n v="4"/>
    <x v="0"/>
    <x v="3"/>
    <n v="87"/>
    <s v="S18_4522"/>
    <x v="26"/>
    <s v="+65 221 7555"/>
    <s v="065-221-7555"/>
    <s v="Bronz Sok., Bronz Apt. 3/6 Tesvikiye"/>
    <m/>
    <s v="Bronz Sok., Bronz Apt. 3/6 Tesvikiye"/>
    <s v="Singapore"/>
    <m/>
    <x v="22"/>
    <n v="79903"/>
    <s v="Singapore"/>
    <s v="Japan"/>
    <s v="Natividad"/>
    <s v="Eric"/>
    <s v="Eric Natividad"/>
    <x v="0"/>
  </r>
  <r>
    <x v="261"/>
    <n v="43"/>
    <n v="92.16"/>
    <n v="1"/>
    <n v="3962.88"/>
    <n v="3963"/>
    <n v="3962.88"/>
    <d v="2003-06-06T00:00:00"/>
    <d v="2003-06-06T00:00:00"/>
    <x v="7"/>
    <x v="3"/>
    <x v="0"/>
    <n v="2"/>
    <n v="6"/>
    <x v="0"/>
    <x v="3"/>
    <n v="87"/>
    <s v="S18_4522"/>
    <x v="23"/>
    <s v="(91) 555 94 44"/>
    <s v="091-555-9444"/>
    <s v="C/ Moralzarzal, 86"/>
    <m/>
    <s v="C/ Moralzarzal, 86"/>
    <s v="Madrid"/>
    <m/>
    <x v="20"/>
    <n v="28034"/>
    <s v="Spain"/>
    <s v="EMEA"/>
    <s v="Freyre"/>
    <s v="Diego"/>
    <s v="Diego Freyre"/>
    <x v="1"/>
  </r>
  <r>
    <x v="125"/>
    <n v="24"/>
    <n v="70.22"/>
    <n v="7"/>
    <n v="1685.28"/>
    <n v="1686"/>
    <n v="1685.28"/>
    <d v="2003-08-08T00:00:00"/>
    <d v="2003-08-08T00:00:00"/>
    <x v="3"/>
    <x v="3"/>
    <x v="0"/>
    <n v="3"/>
    <n v="8"/>
    <x v="0"/>
    <x v="3"/>
    <n v="87"/>
    <s v="S18_4522"/>
    <x v="39"/>
    <n v="4155551450"/>
    <s v="415-555-1450"/>
    <s v="5677 Strong St."/>
    <m/>
    <s v="5677 Strong St."/>
    <s v="San Rafael"/>
    <s v="CA"/>
    <x v="33"/>
    <n v="97562"/>
    <s v="USA"/>
    <s v="NA"/>
    <s v="Nelson"/>
    <s v="Valarie"/>
    <s v="Valarie Nelson"/>
    <x v="0"/>
  </r>
  <r>
    <x v="126"/>
    <n v="22"/>
    <n v="83.38"/>
    <n v="6"/>
    <n v="1834.36"/>
    <n v="1835"/>
    <n v="1834.36"/>
    <s v="9/28/2003 0:00"/>
    <d v="2003-09-28T00:00:00"/>
    <x v="8"/>
    <x v="4"/>
    <x v="0"/>
    <n v="3"/>
    <n v="9"/>
    <x v="0"/>
    <x v="3"/>
    <n v="87"/>
    <s v="S18_4522"/>
    <x v="23"/>
    <s v="(91) 555 94 44"/>
    <s v="091-555-9444"/>
    <s v="C/ Moralzarzal, 86"/>
    <m/>
    <s v="C/ Moralzarzal, 86"/>
    <s v="Madrid"/>
    <m/>
    <x v="20"/>
    <n v="28034"/>
    <s v="Spain"/>
    <s v="EMEA"/>
    <s v="Freyre"/>
    <s v="Diego"/>
    <s v="Diego Freyre"/>
    <x v="0"/>
  </r>
  <r>
    <x v="262"/>
    <n v="26"/>
    <n v="73.73"/>
    <n v="1"/>
    <n v="1916.98"/>
    <n v="1917"/>
    <n v="1916.98"/>
    <s v="10/21/2003 0:00"/>
    <d v="2003-10-21T00:00:00"/>
    <x v="4"/>
    <x v="2"/>
    <x v="0"/>
    <n v="4"/>
    <n v="10"/>
    <x v="0"/>
    <x v="3"/>
    <n v="87"/>
    <s v="S18_4522"/>
    <x v="21"/>
    <n v="5085552555"/>
    <s v="508-555-2555"/>
    <s v="1785 First Street"/>
    <m/>
    <s v="1785 First Street"/>
    <s v="New Bedford"/>
    <s v="MA"/>
    <x v="18"/>
    <n v="50553"/>
    <s v="USA"/>
    <s v="NA"/>
    <s v="Benitez"/>
    <s v="Violeta"/>
    <s v="Violeta Benitez"/>
    <x v="0"/>
  </r>
  <r>
    <x v="263"/>
    <n v="35"/>
    <n v="74.599999999999994"/>
    <n v="8"/>
    <n v="2611"/>
    <n v="2611"/>
    <n v="2611"/>
    <d v="2003-07-11T00:00:00"/>
    <d v="2003-07-11T00:00:00"/>
    <x v="1"/>
    <x v="3"/>
    <x v="0"/>
    <n v="4"/>
    <n v="11"/>
    <x v="0"/>
    <x v="3"/>
    <n v="87"/>
    <s v="S18_4522"/>
    <x v="76"/>
    <s v="+34 913 728 555"/>
    <s v="491-372-8555"/>
    <s v="Merchants House, 27-30 Merchant's Quay"/>
    <m/>
    <s v="Merchants House, 27-30 Merchant's Quay"/>
    <s v="Madrid"/>
    <m/>
    <x v="20"/>
    <n v="28023"/>
    <s v="Spain"/>
    <s v="EMEA"/>
    <s v="Fernandez"/>
    <s v="Jesus"/>
    <s v="Jesus Fernandez"/>
    <x v="0"/>
  </r>
  <r>
    <x v="129"/>
    <n v="47"/>
    <n v="77.239999999999995"/>
    <n v="8"/>
    <n v="3630.28"/>
    <n v="3631"/>
    <n v="3630.28"/>
    <s v="11/14/2003 0:00"/>
    <d v="2003-11-14T00:00:00"/>
    <x v="5"/>
    <x v="3"/>
    <x v="0"/>
    <n v="4"/>
    <n v="11"/>
    <x v="0"/>
    <x v="3"/>
    <n v="87"/>
    <s v="S18_4522"/>
    <x v="50"/>
    <n v="5085559555"/>
    <s v="508-555-9555"/>
    <s v="4575 Hillside Dr."/>
    <m/>
    <s v="4575 Hillside Dr."/>
    <s v="New Bedford"/>
    <s v="MA"/>
    <x v="18"/>
    <n v="50553"/>
    <s v="USA"/>
    <s v="NA"/>
    <s v="Tam"/>
    <s v="Wing C"/>
    <s v="Wing C Tam"/>
    <x v="1"/>
  </r>
  <r>
    <x v="71"/>
    <n v="50"/>
    <n v="100"/>
    <n v="14"/>
    <n v="5090.5"/>
    <n v="5091"/>
    <n v="5000"/>
    <s v="11/26/2003 0:00"/>
    <d v="2003-11-26T00:00:00"/>
    <x v="5"/>
    <x v="6"/>
    <x v="0"/>
    <n v="4"/>
    <n v="11"/>
    <x v="0"/>
    <x v="3"/>
    <n v="87"/>
    <s v="S18_4522"/>
    <x v="53"/>
    <s v="(93) 203 4555"/>
    <s v="093-203-4555"/>
    <s v="Rambla de Catalu¤a, 23"/>
    <m/>
    <s v="Rambla de Catalu¤a, 23"/>
    <s v="Barcelona"/>
    <m/>
    <x v="43"/>
    <n v="8022"/>
    <s v="Spain"/>
    <s v="EMEA"/>
    <s v="Saavedra"/>
    <s v="Eduardo"/>
    <s v="Eduardo Saavedra"/>
    <x v="1"/>
  </r>
  <r>
    <x v="131"/>
    <n v="45"/>
    <n v="87.77"/>
    <n v="8"/>
    <n v="3949.65"/>
    <n v="3950"/>
    <n v="3949.65"/>
    <d v="2004-02-01T00:00:00"/>
    <d v="2004-02-01T00:00:00"/>
    <x v="0"/>
    <x v="4"/>
    <x v="0"/>
    <n v="1"/>
    <n v="1"/>
    <x v="1"/>
    <x v="3"/>
    <n v="87"/>
    <s v="S18_4522"/>
    <x v="30"/>
    <s v="78.32.5555"/>
    <s v="007-832-5555"/>
    <s v="2, rue du Commerce"/>
    <m/>
    <s v="2, rue du Commerce"/>
    <s v="Lyon"/>
    <m/>
    <x v="25"/>
    <n v="69004"/>
    <s v="France"/>
    <s v="EMEA"/>
    <s v="Saveley"/>
    <s v="Mary"/>
    <s v="Mary Saveley"/>
    <x v="1"/>
  </r>
  <r>
    <x v="264"/>
    <n v="39"/>
    <n v="89.53"/>
    <n v="2"/>
    <n v="3491.67"/>
    <n v="3492"/>
    <n v="3491.67"/>
    <s v="2/18/2004 0:00"/>
    <d v="2004-02-18T00:00:00"/>
    <x v="0"/>
    <x v="6"/>
    <x v="0"/>
    <n v="1"/>
    <n v="2"/>
    <x v="1"/>
    <x v="3"/>
    <n v="87"/>
    <s v="S18_4522"/>
    <x v="56"/>
    <s v="(02) 5554 67"/>
    <s v="000-255-5467"/>
    <s v="Rue Joseph-Bens 532"/>
    <m/>
    <s v="Rue Joseph-Bens 532"/>
    <s v="Bruxelles"/>
    <m/>
    <x v="46"/>
    <s v="B-1180"/>
    <s v="Belgium"/>
    <s v="EMEA"/>
    <s v="Dewey"/>
    <s v="Catherine"/>
    <s v="Catherine Dewey"/>
    <x v="1"/>
  </r>
  <r>
    <x v="265"/>
    <n v="23"/>
    <n v="89.53"/>
    <n v="5"/>
    <n v="2059.19"/>
    <n v="2060"/>
    <n v="2059.19"/>
    <s v="3/20/2004 0:00"/>
    <d v="2004-03-20T00:00:00"/>
    <x v="10"/>
    <x v="1"/>
    <x v="0"/>
    <n v="1"/>
    <n v="3"/>
    <x v="1"/>
    <x v="3"/>
    <n v="87"/>
    <s v="S18_4522"/>
    <x v="59"/>
    <s v="(198) 555-8888"/>
    <s v="198-555-8888"/>
    <s v="Garden House Crowther Way"/>
    <m/>
    <s v="Garden House Crowther Way"/>
    <s v="Cowes"/>
    <s v="Isle of Wight"/>
    <x v="49"/>
    <s v="PO31 7PJ"/>
    <s v="UK"/>
    <s v="EMEA"/>
    <s v="Bennett"/>
    <s v="Helen"/>
    <s v="Helen Bennett"/>
    <x v="0"/>
  </r>
  <r>
    <x v="74"/>
    <n v="42"/>
    <n v="75.48"/>
    <n v="11"/>
    <n v="3170.16"/>
    <n v="3171"/>
    <n v="3170.16"/>
    <d v="2004-07-05T00:00:00"/>
    <d v="2004-07-05T00:00:00"/>
    <x v="1"/>
    <x v="0"/>
    <x v="3"/>
    <n v="2"/>
    <n v="5"/>
    <x v="1"/>
    <x v="3"/>
    <n v="87"/>
    <s v="S18_4522"/>
    <x v="0"/>
    <n v="2125557818"/>
    <s v="212-555-7818"/>
    <s v="897 Long Airport Avenue"/>
    <m/>
    <s v="897 Long Airport Avenue"/>
    <s v="NYC"/>
    <s v="NY"/>
    <x v="0"/>
    <n v="10022"/>
    <s v="USA"/>
    <s v="NA"/>
    <s v="Yu"/>
    <s v="Kwai"/>
    <s v="Kwai Yu"/>
    <x v="1"/>
  </r>
  <r>
    <x v="75"/>
    <n v="20"/>
    <n v="89.53"/>
    <n v="9"/>
    <n v="1790.6"/>
    <n v="1791"/>
    <n v="1790.6"/>
    <s v="6/17/2004 0:00"/>
    <d v="2004-06-17T00:00:00"/>
    <x v="7"/>
    <x v="5"/>
    <x v="0"/>
    <n v="2"/>
    <n v="6"/>
    <x v="1"/>
    <x v="3"/>
    <n v="87"/>
    <s v="S18_4522"/>
    <x v="43"/>
    <s v="(514) 555-8054"/>
    <s v="514-555-8054"/>
    <s v="43 rue St. Laurent"/>
    <m/>
    <s v="43 rue St. Laurent"/>
    <s v="Montreal"/>
    <s v="Quebec"/>
    <x v="37"/>
    <s v="H1J 1C3"/>
    <s v="Canada"/>
    <s v="NA"/>
    <s v="Fresnisre"/>
    <s v="Jean"/>
    <s v="Jean Fresnisre"/>
    <x v="0"/>
  </r>
  <r>
    <x v="76"/>
    <n v="33"/>
    <n v="71.09"/>
    <n v="12"/>
    <n v="2345.9699999999998"/>
    <n v="2346"/>
    <n v="2345.9699999999998"/>
    <s v="7/21/2004 0:00"/>
    <d v="2004-07-21T00:00:00"/>
    <x v="1"/>
    <x v="6"/>
    <x v="0"/>
    <n v="3"/>
    <n v="7"/>
    <x v="1"/>
    <x v="3"/>
    <n v="87"/>
    <s v="S18_4522"/>
    <x v="56"/>
    <s v="(02) 5554 67"/>
    <s v="000-255-5467"/>
    <s v="Rue Joseph-Bens 532"/>
    <m/>
    <s v="Rue Joseph-Bens 532"/>
    <s v="Bruxelles"/>
    <m/>
    <x v="46"/>
    <s v="B-1180"/>
    <s v="Belgium"/>
    <s v="EMEA"/>
    <s v="Dewey"/>
    <s v="Catherine"/>
    <s v="Catherine Dewey"/>
    <x v="0"/>
  </r>
  <r>
    <x v="77"/>
    <n v="34"/>
    <n v="100"/>
    <n v="14"/>
    <n v="3580.88"/>
    <n v="3581"/>
    <n v="3400"/>
    <s v="8/20/2004 0:00"/>
    <d v="2004-08-20T00:00:00"/>
    <x v="3"/>
    <x v="3"/>
    <x v="0"/>
    <n v="3"/>
    <n v="8"/>
    <x v="1"/>
    <x v="3"/>
    <n v="87"/>
    <s v="S18_4522"/>
    <x v="57"/>
    <s v="(604) 555-4555"/>
    <s v="604-555-4555"/>
    <s v="23 Tsawassen Blvd."/>
    <m/>
    <s v="23 Tsawassen Blvd."/>
    <s v="Tsawassen"/>
    <s v="BC"/>
    <x v="47"/>
    <s v="T2F 8M4"/>
    <s v="Canada"/>
    <s v="NA"/>
    <s v="Lincoln"/>
    <s v="Elizabeth"/>
    <s v="Elizabeth Lincoln"/>
    <x v="1"/>
  </r>
  <r>
    <x v="137"/>
    <n v="49"/>
    <n v="100"/>
    <n v="3"/>
    <n v="4946.0600000000004"/>
    <n v="4947"/>
    <n v="4900"/>
    <d v="2004-09-09T00:00:00"/>
    <d v="2004-09-09T00:00:00"/>
    <x v="8"/>
    <x v="5"/>
    <x v="0"/>
    <n v="3"/>
    <n v="9"/>
    <x v="1"/>
    <x v="3"/>
    <n v="87"/>
    <s v="S18_4522"/>
    <x v="36"/>
    <s v="011-4988555"/>
    <s v="011-498-8555"/>
    <s v="Via Monte Bianco 34"/>
    <m/>
    <s v="Via Monte Bianco 34"/>
    <s v="Torino"/>
    <m/>
    <x v="30"/>
    <n v="10100"/>
    <s v="Italy"/>
    <s v="EMEA"/>
    <s v="Accorti"/>
    <s v="Paolo"/>
    <s v="Paolo Accorti"/>
    <x v="1"/>
  </r>
  <r>
    <x v="138"/>
    <n v="39"/>
    <n v="90.4"/>
    <n v="8"/>
    <n v="3525.6"/>
    <n v="3526"/>
    <n v="3525.6"/>
    <s v="10/14/2004 0:00"/>
    <d v="2004-10-14T00:00:00"/>
    <x v="4"/>
    <x v="5"/>
    <x v="0"/>
    <n v="4"/>
    <n v="10"/>
    <x v="1"/>
    <x v="3"/>
    <n v="87"/>
    <s v="S18_4522"/>
    <x v="77"/>
    <s v="(171) 555-1555"/>
    <s v="171-555-1555"/>
    <s v="Fauntleroy Circus"/>
    <m/>
    <s v="Fauntleroy Circus"/>
    <s v="Manchester"/>
    <m/>
    <x v="61"/>
    <s v="EC2 5NT"/>
    <s v="UK"/>
    <s v="EMEA"/>
    <s v="Ashworth"/>
    <s v="Victoria"/>
    <s v="Victoria Ashworth"/>
    <x v="1"/>
  </r>
  <r>
    <x v="282"/>
    <n v="36"/>
    <n v="100"/>
    <n v="7"/>
    <n v="3602.16"/>
    <n v="3603"/>
    <n v="3600"/>
    <s v="10/29/2004 0:00"/>
    <d v="2004-10-29T00:00:00"/>
    <x v="4"/>
    <x v="3"/>
    <x v="0"/>
    <n v="4"/>
    <n v="10"/>
    <x v="1"/>
    <x v="3"/>
    <n v="87"/>
    <s v="S18_4522"/>
    <x v="14"/>
    <s v="40.67.8555"/>
    <s v="004-067-8555"/>
    <s v="67, rue des Cinquante Otages"/>
    <m/>
    <s v="67, rue des Cinquante Otages"/>
    <s v="Nantes"/>
    <m/>
    <x v="11"/>
    <n v="44000"/>
    <s v="France"/>
    <s v="EMEA"/>
    <s v="Labrune"/>
    <s v="Janine"/>
    <s v="Janine Labrune"/>
    <x v="1"/>
  </r>
  <r>
    <x v="267"/>
    <n v="50"/>
    <n v="86.01"/>
    <n v="5"/>
    <n v="4300.5"/>
    <n v="4301"/>
    <n v="4300.5"/>
    <d v="2004-09-11T00:00:00"/>
    <d v="2004-09-11T00:00:00"/>
    <x v="8"/>
    <x v="1"/>
    <x v="0"/>
    <n v="4"/>
    <n v="11"/>
    <x v="1"/>
    <x v="3"/>
    <n v="87"/>
    <s v="S18_4522"/>
    <x v="24"/>
    <s v="0921-12 3555"/>
    <s v="092-112-3555"/>
    <s v="Berguvsv„gen  8"/>
    <m/>
    <s v="Berguvsv„gen  8"/>
    <s v="Lule"/>
    <m/>
    <x v="21"/>
    <s v="S-958 22"/>
    <s v="Sweden"/>
    <s v="EMEA"/>
    <s v="Berglund"/>
    <s v="Christina"/>
    <s v="Christina Berglund"/>
    <x v="1"/>
  </r>
  <r>
    <x v="82"/>
    <n v="29"/>
    <n v="100"/>
    <n v="2"/>
    <n v="4498.1899999999996"/>
    <n v="4499"/>
    <n v="2900"/>
    <s v="11/21/2004 0:00"/>
    <d v="2004-11-21T00:00:00"/>
    <x v="5"/>
    <x v="4"/>
    <x v="0"/>
    <n v="4"/>
    <n v="11"/>
    <x v="1"/>
    <x v="3"/>
    <n v="87"/>
    <s v="S18_4522"/>
    <x v="27"/>
    <n v="2125558493"/>
    <s v="212-555-8493"/>
    <s v="5905 Pompton St."/>
    <s v="Suite 750"/>
    <s v="5905 Pompton St., Suite 750"/>
    <s v="NYC"/>
    <s v="NY"/>
    <x v="0"/>
    <n v="10022"/>
    <s v="USA"/>
    <s v="NA"/>
    <s v="Hernandez"/>
    <s v="Maria"/>
    <s v="Maria Hernandez"/>
    <x v="1"/>
  </r>
  <r>
    <x v="83"/>
    <n v="30"/>
    <n v="100"/>
    <n v="3"/>
    <n v="3023.1"/>
    <n v="3024"/>
    <n v="3000"/>
    <d v="2004-02-12T00:00:00"/>
    <d v="2004-02-12T00:00:00"/>
    <x v="0"/>
    <x v="5"/>
    <x v="0"/>
    <n v="4"/>
    <n v="12"/>
    <x v="1"/>
    <x v="3"/>
    <n v="87"/>
    <s v="S18_4522"/>
    <x v="23"/>
    <s v="(91) 555 94 44"/>
    <s v="091-555-9444"/>
    <s v="C/ Moralzarzal, 86"/>
    <m/>
    <s v="C/ Moralzarzal, 86"/>
    <s v="Madrid"/>
    <m/>
    <x v="20"/>
    <n v="28034"/>
    <s v="Spain"/>
    <s v="EMEA"/>
    <s v="Freyre"/>
    <s v="Diego"/>
    <s v="Diego Freyre"/>
    <x v="1"/>
  </r>
  <r>
    <x v="154"/>
    <n v="41"/>
    <n v="86.89"/>
    <n v="7"/>
    <n v="3562.49"/>
    <n v="3563"/>
    <n v="3562.49"/>
    <s v="1/26/2005 0:00"/>
    <d v="2005-01-26T00:00:00"/>
    <x v="2"/>
    <x v="6"/>
    <x v="0"/>
    <n v="1"/>
    <n v="1"/>
    <x v="2"/>
    <x v="3"/>
    <n v="87"/>
    <s v="S18_4522"/>
    <x v="35"/>
    <s v="+81 3 3584 0555"/>
    <s v="133-584-0555"/>
    <s v="2-2-8 Roppongi"/>
    <m/>
    <s v="2-2-8 Roppongi"/>
    <s v="Minato-ku"/>
    <s v="Tokyo"/>
    <x v="29"/>
    <s v="106-0032"/>
    <s v="Japan"/>
    <s v="Japan"/>
    <s v="Shimamura"/>
    <s v="Akiko"/>
    <s v="Akiko Shimamura"/>
    <x v="1"/>
  </r>
  <r>
    <x v="245"/>
    <n v="28"/>
    <n v="58.58"/>
    <n v="7"/>
    <n v="1640.24"/>
    <n v="1641"/>
    <n v="1640.24"/>
    <s v="2/22/2005 0:00"/>
    <d v="2005-02-22T00:00:00"/>
    <x v="0"/>
    <x v="2"/>
    <x v="0"/>
    <n v="1"/>
    <n v="2"/>
    <x v="2"/>
    <x v="3"/>
    <n v="87"/>
    <s v="S18_4522"/>
    <x v="23"/>
    <s v="(91) 555 94 44"/>
    <s v="091-555-9444"/>
    <s v="C/ Moralzarzal, 86"/>
    <m/>
    <s v="C/ Moralzarzal, 86"/>
    <s v="Madrid"/>
    <m/>
    <x v="20"/>
    <n v="28034"/>
    <s v="Spain"/>
    <s v="EMEA"/>
    <s v="Freyre"/>
    <s v="Diego"/>
    <s v="Diego Freyre"/>
    <x v="0"/>
  </r>
  <r>
    <x v="160"/>
    <n v="45"/>
    <n v="100"/>
    <n v="5"/>
    <n v="4739.3999999999996"/>
    <n v="4740"/>
    <n v="4500"/>
    <s v="3/23/2005 0:00"/>
    <d v="2005-03-23T00:00:00"/>
    <x v="10"/>
    <x v="6"/>
    <x v="0"/>
    <n v="1"/>
    <n v="3"/>
    <x v="2"/>
    <x v="3"/>
    <n v="87"/>
    <s v="S18_4522"/>
    <x v="39"/>
    <n v="4155551450"/>
    <s v="415-555-1450"/>
    <s v="5677 Strong St."/>
    <m/>
    <s v="5677 Strong St."/>
    <s v="San Rafael"/>
    <s v="CA"/>
    <x v="33"/>
    <n v="97562"/>
    <s v="USA"/>
    <s v="NA"/>
    <s v="Nelson"/>
    <s v="Valarie"/>
    <s v="Valarie Nelson"/>
    <x v="1"/>
  </r>
  <r>
    <x v="89"/>
    <n v="16"/>
    <n v="75.48"/>
    <n v="11"/>
    <n v="1207.68"/>
    <n v="1208"/>
    <n v="1207.68"/>
    <d v="2005-06-05T00:00:00"/>
    <d v="2005-06-05T00:00:00"/>
    <x v="7"/>
    <x v="4"/>
    <x v="4"/>
    <n v="2"/>
    <n v="5"/>
    <x v="2"/>
    <x v="3"/>
    <n v="87"/>
    <s v="S18_4522"/>
    <x v="58"/>
    <n v="6175559555"/>
    <s v="617-555-9555"/>
    <s v="8616 Spinnaker Dr."/>
    <m/>
    <s v="8616 Spinnaker Dr."/>
    <s v="Boston"/>
    <s v="MA"/>
    <x v="48"/>
    <n v="51003"/>
    <s v="USA"/>
    <s v="NA"/>
    <s v="Yoshido"/>
    <s v="Juri"/>
    <s v="Juri Yoshido"/>
    <x v="0"/>
  </r>
  <r>
    <x v="26"/>
    <n v="36"/>
    <n v="100"/>
    <n v="5"/>
    <n v="4228.2"/>
    <n v="4229"/>
    <n v="3600"/>
    <s v="1/29/2003 0:00"/>
    <d v="2003-01-29T00:00:00"/>
    <x v="2"/>
    <x v="6"/>
    <x v="0"/>
    <n v="1"/>
    <n v="1"/>
    <x v="0"/>
    <x v="2"/>
    <n v="121"/>
    <s v="S18_4600"/>
    <x v="17"/>
    <s v="07-98 9555"/>
    <s v="000-798-9555"/>
    <s v="Erling Skakkes gate 78"/>
    <m/>
    <s v="Erling Skakkes gate 78"/>
    <s v="Stavern"/>
    <m/>
    <x v="14"/>
    <n v="4110"/>
    <s v="Norway"/>
    <s v="EMEA"/>
    <s v="Bergulfsen"/>
    <s v="Jonas"/>
    <s v="Jonas Bergulfsen"/>
    <x v="1"/>
  </r>
  <r>
    <x v="90"/>
    <n v="41"/>
    <n v="100"/>
    <n v="9"/>
    <n v="4815.45"/>
    <n v="4816"/>
    <n v="4100"/>
    <d v="2003-01-04T00:00:00"/>
    <d v="2003-01-04T00:00:00"/>
    <x v="2"/>
    <x v="1"/>
    <x v="0"/>
    <n v="2"/>
    <n v="4"/>
    <x v="0"/>
    <x v="2"/>
    <n v="121"/>
    <s v="S18_4600"/>
    <x v="62"/>
    <s v="(1) 42.34.2555"/>
    <s v="014-234-2555"/>
    <s v="265, boulevard Charonne"/>
    <m/>
    <s v="265, boulevard Charonne"/>
    <s v="Paris"/>
    <m/>
    <x v="2"/>
    <n v="75012"/>
    <s v="France"/>
    <s v="EMEA"/>
    <s v="Bertrand"/>
    <s v="Marie"/>
    <s v="Marie Bertrand"/>
    <x v="1"/>
  </r>
  <r>
    <x v="28"/>
    <n v="50"/>
    <n v="100"/>
    <n v="5"/>
    <n v="7083"/>
    <n v="7083"/>
    <n v="5000"/>
    <s v="5/28/2003 0:00"/>
    <d v="2003-05-28T00:00:00"/>
    <x v="6"/>
    <x v="6"/>
    <x v="0"/>
    <n v="2"/>
    <n v="5"/>
    <x v="0"/>
    <x v="2"/>
    <n v="121"/>
    <s v="S18_4600"/>
    <x v="25"/>
    <s v="(91) 555 22 82"/>
    <s v="091-555-2282"/>
    <s v="C/ Araquil, 67"/>
    <m/>
    <s v="C/ Araquil, 67"/>
    <s v="Madrid"/>
    <m/>
    <x v="20"/>
    <n v="28023"/>
    <s v="Spain"/>
    <s v="EMEA"/>
    <s v="Sommer"/>
    <s v="Mart¡n"/>
    <s v="Mart¡n Sommer"/>
    <x v="2"/>
  </r>
  <r>
    <x v="29"/>
    <n v="40"/>
    <n v="100"/>
    <n v="5"/>
    <n v="4601.2"/>
    <n v="4602"/>
    <n v="4000"/>
    <s v="7/24/2003 0:00"/>
    <d v="2003-07-24T00:00:00"/>
    <x v="1"/>
    <x v="5"/>
    <x v="0"/>
    <n v="3"/>
    <n v="7"/>
    <x v="0"/>
    <x v="2"/>
    <n v="121"/>
    <s v="S18_4600"/>
    <x v="5"/>
    <n v="6505556809"/>
    <s v="650-555-6809"/>
    <s v="9408 Furth Circle"/>
    <m/>
    <s v="9408 Furth Circle"/>
    <s v="Burlingame"/>
    <s v="CA"/>
    <x v="5"/>
    <n v="94217"/>
    <s v="USA"/>
    <s v="NA"/>
    <s v="Hirano"/>
    <s v="Juri"/>
    <s v="Juri Hirano"/>
    <x v="1"/>
  </r>
  <r>
    <x v="30"/>
    <n v="49"/>
    <n v="100"/>
    <n v="2"/>
    <n v="6467.02"/>
    <n v="6468"/>
    <n v="4900"/>
    <s v="9/19/2003 0:00"/>
    <d v="2003-09-19T00:00:00"/>
    <x v="8"/>
    <x v="3"/>
    <x v="0"/>
    <n v="3"/>
    <n v="9"/>
    <x v="0"/>
    <x v="2"/>
    <n v="121"/>
    <s v="S18_4600"/>
    <x v="26"/>
    <s v="+65 221 7555"/>
    <s v="065-221-7555"/>
    <s v="Bronz Sok., Bronz Apt. 3/6 Tesvikiye"/>
    <m/>
    <s v="Bronz Sok., Bronz Apt. 3/6 Tesvikiye"/>
    <s v="Singapore"/>
    <m/>
    <x v="22"/>
    <n v="79903"/>
    <s v="Singapore"/>
    <s v="Japan"/>
    <s v="Natividad"/>
    <s v="Eric"/>
    <s v="Eric Natividad"/>
    <x v="1"/>
  </r>
  <r>
    <x v="91"/>
    <n v="45"/>
    <n v="100"/>
    <n v="3"/>
    <n v="5012.55"/>
    <n v="5013"/>
    <n v="4500"/>
    <s v="10/21/2003 0:00"/>
    <d v="2003-10-21T00:00:00"/>
    <x v="4"/>
    <x v="2"/>
    <x v="5"/>
    <n v="4"/>
    <n v="10"/>
    <x v="0"/>
    <x v="2"/>
    <n v="121"/>
    <s v="S18_4600"/>
    <x v="63"/>
    <s v="7675-3555"/>
    <s v="007-675-3555"/>
    <s v="Kirchgasse 6"/>
    <m/>
    <s v="Kirchgasse 6"/>
    <s v="Graz"/>
    <m/>
    <x v="52"/>
    <n v="8010"/>
    <s v="Austria"/>
    <s v="EMEA"/>
    <s v="Mendel"/>
    <s v="Roland"/>
    <s v="Roland Mendel"/>
    <x v="1"/>
  </r>
  <r>
    <x v="92"/>
    <n v="47"/>
    <n v="100"/>
    <n v="10"/>
    <n v="5121.59"/>
    <n v="5122"/>
    <n v="4700"/>
    <d v="2003-06-11T00:00:00"/>
    <d v="2003-06-11T00:00:00"/>
    <x v="7"/>
    <x v="6"/>
    <x v="0"/>
    <n v="4"/>
    <n v="11"/>
    <x v="0"/>
    <x v="2"/>
    <n v="121"/>
    <s v="S18_4600"/>
    <x v="49"/>
    <s v="(171) 555-0297"/>
    <s v="171-555-0297"/>
    <s v="35 King George"/>
    <m/>
    <s v="35 King George"/>
    <s v="London"/>
    <m/>
    <x v="41"/>
    <s v="WX3 6FW"/>
    <s v="UK"/>
    <s v="EMEA"/>
    <s v="Brown"/>
    <s v="Ann"/>
    <s v="Ann Brown"/>
    <x v="1"/>
  </r>
  <r>
    <x v="33"/>
    <n v="21"/>
    <n v="100"/>
    <n v="2"/>
    <n v="2441.04"/>
    <n v="2442"/>
    <n v="2100"/>
    <s v="11/13/2003 0:00"/>
    <d v="2003-11-13T00:00:00"/>
    <x v="5"/>
    <x v="5"/>
    <x v="0"/>
    <n v="4"/>
    <n v="11"/>
    <x v="0"/>
    <x v="2"/>
    <n v="121"/>
    <s v="S18_4600"/>
    <x v="29"/>
    <n v="2155554695"/>
    <s v="215-555-4695"/>
    <s v="782 First Street"/>
    <m/>
    <s v="782 First Street"/>
    <s v="Philadelphia"/>
    <s v="PA"/>
    <x v="24"/>
    <n v="71270"/>
    <s v="USA"/>
    <s v="NA"/>
    <s v="Cervantes"/>
    <s v="Francisca"/>
    <s v="Francisca Cervantes"/>
    <x v="0"/>
  </r>
  <r>
    <x v="34"/>
    <n v="32"/>
    <n v="100"/>
    <n v="5"/>
    <n v="4262.08"/>
    <n v="4263"/>
    <n v="3200"/>
    <s v="11/25/2003 0:00"/>
    <d v="2003-11-25T00:00:00"/>
    <x v="5"/>
    <x v="2"/>
    <x v="0"/>
    <n v="4"/>
    <n v="11"/>
    <x v="0"/>
    <x v="2"/>
    <n v="121"/>
    <s v="S18_4600"/>
    <x v="30"/>
    <s v="78.32.5555"/>
    <s v="007-832-5555"/>
    <s v="2, rue du Commerce"/>
    <m/>
    <s v="2, rue du Commerce"/>
    <s v="Lyon"/>
    <m/>
    <x v="25"/>
    <n v="69004"/>
    <s v="France"/>
    <s v="EMEA"/>
    <s v="Saveley"/>
    <s v="Mary"/>
    <s v="Mary Saveley"/>
    <x v="1"/>
  </r>
  <r>
    <x v="93"/>
    <n v="47"/>
    <n v="100"/>
    <n v="16"/>
    <n v="6658.02"/>
    <n v="6659"/>
    <n v="4700"/>
    <d v="2003-09-12T00:00:00"/>
    <d v="2003-09-12T00:00:00"/>
    <x v="8"/>
    <x v="3"/>
    <x v="0"/>
    <n v="4"/>
    <n v="12"/>
    <x v="0"/>
    <x v="2"/>
    <n v="121"/>
    <s v="S18_4600"/>
    <x v="64"/>
    <n v="6175552555"/>
    <s v="617-555-2555"/>
    <s v="6251 Ingle Ln."/>
    <m/>
    <s v="6251 Ingle Ln."/>
    <s v="Boston"/>
    <s v="MA"/>
    <x v="48"/>
    <n v="51003"/>
    <s v="USA"/>
    <s v="NA"/>
    <s v="Franco"/>
    <s v="Valarie"/>
    <s v="Valarie Franco"/>
    <x v="1"/>
  </r>
  <r>
    <x v="94"/>
    <n v="38"/>
    <n v="100"/>
    <n v="5"/>
    <n v="4509.08"/>
    <n v="4510"/>
    <n v="3800"/>
    <d v="2004-04-02T00:00:00"/>
    <d v="2004-04-02T00:00:00"/>
    <x v="11"/>
    <x v="3"/>
    <x v="0"/>
    <n v="1"/>
    <n v="2"/>
    <x v="1"/>
    <x v="2"/>
    <n v="121"/>
    <s v="S18_4600"/>
    <x v="65"/>
    <s v="+65 224 1555"/>
    <s v="065-224-1555"/>
    <s v="Village Close - 106 Linden Road Sandown"/>
    <s v="2nd Floor"/>
    <s v="Village Close - 106 Linden Road Sandown, 2nd Floor"/>
    <s v="Singapore"/>
    <m/>
    <x v="22"/>
    <n v="69045"/>
    <s v="Singapore"/>
    <s v="APAC"/>
    <s v="Victorino"/>
    <s v="Wendy"/>
    <s v="Wendy Victorino"/>
    <x v="1"/>
  </r>
  <r>
    <x v="95"/>
    <n v="41"/>
    <n v="100"/>
    <n v="10"/>
    <n v="4716.2299999999996"/>
    <n v="4717"/>
    <n v="4100"/>
    <d v="2004-11-03T00:00:00"/>
    <d v="2004-11-03T00:00:00"/>
    <x v="5"/>
    <x v="6"/>
    <x v="0"/>
    <n v="1"/>
    <n v="3"/>
    <x v="1"/>
    <x v="2"/>
    <n v="121"/>
    <s v="S18_4600"/>
    <x v="39"/>
    <n v="4155551450"/>
    <s v="415-555-1450"/>
    <s v="5677 Strong St."/>
    <m/>
    <s v="5677 Strong St."/>
    <s v="San Rafael"/>
    <s v="CA"/>
    <x v="33"/>
    <n v="97562"/>
    <s v="USA"/>
    <s v="NA"/>
    <s v="Nelson"/>
    <s v="Valarie"/>
    <s v="Valarie Nelson"/>
    <x v="1"/>
  </r>
  <r>
    <x v="38"/>
    <n v="21"/>
    <n v="100"/>
    <n v="3"/>
    <n v="2390.2199999999998"/>
    <n v="2391"/>
    <n v="2100"/>
    <d v="2004-04-05T00:00:00"/>
    <d v="2004-04-05T00:00:00"/>
    <x v="11"/>
    <x v="0"/>
    <x v="0"/>
    <n v="2"/>
    <n v="5"/>
    <x v="1"/>
    <x v="2"/>
    <n v="121"/>
    <s v="S18_4600"/>
    <x v="34"/>
    <n v="2035559545"/>
    <s v="203-555-9545"/>
    <s v="567 North Pendale Street"/>
    <m/>
    <s v="567 North Pendale Street"/>
    <s v="New Haven"/>
    <s v="CT"/>
    <x v="28"/>
    <n v="97823"/>
    <s v="USA"/>
    <s v="NA"/>
    <s v="Murphy"/>
    <s v="Leslie"/>
    <s v="Leslie Murphy"/>
    <x v="0"/>
  </r>
  <r>
    <x v="96"/>
    <n v="41"/>
    <n v="100"/>
    <n v="13"/>
    <n v="4666.62"/>
    <n v="4667"/>
    <n v="4100"/>
    <s v="6/15/2004 0:00"/>
    <d v="2004-06-15T00:00:00"/>
    <x v="7"/>
    <x v="2"/>
    <x v="0"/>
    <n v="2"/>
    <n v="6"/>
    <x v="1"/>
    <x v="2"/>
    <n v="121"/>
    <s v="S18_4600"/>
    <x v="65"/>
    <s v="+65 224 1555"/>
    <s v="065-224-1555"/>
    <s v="Village Close - 106 Linden Road Sandown"/>
    <s v="2nd Floor"/>
    <s v="Village Close - 106 Linden Road Sandown, 2nd Floor"/>
    <s v="Singapore"/>
    <m/>
    <x v="22"/>
    <n v="69045"/>
    <s v="Singapore"/>
    <s v="APAC"/>
    <s v="Victorino"/>
    <s v="Wendy"/>
    <s v="Wendy Victorino"/>
    <x v="1"/>
  </r>
  <r>
    <x v="40"/>
    <n v="38"/>
    <n v="100"/>
    <n v="3"/>
    <n v="5383.08"/>
    <n v="5384"/>
    <n v="3800"/>
    <s v="7/19/2004 0:00"/>
    <d v="2004-07-19T00:00:00"/>
    <x v="1"/>
    <x v="0"/>
    <x v="0"/>
    <n v="3"/>
    <n v="7"/>
    <x v="1"/>
    <x v="2"/>
    <n v="121"/>
    <s v="S18_4600"/>
    <x v="20"/>
    <s v="+61 2 9495 8555"/>
    <s v="129-495-8555"/>
    <s v="Monitor Money Building, 815 Pacific Hwy"/>
    <s v="Level 6"/>
    <s v="Monitor Money Building, 815 Pacific Hwy, Level 6"/>
    <s v="Chatswood"/>
    <s v="NSW"/>
    <x v="17"/>
    <n v="2067"/>
    <s v="Australia"/>
    <s v="APAC"/>
    <s v="Huxley"/>
    <s v="Adrian"/>
    <s v="Adrian Huxley"/>
    <x v="1"/>
  </r>
  <r>
    <x v="97"/>
    <n v="25"/>
    <n v="99.29"/>
    <n v="10"/>
    <n v="2482.25"/>
    <n v="2483"/>
    <n v="2482.25"/>
    <s v="8/19/2004 0:00"/>
    <d v="2004-08-19T00:00:00"/>
    <x v="3"/>
    <x v="5"/>
    <x v="0"/>
    <n v="3"/>
    <n v="8"/>
    <x v="1"/>
    <x v="2"/>
    <n v="121"/>
    <s v="S18_4600"/>
    <x v="18"/>
    <n v="2155551555"/>
    <s v="215-555-1555"/>
    <s v="7586 Pompton St."/>
    <m/>
    <s v="7586 Pompton St."/>
    <s v="Allentown"/>
    <s v="PA"/>
    <x v="15"/>
    <n v="70267"/>
    <s v="USA"/>
    <s v="NA"/>
    <s v="Yu"/>
    <s v="Kyung"/>
    <s v="Kyung Yu"/>
    <x v="0"/>
  </r>
  <r>
    <x v="42"/>
    <n v="48"/>
    <n v="100"/>
    <n v="5"/>
    <n v="5288.64"/>
    <n v="5289"/>
    <n v="4800"/>
    <d v="2004-08-09T00:00:00"/>
    <d v="2004-08-09T00:00:00"/>
    <x v="3"/>
    <x v="0"/>
    <x v="0"/>
    <n v="3"/>
    <n v="9"/>
    <x v="1"/>
    <x v="2"/>
    <n v="121"/>
    <s v="S18_4600"/>
    <x v="37"/>
    <s v="0695-34 6555"/>
    <s v="069-534-6555"/>
    <s v="?kergatan 24"/>
    <m/>
    <s v="?kergatan 24"/>
    <s v="Boras"/>
    <m/>
    <x v="31"/>
    <s v="S-844 67"/>
    <s v="Sweden"/>
    <s v="EMEA"/>
    <s v="Larsson"/>
    <s v="Maria"/>
    <s v="Maria Larsson"/>
    <x v="1"/>
  </r>
  <r>
    <x v="98"/>
    <n v="22"/>
    <n v="99.29"/>
    <n v="14"/>
    <n v="2184.38"/>
    <n v="2185"/>
    <n v="2184.38"/>
    <s v="10/13/2004 0:00"/>
    <d v="2004-10-13T00:00:00"/>
    <x v="4"/>
    <x v="6"/>
    <x v="0"/>
    <n v="4"/>
    <n v="10"/>
    <x v="1"/>
    <x v="2"/>
    <n v="121"/>
    <s v="S18_4600"/>
    <x v="15"/>
    <n v="6175558555"/>
    <s v="617-555-8555"/>
    <s v="39323 Spinnaker Dr."/>
    <m/>
    <s v="39323 Spinnaker Dr."/>
    <s v="Cambridge"/>
    <s v="MA"/>
    <x v="12"/>
    <n v="51247"/>
    <s v="USA"/>
    <s v="NA"/>
    <s v="Hernandez"/>
    <s v="Marta"/>
    <s v="Marta Hernandez"/>
    <x v="0"/>
  </r>
  <r>
    <x v="99"/>
    <n v="28"/>
    <n v="100"/>
    <n v="8"/>
    <n v="2881.76"/>
    <n v="2882"/>
    <n v="2800"/>
    <s v="10/22/2004 0:00"/>
    <d v="2004-10-22T00:00:00"/>
    <x v="4"/>
    <x v="3"/>
    <x v="0"/>
    <n v="4"/>
    <n v="10"/>
    <x v="1"/>
    <x v="2"/>
    <n v="121"/>
    <s v="S18_4600"/>
    <x v="31"/>
    <s v="(604) 555-3392"/>
    <s v="604-555-3392"/>
    <s v="1900 Oak St."/>
    <m/>
    <s v="1900 Oak St."/>
    <s v="Vancouver"/>
    <s v="BC"/>
    <x v="26"/>
    <s v="V3F 2K1"/>
    <s v="Canada"/>
    <s v="NA"/>
    <s v="Tannamuri"/>
    <s v="Yoshi"/>
    <s v="Yoshi Tannamuri"/>
    <x v="0"/>
  </r>
  <r>
    <x v="271"/>
    <n v="47"/>
    <n v="100"/>
    <n v="1"/>
    <n v="6203.06"/>
    <n v="6204"/>
    <n v="4700"/>
    <d v="2004-05-11T00:00:00"/>
    <d v="2004-05-11T00:00:00"/>
    <x v="6"/>
    <x v="2"/>
    <x v="0"/>
    <n v="4"/>
    <n v="11"/>
    <x v="1"/>
    <x v="2"/>
    <n v="121"/>
    <s v="S18_4600"/>
    <x v="72"/>
    <s v="+49 69 66 90 2555"/>
    <s v="696-690-2555"/>
    <s v="Lyonerstr. 34"/>
    <m/>
    <s v="Lyonerstr. 34"/>
    <s v="Frankfurt"/>
    <m/>
    <x v="58"/>
    <n v="60528"/>
    <s v="Germany"/>
    <s v="EMEA"/>
    <s v="Keitel"/>
    <s v="Roland"/>
    <s v="Roland Keitel"/>
    <x v="1"/>
  </r>
  <r>
    <x v="100"/>
    <n v="49"/>
    <n v="100"/>
    <n v="4"/>
    <n v="6763.47"/>
    <n v="6764"/>
    <n v="4900"/>
    <s v="11/19/2004 0:00"/>
    <d v="2004-11-19T00:00:00"/>
    <x v="5"/>
    <x v="3"/>
    <x v="4"/>
    <n v="4"/>
    <n v="11"/>
    <x v="1"/>
    <x v="2"/>
    <n v="121"/>
    <s v="S18_4600"/>
    <x v="24"/>
    <s v="0921-12 3555"/>
    <s v="092-112-3555"/>
    <s v="Berguvsv„gen  8"/>
    <m/>
    <s v="Berguvsv„gen  8"/>
    <s v="Lule"/>
    <m/>
    <x v="21"/>
    <s v="S-958 22"/>
    <s v="Sweden"/>
    <s v="EMEA"/>
    <s v="Berglund"/>
    <s v="Christina"/>
    <s v="Christina Berglund"/>
    <x v="1"/>
  </r>
  <r>
    <x v="47"/>
    <n v="45"/>
    <n v="100"/>
    <n v="4"/>
    <n v="5884.65"/>
    <n v="5885"/>
    <n v="4500"/>
    <s v="11/29/2004 0:00"/>
    <d v="2004-11-29T00:00:00"/>
    <x v="5"/>
    <x v="0"/>
    <x v="0"/>
    <n v="4"/>
    <n v="11"/>
    <x v="1"/>
    <x v="2"/>
    <n v="121"/>
    <s v="S18_4600"/>
    <x v="10"/>
    <s v="03 9520 4555"/>
    <s v="039-520-4555"/>
    <s v="636 St Kilda Road"/>
    <s v="Level 3"/>
    <s v="636 St Kilda Road, Level 3"/>
    <s v="Melbourne"/>
    <s v="Victoria"/>
    <x v="8"/>
    <n v="3004"/>
    <s v="Australia"/>
    <s v="APAC"/>
    <s v="Ferguson"/>
    <s v="Peter"/>
    <s v="Peter Ferguson"/>
    <x v="1"/>
  </r>
  <r>
    <x v="48"/>
    <n v="28"/>
    <n v="100"/>
    <n v="2"/>
    <n v="3559.64"/>
    <n v="3560"/>
    <n v="2800"/>
    <d v="2004-10-12T00:00:00"/>
    <d v="2004-10-12T00:00:00"/>
    <x v="4"/>
    <x v="2"/>
    <x v="0"/>
    <n v="4"/>
    <n v="12"/>
    <x v="1"/>
    <x v="2"/>
    <n v="121"/>
    <s v="S18_4600"/>
    <x v="39"/>
    <n v="4155551450"/>
    <s v="415-555-1450"/>
    <s v="5677 Strong St."/>
    <m/>
    <s v="5677 Strong St."/>
    <s v="San Rafael"/>
    <s v="CA"/>
    <x v="33"/>
    <n v="97562"/>
    <s v="USA"/>
    <s v="NA"/>
    <s v="Nelson"/>
    <s v="Valarie"/>
    <s v="Valarie Nelson"/>
    <x v="1"/>
  </r>
  <r>
    <x v="101"/>
    <n v="29"/>
    <n v="57.53"/>
    <n v="6"/>
    <n v="1668.37"/>
    <n v="1669"/>
    <n v="1668.37"/>
    <s v="1/20/2005 0:00"/>
    <d v="2005-01-20T00:00:00"/>
    <x v="2"/>
    <x v="5"/>
    <x v="0"/>
    <n v="1"/>
    <n v="1"/>
    <x v="2"/>
    <x v="2"/>
    <n v="121"/>
    <s v="S18_4600"/>
    <x v="42"/>
    <s v="02 9936 8555"/>
    <s v="029-936-8555"/>
    <s v="201 Miller Street"/>
    <s v="Level 15"/>
    <s v="201 Miller Street, Level 15"/>
    <s v="North Sydney"/>
    <s v="NSW"/>
    <x v="36"/>
    <n v="2060"/>
    <s v="Australia"/>
    <s v="APAC"/>
    <s v="O'Hara"/>
    <s v="Anna"/>
    <s v="Anna O'Hara"/>
    <x v="0"/>
  </r>
  <r>
    <x v="143"/>
    <n v="39"/>
    <n v="100"/>
    <n v="1"/>
    <n v="4890.6000000000004"/>
    <n v="4891"/>
    <n v="3900"/>
    <s v="2/17/2005 0:00"/>
    <d v="2005-02-17T00:00:00"/>
    <x v="0"/>
    <x v="5"/>
    <x v="0"/>
    <n v="1"/>
    <n v="2"/>
    <x v="2"/>
    <x v="2"/>
    <n v="121"/>
    <s v="S18_4600"/>
    <x v="39"/>
    <n v="4155551450"/>
    <s v="415-555-1450"/>
    <s v="5677 Strong St."/>
    <m/>
    <s v="5677 Strong St."/>
    <s v="San Rafael"/>
    <s v="CA"/>
    <x v="33"/>
    <n v="97562"/>
    <s v="USA"/>
    <s v="NA"/>
    <s v="Nelson"/>
    <s v="Valarie"/>
    <s v="Valarie Nelson"/>
    <x v="1"/>
  </r>
  <r>
    <x v="52"/>
    <n v="46"/>
    <n v="100"/>
    <n v="3"/>
    <n v="5235.72"/>
    <n v="5236"/>
    <n v="4600"/>
    <d v="2005-01-05T00:00:00"/>
    <d v="2005-01-05T00:00:00"/>
    <x v="2"/>
    <x v="6"/>
    <x v="0"/>
    <n v="2"/>
    <n v="5"/>
    <x v="2"/>
    <x v="2"/>
    <n v="121"/>
    <s v="S18_4600"/>
    <x v="43"/>
    <s v="(514) 555-8054"/>
    <s v="514-555-8054"/>
    <s v="43 rue St. Laurent"/>
    <m/>
    <s v="43 rue St. Laurent"/>
    <s v="Montreal"/>
    <s v="Quebec"/>
    <x v="37"/>
    <s v="H1J 1C3"/>
    <s v="Canada"/>
    <s v="NA"/>
    <s v="Fresnisre"/>
    <s v="Jean"/>
    <s v="Jean Fresnisre"/>
    <x v="1"/>
  </r>
  <r>
    <x v="102"/>
    <n v="38"/>
    <n v="100"/>
    <n v="13"/>
    <n v="4325.16"/>
    <n v="4326"/>
    <n v="3800"/>
    <s v="5/31/2005 0:00"/>
    <d v="2005-05-31T00:00:00"/>
    <x v="6"/>
    <x v="2"/>
    <x v="2"/>
    <n v="2"/>
    <n v="5"/>
    <x v="2"/>
    <x v="2"/>
    <n v="121"/>
    <s v="S18_4600"/>
    <x v="14"/>
    <s v="40.67.8555"/>
    <s v="004-067-8555"/>
    <s v="67, rue des Cinquante Otages"/>
    <m/>
    <s v="67, rue des Cinquante Otages"/>
    <s v="Nantes"/>
    <m/>
    <x v="11"/>
    <n v="44000"/>
    <s v="France"/>
    <s v="EMEA"/>
    <s v="Labrune"/>
    <s v="Janine"/>
    <s v="Janine Labrune"/>
    <x v="1"/>
  </r>
  <r>
    <x v="26"/>
    <n v="41"/>
    <n v="47.29"/>
    <n v="9"/>
    <n v="1938.89"/>
    <n v="1939"/>
    <n v="1938.89"/>
    <s v="1/29/2003 0:00"/>
    <d v="2003-01-29T00:00:00"/>
    <x v="2"/>
    <x v="6"/>
    <x v="0"/>
    <n v="1"/>
    <n v="1"/>
    <x v="0"/>
    <x v="3"/>
    <n v="50"/>
    <s v="S18_4668"/>
    <x v="17"/>
    <s v="07-98 9555"/>
    <s v="000-798-9555"/>
    <s v="Erling Skakkes gate 78"/>
    <m/>
    <s v="Erling Skakkes gate 78"/>
    <s v="Stavern"/>
    <m/>
    <x v="14"/>
    <n v="4110"/>
    <s v="Norway"/>
    <s v="EMEA"/>
    <s v="Bergulfsen"/>
    <s v="Jonas"/>
    <s v="Jonas Bergulfsen"/>
    <x v="0"/>
  </r>
  <r>
    <x v="145"/>
    <n v="50"/>
    <n v="49.81"/>
    <n v="3"/>
    <n v="2490.5"/>
    <n v="2491"/>
    <n v="2490.5"/>
    <s v="3/26/2003 0:00"/>
    <d v="2003-03-26T00:00:00"/>
    <x v="10"/>
    <x v="6"/>
    <x v="0"/>
    <n v="1"/>
    <n v="3"/>
    <x v="0"/>
    <x v="3"/>
    <n v="50"/>
    <s v="S18_4668"/>
    <x v="39"/>
    <n v="4155551450"/>
    <s v="415-555-1450"/>
    <s v="5677 Strong St."/>
    <m/>
    <s v="5677 Strong St."/>
    <s v="San Rafael"/>
    <s v="CA"/>
    <x v="33"/>
    <n v="97562"/>
    <s v="USA"/>
    <s v="NA"/>
    <s v="Nelson"/>
    <s v="Valarie"/>
    <s v="Valarie Nelson"/>
    <x v="0"/>
  </r>
  <r>
    <x v="28"/>
    <n v="43"/>
    <n v="53.83"/>
    <n v="9"/>
    <n v="2314.69"/>
    <n v="2315"/>
    <n v="2314.69"/>
    <s v="5/28/2003 0:00"/>
    <d v="2003-05-28T00:00:00"/>
    <x v="6"/>
    <x v="6"/>
    <x v="0"/>
    <n v="2"/>
    <n v="5"/>
    <x v="0"/>
    <x v="3"/>
    <n v="50"/>
    <s v="S18_4668"/>
    <x v="25"/>
    <s v="(91) 555 22 82"/>
    <s v="091-555-2282"/>
    <s v="C/ Araquil, 67"/>
    <m/>
    <s v="C/ Araquil, 67"/>
    <s v="Madrid"/>
    <m/>
    <x v="20"/>
    <n v="28023"/>
    <s v="Spain"/>
    <s v="EMEA"/>
    <s v="Sommer"/>
    <s v="Mart¡n"/>
    <s v="Mart¡n Sommer"/>
    <x v="0"/>
  </r>
  <r>
    <x v="29"/>
    <n v="29"/>
    <n v="43.27"/>
    <n v="9"/>
    <n v="1254.83"/>
    <n v="1255"/>
    <n v="1254.83"/>
    <s v="7/24/2003 0:00"/>
    <d v="2003-07-24T00:00:00"/>
    <x v="1"/>
    <x v="5"/>
    <x v="0"/>
    <n v="3"/>
    <n v="7"/>
    <x v="0"/>
    <x v="3"/>
    <n v="50"/>
    <s v="S18_4668"/>
    <x v="5"/>
    <n v="6505556809"/>
    <s v="650-555-6809"/>
    <s v="9408 Furth Circle"/>
    <m/>
    <s v="9408 Furth Circle"/>
    <s v="Burlingame"/>
    <s v="CA"/>
    <x v="5"/>
    <n v="94217"/>
    <s v="USA"/>
    <s v="NA"/>
    <s v="Hirano"/>
    <s v="Juri"/>
    <s v="Juri Hirano"/>
    <x v="0"/>
  </r>
  <r>
    <x v="30"/>
    <n v="30"/>
    <n v="42.76"/>
    <n v="6"/>
    <n v="1282.8"/>
    <n v="1283"/>
    <n v="1282.8"/>
    <s v="9/19/2003 0:00"/>
    <d v="2003-09-19T00:00:00"/>
    <x v="8"/>
    <x v="3"/>
    <x v="0"/>
    <n v="3"/>
    <n v="9"/>
    <x v="0"/>
    <x v="3"/>
    <n v="50"/>
    <s v="S18_4668"/>
    <x v="26"/>
    <s v="+65 221 7555"/>
    <s v="065-221-7555"/>
    <s v="Bronz Sok., Bronz Apt. 3/6 Tesvikiye"/>
    <m/>
    <s v="Bronz Sok., Bronz Apt. 3/6 Tesvikiye"/>
    <s v="Singapore"/>
    <m/>
    <x v="22"/>
    <n v="79903"/>
    <s v="Singapore"/>
    <s v="Japan"/>
    <s v="Natividad"/>
    <s v="Eric"/>
    <s v="Eric Natividad"/>
    <x v="0"/>
  </r>
  <r>
    <x v="91"/>
    <n v="25"/>
    <n v="53.83"/>
    <n v="7"/>
    <n v="1345.75"/>
    <n v="1346"/>
    <n v="1345.75"/>
    <s v="10/21/2003 0:00"/>
    <d v="2003-10-21T00:00:00"/>
    <x v="4"/>
    <x v="2"/>
    <x v="5"/>
    <n v="4"/>
    <n v="10"/>
    <x v="0"/>
    <x v="3"/>
    <n v="50"/>
    <s v="S18_4668"/>
    <x v="63"/>
    <s v="7675-3555"/>
    <s v="007-675-3555"/>
    <s v="Kirchgasse 6"/>
    <m/>
    <s v="Kirchgasse 6"/>
    <s v="Graz"/>
    <m/>
    <x v="52"/>
    <n v="8010"/>
    <s v="Austria"/>
    <s v="EMEA"/>
    <s v="Mendel"/>
    <s v="Roland"/>
    <s v="Roland Mendel"/>
    <x v="0"/>
  </r>
  <r>
    <x v="32"/>
    <n v="49"/>
    <n v="44.78"/>
    <n v="2"/>
    <n v="2194.2199999999998"/>
    <n v="2195"/>
    <n v="2194.2199999999998"/>
    <d v="2003-06-11T00:00:00"/>
    <d v="2003-06-11T00:00:00"/>
    <x v="7"/>
    <x v="6"/>
    <x v="0"/>
    <n v="4"/>
    <n v="11"/>
    <x v="0"/>
    <x v="3"/>
    <n v="50"/>
    <s v="S18_4668"/>
    <x v="28"/>
    <s v="61-7-3844-6555"/>
    <s v="173-844-6555"/>
    <s v="31 Duncan St. West End"/>
    <m/>
    <s v="31 Duncan St. West End"/>
    <s v="South Brisbane"/>
    <s v="Queensland"/>
    <x v="23"/>
    <n v="4101"/>
    <s v="Australia"/>
    <s v="APAC"/>
    <s v="Calaghan"/>
    <s v="Tony"/>
    <s v="Tony Calaghan"/>
    <x v="0"/>
  </r>
  <r>
    <x v="33"/>
    <n v="40"/>
    <n v="49.3"/>
    <n v="6"/>
    <n v="1972"/>
    <n v="1972"/>
    <n v="1972"/>
    <s v="11/13/2003 0:00"/>
    <d v="2003-11-13T00:00:00"/>
    <x v="5"/>
    <x v="5"/>
    <x v="0"/>
    <n v="4"/>
    <n v="11"/>
    <x v="0"/>
    <x v="3"/>
    <n v="50"/>
    <s v="S18_4668"/>
    <x v="29"/>
    <n v="2155554695"/>
    <s v="215-555-4695"/>
    <s v="782 First Street"/>
    <m/>
    <s v="782 First Street"/>
    <s v="Philadelphia"/>
    <s v="PA"/>
    <x v="24"/>
    <n v="71270"/>
    <s v="USA"/>
    <s v="NA"/>
    <s v="Cervantes"/>
    <s v="Francisca"/>
    <s v="Francisca Cervantes"/>
    <x v="0"/>
  </r>
  <r>
    <x v="34"/>
    <n v="41"/>
    <n v="44.78"/>
    <n v="9"/>
    <n v="1835.98"/>
    <n v="1836"/>
    <n v="1835.98"/>
    <s v="11/25/2003 0:00"/>
    <d v="2003-11-25T00:00:00"/>
    <x v="5"/>
    <x v="2"/>
    <x v="0"/>
    <n v="4"/>
    <n v="11"/>
    <x v="0"/>
    <x v="3"/>
    <n v="50"/>
    <s v="S18_4668"/>
    <x v="30"/>
    <s v="78.32.5555"/>
    <s v="007-832-5555"/>
    <s v="2, rue du Commerce"/>
    <m/>
    <s v="2, rue du Commerce"/>
    <s v="Lyon"/>
    <m/>
    <x v="25"/>
    <n v="69004"/>
    <s v="France"/>
    <s v="EMEA"/>
    <s v="Saveley"/>
    <s v="Mary"/>
    <s v="Mary Saveley"/>
    <x v="0"/>
  </r>
  <r>
    <x v="35"/>
    <n v="21"/>
    <n v="53.33"/>
    <n v="4"/>
    <n v="1119.93"/>
    <n v="1120"/>
    <n v="1119.93"/>
    <d v="2003-05-12T00:00:00"/>
    <d v="2003-05-12T00:00:00"/>
    <x v="6"/>
    <x v="0"/>
    <x v="0"/>
    <n v="4"/>
    <n v="12"/>
    <x v="0"/>
    <x v="3"/>
    <n v="50"/>
    <s v="S18_4668"/>
    <x v="31"/>
    <s v="(604) 555-3392"/>
    <s v="604-555-3392"/>
    <s v="1900 Oak St."/>
    <m/>
    <s v="1900 Oak St."/>
    <s v="Vancouver"/>
    <s v="BC"/>
    <x v="26"/>
    <s v="V3F 2K1"/>
    <s v="Canada"/>
    <s v="NA"/>
    <s v="Tannamuri"/>
    <s v="Yoshi"/>
    <s v="Yoshi Tannamuri"/>
    <x v="0"/>
  </r>
  <r>
    <x v="36"/>
    <n v="46"/>
    <n v="45.28"/>
    <n v="1"/>
    <n v="2082.88"/>
    <n v="2083"/>
    <n v="2082.88"/>
    <s v="1/29/2004 0:00"/>
    <d v="2004-01-29T00:00:00"/>
    <x v="2"/>
    <x v="5"/>
    <x v="0"/>
    <n v="1"/>
    <n v="1"/>
    <x v="1"/>
    <x v="3"/>
    <n v="50"/>
    <s v="S18_4668"/>
    <x v="32"/>
    <n v="3105553722"/>
    <s v="310-555-3722"/>
    <s v="3675 Furth Circle"/>
    <m/>
    <s v="3675 Furth Circle"/>
    <s v="Burbank"/>
    <s v="CA"/>
    <x v="27"/>
    <n v="94019"/>
    <s v="USA"/>
    <s v="NA"/>
    <s v="Thompson"/>
    <s v="Steve"/>
    <s v="Steve Thompson"/>
    <x v="0"/>
  </r>
  <r>
    <x v="95"/>
    <n v="39"/>
    <n v="40.25"/>
    <n v="14"/>
    <n v="1569.75"/>
    <n v="1570"/>
    <n v="1569.75"/>
    <d v="2004-11-03T00:00:00"/>
    <d v="2004-11-03T00:00:00"/>
    <x v="5"/>
    <x v="6"/>
    <x v="0"/>
    <n v="1"/>
    <n v="3"/>
    <x v="1"/>
    <x v="3"/>
    <n v="50"/>
    <s v="S18_4668"/>
    <x v="39"/>
    <n v="4155551450"/>
    <s v="415-555-1450"/>
    <s v="5677 Strong St."/>
    <m/>
    <s v="5677 Strong St."/>
    <s v="San Rafael"/>
    <s v="CA"/>
    <x v="33"/>
    <n v="97562"/>
    <s v="USA"/>
    <s v="NA"/>
    <s v="Nelson"/>
    <s v="Valarie"/>
    <s v="Valarie Nelson"/>
    <x v="0"/>
  </r>
  <r>
    <x v="38"/>
    <n v="45"/>
    <n v="59.87"/>
    <n v="7"/>
    <n v="2694.15"/>
    <n v="2695"/>
    <n v="2694.15"/>
    <d v="2004-04-05T00:00:00"/>
    <d v="2004-04-05T00:00:00"/>
    <x v="11"/>
    <x v="0"/>
    <x v="0"/>
    <n v="2"/>
    <n v="5"/>
    <x v="1"/>
    <x v="3"/>
    <n v="50"/>
    <s v="S18_4668"/>
    <x v="34"/>
    <n v="2035559545"/>
    <s v="203-555-9545"/>
    <s v="567 North Pendale Street"/>
    <m/>
    <s v="567 North Pendale Street"/>
    <s v="New Haven"/>
    <s v="CT"/>
    <x v="28"/>
    <n v="97823"/>
    <s v="USA"/>
    <s v="NA"/>
    <s v="Murphy"/>
    <s v="Leslie"/>
    <s v="Leslie Murphy"/>
    <x v="0"/>
  </r>
  <r>
    <x v="39"/>
    <n v="21"/>
    <n v="59.87"/>
    <n v="4"/>
    <n v="1257.27"/>
    <n v="1258"/>
    <n v="1257.27"/>
    <s v="6/15/2004 0:00"/>
    <d v="2004-06-15T00:00:00"/>
    <x v="7"/>
    <x v="2"/>
    <x v="0"/>
    <n v="2"/>
    <n v="6"/>
    <x v="1"/>
    <x v="3"/>
    <n v="50"/>
    <s v="S18_4668"/>
    <x v="35"/>
    <s v="+81 3 3584 0555"/>
    <s v="133-584-0555"/>
    <s v="2-2-8 Roppongi"/>
    <m/>
    <s v="2-2-8 Roppongi"/>
    <s v="Minato-ku"/>
    <s v="Tokyo"/>
    <x v="29"/>
    <s v="106-0032"/>
    <s v="Japan"/>
    <s v="Japan"/>
    <s v="Shimamura"/>
    <s v="Akiko"/>
    <s v="Akiko Shimamura"/>
    <x v="0"/>
  </r>
  <r>
    <x v="40"/>
    <n v="44"/>
    <n v="58.36"/>
    <n v="7"/>
    <n v="2567.84"/>
    <n v="2568"/>
    <n v="2567.84"/>
    <s v="7/19/2004 0:00"/>
    <d v="2004-07-19T00:00:00"/>
    <x v="1"/>
    <x v="0"/>
    <x v="0"/>
    <n v="3"/>
    <n v="7"/>
    <x v="1"/>
    <x v="3"/>
    <n v="50"/>
    <s v="S18_4668"/>
    <x v="20"/>
    <s v="+61 2 9495 8555"/>
    <s v="129-495-8555"/>
    <s v="Monitor Money Building, 815 Pacific Hwy"/>
    <s v="Level 6"/>
    <s v="Monitor Money Building, 815 Pacific Hwy, Level 6"/>
    <s v="Chatswood"/>
    <s v="NSW"/>
    <x v="17"/>
    <n v="2067"/>
    <s v="Australia"/>
    <s v="APAC"/>
    <s v="Huxley"/>
    <s v="Adrian"/>
    <s v="Adrian Huxley"/>
    <x v="0"/>
  </r>
  <r>
    <x v="97"/>
    <n v="44"/>
    <n v="59.87"/>
    <n v="14"/>
    <n v="2634.28"/>
    <n v="2635"/>
    <n v="2634.28"/>
    <s v="8/19/2004 0:00"/>
    <d v="2004-08-19T00:00:00"/>
    <x v="3"/>
    <x v="5"/>
    <x v="0"/>
    <n v="3"/>
    <n v="8"/>
    <x v="1"/>
    <x v="3"/>
    <n v="50"/>
    <s v="S18_4668"/>
    <x v="18"/>
    <n v="2155551555"/>
    <s v="215-555-1555"/>
    <s v="7586 Pompton St."/>
    <m/>
    <s v="7586 Pompton St."/>
    <s v="Allentown"/>
    <s v="PA"/>
    <x v="15"/>
    <n v="70267"/>
    <s v="USA"/>
    <s v="NA"/>
    <s v="Yu"/>
    <s v="Kyung"/>
    <s v="Kyung Yu"/>
    <x v="0"/>
  </r>
  <r>
    <x v="42"/>
    <n v="29"/>
    <n v="51.82"/>
    <n v="9"/>
    <n v="1502.78"/>
    <n v="1503"/>
    <n v="1502.78"/>
    <d v="2004-08-09T00:00:00"/>
    <d v="2004-08-09T00:00:00"/>
    <x v="3"/>
    <x v="0"/>
    <x v="0"/>
    <n v="3"/>
    <n v="9"/>
    <x v="1"/>
    <x v="3"/>
    <n v="50"/>
    <s v="S18_4668"/>
    <x v="37"/>
    <s v="0695-34 6555"/>
    <s v="069-534-6555"/>
    <s v="?kergatan 24"/>
    <m/>
    <s v="?kergatan 24"/>
    <s v="Boras"/>
    <m/>
    <x v="31"/>
    <s v="S-844 67"/>
    <s v="Sweden"/>
    <s v="EMEA"/>
    <s v="Larsson"/>
    <s v="Maria"/>
    <s v="Maria Larsson"/>
    <x v="0"/>
  </r>
  <r>
    <x v="43"/>
    <n v="34"/>
    <n v="49.3"/>
    <n v="4"/>
    <n v="1676.2"/>
    <n v="1677"/>
    <n v="1676.2"/>
    <d v="2004-11-10T00:00:00"/>
    <d v="2004-11-10T00:00:00"/>
    <x v="5"/>
    <x v="6"/>
    <x v="0"/>
    <n v="4"/>
    <n v="10"/>
    <x v="1"/>
    <x v="3"/>
    <n v="50"/>
    <s v="S18_4668"/>
    <x v="38"/>
    <s v="30.59.8555"/>
    <s v="003-059-8555"/>
    <s v="67, avenue de l'Europe"/>
    <m/>
    <s v="67, avenue de l'Europe"/>
    <s v="Versailles"/>
    <m/>
    <x v="32"/>
    <n v="78000"/>
    <s v="France"/>
    <s v="EMEA"/>
    <s v="Tonini"/>
    <s v="Daniel"/>
    <s v="Daniel Tonini"/>
    <x v="0"/>
  </r>
  <r>
    <x v="44"/>
    <n v="39"/>
    <n v="56.85"/>
    <n v="1"/>
    <n v="2217.15"/>
    <n v="2218"/>
    <n v="2217.15"/>
    <s v="10/21/2004 0:00"/>
    <d v="2004-10-21T00:00:00"/>
    <x v="4"/>
    <x v="5"/>
    <x v="0"/>
    <n v="4"/>
    <n v="10"/>
    <x v="1"/>
    <x v="3"/>
    <n v="50"/>
    <s v="S18_4668"/>
    <x v="39"/>
    <n v="4155551450"/>
    <s v="415-555-1450"/>
    <s v="5677 Strong St."/>
    <m/>
    <s v="5677 Strong St."/>
    <s v="San Rafael"/>
    <s v="CA"/>
    <x v="33"/>
    <n v="97562"/>
    <s v="USA"/>
    <s v="NA"/>
    <s v="Nelson"/>
    <s v="Valarie"/>
    <s v="Valarie Nelson"/>
    <x v="0"/>
  </r>
  <r>
    <x v="152"/>
    <n v="38"/>
    <n v="100"/>
    <n v="6"/>
    <n v="6832.02"/>
    <n v="6833"/>
    <n v="3800"/>
    <d v="2004-05-11T00:00:00"/>
    <d v="2004-05-11T00:00:00"/>
    <x v="6"/>
    <x v="2"/>
    <x v="0"/>
    <n v="4"/>
    <n v="11"/>
    <x v="1"/>
    <x v="3"/>
    <n v="50"/>
    <s v="S18_4668"/>
    <x v="11"/>
    <n v="2125551500"/>
    <s v="212-555-1500"/>
    <s v="2678 Kingston Rd."/>
    <s v="Suite 101"/>
    <s v="2678 Kingston Rd., Suite 101"/>
    <s v="NYC"/>
    <s v="NY"/>
    <x v="0"/>
    <n v="10022"/>
    <s v="USA"/>
    <s v="NA"/>
    <s v="Frick"/>
    <s v="Michael"/>
    <s v="Michael Frick"/>
    <x v="1"/>
  </r>
  <r>
    <x v="46"/>
    <n v="24"/>
    <n v="79.86"/>
    <n v="8"/>
    <n v="1916.64"/>
    <n v="1917"/>
    <n v="1916.64"/>
    <s v="11/18/2004 0:00"/>
    <d v="2004-11-18T00:00:00"/>
    <x v="5"/>
    <x v="5"/>
    <x v="0"/>
    <n v="4"/>
    <n v="11"/>
    <x v="1"/>
    <x v="3"/>
    <n v="50"/>
    <s v="S18_4668"/>
    <x v="8"/>
    <n v="6505555787"/>
    <s v="650-555-5787"/>
    <s v="5557 North Pendale Street"/>
    <m/>
    <s v="5557 North Pendale Street"/>
    <s v="San Francisco"/>
    <s v="CA"/>
    <x v="4"/>
    <s v="NA"/>
    <s v="USA"/>
    <s v="NA"/>
    <s v="Murphy"/>
    <s v="Julie"/>
    <s v="Julie Murphy"/>
    <x v="0"/>
  </r>
  <r>
    <x v="141"/>
    <n v="29"/>
    <n v="100"/>
    <n v="6"/>
    <n v="7110.8"/>
    <n v="7111"/>
    <n v="2900"/>
    <d v="2004-01-11T00:00:00"/>
    <d v="2004-01-11T00:00:00"/>
    <x v="2"/>
    <x v="4"/>
    <x v="0"/>
    <n v="4"/>
    <n v="11"/>
    <x v="1"/>
    <x v="3"/>
    <n v="50"/>
    <s v="S18_4668"/>
    <x v="25"/>
    <s v="(91) 555 22 82"/>
    <s v="091-555-2282"/>
    <s v="C/ Araquil, 67"/>
    <m/>
    <s v="C/ Araquil, 67"/>
    <s v="Madrid"/>
    <m/>
    <x v="20"/>
    <n v="28023"/>
    <s v="Spain"/>
    <s v="EMEA"/>
    <s v="Sommer"/>
    <s v="Mart¡n"/>
    <s v="Mart¡n Sommer"/>
    <x v="2"/>
  </r>
  <r>
    <x v="153"/>
    <n v="30"/>
    <n v="100"/>
    <n v="8"/>
    <n v="5302.8"/>
    <n v="5303"/>
    <n v="3000"/>
    <d v="2004-10-12T00:00:00"/>
    <d v="2004-10-12T00:00:00"/>
    <x v="4"/>
    <x v="2"/>
    <x v="0"/>
    <n v="4"/>
    <n v="12"/>
    <x v="1"/>
    <x v="3"/>
    <n v="50"/>
    <s v="S18_4668"/>
    <x v="23"/>
    <s v="(91) 555 94 44"/>
    <s v="091-555-9444"/>
    <s v="C/ Moralzarzal, 86"/>
    <m/>
    <s v="C/ Moralzarzal, 86"/>
    <s v="Madrid"/>
    <m/>
    <x v="20"/>
    <n v="28034"/>
    <s v="Spain"/>
    <s v="EMEA"/>
    <s v="Freyre"/>
    <s v="Diego"/>
    <s v="Diego Freyre"/>
    <x v="1"/>
  </r>
  <r>
    <x v="101"/>
    <n v="20"/>
    <n v="100"/>
    <n v="2"/>
    <n v="2730"/>
    <n v="2730"/>
    <n v="2000"/>
    <s v="1/20/2005 0:00"/>
    <d v="2005-01-20T00:00:00"/>
    <x v="2"/>
    <x v="5"/>
    <x v="0"/>
    <n v="1"/>
    <n v="1"/>
    <x v="2"/>
    <x v="3"/>
    <n v="50"/>
    <s v="S18_4668"/>
    <x v="42"/>
    <s v="02 9936 8555"/>
    <s v="029-936-8555"/>
    <s v="201 Miller Street"/>
    <s v="Level 15"/>
    <s v="201 Miller Street, Level 15"/>
    <s v="North Sydney"/>
    <s v="NSW"/>
    <x v="36"/>
    <n v="2060"/>
    <s v="Australia"/>
    <s v="APAC"/>
    <s v="O'Hara"/>
    <s v="Anna"/>
    <s v="Anna O'Hara"/>
    <x v="0"/>
  </r>
  <r>
    <x v="143"/>
    <n v="39"/>
    <n v="100"/>
    <n v="2"/>
    <n v="7827.3"/>
    <n v="7828"/>
    <n v="3900"/>
    <s v="2/17/2005 0:00"/>
    <d v="2005-02-17T00:00:00"/>
    <x v="0"/>
    <x v="5"/>
    <x v="0"/>
    <n v="1"/>
    <n v="2"/>
    <x v="2"/>
    <x v="3"/>
    <n v="50"/>
    <s v="S18_4668"/>
    <x v="39"/>
    <n v="4155551450"/>
    <s v="415-555-1450"/>
    <s v="5677 Strong St."/>
    <m/>
    <s v="5677 Strong St."/>
    <s v="San Rafael"/>
    <s v="CA"/>
    <x v="33"/>
    <n v="97562"/>
    <s v="USA"/>
    <s v="NA"/>
    <s v="Nelson"/>
    <s v="Valarie"/>
    <s v="Valarie Nelson"/>
    <x v="2"/>
  </r>
  <r>
    <x v="52"/>
    <n v="35"/>
    <n v="59.87"/>
    <n v="7"/>
    <n v="2095.4499999999998"/>
    <n v="2096"/>
    <n v="2095.4499999999998"/>
    <d v="2005-01-05T00:00:00"/>
    <d v="2005-01-05T00:00:00"/>
    <x v="2"/>
    <x v="6"/>
    <x v="0"/>
    <n v="2"/>
    <n v="5"/>
    <x v="2"/>
    <x v="3"/>
    <n v="50"/>
    <s v="S18_4668"/>
    <x v="43"/>
    <s v="(514) 555-8054"/>
    <s v="514-555-8054"/>
    <s v="43 rue St. Laurent"/>
    <m/>
    <s v="43 rue St. Laurent"/>
    <s v="Montreal"/>
    <s v="Quebec"/>
    <x v="37"/>
    <s v="H1J 1C3"/>
    <s v="Canada"/>
    <s v="NA"/>
    <s v="Fresnisre"/>
    <s v="Jean"/>
    <s v="Jean Fresnisre"/>
    <x v="0"/>
  </r>
  <r>
    <x v="53"/>
    <n v="26"/>
    <n v="59.87"/>
    <n v="4"/>
    <n v="1556.62"/>
    <n v="1557"/>
    <n v="1556.62"/>
    <s v="5/31/2005 0:00"/>
    <d v="2005-05-31T00:00:00"/>
    <x v="6"/>
    <x v="2"/>
    <x v="2"/>
    <n v="2"/>
    <n v="5"/>
    <x v="2"/>
    <x v="3"/>
    <n v="50"/>
    <s v="S18_4668"/>
    <x v="23"/>
    <s v="(91) 555 94 44"/>
    <s v="091-555-9444"/>
    <s v="C/ Moralzarzal, 86"/>
    <m/>
    <s v="C/ Moralzarzal, 86"/>
    <s v="Madrid"/>
    <m/>
    <x v="20"/>
    <n v="28034"/>
    <s v="Spain"/>
    <s v="EMEA"/>
    <s v="Freyre"/>
    <s v="Diego"/>
    <s v="Diego Freyre"/>
    <x v="0"/>
  </r>
  <r>
    <x v="103"/>
    <n v="44"/>
    <n v="100"/>
    <n v="11"/>
    <n v="5565.12"/>
    <n v="5566"/>
    <n v="4400"/>
    <d v="2003-03-03T00:00:00"/>
    <d v="2003-03-03T00:00:00"/>
    <x v="10"/>
    <x v="0"/>
    <x v="0"/>
    <n v="1"/>
    <n v="3"/>
    <x v="0"/>
    <x v="1"/>
    <n v="148"/>
    <s v="S18_4721"/>
    <x v="66"/>
    <s v="+63 2 555 3587"/>
    <s v="632-555-3587"/>
    <s v="15 McCallum Street - NatWest Center #13-03"/>
    <m/>
    <s v="15 McCallum Street - NatWest Center #13-03"/>
    <s v="Makati City"/>
    <m/>
    <x v="53"/>
    <s v="1227 MM"/>
    <s v="Philippines"/>
    <s v="Japan"/>
    <s v="Cruz"/>
    <s v="Arnold"/>
    <s v="Arnold Cruz"/>
    <x v="1"/>
  </r>
  <r>
    <x v="104"/>
    <n v="28"/>
    <n v="100"/>
    <n v="15"/>
    <n v="3583.16"/>
    <n v="3584"/>
    <n v="2800"/>
    <d v="2003-08-05T00:00:00"/>
    <d v="2003-08-05T00:00:00"/>
    <x v="3"/>
    <x v="2"/>
    <x v="0"/>
    <n v="2"/>
    <n v="5"/>
    <x v="0"/>
    <x v="1"/>
    <n v="148"/>
    <s v="S18_4721"/>
    <x v="67"/>
    <s v="91.24.4555"/>
    <s v="009-124-4555"/>
    <s v="12, rue des Bouchers"/>
    <m/>
    <s v="12, rue des Bouchers"/>
    <s v="Marseille"/>
    <m/>
    <x v="54"/>
    <n v="13008"/>
    <s v="France"/>
    <s v="EMEA"/>
    <s v="Lebihan"/>
    <s v="Laurence"/>
    <s v="Laurence Lebihan"/>
    <x v="1"/>
  </r>
  <r>
    <x v="105"/>
    <n v="31"/>
    <n v="100"/>
    <n v="12"/>
    <n v="4705.18"/>
    <n v="4706"/>
    <n v="3100"/>
    <d v="2003-02-07T00:00:00"/>
    <d v="2003-02-07T00:00:00"/>
    <x v="0"/>
    <x v="3"/>
    <x v="0"/>
    <n v="3"/>
    <n v="7"/>
    <x v="0"/>
    <x v="1"/>
    <n v="148"/>
    <s v="S18_4721"/>
    <x v="39"/>
    <n v="4155551450"/>
    <s v="415-555-1450"/>
    <s v="5677 Strong St."/>
    <m/>
    <s v="5677 Strong St."/>
    <s v="San Rafael"/>
    <s v="CA"/>
    <x v="33"/>
    <n v="97562"/>
    <s v="USA"/>
    <s v="NA"/>
    <s v="Nelson"/>
    <s v="Valarie"/>
    <s v="Valarie Nelson"/>
    <x v="1"/>
  </r>
  <r>
    <x v="274"/>
    <n v="29"/>
    <n v="100"/>
    <n v="1"/>
    <n v="4444.54"/>
    <n v="4445"/>
    <n v="2900"/>
    <d v="2003-03-09T00:00:00"/>
    <d v="2003-03-09T00:00:00"/>
    <x v="10"/>
    <x v="4"/>
    <x v="0"/>
    <n v="3"/>
    <n v="9"/>
    <x v="0"/>
    <x v="1"/>
    <n v="148"/>
    <s v="S18_4721"/>
    <x v="88"/>
    <n v="2035554407"/>
    <s v="203-555-4407"/>
    <s v="2440 Pompton St."/>
    <m/>
    <s v="2440 Pompton St."/>
    <s v="Glendale"/>
    <s v="CT"/>
    <x v="71"/>
    <n v="97561"/>
    <s v="USA"/>
    <s v="NA"/>
    <s v="Lewis"/>
    <s v="Dan"/>
    <s v="Dan Lewis"/>
    <x v="1"/>
  </r>
  <r>
    <x v="4"/>
    <n v="32"/>
    <n v="100"/>
    <n v="7"/>
    <n v="4618.88"/>
    <n v="4619"/>
    <n v="3200"/>
    <d v="2003-10-10T00:00:00"/>
    <d v="2003-10-10T00:00:00"/>
    <x v="4"/>
    <x v="3"/>
    <x v="0"/>
    <n v="4"/>
    <n v="10"/>
    <x v="0"/>
    <x v="1"/>
    <n v="148"/>
    <s v="S18_4721"/>
    <x v="4"/>
    <n v="6505551386"/>
    <s v="650-555-1386"/>
    <s v="7734 Strong St."/>
    <m/>
    <s v="7734 Strong St."/>
    <s v="San Francisco"/>
    <s v="CA"/>
    <x v="4"/>
    <s v="NA"/>
    <s v="USA"/>
    <s v="NA"/>
    <s v="Brown"/>
    <s v="Julie"/>
    <s v="Julie Brown"/>
    <x v="1"/>
  </r>
  <r>
    <x v="107"/>
    <n v="33"/>
    <n v="100"/>
    <n v="7"/>
    <n v="4910.3999999999996"/>
    <n v="4911"/>
    <n v="3300"/>
    <d v="2003-04-11T00:00:00"/>
    <d v="2003-04-11T00:00:00"/>
    <x v="11"/>
    <x v="3"/>
    <x v="0"/>
    <n v="4"/>
    <n v="11"/>
    <x v="0"/>
    <x v="1"/>
    <n v="148"/>
    <s v="S18_4721"/>
    <x v="42"/>
    <s v="02 9936 8555"/>
    <s v="029-936-8555"/>
    <s v="201 Miller Street"/>
    <s v="Level 15"/>
    <s v="201 Miller Street, Level 15"/>
    <s v="North Sydney"/>
    <s v="NSW"/>
    <x v="36"/>
    <n v="2060"/>
    <s v="Australia"/>
    <s v="APAC"/>
    <s v="O'Hara"/>
    <s v="Anna"/>
    <s v="Anna O'Hara"/>
    <x v="1"/>
  </r>
  <r>
    <x v="6"/>
    <n v="44"/>
    <n v="100"/>
    <n v="2"/>
    <n v="5565.12"/>
    <n v="5566"/>
    <n v="4400"/>
    <d v="2003-11-11T00:00:00"/>
    <d v="2003-11-11T00:00:00"/>
    <x v="5"/>
    <x v="2"/>
    <x v="0"/>
    <n v="4"/>
    <n v="11"/>
    <x v="0"/>
    <x v="1"/>
    <n v="148"/>
    <s v="S18_4721"/>
    <x v="6"/>
    <n v="0.86244213000000003"/>
    <s v="421-296-2963"/>
    <s v="184, chausse de Tournai"/>
    <m/>
    <s v="184, chausse de Tournai"/>
    <s v="Lille"/>
    <m/>
    <x v="6"/>
    <n v="59000"/>
    <s v="France"/>
    <s v="EMEA"/>
    <s v="Rance"/>
    <s v="Martine"/>
    <s v="Martine Rance"/>
    <x v="1"/>
  </r>
  <r>
    <x v="109"/>
    <n v="32"/>
    <n v="100"/>
    <n v="8"/>
    <n v="4237.76"/>
    <n v="4238"/>
    <n v="3200"/>
    <s v="11/20/2003 0:00"/>
    <d v="2003-11-20T00:00:00"/>
    <x v="5"/>
    <x v="5"/>
    <x v="0"/>
    <n v="4"/>
    <n v="11"/>
    <x v="0"/>
    <x v="1"/>
    <n v="148"/>
    <s v="S18_4721"/>
    <x v="68"/>
    <s v="0221-5554327"/>
    <s v="221-555-4327"/>
    <s v="Mehrheimerstr. 369"/>
    <m/>
    <s v="Mehrheimerstr. 369"/>
    <s v="Koln"/>
    <m/>
    <x v="55"/>
    <n v="50739"/>
    <s v="Germany"/>
    <s v="EMEA"/>
    <s v="Pfalzheim"/>
    <s v="Henriette"/>
    <s v="Henriette Pfalzheim"/>
    <x v="1"/>
  </r>
  <r>
    <x v="9"/>
    <n v="41"/>
    <n v="100"/>
    <n v="7"/>
    <n v="5673.58"/>
    <n v="5674"/>
    <n v="4100"/>
    <s v="1/15/2004 0:00"/>
    <d v="2004-01-15T00:00:00"/>
    <x v="2"/>
    <x v="5"/>
    <x v="0"/>
    <n v="1"/>
    <n v="1"/>
    <x v="1"/>
    <x v="1"/>
    <n v="148"/>
    <s v="S18_4721"/>
    <x v="9"/>
    <s v="(1) 47.55.6555"/>
    <s v="014-755-6555"/>
    <s v="25, rue Lauriston"/>
    <m/>
    <s v="25, rue Lauriston"/>
    <s v="Paris"/>
    <m/>
    <x v="2"/>
    <n v="75016"/>
    <s v="France"/>
    <s v="EMEA"/>
    <s v="Perrier"/>
    <s v="Dominique"/>
    <s v="Dominique Perrier"/>
    <x v="1"/>
  </r>
  <r>
    <x v="111"/>
    <n v="35"/>
    <n v="100"/>
    <n v="14"/>
    <n v="5260.15"/>
    <n v="5261"/>
    <n v="3500"/>
    <s v="2/22/2004 0:00"/>
    <d v="2004-02-22T00:00:00"/>
    <x v="0"/>
    <x v="4"/>
    <x v="0"/>
    <n v="1"/>
    <n v="2"/>
    <x v="1"/>
    <x v="1"/>
    <n v="148"/>
    <s v="S18_4721"/>
    <x v="69"/>
    <s v="0897-034555"/>
    <s v="089-703-4555"/>
    <s v="Grenzacherweg 237"/>
    <m/>
    <s v="Grenzacherweg 237"/>
    <s v="Gensve"/>
    <m/>
    <x v="56"/>
    <n v="1203"/>
    <s v="Switzerland"/>
    <s v="EMEA"/>
    <s v="Holz"/>
    <s v="Michael"/>
    <s v="Michael Holz"/>
    <x v="1"/>
  </r>
  <r>
    <x v="112"/>
    <n v="44"/>
    <n v="100"/>
    <n v="8"/>
    <n v="6350.96"/>
    <n v="6351"/>
    <n v="4400"/>
    <d v="2004-09-04T00:00:00"/>
    <d v="2004-09-04T00:00:00"/>
    <x v="8"/>
    <x v="1"/>
    <x v="0"/>
    <n v="2"/>
    <n v="4"/>
    <x v="1"/>
    <x v="1"/>
    <n v="148"/>
    <s v="S18_4721"/>
    <x v="48"/>
    <s v="31 12 3555"/>
    <s v="003-112-3555"/>
    <s v="Vinb'ltet 34"/>
    <m/>
    <s v="Vinb'ltet 34"/>
    <s v="Kobenhavn"/>
    <m/>
    <x v="40"/>
    <n v="1734"/>
    <s v="Denmark"/>
    <s v="EMEA"/>
    <s v="Petersen"/>
    <s v="Jytte"/>
    <s v="Jytte Petersen"/>
    <x v="1"/>
  </r>
  <r>
    <x v="268"/>
    <n v="26"/>
    <n v="100"/>
    <n v="4"/>
    <n v="3559.4"/>
    <n v="3560"/>
    <n v="2600"/>
    <s v="5/26/2004 0:00"/>
    <d v="2004-05-26T00:00:00"/>
    <x v="6"/>
    <x v="6"/>
    <x v="0"/>
    <n v="2"/>
    <n v="5"/>
    <x v="1"/>
    <x v="1"/>
    <n v="148"/>
    <s v="S18_4721"/>
    <x v="9"/>
    <s v="(1) 47.55.6555"/>
    <s v="014-755-6555"/>
    <s v="25, rue Lauriston"/>
    <m/>
    <s v="25, rue Lauriston"/>
    <s v="Paris"/>
    <m/>
    <x v="2"/>
    <n v="75016"/>
    <s v="France"/>
    <s v="EMEA"/>
    <s v="Perrier"/>
    <s v="Dominique"/>
    <s v="Dominique Perrier"/>
    <x v="1"/>
  </r>
  <r>
    <x v="275"/>
    <n v="20"/>
    <n v="100"/>
    <n v="2"/>
    <n v="2410.6"/>
    <n v="2411"/>
    <n v="2000"/>
    <s v="6/30/2004 0:00"/>
    <d v="2004-06-30T00:00:00"/>
    <x v="7"/>
    <x v="6"/>
    <x v="0"/>
    <n v="2"/>
    <n v="6"/>
    <x v="1"/>
    <x v="1"/>
    <n v="148"/>
    <s v="S18_4721"/>
    <x v="58"/>
    <n v="6175559555"/>
    <s v="617-555-9555"/>
    <s v="8616 Spinnaker Dr."/>
    <m/>
    <s v="8616 Spinnaker Dr."/>
    <s v="Boston"/>
    <s v="MA"/>
    <x v="48"/>
    <n v="51003"/>
    <s v="USA"/>
    <s v="NA"/>
    <s v="Yoshido"/>
    <s v="Juri"/>
    <s v="Juri Yoshido"/>
    <x v="0"/>
  </r>
  <r>
    <x v="115"/>
    <n v="48"/>
    <n v="100"/>
    <n v="8"/>
    <n v="5713.92"/>
    <n v="5714"/>
    <n v="4800"/>
    <d v="2004-02-08T00:00:00"/>
    <d v="2004-02-08T00:00:00"/>
    <x v="0"/>
    <x v="4"/>
    <x v="0"/>
    <n v="3"/>
    <n v="8"/>
    <x v="1"/>
    <x v="1"/>
    <n v="148"/>
    <s v="S18_4721"/>
    <x v="71"/>
    <n v="6175557555"/>
    <s v="617-555-7555"/>
    <s v="7635 Spinnaker Dr."/>
    <m/>
    <s v="7635 Spinnaker Dr."/>
    <s v="Brickhaven"/>
    <s v="MA"/>
    <x v="35"/>
    <n v="58339"/>
    <s v="USA"/>
    <s v="NA"/>
    <s v="Barajas"/>
    <s v="Miguel"/>
    <s v="Miguel Barajas"/>
    <x v="1"/>
  </r>
  <r>
    <x v="116"/>
    <n v="34"/>
    <n v="100"/>
    <n v="17"/>
    <n v="4300.32"/>
    <n v="4301"/>
    <n v="3400"/>
    <s v="8/30/2004 0:00"/>
    <d v="2004-08-30T00:00:00"/>
    <x v="3"/>
    <x v="0"/>
    <x v="0"/>
    <n v="3"/>
    <n v="8"/>
    <x v="1"/>
    <x v="1"/>
    <n v="148"/>
    <s v="S18_4721"/>
    <x v="69"/>
    <s v="0897-034555"/>
    <s v="089-703-4555"/>
    <s v="Grenzacherweg 237"/>
    <m/>
    <s v="Grenzacherweg 237"/>
    <s v="Gensve"/>
    <m/>
    <x v="56"/>
    <n v="1203"/>
    <s v="Switzerland"/>
    <s v="EMEA"/>
    <s v="Holz"/>
    <s v="Michael"/>
    <s v="Michael Holz"/>
    <x v="1"/>
  </r>
  <r>
    <x v="16"/>
    <n v="49"/>
    <n v="100"/>
    <n v="2"/>
    <n v="7947.31"/>
    <n v="7948"/>
    <n v="4900"/>
    <s v="9/30/2004 0:00"/>
    <d v="2004-09-30T00:00:00"/>
    <x v="8"/>
    <x v="5"/>
    <x v="0"/>
    <n v="3"/>
    <n v="9"/>
    <x v="1"/>
    <x v="1"/>
    <n v="148"/>
    <s v="S18_4721"/>
    <x v="16"/>
    <s v="90-224 8555"/>
    <s v="090-224-8555"/>
    <s v="Keskuskatu 45"/>
    <m/>
    <s v="Keskuskatu 45"/>
    <s v="Helsinki"/>
    <m/>
    <x v="13"/>
    <n v="21240"/>
    <s v="Finland"/>
    <s v="EMEA"/>
    <s v="Karttunen"/>
    <s v="Matti"/>
    <s v="Matti Karttunen"/>
    <x v="2"/>
  </r>
  <r>
    <x v="118"/>
    <n v="40"/>
    <n v="100"/>
    <n v="15"/>
    <n v="5356.8"/>
    <n v="5357"/>
    <n v="4000"/>
    <s v="10/16/2004 0:00"/>
    <d v="2004-10-16T00:00:00"/>
    <x v="4"/>
    <x v="1"/>
    <x v="0"/>
    <n v="4"/>
    <n v="10"/>
    <x v="1"/>
    <x v="1"/>
    <n v="148"/>
    <s v="S18_4721"/>
    <x v="68"/>
    <s v="0221-5554327"/>
    <s v="221-555-4327"/>
    <s v="Mehrheimerstr. 369"/>
    <m/>
    <s v="Mehrheimerstr. 369"/>
    <s v="Koln"/>
    <m/>
    <x v="55"/>
    <n v="50739"/>
    <s v="Germany"/>
    <s v="EMEA"/>
    <s v="Pfalzheim"/>
    <s v="Henriette"/>
    <s v="Henriette Pfalzheim"/>
    <x v="1"/>
  </r>
  <r>
    <x v="149"/>
    <n v="45"/>
    <n v="100"/>
    <n v="3"/>
    <n v="7901.1"/>
    <n v="7902"/>
    <n v="4500"/>
    <d v="2004-03-11T00:00:00"/>
    <d v="2004-03-11T00:00:00"/>
    <x v="10"/>
    <x v="5"/>
    <x v="0"/>
    <n v="4"/>
    <n v="11"/>
    <x v="1"/>
    <x v="1"/>
    <n v="148"/>
    <s v="S18_4721"/>
    <x v="79"/>
    <n v="2125551957"/>
    <s v="212-555-1957"/>
    <s v="5290 North Pendale Street"/>
    <s v="Suite 200"/>
    <s v="5290 North Pendale Street, Suite 200"/>
    <s v="NYC"/>
    <s v="NY"/>
    <x v="0"/>
    <n v="10022"/>
    <s v="USA"/>
    <s v="NA"/>
    <s v="Kuo"/>
    <s v="Kee"/>
    <s v="Kee Kuo"/>
    <x v="2"/>
  </r>
  <r>
    <x v="272"/>
    <n v="50"/>
    <n v="100"/>
    <n v="4"/>
    <n v="6101"/>
    <n v="6101"/>
    <n v="5000"/>
    <s v="11/16/2004 0:00"/>
    <d v="2004-11-16T00:00:00"/>
    <x v="5"/>
    <x v="2"/>
    <x v="0"/>
    <n v="4"/>
    <n v="11"/>
    <x v="1"/>
    <x v="1"/>
    <n v="148"/>
    <s v="S18_4721"/>
    <x v="66"/>
    <s v="+63 2 555 3587"/>
    <s v="632-555-3587"/>
    <s v="15 McCallum Street - NatWest Center #13-03"/>
    <m/>
    <s v="15 McCallum Street - NatWest Center #13-03"/>
    <s v="Makati City"/>
    <m/>
    <x v="53"/>
    <s v="1227 MM"/>
    <s v="Philippines"/>
    <s v="Japan"/>
    <s v="Cruz"/>
    <s v="Arnold"/>
    <s v="Arnold Cruz"/>
    <x v="1"/>
  </r>
  <r>
    <x v="187"/>
    <n v="38"/>
    <n v="100"/>
    <n v="11"/>
    <n v="6276.46"/>
    <n v="6277"/>
    <n v="3800"/>
    <s v="11/24/2004 0:00"/>
    <d v="2004-11-24T00:00:00"/>
    <x v="5"/>
    <x v="6"/>
    <x v="0"/>
    <n v="4"/>
    <n v="11"/>
    <x v="1"/>
    <x v="1"/>
    <n v="148"/>
    <s v="S18_4721"/>
    <x v="10"/>
    <s v="03 9520 4555"/>
    <s v="039-520-4555"/>
    <s v="636 St Kilda Road"/>
    <s v="Level 3"/>
    <s v="636 St Kilda Road, Level 3"/>
    <s v="Melbourne"/>
    <s v="Victoria"/>
    <x v="8"/>
    <n v="3004"/>
    <s v="Australia"/>
    <s v="APAC"/>
    <s v="Ferguson"/>
    <s v="Peter"/>
    <s v="Peter Ferguson"/>
    <x v="1"/>
  </r>
  <r>
    <x v="273"/>
    <n v="25"/>
    <n v="100"/>
    <n v="2"/>
    <n v="4203.5"/>
    <n v="4204"/>
    <n v="2500"/>
    <d v="2004-07-12T00:00:00"/>
    <d v="2004-07-12T00:00:00"/>
    <x v="1"/>
    <x v="0"/>
    <x v="0"/>
    <n v="4"/>
    <n v="12"/>
    <x v="1"/>
    <x v="1"/>
    <n v="148"/>
    <s v="S18_4721"/>
    <x v="23"/>
    <s v="(91) 555 94 44"/>
    <s v="091-555-9444"/>
    <s v="C/ Moralzarzal, 86"/>
    <m/>
    <s v="C/ Moralzarzal, 86"/>
    <s v="Madrid"/>
    <m/>
    <x v="20"/>
    <n v="28034"/>
    <s v="Spain"/>
    <s v="EMEA"/>
    <s v="Freyre"/>
    <s v="Diego"/>
    <s v="Diego Freyre"/>
    <x v="1"/>
  </r>
  <r>
    <x v="120"/>
    <n v="28"/>
    <n v="58.18"/>
    <n v="13"/>
    <n v="1629.04"/>
    <n v="1630"/>
    <n v="1629.04"/>
    <d v="2005-06-01T00:00:00"/>
    <d v="2005-06-01T00:00:00"/>
    <x v="7"/>
    <x v="6"/>
    <x v="0"/>
    <n v="1"/>
    <n v="1"/>
    <x v="2"/>
    <x v="1"/>
    <n v="148"/>
    <s v="S18_4721"/>
    <x v="73"/>
    <s v="+358 9 8045 555"/>
    <s v="589-804-5555"/>
    <s v="Software Engineering Center, SEC Oy"/>
    <m/>
    <s v="Software Engineering Center, SEC Oy"/>
    <s v="Espoo"/>
    <m/>
    <x v="59"/>
    <s v="FIN-02271"/>
    <s v="Finland"/>
    <s v="EMEA"/>
    <s v="Suominen"/>
    <s v="Kalle"/>
    <s v="Kalle Suominen"/>
    <x v="0"/>
  </r>
  <r>
    <x v="220"/>
    <n v="49"/>
    <n v="67.14"/>
    <n v="8"/>
    <n v="3289.86"/>
    <n v="3290"/>
    <n v="3289.86"/>
    <d v="2005-10-02T00:00:00"/>
    <d v="2005-10-02T00:00:00"/>
    <x v="4"/>
    <x v="4"/>
    <x v="0"/>
    <n v="1"/>
    <n v="2"/>
    <x v="2"/>
    <x v="1"/>
    <n v="148"/>
    <s v="S18_4721"/>
    <x v="23"/>
    <s v="(91) 555 94 44"/>
    <s v="091-555-9444"/>
    <s v="C/ Moralzarzal, 86"/>
    <m/>
    <s v="C/ Moralzarzal, 86"/>
    <s v="Madrid"/>
    <m/>
    <x v="20"/>
    <n v="28034"/>
    <s v="Spain"/>
    <s v="EMEA"/>
    <s v="Freyre"/>
    <s v="Diego"/>
    <s v="Diego Freyre"/>
    <x v="1"/>
  </r>
  <r>
    <x v="190"/>
    <n v="49"/>
    <n v="100"/>
    <n v="3"/>
    <n v="6862.94"/>
    <n v="6863"/>
    <n v="4900"/>
    <d v="2005-04-03T00:00:00"/>
    <d v="2005-04-03T00:00:00"/>
    <x v="11"/>
    <x v="4"/>
    <x v="0"/>
    <n v="1"/>
    <n v="3"/>
    <x v="2"/>
    <x v="1"/>
    <n v="148"/>
    <s v="S18_4721"/>
    <x v="39"/>
    <n v="4155551450"/>
    <s v="415-555-1450"/>
    <s v="5677 Strong St."/>
    <m/>
    <s v="5677 Strong St."/>
    <s v="San Rafael"/>
    <s v="CA"/>
    <x v="33"/>
    <n v="97562"/>
    <s v="USA"/>
    <s v="NA"/>
    <s v="Nelson"/>
    <s v="Valarie"/>
    <s v="Valarie Nelson"/>
    <x v="1"/>
  </r>
  <r>
    <x v="210"/>
    <n v="42"/>
    <n v="61.29"/>
    <n v="9"/>
    <n v="2574.1799999999998"/>
    <n v="2575"/>
    <n v="2574.1799999999998"/>
    <s v="3/18/2003 0:00"/>
    <d v="2003-03-18T00:00:00"/>
    <x v="10"/>
    <x v="2"/>
    <x v="0"/>
    <n v="1"/>
    <n v="3"/>
    <x v="0"/>
    <x v="1"/>
    <n v="71"/>
    <s v="S18_4933"/>
    <x v="77"/>
    <s v="(171) 555-1555"/>
    <s v="171-555-1555"/>
    <s v="Fauntleroy Circus"/>
    <m/>
    <s v="Fauntleroy Circus"/>
    <s v="Manchester"/>
    <m/>
    <x v="61"/>
    <s v="EC2 5NT"/>
    <s v="UK"/>
    <s v="EMEA"/>
    <s v="Ashworth"/>
    <s v="Victoria"/>
    <s v="Victoria Ashworth"/>
    <x v="0"/>
  </r>
  <r>
    <x v="237"/>
    <n v="23"/>
    <n v="57.73"/>
    <n v="8"/>
    <n v="1327.79"/>
    <n v="1328"/>
    <n v="1327.79"/>
    <s v="5/21/2003 0:00"/>
    <d v="2003-05-21T00:00:00"/>
    <x v="6"/>
    <x v="6"/>
    <x v="0"/>
    <n v="2"/>
    <n v="5"/>
    <x v="0"/>
    <x v="1"/>
    <n v="71"/>
    <s v="S18_4933"/>
    <x v="84"/>
    <n v="7025551838"/>
    <s v="702-555-1838"/>
    <s v="8489 Strong St."/>
    <m/>
    <s v="8489 Strong St."/>
    <s v="Las Vegas"/>
    <s v="NV"/>
    <x v="67"/>
    <n v="83030"/>
    <s v="USA"/>
    <s v="NA"/>
    <s v="King"/>
    <s v="Sue"/>
    <s v="Sue King"/>
    <x v="0"/>
  </r>
  <r>
    <x v="179"/>
    <n v="29"/>
    <n v="81.25"/>
    <n v="2"/>
    <n v="2356.25"/>
    <n v="2357"/>
    <n v="2356.25"/>
    <d v="2003-11-09T00:00:00"/>
    <d v="2003-11-09T00:00:00"/>
    <x v="5"/>
    <x v="4"/>
    <x v="0"/>
    <n v="3"/>
    <n v="9"/>
    <x v="0"/>
    <x v="1"/>
    <n v="71"/>
    <s v="S18_4933"/>
    <x v="42"/>
    <s v="02 9936 8555"/>
    <s v="029-936-8555"/>
    <s v="201 Miller Street"/>
    <s v="Level 15"/>
    <s v="201 Miller Street, Level 15"/>
    <s v="North Sydney"/>
    <s v="NSW"/>
    <x v="36"/>
    <n v="2060"/>
    <s v="Australia"/>
    <s v="APAC"/>
    <s v="O'Hara"/>
    <s v="Anna"/>
    <s v="Anna O'Hara"/>
    <x v="0"/>
  </r>
  <r>
    <x v="180"/>
    <n v="25"/>
    <n v="80.540000000000006"/>
    <n v="1"/>
    <n v="2013.5"/>
    <n v="2014"/>
    <n v="2013.5"/>
    <s v="10/17/2003 0:00"/>
    <d v="2003-10-17T00:00:00"/>
    <x v="4"/>
    <x v="3"/>
    <x v="0"/>
    <n v="4"/>
    <n v="10"/>
    <x v="0"/>
    <x v="1"/>
    <n v="71"/>
    <s v="S18_4933"/>
    <x v="78"/>
    <s v="86 21 3555"/>
    <s v="008-621-3555"/>
    <s v="Smagsloget 45"/>
    <m/>
    <s v="Smagsloget 45"/>
    <s v="Aaarhus"/>
    <m/>
    <x v="62"/>
    <n v="8200"/>
    <s v="Denmark"/>
    <s v="EMEA"/>
    <s v="Ibsen"/>
    <s v="Palle"/>
    <s v="Palle Ibsen"/>
    <x v="0"/>
  </r>
  <r>
    <x v="198"/>
    <n v="39"/>
    <n v="71.98"/>
    <n v="15"/>
    <n v="2807.22"/>
    <n v="2808"/>
    <n v="2807.22"/>
    <d v="2003-05-11T00:00:00"/>
    <d v="2003-05-11T00:00:00"/>
    <x v="6"/>
    <x v="4"/>
    <x v="0"/>
    <n v="4"/>
    <n v="11"/>
    <x v="0"/>
    <x v="1"/>
    <n v="71"/>
    <s v="S18_4933"/>
    <x v="86"/>
    <s v="035-640555"/>
    <s v="003-564-0555"/>
    <s v="Via Ludovico il Moro 22"/>
    <m/>
    <s v="Via Ludovico il Moro 22"/>
    <s v="Bergamo"/>
    <m/>
    <x v="69"/>
    <n v="24100"/>
    <s v="Italy"/>
    <s v="EMEA"/>
    <s v="Rovelli"/>
    <s v="Giovanni"/>
    <s v="Giovanni Rovelli"/>
    <x v="0"/>
  </r>
  <r>
    <x v="199"/>
    <n v="44"/>
    <n v="69.84"/>
    <n v="12"/>
    <n v="3072.96"/>
    <n v="3073"/>
    <n v="3072.96"/>
    <d v="2003-12-11T00:00:00"/>
    <d v="2003-12-11T00:00:00"/>
    <x v="9"/>
    <x v="5"/>
    <x v="0"/>
    <n v="4"/>
    <n v="11"/>
    <x v="0"/>
    <x v="1"/>
    <n v="71"/>
    <s v="S18_4933"/>
    <x v="39"/>
    <n v="4155551450"/>
    <s v="415-555-1450"/>
    <s v="5677 Strong St."/>
    <m/>
    <s v="5677 Strong St."/>
    <s v="San Rafael"/>
    <s v="CA"/>
    <x v="33"/>
    <n v="97562"/>
    <s v="USA"/>
    <s v="NA"/>
    <s v="Nelson"/>
    <s v="Valarie"/>
    <s v="Valarie Nelson"/>
    <x v="1"/>
  </r>
  <r>
    <x v="200"/>
    <n v="25"/>
    <n v="76.260000000000005"/>
    <n v="16"/>
    <n v="1906.5"/>
    <n v="1907"/>
    <n v="1906.5"/>
    <s v="11/21/2003 0:00"/>
    <d v="2003-11-21T00:00:00"/>
    <x v="5"/>
    <x v="3"/>
    <x v="0"/>
    <n v="4"/>
    <n v="11"/>
    <x v="0"/>
    <x v="1"/>
    <n v="71"/>
    <s v="S18_4933"/>
    <x v="87"/>
    <s v="61-9-3844-6555"/>
    <s v="193-844-6555"/>
    <s v="7 Allen Street"/>
    <m/>
    <s v="7 Allen Street"/>
    <s v="Glen Waverly"/>
    <s v="Victoria"/>
    <x v="70"/>
    <n v="3150"/>
    <s v="Australia"/>
    <s v="APAC"/>
    <s v="Connery"/>
    <s v="Sean"/>
    <s v="Sean Connery"/>
    <x v="0"/>
  </r>
  <r>
    <x v="182"/>
    <n v="45"/>
    <n v="76.260000000000005"/>
    <n v="6"/>
    <n v="3431.7"/>
    <n v="3432"/>
    <n v="3431.7"/>
    <d v="2003-02-12T00:00:00"/>
    <d v="2003-02-12T00:00:00"/>
    <x v="0"/>
    <x v="6"/>
    <x v="0"/>
    <n v="4"/>
    <n v="12"/>
    <x v="0"/>
    <x v="1"/>
    <n v="71"/>
    <s v="S18_4933"/>
    <x v="74"/>
    <n v="2125557413"/>
    <s v="212-555-7413"/>
    <s v="4092 Furth Circle"/>
    <s v="Suite 400"/>
    <s v="4092 Furth Circle, Suite 400"/>
    <s v="NYC"/>
    <s v="NY"/>
    <x v="0"/>
    <n v="10022"/>
    <s v="USA"/>
    <s v="NA"/>
    <s v="Young"/>
    <s v="Jeff"/>
    <s v="Jeff Young"/>
    <x v="1"/>
  </r>
  <r>
    <x v="281"/>
    <n v="25"/>
    <n v="83.39"/>
    <n v="2"/>
    <n v="2084.75"/>
    <n v="2085"/>
    <n v="2084.75"/>
    <s v="1/22/2004 0:00"/>
    <d v="2004-01-22T00:00:00"/>
    <x v="2"/>
    <x v="5"/>
    <x v="0"/>
    <n v="1"/>
    <n v="1"/>
    <x v="1"/>
    <x v="1"/>
    <n v="71"/>
    <s v="S18_4933"/>
    <x v="52"/>
    <s v="(171) 555-7555"/>
    <s v="171-555-7555"/>
    <s v="120 Hanover Sq."/>
    <m/>
    <s v="120 Hanover Sq."/>
    <s v="London"/>
    <m/>
    <x v="41"/>
    <s v="WA1 1DP"/>
    <s v="UK"/>
    <s v="EMEA"/>
    <s v="Hardy"/>
    <s v="Thomas"/>
    <s v="Thomas Hardy"/>
    <x v="0"/>
  </r>
  <r>
    <x v="202"/>
    <n v="37"/>
    <n v="57.73"/>
    <n v="12"/>
    <n v="2136.0100000000002"/>
    <n v="2137"/>
    <n v="2136.0100000000002"/>
    <d v="2004-02-03T00:00:00"/>
    <d v="2004-02-03T00:00:00"/>
    <x v="0"/>
    <x v="2"/>
    <x v="0"/>
    <n v="1"/>
    <n v="3"/>
    <x v="1"/>
    <x v="1"/>
    <n v="71"/>
    <s v="S18_4933"/>
    <x v="30"/>
    <s v="78.32.5555"/>
    <s v="007-832-5555"/>
    <s v="2, rue du Commerce"/>
    <m/>
    <s v="2, rue du Commerce"/>
    <s v="Lyon"/>
    <m/>
    <x v="25"/>
    <n v="69004"/>
    <s v="France"/>
    <s v="EMEA"/>
    <s v="Saveley"/>
    <s v="Mary"/>
    <s v="Mary Saveley"/>
    <x v="0"/>
  </r>
  <r>
    <x v="215"/>
    <n v="30"/>
    <n v="66.989999999999995"/>
    <n v="4"/>
    <n v="2009.7"/>
    <n v="2010"/>
    <n v="2009.7"/>
    <s v="4/13/2004 0:00"/>
    <d v="2004-04-13T00:00:00"/>
    <x v="11"/>
    <x v="2"/>
    <x v="0"/>
    <n v="2"/>
    <n v="4"/>
    <x v="1"/>
    <x v="1"/>
    <n v="71"/>
    <s v="S18_4933"/>
    <x v="83"/>
    <s v="88.60.1555"/>
    <s v="008-860-1555"/>
    <s v="24, place Kluber"/>
    <m/>
    <s v="24, place Kluber"/>
    <s v="Strasbourg"/>
    <m/>
    <x v="66"/>
    <n v="67000"/>
    <s v="France"/>
    <s v="EMEA"/>
    <s v="Citeaux"/>
    <s v="Frederique"/>
    <s v="Frederique Citeaux"/>
    <x v="0"/>
  </r>
  <r>
    <x v="283"/>
    <n v="36"/>
    <n v="75.55"/>
    <n v="1"/>
    <n v="2719.8"/>
    <n v="2720"/>
    <n v="2719.8"/>
    <d v="2004-07-07T00:00:00"/>
    <d v="2004-07-07T00:00:00"/>
    <x v="1"/>
    <x v="6"/>
    <x v="0"/>
    <n v="3"/>
    <n v="7"/>
    <x v="1"/>
    <x v="1"/>
    <n v="71"/>
    <s v="S18_4933"/>
    <x v="74"/>
    <n v="2125557413"/>
    <s v="212-555-7413"/>
    <s v="4092 Furth Circle"/>
    <s v="Suite 400"/>
    <s v="4092 Furth Circle, Suite 400"/>
    <s v="NYC"/>
    <s v="NY"/>
    <x v="0"/>
    <n v="10022"/>
    <s v="USA"/>
    <s v="NA"/>
    <s v="Young"/>
    <s v="Jeff"/>
    <s v="Jeff Young"/>
    <x v="0"/>
  </r>
  <r>
    <x v="284"/>
    <n v="26"/>
    <n v="60.58"/>
    <n v="1"/>
    <n v="1575.08"/>
    <n v="1576"/>
    <n v="1575.08"/>
    <d v="2004-09-08T00:00:00"/>
    <d v="2004-09-08T00:00:00"/>
    <x v="8"/>
    <x v="6"/>
    <x v="0"/>
    <n v="3"/>
    <n v="8"/>
    <x v="1"/>
    <x v="1"/>
    <n v="71"/>
    <s v="S18_4933"/>
    <x v="23"/>
    <s v="(91) 555 94 44"/>
    <s v="091-555-9444"/>
    <s v="C/ Moralzarzal, 86"/>
    <m/>
    <s v="C/ Moralzarzal, 86"/>
    <s v="Madrid"/>
    <m/>
    <x v="20"/>
    <n v="28034"/>
    <s v="Spain"/>
    <s v="EMEA"/>
    <s v="Freyre"/>
    <s v="Diego"/>
    <s v="Diego Freyre"/>
    <x v="0"/>
  </r>
  <r>
    <x v="216"/>
    <n v="23"/>
    <n v="73.41"/>
    <n v="7"/>
    <n v="1688.43"/>
    <n v="1689"/>
    <n v="1688.43"/>
    <d v="2004-01-09T00:00:00"/>
    <d v="2004-01-09T00:00:00"/>
    <x v="2"/>
    <x v="3"/>
    <x v="0"/>
    <n v="3"/>
    <n v="9"/>
    <x v="1"/>
    <x v="1"/>
    <n v="71"/>
    <s v="S18_4933"/>
    <x v="65"/>
    <s v="+65 224 1555"/>
    <s v="065-224-1555"/>
    <s v="Village Close - 106 Linden Road Sandown"/>
    <s v="2nd Floor"/>
    <s v="Village Close - 106 Linden Road Sandown, 2nd Floor"/>
    <s v="Singapore"/>
    <m/>
    <x v="22"/>
    <n v="69045"/>
    <s v="Singapore"/>
    <s v="APAC"/>
    <s v="Victorino"/>
    <s v="Wendy"/>
    <s v="Wendy Victorino"/>
    <x v="0"/>
  </r>
  <r>
    <x v="239"/>
    <n v="23"/>
    <n v="72.7"/>
    <n v="3"/>
    <n v="1672.1"/>
    <n v="1673"/>
    <n v="1672.1"/>
    <d v="2003-06-10T00:00:00"/>
    <d v="2003-06-10T00:00:00"/>
    <x v="7"/>
    <x v="2"/>
    <x v="0"/>
    <n v="4"/>
    <n v="10"/>
    <x v="0"/>
    <x v="1"/>
    <n v="71"/>
    <s v="S18_4933"/>
    <x v="22"/>
    <s v="(171) 555-2282"/>
    <s v="171-555-2282"/>
    <s v="Berkeley Gardens 12  Brewery"/>
    <m/>
    <s v="Berkeley Gardens 12  Brewery"/>
    <s v="Liverpool"/>
    <m/>
    <x v="19"/>
    <s v="WX1 6LT"/>
    <s v="UK"/>
    <s v="EMEA"/>
    <s v="Devon"/>
    <s v="Elizabeth"/>
    <s v="Elizabeth Devon"/>
    <x v="0"/>
  </r>
  <r>
    <x v="217"/>
    <n v="25"/>
    <n v="66.989999999999995"/>
    <n v="2"/>
    <n v="1674.75"/>
    <n v="1675"/>
    <n v="1674.75"/>
    <s v="10/16/2004 0:00"/>
    <d v="2004-10-16T00:00:00"/>
    <x v="4"/>
    <x v="1"/>
    <x v="0"/>
    <n v="4"/>
    <n v="10"/>
    <x v="1"/>
    <x v="1"/>
    <n v="71"/>
    <s v="S18_4933"/>
    <x v="23"/>
    <s v="(91) 555 94 44"/>
    <s v="091-555-9444"/>
    <s v="C/ Moralzarzal, 86"/>
    <m/>
    <s v="C/ Moralzarzal, 86"/>
    <s v="Madrid"/>
    <m/>
    <x v="20"/>
    <n v="28034"/>
    <s v="Spain"/>
    <s v="EMEA"/>
    <s v="Freyre"/>
    <s v="Diego"/>
    <s v="Diego Freyre"/>
    <x v="0"/>
  </r>
  <r>
    <x v="206"/>
    <n v="21"/>
    <n v="100"/>
    <n v="3"/>
    <n v="3472.98"/>
    <n v="3473"/>
    <n v="2100"/>
    <s v="11/17/2004 0:00"/>
    <d v="2004-11-17T00:00:00"/>
    <x v="5"/>
    <x v="6"/>
    <x v="0"/>
    <n v="4"/>
    <n v="11"/>
    <x v="1"/>
    <x v="1"/>
    <n v="71"/>
    <s v="S18_4933"/>
    <x v="77"/>
    <s v="(171) 555-1555"/>
    <s v="171-555-1555"/>
    <s v="Fauntleroy Circus"/>
    <m/>
    <s v="Fauntleroy Circus"/>
    <s v="Manchester"/>
    <m/>
    <x v="61"/>
    <s v="EC2 5NT"/>
    <s v="UK"/>
    <s v="EMEA"/>
    <s v="Ashworth"/>
    <s v="Victoria"/>
    <s v="Victoria Ashworth"/>
    <x v="1"/>
  </r>
  <r>
    <x v="240"/>
    <n v="26"/>
    <n v="63.43"/>
    <n v="5"/>
    <n v="1649.18"/>
    <n v="1650"/>
    <n v="1649.18"/>
    <s v="11/25/2004 0:00"/>
    <d v="2004-11-25T00:00:00"/>
    <x v="5"/>
    <x v="5"/>
    <x v="0"/>
    <n v="4"/>
    <n v="11"/>
    <x v="1"/>
    <x v="1"/>
    <n v="71"/>
    <s v="S18_4933"/>
    <x v="67"/>
    <s v="91.24.4555"/>
    <s v="009-124-4555"/>
    <s v="12, rue des Bouchers"/>
    <m/>
    <s v="12, rue des Bouchers"/>
    <s v="Marseille"/>
    <m/>
    <x v="54"/>
    <n v="13008"/>
    <s v="France"/>
    <s v="EMEA"/>
    <s v="Lebihan"/>
    <s v="Laurence"/>
    <s v="Laurence Lebihan"/>
    <x v="0"/>
  </r>
  <r>
    <x v="219"/>
    <n v="44"/>
    <n v="85.25"/>
    <n v="9"/>
    <n v="3751"/>
    <n v="3751"/>
    <n v="3751"/>
    <d v="2005-12-01T00:00:00"/>
    <d v="2005-12-01T00:00:00"/>
    <x v="9"/>
    <x v="5"/>
    <x v="5"/>
    <n v="1"/>
    <n v="1"/>
    <x v="2"/>
    <x v="1"/>
    <n v="71"/>
    <s v="S18_4933"/>
    <x v="3"/>
    <n v="6265557265"/>
    <s v="626-555-7265"/>
    <s v="78934 Hillside Dr."/>
    <m/>
    <s v="78934 Hillside Dr."/>
    <s v="Pasadena"/>
    <s v="CA"/>
    <x v="3"/>
    <n v="90003"/>
    <s v="USA"/>
    <s v="NA"/>
    <s v="Young"/>
    <s v="Julie"/>
    <s v="Julie Young"/>
    <x v="1"/>
  </r>
  <r>
    <x v="208"/>
    <n v="24"/>
    <n v="100"/>
    <n v="2"/>
    <n v="4536"/>
    <n v="4536"/>
    <n v="2400"/>
    <s v="2/16/2005 0:00"/>
    <d v="2005-02-16T00:00:00"/>
    <x v="0"/>
    <x v="6"/>
    <x v="0"/>
    <n v="1"/>
    <n v="2"/>
    <x v="2"/>
    <x v="1"/>
    <n v="71"/>
    <s v="S18_4933"/>
    <x v="23"/>
    <s v="(91) 555 94 44"/>
    <s v="091-555-9444"/>
    <s v="C/ Moralzarzal, 86"/>
    <m/>
    <s v="C/ Moralzarzal, 86"/>
    <s v="Madrid"/>
    <m/>
    <x v="20"/>
    <n v="28034"/>
    <s v="Spain"/>
    <s v="EMEA"/>
    <s v="Freyre"/>
    <s v="Diego"/>
    <s v="Diego Freyre"/>
    <x v="1"/>
  </r>
  <r>
    <x v="221"/>
    <n v="66"/>
    <n v="66.989999999999995"/>
    <n v="4"/>
    <n v="4421.34"/>
    <n v="4422"/>
    <n v="4421.34"/>
    <s v="4/22/2005 0:00"/>
    <d v="2005-04-22T00:00:00"/>
    <x v="11"/>
    <x v="3"/>
    <x v="4"/>
    <n v="2"/>
    <n v="4"/>
    <x v="2"/>
    <x v="1"/>
    <n v="71"/>
    <s v="S18_4933"/>
    <x v="61"/>
    <n v="4085553659"/>
    <s v="408-555-3659"/>
    <s v="3086 Ingle Ln."/>
    <m/>
    <s v="3086 Ingle Ln."/>
    <s v="San Jose"/>
    <s v="CA"/>
    <x v="51"/>
    <n v="94217"/>
    <s v="USA"/>
    <s v="NA"/>
    <s v="Frick"/>
    <s v="Sue"/>
    <s v="Sue Frick"/>
    <x v="1"/>
  </r>
  <r>
    <x v="242"/>
    <n v="36"/>
    <n v="57.73"/>
    <n v="7"/>
    <n v="2078.2800000000002"/>
    <n v="2079"/>
    <n v="2078.2800000000002"/>
    <s v="5/29/2005 0:00"/>
    <d v="2005-05-29T00:00:00"/>
    <x v="6"/>
    <x v="4"/>
    <x v="2"/>
    <n v="2"/>
    <n v="5"/>
    <x v="2"/>
    <x v="1"/>
    <n v="71"/>
    <s v="S18_4933"/>
    <x v="20"/>
    <s v="+61 2 9495 8555"/>
    <s v="129-495-8555"/>
    <s v="Monitor Money Building, 815 Pacific Hwy"/>
    <s v="Level 6"/>
    <s v="Monitor Money Building, 815 Pacific Hwy, Level 6"/>
    <s v="Chatswood"/>
    <s v="NSW"/>
    <x v="17"/>
    <n v="2067"/>
    <s v="Australia"/>
    <s v="APAC"/>
    <s v="Huxley"/>
    <s v="Adrian"/>
    <s v="Adrian Huxley"/>
    <x v="0"/>
  </r>
  <r>
    <x v="210"/>
    <n v="36"/>
    <n v="85.25"/>
    <n v="13"/>
    <n v="3069"/>
    <n v="3069"/>
    <n v="3069"/>
    <s v="3/18/2003 0:00"/>
    <d v="2003-03-18T00:00:00"/>
    <x v="10"/>
    <x v="2"/>
    <x v="0"/>
    <n v="1"/>
    <n v="3"/>
    <x v="0"/>
    <x v="1"/>
    <n v="73"/>
    <s v="S24_1046"/>
    <x v="77"/>
    <s v="(171) 555-1555"/>
    <s v="171-555-1555"/>
    <s v="Fauntleroy Circus"/>
    <m/>
    <s v="Fauntleroy Circus"/>
    <s v="Manchester"/>
    <m/>
    <x v="61"/>
    <s v="EC2 5NT"/>
    <s v="UK"/>
    <s v="EMEA"/>
    <s v="Ashworth"/>
    <s v="Victoria"/>
    <s v="Victoria Ashworth"/>
    <x v="1"/>
  </r>
  <r>
    <x v="237"/>
    <n v="22"/>
    <n v="77.900000000000006"/>
    <n v="12"/>
    <n v="1713.8"/>
    <n v="1714"/>
    <n v="1713.8"/>
    <s v="5/21/2003 0:00"/>
    <d v="2003-05-21T00:00:00"/>
    <x v="6"/>
    <x v="6"/>
    <x v="0"/>
    <n v="2"/>
    <n v="5"/>
    <x v="0"/>
    <x v="1"/>
    <n v="73"/>
    <s v="S24_1046"/>
    <x v="84"/>
    <n v="7025551838"/>
    <s v="702-555-1838"/>
    <s v="8489 Strong St."/>
    <m/>
    <s v="8489 Strong St."/>
    <s v="Las Vegas"/>
    <s v="NV"/>
    <x v="67"/>
    <n v="83030"/>
    <s v="USA"/>
    <s v="NA"/>
    <s v="King"/>
    <s v="Sue"/>
    <s v="Sue King"/>
    <x v="0"/>
  </r>
  <r>
    <x v="179"/>
    <n v="25"/>
    <n v="60.26"/>
    <n v="6"/>
    <n v="1506.5"/>
    <n v="1507"/>
    <n v="1506.5"/>
    <d v="2003-11-09T00:00:00"/>
    <d v="2003-11-09T00:00:00"/>
    <x v="5"/>
    <x v="4"/>
    <x v="0"/>
    <n v="3"/>
    <n v="9"/>
    <x v="0"/>
    <x v="1"/>
    <n v="73"/>
    <s v="S24_1046"/>
    <x v="42"/>
    <s v="02 9936 8555"/>
    <s v="029-936-8555"/>
    <s v="201 Miller Street"/>
    <s v="Level 15"/>
    <s v="201 Miller Street, Level 15"/>
    <s v="North Sydney"/>
    <s v="NSW"/>
    <x v="36"/>
    <n v="2060"/>
    <s v="Australia"/>
    <s v="APAC"/>
    <s v="O'Hara"/>
    <s v="Anna"/>
    <s v="Anna O'Hara"/>
    <x v="0"/>
  </r>
  <r>
    <x v="180"/>
    <n v="37"/>
    <n v="72.760000000000005"/>
    <n v="5"/>
    <n v="2692.12"/>
    <n v="2693"/>
    <n v="2692.12"/>
    <s v="10/17/2003 0:00"/>
    <d v="2003-10-17T00:00:00"/>
    <x v="4"/>
    <x v="3"/>
    <x v="0"/>
    <n v="4"/>
    <n v="10"/>
    <x v="0"/>
    <x v="1"/>
    <n v="73"/>
    <s v="S24_1046"/>
    <x v="78"/>
    <s v="86 21 3555"/>
    <s v="008-621-3555"/>
    <s v="Smagsloget 45"/>
    <m/>
    <s v="Smagsloget 45"/>
    <s v="Aaarhus"/>
    <m/>
    <x v="62"/>
    <n v="8200"/>
    <s v="Denmark"/>
    <s v="EMEA"/>
    <s v="Ibsen"/>
    <s v="Palle"/>
    <s v="Palle Ibsen"/>
    <x v="0"/>
  </r>
  <r>
    <x v="213"/>
    <n v="32"/>
    <n v="75.69"/>
    <n v="3"/>
    <n v="2422.08"/>
    <n v="2423"/>
    <n v="2422.08"/>
    <d v="2003-05-11T00:00:00"/>
    <d v="2003-05-11T00:00:00"/>
    <x v="6"/>
    <x v="4"/>
    <x v="0"/>
    <n v="4"/>
    <n v="11"/>
    <x v="0"/>
    <x v="1"/>
    <n v="73"/>
    <s v="S24_1046"/>
    <x v="13"/>
    <n v="2035552570"/>
    <s v="203-555-2570"/>
    <s v="25593 South Bay Ln."/>
    <m/>
    <s v="25593 South Bay Ln."/>
    <s v="Bridgewater"/>
    <s v="CT"/>
    <x v="10"/>
    <n v="97562"/>
    <s v="USA"/>
    <s v="NA"/>
    <s v="King"/>
    <s v="Julie"/>
    <s v="Julie King"/>
    <x v="0"/>
  </r>
  <r>
    <x v="199"/>
    <n v="47"/>
    <n v="74.22"/>
    <n v="16"/>
    <n v="3488.34"/>
    <n v="3489"/>
    <n v="3488.34"/>
    <d v="2003-12-11T00:00:00"/>
    <d v="2003-12-11T00:00:00"/>
    <x v="9"/>
    <x v="5"/>
    <x v="0"/>
    <n v="4"/>
    <n v="11"/>
    <x v="0"/>
    <x v="1"/>
    <n v="73"/>
    <s v="S24_1046"/>
    <x v="39"/>
    <n v="4155551450"/>
    <s v="415-555-1450"/>
    <s v="5677 Strong St."/>
    <m/>
    <s v="5677 Strong St."/>
    <s v="San Rafael"/>
    <s v="CA"/>
    <x v="33"/>
    <n v="97562"/>
    <s v="USA"/>
    <s v="NA"/>
    <s v="Nelson"/>
    <s v="Valarie"/>
    <s v="Valarie Nelson"/>
    <x v="1"/>
  </r>
  <r>
    <x v="172"/>
    <n v="37"/>
    <n v="69.819999999999993"/>
    <n v="4"/>
    <n v="2583.34"/>
    <n v="2584"/>
    <n v="2583.34"/>
    <s v="11/20/2003 0:00"/>
    <d v="2003-11-20T00:00:00"/>
    <x v="5"/>
    <x v="5"/>
    <x v="0"/>
    <n v="4"/>
    <n v="11"/>
    <x v="0"/>
    <x v="1"/>
    <n v="73"/>
    <s v="S24_1046"/>
    <x v="40"/>
    <n v="6035558647"/>
    <s v="603-555-8647"/>
    <s v="2304 Long Airport Avenue"/>
    <m/>
    <s v="2304 Long Airport Avenue"/>
    <s v="Nashua"/>
    <s v="NH"/>
    <x v="34"/>
    <n v="62005"/>
    <s v="USA"/>
    <s v="NA"/>
    <s v="Young"/>
    <s v="Valarie"/>
    <s v="Valarie Young"/>
    <x v="0"/>
  </r>
  <r>
    <x v="182"/>
    <n v="20"/>
    <n v="62.47"/>
    <n v="10"/>
    <n v="1249.4000000000001"/>
    <n v="1250"/>
    <n v="1249.4000000000001"/>
    <d v="2003-02-12T00:00:00"/>
    <d v="2003-02-12T00:00:00"/>
    <x v="0"/>
    <x v="6"/>
    <x v="0"/>
    <n v="4"/>
    <n v="12"/>
    <x v="0"/>
    <x v="1"/>
    <n v="73"/>
    <s v="S24_1046"/>
    <x v="74"/>
    <n v="2125557413"/>
    <s v="212-555-7413"/>
    <s v="4092 Furth Circle"/>
    <s v="Suite 400"/>
    <s v="4092 Furth Circle, Suite 400"/>
    <s v="NYC"/>
    <s v="NY"/>
    <x v="0"/>
    <n v="10022"/>
    <s v="USA"/>
    <s v="NA"/>
    <s v="Young"/>
    <s v="Jeff"/>
    <s v="Jeff Young"/>
    <x v="0"/>
  </r>
  <r>
    <x v="157"/>
    <n v="41"/>
    <n v="82.31"/>
    <n v="3"/>
    <n v="3374.71"/>
    <n v="3375"/>
    <n v="3374.71"/>
    <s v="1/16/2004 0:00"/>
    <d v="2004-01-16T00:00:00"/>
    <x v="2"/>
    <x v="3"/>
    <x v="0"/>
    <n v="1"/>
    <n v="1"/>
    <x v="1"/>
    <x v="1"/>
    <n v="73"/>
    <s v="S24_1046"/>
    <x v="23"/>
    <s v="(91) 555 94 44"/>
    <s v="091-555-9444"/>
    <s v="C/ Moralzarzal, 86"/>
    <m/>
    <s v="C/ Moralzarzal, 86"/>
    <s v="Madrid"/>
    <m/>
    <x v="20"/>
    <n v="28034"/>
    <s v="Spain"/>
    <s v="EMEA"/>
    <s v="Freyre"/>
    <s v="Diego"/>
    <s v="Diego Freyre"/>
    <x v="1"/>
  </r>
  <r>
    <x v="214"/>
    <n v="21"/>
    <n v="60.26"/>
    <n v="1"/>
    <n v="1265.46"/>
    <n v="1266"/>
    <n v="1265.46"/>
    <s v="2/26/2004 0:00"/>
    <d v="2004-02-26T00:00:00"/>
    <x v="0"/>
    <x v="5"/>
    <x v="0"/>
    <n v="1"/>
    <n v="2"/>
    <x v="1"/>
    <x v="1"/>
    <n v="73"/>
    <s v="S24_1046"/>
    <x v="55"/>
    <n v="7605558146"/>
    <s v="760-555-8146"/>
    <s v="361 Furth Circle"/>
    <m/>
    <s v="361 Furth Circle"/>
    <s v="San Diego"/>
    <s v="CA"/>
    <x v="45"/>
    <n v="91217"/>
    <s v="USA"/>
    <s v="NA"/>
    <s v="Thompson"/>
    <s v="Valarie"/>
    <s v="Valarie Thompson"/>
    <x v="0"/>
  </r>
  <r>
    <x v="215"/>
    <n v="22"/>
    <n v="76.430000000000007"/>
    <n v="8"/>
    <n v="1681.46"/>
    <n v="1682"/>
    <n v="1681.46"/>
    <s v="4/13/2004 0:00"/>
    <d v="2004-04-13T00:00:00"/>
    <x v="11"/>
    <x v="2"/>
    <x v="0"/>
    <n v="2"/>
    <n v="4"/>
    <x v="1"/>
    <x v="1"/>
    <n v="73"/>
    <s v="S24_1046"/>
    <x v="83"/>
    <s v="88.60.1555"/>
    <s v="008-860-1555"/>
    <s v="24, place Kluber"/>
    <m/>
    <s v="24, place Kluber"/>
    <s v="Strasbourg"/>
    <m/>
    <x v="66"/>
    <n v="67000"/>
    <s v="France"/>
    <s v="EMEA"/>
    <s v="Citeaux"/>
    <s v="Frederique"/>
    <s v="Frederique Citeaux"/>
    <x v="0"/>
  </r>
  <r>
    <x v="283"/>
    <n v="40"/>
    <n v="80.099999999999994"/>
    <n v="5"/>
    <n v="3204"/>
    <n v="3204"/>
    <n v="3204"/>
    <d v="2004-07-07T00:00:00"/>
    <d v="2004-07-07T00:00:00"/>
    <x v="1"/>
    <x v="6"/>
    <x v="0"/>
    <n v="3"/>
    <n v="7"/>
    <x v="1"/>
    <x v="1"/>
    <n v="73"/>
    <s v="S24_1046"/>
    <x v="74"/>
    <n v="2125557413"/>
    <s v="212-555-7413"/>
    <s v="4092 Furth Circle"/>
    <s v="Suite 400"/>
    <s v="4092 Furth Circle, Suite 400"/>
    <s v="NYC"/>
    <s v="NY"/>
    <x v="0"/>
    <n v="10022"/>
    <s v="USA"/>
    <s v="NA"/>
    <s v="Young"/>
    <s v="Jeff"/>
    <s v="Jeff Young"/>
    <x v="1"/>
  </r>
  <r>
    <x v="284"/>
    <n v="32"/>
    <n v="74.959999999999994"/>
    <n v="5"/>
    <n v="2398.7199999999998"/>
    <n v="2399"/>
    <n v="2398.7199999999998"/>
    <d v="2004-09-08T00:00:00"/>
    <d v="2004-09-08T00:00:00"/>
    <x v="8"/>
    <x v="6"/>
    <x v="0"/>
    <n v="3"/>
    <n v="8"/>
    <x v="1"/>
    <x v="1"/>
    <n v="73"/>
    <s v="S24_1046"/>
    <x v="23"/>
    <s v="(91) 555 94 44"/>
    <s v="091-555-9444"/>
    <s v="C/ Moralzarzal, 86"/>
    <m/>
    <s v="C/ Moralzarzal, 86"/>
    <s v="Madrid"/>
    <m/>
    <x v="20"/>
    <n v="28034"/>
    <s v="Spain"/>
    <s v="EMEA"/>
    <s v="Freyre"/>
    <s v="Diego"/>
    <s v="Diego Freyre"/>
    <x v="0"/>
  </r>
  <r>
    <x v="216"/>
    <n v="36"/>
    <n v="66.14"/>
    <n v="11"/>
    <n v="2381.04"/>
    <n v="2382"/>
    <n v="2381.04"/>
    <d v="2004-01-09T00:00:00"/>
    <d v="2004-01-09T00:00:00"/>
    <x v="2"/>
    <x v="3"/>
    <x v="0"/>
    <n v="3"/>
    <n v="9"/>
    <x v="1"/>
    <x v="1"/>
    <n v="73"/>
    <s v="S24_1046"/>
    <x v="65"/>
    <s v="+65 224 1555"/>
    <s v="065-224-1555"/>
    <s v="Village Close - 106 Linden Road Sandown"/>
    <s v="2nd Floor"/>
    <s v="Village Close - 106 Linden Road Sandown, 2nd Floor"/>
    <s v="Singapore"/>
    <m/>
    <x v="22"/>
    <n v="69045"/>
    <s v="Singapore"/>
    <s v="APAC"/>
    <s v="Victorino"/>
    <s v="Wendy"/>
    <s v="Wendy Victorino"/>
    <x v="0"/>
  </r>
  <r>
    <x v="185"/>
    <n v="27"/>
    <n v="72.02"/>
    <n v="1"/>
    <n v="1944.54"/>
    <n v="1945"/>
    <n v="1944.54"/>
    <d v="2003-05-10T00:00:00"/>
    <d v="2003-05-10T00:00:00"/>
    <x v="6"/>
    <x v="1"/>
    <x v="0"/>
    <n v="4"/>
    <n v="10"/>
    <x v="0"/>
    <x v="1"/>
    <n v="73"/>
    <s v="S24_1046"/>
    <x v="85"/>
    <s v="+47 2212 1555"/>
    <s v="472-212-1555"/>
    <s v="Drammensveien 126 A, PB 744 Sentrum"/>
    <m/>
    <s v="Drammensveien 126 A, PB 744 Sentrum"/>
    <s v="Oslo"/>
    <m/>
    <x v="68"/>
    <s v="N 0106"/>
    <s v="Norway"/>
    <s v="EMEA"/>
    <s v="Klaeboe"/>
    <s v="Jan"/>
    <s v="Jan Klaeboe"/>
    <x v="0"/>
  </r>
  <r>
    <x v="217"/>
    <n v="26"/>
    <n v="87.45"/>
    <n v="6"/>
    <n v="2273.6999999999998"/>
    <n v="2274"/>
    <n v="2273.6999999999998"/>
    <s v="10/16/2004 0:00"/>
    <d v="2004-10-16T00:00:00"/>
    <x v="4"/>
    <x v="1"/>
    <x v="0"/>
    <n v="4"/>
    <n v="10"/>
    <x v="1"/>
    <x v="1"/>
    <n v="73"/>
    <s v="S24_1046"/>
    <x v="23"/>
    <s v="(91) 555 94 44"/>
    <s v="091-555-9444"/>
    <s v="C/ Moralzarzal, 86"/>
    <m/>
    <s v="C/ Moralzarzal, 86"/>
    <s v="Madrid"/>
    <m/>
    <x v="20"/>
    <n v="28034"/>
    <s v="Spain"/>
    <s v="EMEA"/>
    <s v="Freyre"/>
    <s v="Diego"/>
    <s v="Diego Freyre"/>
    <x v="0"/>
  </r>
  <r>
    <x v="175"/>
    <n v="30"/>
    <n v="70.55"/>
    <n v="3"/>
    <n v="2116.5"/>
    <n v="2117"/>
    <n v="2116.5"/>
    <d v="2004-04-11T00:00:00"/>
    <d v="2004-04-11T00:00:00"/>
    <x v="11"/>
    <x v="4"/>
    <x v="0"/>
    <n v="4"/>
    <n v="11"/>
    <x v="1"/>
    <x v="1"/>
    <n v="73"/>
    <s v="S24_1046"/>
    <x v="21"/>
    <n v="5085552555"/>
    <s v="508-555-2555"/>
    <s v="1785 First Street"/>
    <m/>
    <s v="1785 First Street"/>
    <s v="New Bedford"/>
    <s v="MA"/>
    <x v="18"/>
    <n v="50553"/>
    <s v="USA"/>
    <s v="NA"/>
    <s v="Benitez"/>
    <s v="Violeta"/>
    <s v="Violeta Benitez"/>
    <x v="0"/>
  </r>
  <r>
    <x v="206"/>
    <n v="23"/>
    <n v="56.84"/>
    <n v="4"/>
    <n v="1307.32"/>
    <n v="1308"/>
    <n v="1307.32"/>
    <s v="11/17/2004 0:00"/>
    <d v="2004-11-17T00:00:00"/>
    <x v="5"/>
    <x v="6"/>
    <x v="0"/>
    <n v="4"/>
    <n v="11"/>
    <x v="1"/>
    <x v="1"/>
    <n v="73"/>
    <s v="S24_1046"/>
    <x v="77"/>
    <s v="(171) 555-1555"/>
    <s v="171-555-1555"/>
    <s v="Fauntleroy Circus"/>
    <m/>
    <s v="Fauntleroy Circus"/>
    <s v="Manchester"/>
    <m/>
    <x v="61"/>
    <s v="EC2 5NT"/>
    <s v="UK"/>
    <s v="EMEA"/>
    <s v="Ashworth"/>
    <s v="Victoria"/>
    <s v="Victoria Ashworth"/>
    <x v="0"/>
  </r>
  <r>
    <x v="240"/>
    <n v="29"/>
    <n v="59.53"/>
    <n v="7"/>
    <n v="1726.37"/>
    <n v="1727"/>
    <n v="1726.37"/>
    <s v="11/25/2004 0:00"/>
    <d v="2004-11-25T00:00:00"/>
    <x v="5"/>
    <x v="5"/>
    <x v="0"/>
    <n v="4"/>
    <n v="11"/>
    <x v="1"/>
    <x v="1"/>
    <n v="73"/>
    <s v="S24_1046"/>
    <x v="67"/>
    <s v="91.24.4555"/>
    <s v="009-124-4555"/>
    <s v="12, rue des Bouchers"/>
    <m/>
    <s v="12, rue des Bouchers"/>
    <s v="Marseille"/>
    <m/>
    <x v="54"/>
    <n v="13008"/>
    <s v="France"/>
    <s v="EMEA"/>
    <s v="Lebihan"/>
    <s v="Laurence"/>
    <s v="Laurence Lebihan"/>
    <x v="0"/>
  </r>
  <r>
    <x v="219"/>
    <n v="21"/>
    <n v="60.37"/>
    <n v="10"/>
    <n v="1267.77"/>
    <n v="1268"/>
    <n v="1267.77"/>
    <d v="2005-12-01T00:00:00"/>
    <d v="2005-12-01T00:00:00"/>
    <x v="9"/>
    <x v="5"/>
    <x v="5"/>
    <n v="1"/>
    <n v="1"/>
    <x v="2"/>
    <x v="1"/>
    <n v="73"/>
    <s v="S24_1046"/>
    <x v="3"/>
    <n v="6265557265"/>
    <s v="626-555-7265"/>
    <s v="78934 Hillside Dr."/>
    <m/>
    <s v="78934 Hillside Dr."/>
    <s v="Pasadena"/>
    <s v="CA"/>
    <x v="3"/>
    <n v="90003"/>
    <s v="USA"/>
    <s v="NA"/>
    <s v="Young"/>
    <s v="Julie"/>
    <s v="Julie Young"/>
    <x v="0"/>
  </r>
  <r>
    <x v="208"/>
    <n v="34"/>
    <n v="100"/>
    <n v="3"/>
    <n v="3441.82"/>
    <n v="3442"/>
    <n v="3400"/>
    <s v="2/16/2005 0:00"/>
    <d v="2005-02-16T00:00:00"/>
    <x v="0"/>
    <x v="6"/>
    <x v="0"/>
    <n v="1"/>
    <n v="2"/>
    <x v="2"/>
    <x v="1"/>
    <n v="73"/>
    <s v="S24_1046"/>
    <x v="23"/>
    <s v="(91) 555 94 44"/>
    <s v="091-555-9444"/>
    <s v="C/ Moralzarzal, 86"/>
    <m/>
    <s v="C/ Moralzarzal, 86"/>
    <s v="Madrid"/>
    <m/>
    <x v="20"/>
    <n v="28034"/>
    <s v="Spain"/>
    <s v="EMEA"/>
    <s v="Freyre"/>
    <s v="Diego"/>
    <s v="Diego Freyre"/>
    <x v="1"/>
  </r>
  <r>
    <x v="221"/>
    <n v="26"/>
    <n v="76.430000000000007"/>
    <n v="8"/>
    <n v="1987.18"/>
    <n v="1988"/>
    <n v="1987.18"/>
    <s v="4/22/2005 0:00"/>
    <d v="2005-04-22T00:00:00"/>
    <x v="11"/>
    <x v="3"/>
    <x v="4"/>
    <n v="2"/>
    <n v="4"/>
    <x v="2"/>
    <x v="1"/>
    <n v="73"/>
    <s v="S24_1046"/>
    <x v="61"/>
    <n v="4085553659"/>
    <s v="408-555-3659"/>
    <s v="3086 Ingle Ln."/>
    <m/>
    <s v="3086 Ingle Ln."/>
    <s v="San Jose"/>
    <s v="CA"/>
    <x v="51"/>
    <n v="94217"/>
    <s v="USA"/>
    <s v="NA"/>
    <s v="Frick"/>
    <s v="Sue"/>
    <s v="Sue Frick"/>
    <x v="0"/>
  </r>
  <r>
    <x v="242"/>
    <n v="60"/>
    <n v="64.67"/>
    <n v="11"/>
    <n v="3880.2"/>
    <n v="3881"/>
    <n v="3880.2"/>
    <s v="5/29/2005 0:00"/>
    <d v="2005-05-29T00:00:00"/>
    <x v="6"/>
    <x v="4"/>
    <x v="2"/>
    <n v="2"/>
    <n v="5"/>
    <x v="2"/>
    <x v="1"/>
    <n v="73"/>
    <s v="S24_1046"/>
    <x v="20"/>
    <s v="+61 2 9495 8555"/>
    <s v="129-495-8555"/>
    <s v="Monitor Money Building, 815 Pacific Hwy"/>
    <s v="Level 6"/>
    <s v="Monitor Money Building, 815 Pacific Hwy, Level 6"/>
    <s v="Chatswood"/>
    <s v="NSW"/>
    <x v="17"/>
    <n v="2067"/>
    <s v="Australia"/>
    <s v="APAC"/>
    <s v="Huxley"/>
    <s v="Adrian"/>
    <s v="Adrian Huxley"/>
    <x v="1"/>
  </r>
  <r>
    <x v="150"/>
    <n v="35"/>
    <n v="55.49"/>
    <n v="6"/>
    <n v="1942.15"/>
    <n v="1943"/>
    <n v="1942.15"/>
    <s v="1/31/2003 0:00"/>
    <d v="2003-01-31T00:00:00"/>
    <x v="2"/>
    <x v="3"/>
    <x v="0"/>
    <n v="1"/>
    <n v="1"/>
    <x v="0"/>
    <x v="1"/>
    <n v="57"/>
    <s v="S24_1444"/>
    <x v="23"/>
    <s v="(91) 555 94 44"/>
    <s v="091-555-9444"/>
    <s v="C/ Moralzarzal, 86"/>
    <m/>
    <s v="C/ Moralzarzal, 86"/>
    <s v="Madrid"/>
    <m/>
    <x v="20"/>
    <n v="28034"/>
    <s v="Spain"/>
    <s v="EMEA"/>
    <s v="Freyre"/>
    <s v="Diego"/>
    <s v="Diego Freyre"/>
    <x v="0"/>
  </r>
  <r>
    <x v="162"/>
    <n v="47"/>
    <n v="69.36"/>
    <n v="2"/>
    <n v="3259.92"/>
    <n v="3260"/>
    <n v="3259.92"/>
    <d v="2003-04-04T00:00:00"/>
    <d v="2003-04-04T00:00:00"/>
    <x v="11"/>
    <x v="3"/>
    <x v="0"/>
    <n v="2"/>
    <n v="4"/>
    <x v="0"/>
    <x v="1"/>
    <n v="57"/>
    <s v="S24_1444"/>
    <x v="27"/>
    <n v="2125558493"/>
    <s v="212-555-8493"/>
    <s v="5905 Pompton St."/>
    <s v="Suite 750"/>
    <s v="5905 Pompton St., Suite 750"/>
    <s v="NYC"/>
    <s v="NY"/>
    <x v="0"/>
    <n v="10022"/>
    <s v="USA"/>
    <s v="NA"/>
    <s v="Hernandez"/>
    <s v="Maria"/>
    <s v="Maria Hernandez"/>
    <x v="1"/>
  </r>
  <r>
    <x v="124"/>
    <n v="20"/>
    <n v="60.69"/>
    <n v="8"/>
    <n v="1213.8"/>
    <n v="1214"/>
    <n v="1213.8"/>
    <d v="2003-03-06T00:00:00"/>
    <d v="2003-03-06T00:00:00"/>
    <x v="10"/>
    <x v="5"/>
    <x v="0"/>
    <n v="2"/>
    <n v="6"/>
    <x v="0"/>
    <x v="1"/>
    <n v="57"/>
    <s v="S24_1444"/>
    <x v="74"/>
    <n v="2125557413"/>
    <s v="212-555-7413"/>
    <s v="4092 Furth Circle"/>
    <s v="Suite 400"/>
    <s v="4092 Furth Circle, Suite 400"/>
    <s v="NYC"/>
    <s v="NY"/>
    <x v="0"/>
    <n v="10022"/>
    <s v="USA"/>
    <s v="NA"/>
    <s v="Young"/>
    <s v="Jeff"/>
    <s v="Jeff Young"/>
    <x v="0"/>
  </r>
  <r>
    <x v="163"/>
    <n v="20"/>
    <n v="54.33"/>
    <n v="2"/>
    <n v="1086.5999999999999"/>
    <n v="1087"/>
    <n v="1086.5999999999999"/>
    <d v="2003-01-08T00:00:00"/>
    <d v="2003-01-08T00:00:00"/>
    <x v="2"/>
    <x v="6"/>
    <x v="0"/>
    <n v="3"/>
    <n v="8"/>
    <x v="0"/>
    <x v="1"/>
    <n v="57"/>
    <s v="S24_1444"/>
    <x v="73"/>
    <s v="+358 9 8045 555"/>
    <s v="589-804-5555"/>
    <s v="Software Engineering Center, SEC Oy"/>
    <m/>
    <s v="Software Engineering Center, SEC Oy"/>
    <s v="Espoo"/>
    <m/>
    <x v="59"/>
    <s v="FIN-02271"/>
    <s v="Finland"/>
    <s v="EMEA"/>
    <s v="Suominen"/>
    <s v="Kalle"/>
    <s v="Kalle Suominen"/>
    <x v="0"/>
  </r>
  <r>
    <x v="280"/>
    <n v="25"/>
    <n v="65.31"/>
    <n v="4"/>
    <n v="1632.75"/>
    <n v="1633"/>
    <n v="1632.75"/>
    <s v="9/25/2003 0:00"/>
    <d v="2003-09-25T00:00:00"/>
    <x v="8"/>
    <x v="5"/>
    <x v="0"/>
    <n v="3"/>
    <n v="9"/>
    <x v="0"/>
    <x v="1"/>
    <n v="57"/>
    <s v="S24_1444"/>
    <x v="28"/>
    <s v="61-7-3844-6555"/>
    <s v="173-844-6555"/>
    <s v="31 Duncan St. West End"/>
    <m/>
    <s v="31 Duncan St. West End"/>
    <s v="South Brisbane"/>
    <s v="Queensland"/>
    <x v="23"/>
    <n v="4101"/>
    <s v="Australia"/>
    <s v="APAC"/>
    <s v="Calaghan"/>
    <s v="Tony"/>
    <s v="Tony Calaghan"/>
    <x v="0"/>
  </r>
  <r>
    <x v="127"/>
    <n v="25"/>
    <n v="69.36"/>
    <n v="9"/>
    <n v="1734"/>
    <n v="1734"/>
    <n v="1734"/>
    <s v="10/22/2003 0:00"/>
    <d v="2003-10-22T00:00:00"/>
    <x v="4"/>
    <x v="6"/>
    <x v="0"/>
    <n v="4"/>
    <n v="10"/>
    <x v="0"/>
    <x v="1"/>
    <n v="57"/>
    <s v="S24_1444"/>
    <x v="26"/>
    <s v="+65 221 7555"/>
    <s v="065-221-7555"/>
    <s v="Bronz Sok., Bronz Apt. 3/6 Tesvikiye"/>
    <m/>
    <s v="Bronz Sok., Bronz Apt. 3/6 Tesvikiye"/>
    <s v="Singapore"/>
    <m/>
    <x v="22"/>
    <n v="79903"/>
    <s v="Singapore"/>
    <s v="Japan"/>
    <s v="Natividad"/>
    <s v="Eric"/>
    <s v="Eric Natividad"/>
    <x v="0"/>
  </r>
  <r>
    <x v="128"/>
    <n v="27"/>
    <n v="68.78"/>
    <n v="8"/>
    <n v="1857.06"/>
    <n v="1858"/>
    <n v="1857.06"/>
    <d v="2003-06-11T00:00:00"/>
    <d v="2003-06-11T00:00:00"/>
    <x v="7"/>
    <x v="6"/>
    <x v="0"/>
    <n v="4"/>
    <n v="11"/>
    <x v="0"/>
    <x v="1"/>
    <n v="57"/>
    <s v="S24_1444"/>
    <x v="70"/>
    <s v="0522-556555"/>
    <s v="052-255-6555"/>
    <s v="Strada Provinciale 124"/>
    <m/>
    <s v="Strada Provinciale 124"/>
    <s v="Reggio Emilia"/>
    <m/>
    <x v="57"/>
    <n v="42100"/>
    <s v="Italy"/>
    <s v="EMEA"/>
    <s v="Moroni"/>
    <s v="Maurizio"/>
    <s v="Maurizio Moroni"/>
    <x v="0"/>
  </r>
  <r>
    <x v="165"/>
    <n v="31"/>
    <n v="60.11"/>
    <n v="3"/>
    <n v="1863.41"/>
    <n v="1864"/>
    <n v="1863.41"/>
    <s v="11/14/2003 0:00"/>
    <d v="2003-11-14T00:00:00"/>
    <x v="5"/>
    <x v="3"/>
    <x v="0"/>
    <n v="4"/>
    <n v="11"/>
    <x v="0"/>
    <x v="1"/>
    <n v="57"/>
    <s v="S24_1444"/>
    <x v="81"/>
    <s v="(95) 555 82 82"/>
    <s v="095-555-8282"/>
    <s v="C/ Romero, 33"/>
    <m/>
    <s v="C/ Romero, 33"/>
    <s v="Sevilla"/>
    <m/>
    <x v="64"/>
    <n v="41101"/>
    <s v="Spain"/>
    <s v="EMEA"/>
    <s v="Roel"/>
    <s v="Jose Pedro"/>
    <s v="Jose Pedro Roel"/>
    <x v="0"/>
  </r>
  <r>
    <x v="166"/>
    <n v="44"/>
    <n v="66.47"/>
    <n v="3"/>
    <n v="2924.68"/>
    <n v="2925"/>
    <n v="2924.68"/>
    <s v="11/25/2003 0:00"/>
    <d v="2003-11-25T00:00:00"/>
    <x v="5"/>
    <x v="2"/>
    <x v="0"/>
    <n v="4"/>
    <n v="11"/>
    <x v="0"/>
    <x v="1"/>
    <n v="57"/>
    <s v="S24_1444"/>
    <x v="47"/>
    <n v="9145554562"/>
    <s v="914-555-4562"/>
    <s v="3758 North Pendale Street"/>
    <m/>
    <s v="3758 North Pendale Street"/>
    <s v="White Plains"/>
    <s v="NY"/>
    <x v="39"/>
    <n v="24067"/>
    <s v="USA"/>
    <s v="NA"/>
    <s v="Frick"/>
    <s v="Steve"/>
    <s v="Steve Frick"/>
    <x v="0"/>
  </r>
  <r>
    <x v="93"/>
    <n v="49"/>
    <n v="46.82"/>
    <n v="4"/>
    <n v="2294.1799999999998"/>
    <n v="2295"/>
    <n v="2294.1799999999998"/>
    <d v="2003-09-12T00:00:00"/>
    <d v="2003-09-12T00:00:00"/>
    <x v="8"/>
    <x v="3"/>
    <x v="0"/>
    <n v="4"/>
    <n v="12"/>
    <x v="0"/>
    <x v="1"/>
    <n v="57"/>
    <s v="S24_1444"/>
    <x v="64"/>
    <n v="6175552555"/>
    <s v="617-555-2555"/>
    <s v="6251 Ingle Ln."/>
    <m/>
    <s v="6251 Ingle Ln."/>
    <s v="Boston"/>
    <s v="MA"/>
    <x v="48"/>
    <n v="51003"/>
    <s v="USA"/>
    <s v="NA"/>
    <s v="Franco"/>
    <s v="Valarie"/>
    <s v="Valarie Franco"/>
    <x v="0"/>
  </r>
  <r>
    <x v="132"/>
    <n v="26"/>
    <n v="56.07"/>
    <n v="8"/>
    <n v="1457.82"/>
    <n v="1458"/>
    <n v="1457.82"/>
    <d v="2004-12-02T00:00:00"/>
    <d v="2004-12-02T00:00:00"/>
    <x v="9"/>
    <x v="5"/>
    <x v="0"/>
    <n v="1"/>
    <n v="2"/>
    <x v="1"/>
    <x v="1"/>
    <n v="57"/>
    <s v="S24_1444"/>
    <x v="75"/>
    <s v="+353 1862 1555"/>
    <s v="531-862-1555"/>
    <s v="25 Maiden Lane"/>
    <s v="Floor No. 4"/>
    <s v="25 Maiden Lane, Floor No. 4"/>
    <s v="Dublin"/>
    <m/>
    <x v="60"/>
    <n v="2"/>
    <s v="Ireland"/>
    <s v="EMEA"/>
    <s v="Cassidy"/>
    <s v="Dean"/>
    <s v="Dean Cassidy"/>
    <x v="0"/>
  </r>
  <r>
    <x v="151"/>
    <n v="36"/>
    <n v="54.33"/>
    <n v="6"/>
    <n v="1955.88"/>
    <n v="1956"/>
    <n v="1955.88"/>
    <s v="3/15/2004 0:00"/>
    <d v="2004-03-15T00:00:00"/>
    <x v="10"/>
    <x v="0"/>
    <x v="0"/>
    <n v="1"/>
    <n v="3"/>
    <x v="1"/>
    <x v="1"/>
    <n v="57"/>
    <s v="S24_1444"/>
    <x v="72"/>
    <s v="+49 69 66 90 2555"/>
    <s v="696-690-2555"/>
    <s v="Lyonerstr. 34"/>
    <m/>
    <s v="Lyonerstr. 34"/>
    <s v="Frankfurt"/>
    <m/>
    <x v="58"/>
    <n v="60528"/>
    <s v="Germany"/>
    <s v="EMEA"/>
    <s v="Keitel"/>
    <s v="Roland"/>
    <s v="Roland Keitel"/>
    <x v="0"/>
  </r>
  <r>
    <x v="168"/>
    <n v="44"/>
    <n v="52.6"/>
    <n v="2"/>
    <n v="2314.4"/>
    <n v="2315"/>
    <n v="2314.4"/>
    <d v="2004-05-05T00:00:00"/>
    <d v="2004-05-05T00:00:00"/>
    <x v="6"/>
    <x v="6"/>
    <x v="0"/>
    <n v="2"/>
    <n v="5"/>
    <x v="1"/>
    <x v="1"/>
    <n v="57"/>
    <s v="S24_1444"/>
    <x v="23"/>
    <s v="(91) 555 94 44"/>
    <s v="091-555-9444"/>
    <s v="C/ Moralzarzal, 86"/>
    <m/>
    <s v="C/ Moralzarzal, 86"/>
    <s v="Madrid"/>
    <m/>
    <x v="20"/>
    <n v="28034"/>
    <s v="Spain"/>
    <s v="EMEA"/>
    <s v="Freyre"/>
    <s v="Diego"/>
    <s v="Diego Freyre"/>
    <x v="0"/>
  </r>
  <r>
    <x v="96"/>
    <n v="28"/>
    <n v="46.82"/>
    <n v="1"/>
    <n v="1310.96"/>
    <n v="1311"/>
    <n v="1310.96"/>
    <s v="6/15/2004 0:00"/>
    <d v="2004-06-15T00:00:00"/>
    <x v="7"/>
    <x v="2"/>
    <x v="0"/>
    <n v="2"/>
    <n v="6"/>
    <x v="1"/>
    <x v="1"/>
    <n v="57"/>
    <s v="S24_1444"/>
    <x v="65"/>
    <s v="+65 224 1555"/>
    <s v="065-224-1555"/>
    <s v="Village Close - 106 Linden Road Sandown"/>
    <s v="2nd Floor"/>
    <s v="Village Close - 106 Linden Road Sandown, 2nd Floor"/>
    <s v="Singapore"/>
    <m/>
    <x v="22"/>
    <n v="69045"/>
    <s v="Singapore"/>
    <s v="APAC"/>
    <s v="Victorino"/>
    <s v="Wendy"/>
    <s v="Wendy Victorino"/>
    <x v="0"/>
  </r>
  <r>
    <x v="169"/>
    <n v="45"/>
    <n v="64.739999999999995"/>
    <n v="2"/>
    <n v="2913.3"/>
    <n v="2914"/>
    <n v="2913.3"/>
    <s v="7/20/2004 0:00"/>
    <d v="2004-07-20T00:00:00"/>
    <x v="1"/>
    <x v="2"/>
    <x v="0"/>
    <n v="3"/>
    <n v="7"/>
    <x v="1"/>
    <x v="1"/>
    <n v="57"/>
    <s v="S24_1444"/>
    <x v="39"/>
    <n v="4155551450"/>
    <s v="415-555-1450"/>
    <s v="5677 Strong St."/>
    <m/>
    <s v="5677 Strong St."/>
    <s v="San Rafael"/>
    <s v="CA"/>
    <x v="33"/>
    <n v="97562"/>
    <s v="USA"/>
    <s v="NA"/>
    <s v="Nelson"/>
    <s v="Valarie"/>
    <s v="Valarie Nelson"/>
    <x v="0"/>
  </r>
  <r>
    <x v="136"/>
    <n v="29"/>
    <n v="46.82"/>
    <n v="11"/>
    <n v="1357.78"/>
    <n v="1358"/>
    <n v="1357.78"/>
    <s v="8/20/2004 0:00"/>
    <d v="2004-08-20T00:00:00"/>
    <x v="3"/>
    <x v="3"/>
    <x v="0"/>
    <n v="3"/>
    <n v="8"/>
    <x v="1"/>
    <x v="1"/>
    <n v="57"/>
    <s v="S24_1444"/>
    <x v="39"/>
    <n v="4155551450"/>
    <s v="415-555-1450"/>
    <s v="5677 Strong St."/>
    <m/>
    <s v="5677 Strong St."/>
    <s v="San Rafael"/>
    <s v="CA"/>
    <x v="33"/>
    <n v="97562"/>
    <s v="USA"/>
    <s v="NA"/>
    <s v="Nelson"/>
    <s v="Valarie"/>
    <s v="Valarie Nelson"/>
    <x v="0"/>
  </r>
  <r>
    <x v="170"/>
    <n v="40"/>
    <n v="53.75"/>
    <n v="5"/>
    <n v="2150"/>
    <n v="2150"/>
    <n v="2150"/>
    <d v="2004-08-09T00:00:00"/>
    <d v="2004-08-09T00:00:00"/>
    <x v="3"/>
    <x v="0"/>
    <x v="0"/>
    <n v="3"/>
    <n v="9"/>
    <x v="1"/>
    <x v="1"/>
    <n v="57"/>
    <s v="S24_1444"/>
    <x v="0"/>
    <n v="2125557818"/>
    <s v="212-555-7818"/>
    <s v="897 Long Airport Avenue"/>
    <m/>
    <s v="897 Long Airport Avenue"/>
    <s v="NYC"/>
    <s v="NY"/>
    <x v="0"/>
    <n v="10022"/>
    <s v="USA"/>
    <s v="NA"/>
    <s v="Yu"/>
    <s v="Kwai"/>
    <s v="Kwai Yu"/>
    <x v="0"/>
  </r>
  <r>
    <x v="98"/>
    <n v="45"/>
    <n v="61.85"/>
    <n v="2"/>
    <n v="2783.25"/>
    <n v="2784"/>
    <n v="2783.25"/>
    <s v="10/13/2004 0:00"/>
    <d v="2004-10-13T00:00:00"/>
    <x v="4"/>
    <x v="6"/>
    <x v="0"/>
    <n v="4"/>
    <n v="10"/>
    <x v="1"/>
    <x v="1"/>
    <n v="57"/>
    <s v="S24_1444"/>
    <x v="15"/>
    <n v="6175558555"/>
    <s v="617-555-8555"/>
    <s v="39323 Spinnaker Dr."/>
    <m/>
    <s v="39323 Spinnaker Dr."/>
    <s v="Cambridge"/>
    <s v="MA"/>
    <x v="12"/>
    <n v="51247"/>
    <s v="USA"/>
    <s v="NA"/>
    <s v="Hernandez"/>
    <s v="Marta"/>
    <s v="Marta Hernandez"/>
    <x v="0"/>
  </r>
  <r>
    <x v="139"/>
    <n v="44"/>
    <n v="53.18"/>
    <n v="11"/>
    <n v="2339.92"/>
    <n v="2340"/>
    <n v="2339.92"/>
    <s v="10/22/2004 0:00"/>
    <d v="2004-10-22T00:00:00"/>
    <x v="4"/>
    <x v="3"/>
    <x v="0"/>
    <n v="4"/>
    <n v="10"/>
    <x v="1"/>
    <x v="1"/>
    <n v="57"/>
    <s v="S24_1444"/>
    <x v="78"/>
    <s v="86 21 3555"/>
    <s v="008-621-3555"/>
    <s v="Smagsloget 45"/>
    <m/>
    <s v="Smagsloget 45"/>
    <s v="Aaarhus"/>
    <m/>
    <x v="62"/>
    <n v="8200"/>
    <s v="Denmark"/>
    <s v="EMEA"/>
    <s v="Ibsen"/>
    <s v="Palle"/>
    <s v="Palle Ibsen"/>
    <x v="0"/>
  </r>
  <r>
    <x v="152"/>
    <n v="25"/>
    <n v="69.16"/>
    <n v="14"/>
    <n v="1729"/>
    <n v="1729"/>
    <n v="1729"/>
    <d v="2004-05-11T00:00:00"/>
    <d v="2004-05-11T00:00:00"/>
    <x v="6"/>
    <x v="2"/>
    <x v="0"/>
    <n v="4"/>
    <n v="11"/>
    <x v="1"/>
    <x v="1"/>
    <n v="57"/>
    <s v="S24_1444"/>
    <x v="11"/>
    <n v="2125551500"/>
    <s v="212-555-1500"/>
    <s v="2678 Kingston Rd."/>
    <s v="Suite 101"/>
    <s v="2678 Kingston Rd., Suite 101"/>
    <s v="NYC"/>
    <s v="NY"/>
    <x v="0"/>
    <n v="10022"/>
    <s v="USA"/>
    <s v="NA"/>
    <s v="Frick"/>
    <s v="Michael"/>
    <s v="Michael Frick"/>
    <x v="0"/>
  </r>
  <r>
    <x v="140"/>
    <n v="45"/>
    <n v="100"/>
    <n v="4"/>
    <n v="5972.4"/>
    <n v="5973"/>
    <n v="4500"/>
    <s v="11/20/2004 0:00"/>
    <d v="2004-11-20T00:00:00"/>
    <x v="5"/>
    <x v="1"/>
    <x v="0"/>
    <n v="4"/>
    <n v="11"/>
    <x v="1"/>
    <x v="1"/>
    <n v="57"/>
    <s v="S24_1444"/>
    <x v="62"/>
    <s v="(1) 42.34.2555"/>
    <s v="014-234-2555"/>
    <s v="265, boulevard Charonne"/>
    <m/>
    <s v="265, boulevard Charonne"/>
    <s v="Paris"/>
    <m/>
    <x v="2"/>
    <n v="75012"/>
    <s v="France"/>
    <s v="EMEA"/>
    <s v="Bertrand"/>
    <s v="Marie"/>
    <s v="Marie Bertrand"/>
    <x v="1"/>
  </r>
  <r>
    <x v="159"/>
    <n v="48"/>
    <n v="47.4"/>
    <n v="4"/>
    <n v="2275.1999999999998"/>
    <n v="2276"/>
    <n v="2275.1999999999998"/>
    <d v="2004-01-12T00:00:00"/>
    <d v="2004-01-12T00:00:00"/>
    <x v="2"/>
    <x v="0"/>
    <x v="0"/>
    <n v="4"/>
    <n v="12"/>
    <x v="1"/>
    <x v="1"/>
    <n v="57"/>
    <s v="S24_1444"/>
    <x v="74"/>
    <n v="2125557413"/>
    <s v="212-555-7413"/>
    <s v="4092 Furth Circle"/>
    <s v="Suite 400"/>
    <s v="4092 Furth Circle, Suite 400"/>
    <s v="NYC"/>
    <s v="NY"/>
    <x v="0"/>
    <n v="10022"/>
    <s v="USA"/>
    <s v="NA"/>
    <s v="Young"/>
    <s v="Jeff"/>
    <s v="Jeff Young"/>
    <x v="0"/>
  </r>
  <r>
    <x v="153"/>
    <n v="44"/>
    <n v="60.76"/>
    <n v="14"/>
    <n v="2673.44"/>
    <n v="2674"/>
    <n v="2673.44"/>
    <d v="2004-10-12T00:00:00"/>
    <d v="2004-10-12T00:00:00"/>
    <x v="4"/>
    <x v="2"/>
    <x v="0"/>
    <n v="4"/>
    <n v="12"/>
    <x v="1"/>
    <x v="1"/>
    <n v="57"/>
    <s v="S24_1444"/>
    <x v="23"/>
    <s v="(91) 555 94 44"/>
    <s v="091-555-9444"/>
    <s v="C/ Moralzarzal, 86"/>
    <m/>
    <s v="C/ Moralzarzal, 86"/>
    <s v="Madrid"/>
    <m/>
    <x v="20"/>
    <n v="28034"/>
    <s v="Spain"/>
    <s v="EMEA"/>
    <s v="Freyre"/>
    <s v="Diego"/>
    <s v="Diego Freyre"/>
    <x v="0"/>
  </r>
  <r>
    <x v="142"/>
    <n v="25"/>
    <n v="97.27"/>
    <n v="12"/>
    <n v="2431.75"/>
    <n v="2432"/>
    <n v="2431.75"/>
    <s v="1/23/2005 0:00"/>
    <d v="2005-01-23T00:00:00"/>
    <x v="2"/>
    <x v="4"/>
    <x v="0"/>
    <n v="1"/>
    <n v="1"/>
    <x v="2"/>
    <x v="1"/>
    <n v="57"/>
    <s v="S24_1444"/>
    <x v="39"/>
    <n v="4155551450"/>
    <s v="415-555-1450"/>
    <s v="5677 Strong St."/>
    <m/>
    <s v="5677 Strong St."/>
    <s v="San Rafael"/>
    <s v="CA"/>
    <x v="33"/>
    <n v="97562"/>
    <s v="USA"/>
    <s v="NA"/>
    <s v="Nelson"/>
    <s v="Valarie"/>
    <s v="Valarie Nelson"/>
    <x v="0"/>
  </r>
  <r>
    <x v="245"/>
    <n v="22"/>
    <n v="91.76"/>
    <n v="2"/>
    <n v="2018.72"/>
    <n v="2019"/>
    <n v="2018.72"/>
    <s v="2/22/2005 0:00"/>
    <d v="2005-02-22T00:00:00"/>
    <x v="0"/>
    <x v="2"/>
    <x v="0"/>
    <n v="1"/>
    <n v="2"/>
    <x v="2"/>
    <x v="1"/>
    <n v="57"/>
    <s v="S24_1444"/>
    <x v="23"/>
    <s v="(91) 555 94 44"/>
    <s v="091-555-9444"/>
    <s v="C/ Moralzarzal, 86"/>
    <m/>
    <s v="C/ Moralzarzal, 86"/>
    <s v="Madrid"/>
    <m/>
    <x v="20"/>
    <n v="28034"/>
    <s v="Spain"/>
    <s v="EMEA"/>
    <s v="Freyre"/>
    <s v="Diego"/>
    <s v="Diego Freyre"/>
    <x v="0"/>
  </r>
  <r>
    <x v="266"/>
    <n v="31"/>
    <n v="50.29"/>
    <n v="2"/>
    <n v="1558.99"/>
    <n v="1559"/>
    <n v="1558.99"/>
    <s v="3/15/2005 0:00"/>
    <d v="2005-03-15T00:00:00"/>
    <x v="10"/>
    <x v="2"/>
    <x v="0"/>
    <n v="1"/>
    <n v="3"/>
    <x v="2"/>
    <x v="1"/>
    <n v="57"/>
    <s v="S24_1444"/>
    <x v="23"/>
    <s v="(91) 555 94 44"/>
    <s v="091-555-9444"/>
    <s v="C/ Moralzarzal, 86"/>
    <m/>
    <s v="C/ Moralzarzal, 86"/>
    <s v="Madrid"/>
    <m/>
    <x v="20"/>
    <n v="28034"/>
    <s v="Spain"/>
    <s v="EMEA"/>
    <s v="Freyre"/>
    <s v="Diego"/>
    <s v="Diego Freyre"/>
    <x v="0"/>
  </r>
  <r>
    <x v="171"/>
    <n v="21"/>
    <n v="52.6"/>
    <n v="2"/>
    <n v="1104.5999999999999"/>
    <n v="1105"/>
    <n v="1104.5999999999999"/>
    <d v="2005-03-05T00:00:00"/>
    <d v="2005-03-05T00:00:00"/>
    <x v="10"/>
    <x v="1"/>
    <x v="0"/>
    <n v="2"/>
    <n v="5"/>
    <x v="2"/>
    <x v="1"/>
    <n v="57"/>
    <s v="S24_1444"/>
    <x v="23"/>
    <s v="(91) 555 94 44"/>
    <s v="091-555-9444"/>
    <s v="C/ Moralzarzal, 86"/>
    <m/>
    <s v="C/ Moralzarzal, 86"/>
    <s v="Madrid"/>
    <m/>
    <x v="20"/>
    <n v="28034"/>
    <s v="Spain"/>
    <s v="EMEA"/>
    <s v="Freyre"/>
    <s v="Diego"/>
    <s v="Diego Freyre"/>
    <x v="0"/>
  </r>
  <r>
    <x v="102"/>
    <n v="55"/>
    <n v="46.82"/>
    <n v="1"/>
    <n v="2575.1"/>
    <n v="2576"/>
    <n v="2575.1"/>
    <s v="5/31/2005 0:00"/>
    <d v="2005-05-31T00:00:00"/>
    <x v="6"/>
    <x v="2"/>
    <x v="2"/>
    <n v="2"/>
    <n v="5"/>
    <x v="2"/>
    <x v="1"/>
    <n v="57"/>
    <s v="S24_1444"/>
    <x v="14"/>
    <s v="40.67.8555"/>
    <s v="004-067-8555"/>
    <s v="67, rue des Cinquante Otages"/>
    <m/>
    <s v="67, rue des Cinquante Otages"/>
    <s v="Nantes"/>
    <m/>
    <x v="11"/>
    <n v="44000"/>
    <s v="France"/>
    <s v="EMEA"/>
    <s v="Labrune"/>
    <s v="Janine"/>
    <s v="Janine Labrune"/>
    <x v="0"/>
  </r>
  <r>
    <x v="0"/>
    <n v="25"/>
    <n v="100"/>
    <n v="3"/>
    <n v="2845.75"/>
    <n v="2846"/>
    <n v="2500"/>
    <s v="2/24/2003 0:00"/>
    <d v="2003-02-24T00:00:00"/>
    <x v="0"/>
    <x v="0"/>
    <x v="0"/>
    <n v="1"/>
    <n v="2"/>
    <x v="0"/>
    <x v="0"/>
    <n v="112"/>
    <s v="S24_1578"/>
    <x v="0"/>
    <n v="2125557818"/>
    <s v="212-555-7818"/>
    <s v="897 Long Airport Avenue"/>
    <m/>
    <s v="897 Long Airport Avenue"/>
    <s v="NYC"/>
    <s v="NY"/>
    <x v="0"/>
    <n v="10022"/>
    <s v="USA"/>
    <s v="NA"/>
    <s v="Yu"/>
    <s v="Kwai"/>
    <s v="Kwai Yu"/>
    <x v="0"/>
  </r>
  <r>
    <x v="54"/>
    <n v="35"/>
    <n v="98.05"/>
    <n v="1"/>
    <n v="3431.75"/>
    <n v="3432"/>
    <n v="3431.75"/>
    <s v="4/29/2003 0:00"/>
    <d v="2003-04-29T00:00:00"/>
    <x v="11"/>
    <x v="2"/>
    <x v="0"/>
    <n v="2"/>
    <n v="4"/>
    <x v="0"/>
    <x v="0"/>
    <n v="112"/>
    <s v="S24_1578"/>
    <x v="10"/>
    <s v="03 9520 4555"/>
    <s v="039-520-4555"/>
    <s v="636 St Kilda Road"/>
    <s v="Level 3"/>
    <s v="636 St Kilda Road, Level 3"/>
    <s v="Melbourne"/>
    <s v="Victoria"/>
    <x v="8"/>
    <n v="3004"/>
    <s v="Australia"/>
    <s v="APAC"/>
    <s v="Ferguson"/>
    <s v="Peter"/>
    <s v="Peter Ferguson"/>
    <x v="1"/>
  </r>
  <r>
    <x v="2"/>
    <n v="35"/>
    <n v="93.54"/>
    <n v="3"/>
    <n v="3273.9"/>
    <n v="3274"/>
    <n v="3273.9"/>
    <d v="2003-01-07T00:00:00"/>
    <d v="2003-01-07T00:00:00"/>
    <x v="2"/>
    <x v="2"/>
    <x v="0"/>
    <n v="3"/>
    <n v="7"/>
    <x v="0"/>
    <x v="0"/>
    <n v="112"/>
    <s v="S24_1578"/>
    <x v="2"/>
    <s v="+33 1 46 62 7555"/>
    <s v="314-662-7555"/>
    <s v="27 rue du Colonel Pierre Avia"/>
    <m/>
    <s v="27 rue du Colonel Pierre Avia"/>
    <s v="Paris"/>
    <m/>
    <x v="2"/>
    <n v="75508"/>
    <s v="France"/>
    <s v="EMEA"/>
    <s v="Da Cunha"/>
    <s v="Daniel"/>
    <s v="Daniel Da Cunha"/>
    <x v="1"/>
  </r>
  <r>
    <x v="3"/>
    <n v="43"/>
    <n v="95.8"/>
    <n v="7"/>
    <n v="4119.3999999999996"/>
    <n v="4120"/>
    <n v="4119.3999999999996"/>
    <s v="8/25/2003 0:00"/>
    <d v="2003-08-25T00:00:00"/>
    <x v="3"/>
    <x v="0"/>
    <x v="0"/>
    <n v="3"/>
    <n v="8"/>
    <x v="0"/>
    <x v="0"/>
    <n v="112"/>
    <s v="S24_1578"/>
    <x v="3"/>
    <n v="6265557265"/>
    <s v="626-555-7265"/>
    <s v="78934 Hillside Dr."/>
    <m/>
    <s v="78934 Hillside Dr."/>
    <s v="Pasadena"/>
    <s v="CA"/>
    <x v="3"/>
    <n v="90003"/>
    <s v="USA"/>
    <s v="NA"/>
    <s v="Young"/>
    <s v="Julie"/>
    <s v="Julie Young"/>
    <x v="1"/>
  </r>
  <r>
    <x v="4"/>
    <n v="44"/>
    <n v="100"/>
    <n v="15"/>
    <n v="5355.68"/>
    <n v="5356"/>
    <n v="4400"/>
    <d v="2003-10-10T00:00:00"/>
    <d v="2003-10-10T00:00:00"/>
    <x v="4"/>
    <x v="3"/>
    <x v="0"/>
    <n v="4"/>
    <n v="10"/>
    <x v="0"/>
    <x v="0"/>
    <n v="112"/>
    <s v="S24_1578"/>
    <x v="4"/>
    <n v="6505551386"/>
    <s v="650-555-1386"/>
    <s v="7734 Strong St."/>
    <m/>
    <s v="7734 Strong St."/>
    <s v="San Francisco"/>
    <s v="CA"/>
    <x v="4"/>
    <s v="NA"/>
    <s v="USA"/>
    <s v="NA"/>
    <s v="Brown"/>
    <s v="Julie"/>
    <s v="Julie Brown"/>
    <x v="1"/>
  </r>
  <r>
    <x v="5"/>
    <n v="50"/>
    <n v="100"/>
    <n v="2"/>
    <n v="5747.5"/>
    <n v="5748"/>
    <n v="5000"/>
    <s v="10/28/2003 0:00"/>
    <d v="2003-10-28T00:00:00"/>
    <x v="4"/>
    <x v="2"/>
    <x v="0"/>
    <n v="4"/>
    <n v="10"/>
    <x v="0"/>
    <x v="0"/>
    <n v="112"/>
    <s v="S24_1578"/>
    <x v="5"/>
    <n v="6505556809"/>
    <s v="650-555-6809"/>
    <s v="9408 Furth Circle"/>
    <m/>
    <s v="9408 Furth Circle"/>
    <s v="Burlingame"/>
    <s v="CA"/>
    <x v="5"/>
    <n v="94217"/>
    <s v="USA"/>
    <s v="NA"/>
    <s v="Hirano"/>
    <s v="Juri"/>
    <s v="Juri Hirano"/>
    <x v="1"/>
  </r>
  <r>
    <x v="6"/>
    <n v="48"/>
    <n v="100"/>
    <n v="10"/>
    <n v="5355.36"/>
    <n v="5356"/>
    <n v="4800"/>
    <d v="2003-11-11T00:00:00"/>
    <d v="2003-11-11T00:00:00"/>
    <x v="5"/>
    <x v="2"/>
    <x v="0"/>
    <n v="4"/>
    <n v="11"/>
    <x v="0"/>
    <x v="0"/>
    <n v="112"/>
    <s v="S24_1578"/>
    <x v="6"/>
    <n v="0.86244213000000003"/>
    <s v="421-296-2963"/>
    <s v="184, chausse de Tournai"/>
    <m/>
    <s v="184, chausse de Tournai"/>
    <s v="Lille"/>
    <m/>
    <x v="6"/>
    <n v="59000"/>
    <s v="France"/>
    <s v="EMEA"/>
    <s v="Rance"/>
    <s v="Martine"/>
    <s v="Martine Rance"/>
    <x v="1"/>
  </r>
  <r>
    <x v="7"/>
    <n v="25"/>
    <n v="100"/>
    <n v="2"/>
    <n v="2535.75"/>
    <n v="2536"/>
    <n v="2500"/>
    <s v="11/18/2003 0:00"/>
    <d v="2003-11-18T00:00:00"/>
    <x v="5"/>
    <x v="2"/>
    <x v="0"/>
    <n v="4"/>
    <n v="11"/>
    <x v="0"/>
    <x v="0"/>
    <n v="112"/>
    <s v="S24_1578"/>
    <x v="7"/>
    <s v="+47 2267 3215"/>
    <s v="472-267-3215"/>
    <s v="Drammen 121, PR 744 Sentrum"/>
    <m/>
    <s v="Drammen 121, PR 744 Sentrum"/>
    <s v="Bergen"/>
    <m/>
    <x v="7"/>
    <s v="N 5804"/>
    <s v="Norway"/>
    <s v="EMEA"/>
    <s v="Oeztan"/>
    <s v="Veysel"/>
    <s v="Veysel Oeztan"/>
    <x v="0"/>
  </r>
  <r>
    <x v="8"/>
    <n v="39"/>
    <n v="100"/>
    <n v="3"/>
    <n v="4351.2299999999996"/>
    <n v="4352"/>
    <n v="3900"/>
    <d v="2003-01-12T00:00:00"/>
    <d v="2003-01-12T00:00:00"/>
    <x v="2"/>
    <x v="4"/>
    <x v="0"/>
    <n v="4"/>
    <n v="12"/>
    <x v="0"/>
    <x v="0"/>
    <n v="112"/>
    <s v="S24_1578"/>
    <x v="8"/>
    <n v="6505555787"/>
    <s v="650-555-5787"/>
    <s v="5557 North Pendale Street"/>
    <m/>
    <s v="5557 North Pendale Street"/>
    <s v="San Francisco"/>
    <s v="CA"/>
    <x v="4"/>
    <s v="NA"/>
    <s v="USA"/>
    <s v="NA"/>
    <s v="Murphy"/>
    <s v="Julie"/>
    <s v="Julie Murphy"/>
    <x v="1"/>
  </r>
  <r>
    <x v="9"/>
    <n v="25"/>
    <n v="90.16"/>
    <n v="15"/>
    <n v="2254"/>
    <n v="2254"/>
    <n v="2254"/>
    <s v="1/15/2004 0:00"/>
    <d v="2004-01-15T00:00:00"/>
    <x v="2"/>
    <x v="5"/>
    <x v="0"/>
    <n v="1"/>
    <n v="1"/>
    <x v="1"/>
    <x v="0"/>
    <n v="112"/>
    <s v="S24_1578"/>
    <x v="9"/>
    <s v="(1) 47.55.6555"/>
    <s v="014-755-6555"/>
    <s v="25, rue Lauriston"/>
    <m/>
    <s v="25, rue Lauriston"/>
    <s v="Paris"/>
    <m/>
    <x v="2"/>
    <n v="75016"/>
    <s v="France"/>
    <s v="EMEA"/>
    <s v="Perrier"/>
    <s v="Dominique"/>
    <s v="Dominique Perrier"/>
    <x v="0"/>
  </r>
  <r>
    <x v="10"/>
    <n v="32"/>
    <n v="91.29"/>
    <n v="2"/>
    <n v="2921.28"/>
    <n v="2922"/>
    <n v="2921.28"/>
    <s v="2/20/2004 0:00"/>
    <d v="2004-02-20T00:00:00"/>
    <x v="0"/>
    <x v="3"/>
    <x v="0"/>
    <n v="1"/>
    <n v="2"/>
    <x v="1"/>
    <x v="0"/>
    <n v="112"/>
    <s v="S24_1578"/>
    <x v="10"/>
    <s v="03 9520 4555"/>
    <s v="039-520-4555"/>
    <s v="636 St Kilda Road"/>
    <s v="Level 3"/>
    <s v="636 St Kilda Road, Level 3"/>
    <s v="Melbourne"/>
    <s v="Victoria"/>
    <x v="8"/>
    <n v="3004"/>
    <s v="Australia"/>
    <s v="APAC"/>
    <s v="Ferguson"/>
    <s v="Peter"/>
    <s v="Peter Ferguson"/>
    <x v="0"/>
  </r>
  <r>
    <x v="11"/>
    <n v="20"/>
    <n v="100"/>
    <n v="8"/>
    <n v="2299"/>
    <n v="2299"/>
    <n v="2000"/>
    <d v="2004-05-04T00:00:00"/>
    <d v="2004-05-04T00:00:00"/>
    <x v="6"/>
    <x v="2"/>
    <x v="0"/>
    <n v="2"/>
    <n v="4"/>
    <x v="1"/>
    <x v="0"/>
    <n v="112"/>
    <s v="S24_1578"/>
    <x v="11"/>
    <n v="2125551500"/>
    <s v="212-555-1500"/>
    <s v="2678 Kingston Rd."/>
    <s v="Suite 101"/>
    <s v="2678 Kingston Rd., Suite 101"/>
    <s v="NYC"/>
    <s v="NY"/>
    <x v="0"/>
    <n v="10022"/>
    <s v="USA"/>
    <s v="NA"/>
    <s v="Frick"/>
    <s v="Michael"/>
    <s v="Michael Frick"/>
    <x v="0"/>
  </r>
  <r>
    <x v="12"/>
    <n v="26"/>
    <n v="100"/>
    <n v="3"/>
    <n v="2637.18"/>
    <n v="2638"/>
    <n v="2600"/>
    <s v="5/18/2004 0:00"/>
    <d v="2004-05-18T00:00:00"/>
    <x v="6"/>
    <x v="2"/>
    <x v="0"/>
    <n v="2"/>
    <n v="5"/>
    <x v="1"/>
    <x v="0"/>
    <n v="112"/>
    <s v="S24_1578"/>
    <x v="12"/>
    <n v="2015559350"/>
    <s v="201-555-9350"/>
    <s v="7476 Moss Rd."/>
    <m/>
    <s v="7476 Moss Rd."/>
    <s v="Newark"/>
    <s v="NJ"/>
    <x v="9"/>
    <n v="94019"/>
    <s v="USA"/>
    <s v="NA"/>
    <s v="Brown"/>
    <s v="William"/>
    <s v="William Brown"/>
    <x v="0"/>
  </r>
  <r>
    <x v="13"/>
    <n v="42"/>
    <n v="100"/>
    <n v="3"/>
    <n v="4307.5200000000004"/>
    <n v="4308"/>
    <n v="4200"/>
    <s v="6/28/2004 0:00"/>
    <d v="2004-06-28T00:00:00"/>
    <x v="7"/>
    <x v="0"/>
    <x v="0"/>
    <n v="2"/>
    <n v="6"/>
    <x v="1"/>
    <x v="0"/>
    <n v="112"/>
    <s v="S24_1578"/>
    <x v="13"/>
    <n v="2035552570"/>
    <s v="203-555-2570"/>
    <s v="25593 South Bay Ln."/>
    <m/>
    <s v="25593 South Bay Ln."/>
    <s v="Bridgewater"/>
    <s v="CT"/>
    <x v="10"/>
    <n v="97562"/>
    <s v="USA"/>
    <s v="NA"/>
    <s v="King"/>
    <s v="Julie"/>
    <s v="Julie King"/>
    <x v="1"/>
  </r>
  <r>
    <x v="14"/>
    <n v="21"/>
    <n v="100"/>
    <n v="2"/>
    <n v="2153.7600000000002"/>
    <n v="2154"/>
    <n v="2100"/>
    <s v="7/23/2004 0:00"/>
    <d v="2004-07-23T00:00:00"/>
    <x v="1"/>
    <x v="3"/>
    <x v="0"/>
    <n v="3"/>
    <n v="7"/>
    <x v="1"/>
    <x v="0"/>
    <n v="112"/>
    <s v="S24_1578"/>
    <x v="14"/>
    <s v="40.67.8555"/>
    <s v="004-067-8555"/>
    <s v="67, rue des Cinquante Otages"/>
    <m/>
    <s v="67, rue des Cinquante Otages"/>
    <s v="Nantes"/>
    <m/>
    <x v="11"/>
    <n v="44000"/>
    <s v="France"/>
    <s v="EMEA"/>
    <s v="Labrune"/>
    <s v="Janine"/>
    <s v="Janine Labrune"/>
    <x v="0"/>
  </r>
  <r>
    <x v="15"/>
    <n v="34"/>
    <n v="100"/>
    <n v="7"/>
    <n v="3716.88"/>
    <n v="3717"/>
    <n v="3400"/>
    <s v="8/27/2004 0:00"/>
    <d v="2004-08-27T00:00:00"/>
    <x v="3"/>
    <x v="3"/>
    <x v="0"/>
    <n v="3"/>
    <n v="8"/>
    <x v="1"/>
    <x v="0"/>
    <n v="112"/>
    <s v="S24_1578"/>
    <x v="15"/>
    <n v="6175558555"/>
    <s v="617-555-8555"/>
    <s v="39323 Spinnaker Dr."/>
    <m/>
    <s v="39323 Spinnaker Dr."/>
    <s v="Cambridge"/>
    <s v="MA"/>
    <x v="12"/>
    <n v="51247"/>
    <s v="USA"/>
    <s v="NA"/>
    <s v="Hernandez"/>
    <s v="Marta"/>
    <s v="Marta Hernandez"/>
    <x v="1"/>
  </r>
  <r>
    <x v="16"/>
    <n v="47"/>
    <n v="100"/>
    <n v="10"/>
    <n v="5455.76"/>
    <n v="5456"/>
    <n v="4700"/>
    <s v="9/30/2004 0:00"/>
    <d v="2004-09-30T00:00:00"/>
    <x v="8"/>
    <x v="5"/>
    <x v="0"/>
    <n v="3"/>
    <n v="9"/>
    <x v="1"/>
    <x v="0"/>
    <n v="112"/>
    <s v="S24_1578"/>
    <x v="16"/>
    <s v="90-224 8555"/>
    <s v="090-224-8555"/>
    <s v="Keskuskatu 45"/>
    <m/>
    <s v="Keskuskatu 45"/>
    <s v="Helsinki"/>
    <m/>
    <x v="13"/>
    <n v="21240"/>
    <s v="Finland"/>
    <s v="EMEA"/>
    <s v="Karttunen"/>
    <s v="Matti"/>
    <s v="Matti Karttunen"/>
    <x v="1"/>
  </r>
  <r>
    <x v="17"/>
    <n v="21"/>
    <n v="100"/>
    <n v="6"/>
    <n v="2650.62"/>
    <n v="2651"/>
    <n v="2100"/>
    <s v="10/15/2004 0:00"/>
    <d v="2004-10-15T00:00:00"/>
    <x v="4"/>
    <x v="3"/>
    <x v="0"/>
    <n v="4"/>
    <n v="10"/>
    <x v="1"/>
    <x v="0"/>
    <n v="112"/>
    <s v="S24_1578"/>
    <x v="17"/>
    <s v="07-98 9555"/>
    <s v="000-798-9555"/>
    <s v="Erling Skakkes gate 78"/>
    <m/>
    <s v="Erling Skakkes gate 78"/>
    <s v="Stavern"/>
    <m/>
    <x v="14"/>
    <n v="4110"/>
    <s v="Norway"/>
    <s v="EMEA"/>
    <s v="Bergulfsen"/>
    <s v="Jonas"/>
    <s v="Jonas Bergulfsen"/>
    <x v="0"/>
  </r>
  <r>
    <x v="18"/>
    <n v="48"/>
    <n v="100"/>
    <n v="2"/>
    <n v="6437.28"/>
    <n v="6438"/>
    <n v="4800"/>
    <d v="2004-02-11T00:00:00"/>
    <d v="2004-02-11T00:00:00"/>
    <x v="0"/>
    <x v="6"/>
    <x v="0"/>
    <n v="4"/>
    <n v="11"/>
    <x v="1"/>
    <x v="0"/>
    <n v="112"/>
    <s v="S24_1578"/>
    <x v="18"/>
    <n v="2155551555"/>
    <s v="215-555-1555"/>
    <s v="7586 Pompton St."/>
    <m/>
    <s v="7586 Pompton St."/>
    <s v="Allentown"/>
    <s v="PA"/>
    <x v="15"/>
    <n v="70267"/>
    <s v="USA"/>
    <s v="NA"/>
    <s v="Yu"/>
    <s v="Kyung"/>
    <s v="Kyung Yu"/>
    <x v="1"/>
  </r>
  <r>
    <x v="19"/>
    <n v="30"/>
    <n v="87.78"/>
    <n v="7"/>
    <n v="2633.4"/>
    <n v="2634"/>
    <n v="2633.4"/>
    <s v="11/15/2004 0:00"/>
    <d v="2004-11-15T00:00:00"/>
    <x v="5"/>
    <x v="0"/>
    <x v="0"/>
    <n v="4"/>
    <n v="11"/>
    <x v="1"/>
    <x v="0"/>
    <n v="112"/>
    <s v="S24_1578"/>
    <x v="0"/>
    <n v="2125557818"/>
    <s v="212-555-7818"/>
    <s v="897 Long Airport Avenue"/>
    <m/>
    <s v="897 Long Airport Avenue"/>
    <s v="NYC"/>
    <s v="NY"/>
    <x v="0"/>
    <n v="10022"/>
    <s v="USA"/>
    <s v="NA"/>
    <s v="Yu"/>
    <s v="Kwai"/>
    <s v="Kwai Yu"/>
    <x v="0"/>
  </r>
  <r>
    <x v="59"/>
    <n v="27"/>
    <n v="84.39"/>
    <n v="10"/>
    <n v="2278.5300000000002"/>
    <n v="2279"/>
    <n v="2278.5300000000002"/>
    <s v="11/23/2004 0:00"/>
    <d v="2004-11-23T00:00:00"/>
    <x v="5"/>
    <x v="2"/>
    <x v="0"/>
    <n v="4"/>
    <n v="11"/>
    <x v="1"/>
    <x v="0"/>
    <n v="112"/>
    <s v="S24_1578"/>
    <x v="35"/>
    <s v="+81 3 3584 0555"/>
    <s v="133-584-0555"/>
    <s v="2-2-8 Roppongi"/>
    <m/>
    <s v="2-2-8 Roppongi"/>
    <s v="Minato-ku"/>
    <s v="Tokyo"/>
    <x v="29"/>
    <s v="106-0032"/>
    <s v="Japan"/>
    <s v="Japan"/>
    <s v="Shimamura"/>
    <s v="Akiko"/>
    <s v="Akiko Shimamura"/>
    <x v="0"/>
  </r>
  <r>
    <x v="62"/>
    <n v="50"/>
    <n v="96.92"/>
    <n v="2"/>
    <n v="4846"/>
    <n v="4846"/>
    <n v="4846"/>
    <d v="2005-05-01T00:00:00"/>
    <d v="2005-05-01T00:00:00"/>
    <x v="6"/>
    <x v="4"/>
    <x v="0"/>
    <n v="1"/>
    <n v="1"/>
    <x v="2"/>
    <x v="0"/>
    <n v="112"/>
    <s v="S24_1578"/>
    <x v="5"/>
    <n v="6505556809"/>
    <s v="650-555-6809"/>
    <s v="9408 Furth Circle"/>
    <m/>
    <s v="9408 Furth Circle"/>
    <s v="Burlingame"/>
    <s v="CA"/>
    <x v="5"/>
    <n v="94217"/>
    <s v="USA"/>
    <s v="NA"/>
    <s v="Hirano"/>
    <s v="Juri"/>
    <s v="Juri Hirano"/>
    <x v="1"/>
  </r>
  <r>
    <x v="60"/>
    <n v="38"/>
    <n v="100"/>
    <n v="6"/>
    <n v="4197.1000000000004"/>
    <n v="4198"/>
    <n v="3800"/>
    <d v="2005-02-02T00:00:00"/>
    <d v="2005-02-02T00:00:00"/>
    <x v="0"/>
    <x v="6"/>
    <x v="0"/>
    <n v="1"/>
    <n v="2"/>
    <x v="2"/>
    <x v="0"/>
    <n v="112"/>
    <s v="S24_1578"/>
    <x v="28"/>
    <s v="61-7-3844-6555"/>
    <s v="173-844-6555"/>
    <s v="31 Duncan St. West End"/>
    <m/>
    <s v="31 Duncan St. West End"/>
    <s v="South Brisbane"/>
    <s v="Queensland"/>
    <x v="23"/>
    <n v="4101"/>
    <s v="Australia"/>
    <s v="APAC"/>
    <s v="Calaghan"/>
    <s v="Tony"/>
    <s v="Tony Calaghan"/>
    <x v="1"/>
  </r>
  <r>
    <x v="121"/>
    <n v="45"/>
    <n v="100"/>
    <n v="1"/>
    <n v="4597.6499999999996"/>
    <n v="4598"/>
    <n v="4500"/>
    <d v="2005-03-03T00:00:00"/>
    <d v="2005-03-03T00:00:00"/>
    <x v="10"/>
    <x v="5"/>
    <x v="0"/>
    <n v="1"/>
    <n v="3"/>
    <x v="2"/>
    <x v="0"/>
    <n v="112"/>
    <s v="S24_1578"/>
    <x v="37"/>
    <s v="0695-34 6555"/>
    <s v="069-534-6555"/>
    <s v="?kergatan 24"/>
    <m/>
    <s v="?kergatan 24"/>
    <s v="Boras"/>
    <m/>
    <x v="31"/>
    <s v="S-844 67"/>
    <s v="Sweden"/>
    <s v="EMEA"/>
    <s v="Larsson"/>
    <s v="Maria"/>
    <s v="Maria Larsson"/>
    <x v="1"/>
  </r>
  <r>
    <x v="24"/>
    <n v="46"/>
    <n v="100"/>
    <n v="8"/>
    <n v="5287.7"/>
    <n v="5288"/>
    <n v="4600"/>
    <d v="2005-08-04T00:00:00"/>
    <d v="2005-08-04T00:00:00"/>
    <x v="3"/>
    <x v="5"/>
    <x v="0"/>
    <n v="2"/>
    <n v="4"/>
    <x v="2"/>
    <x v="0"/>
    <n v="112"/>
    <s v="S24_1578"/>
    <x v="22"/>
    <s v="(171) 555-2282"/>
    <s v="171-555-2282"/>
    <s v="Berkeley Gardens 12  Brewery"/>
    <m/>
    <s v="Berkeley Gardens 12  Brewery"/>
    <s v="Liverpool"/>
    <m/>
    <x v="19"/>
    <s v="WX1 6LT"/>
    <s v="UK"/>
    <s v="EMEA"/>
    <s v="Devon"/>
    <s v="Elizabeth"/>
    <s v="Elizabeth Devon"/>
    <x v="1"/>
  </r>
  <r>
    <x v="25"/>
    <n v="35"/>
    <n v="100"/>
    <n v="3"/>
    <n v="3550.05"/>
    <n v="3551"/>
    <n v="3500"/>
    <s v="5/13/2005 0:00"/>
    <d v="2005-05-13T00:00:00"/>
    <x v="6"/>
    <x v="3"/>
    <x v="1"/>
    <n v="2"/>
    <n v="5"/>
    <x v="2"/>
    <x v="0"/>
    <n v="112"/>
    <s v="S24_1578"/>
    <x v="23"/>
    <s v="(91) 555 94 44"/>
    <s v="091-555-9444"/>
    <s v="C/ Moralzarzal, 86"/>
    <m/>
    <s v="C/ Moralzarzal, 86"/>
    <s v="Madrid"/>
    <m/>
    <x v="20"/>
    <n v="28034"/>
    <s v="Spain"/>
    <s v="EMEA"/>
    <s v="Freyre"/>
    <s v="Diego"/>
    <s v="Diego Freyre"/>
    <x v="1"/>
  </r>
  <r>
    <x v="210"/>
    <n v="29"/>
    <n v="59.37"/>
    <n v="15"/>
    <n v="1721.73"/>
    <n v="1722"/>
    <n v="1721.73"/>
    <s v="3/18/2003 0:00"/>
    <d v="2003-03-18T00:00:00"/>
    <x v="10"/>
    <x v="2"/>
    <x v="0"/>
    <n v="1"/>
    <n v="3"/>
    <x v="0"/>
    <x v="1"/>
    <n v="50"/>
    <s v="S24_1628"/>
    <x v="77"/>
    <s v="(171) 555-1555"/>
    <s v="171-555-1555"/>
    <s v="Fauntleroy Circus"/>
    <m/>
    <s v="Fauntleroy Circus"/>
    <s v="Manchester"/>
    <m/>
    <x v="61"/>
    <s v="EC2 5NT"/>
    <s v="UK"/>
    <s v="EMEA"/>
    <s v="Ashworth"/>
    <s v="Victoria"/>
    <s v="Victoria Ashworth"/>
    <x v="0"/>
  </r>
  <r>
    <x v="211"/>
    <n v="50"/>
    <n v="59.87"/>
    <n v="1"/>
    <n v="2993.5"/>
    <n v="2994"/>
    <n v="2993.5"/>
    <s v="5/20/2003 0:00"/>
    <d v="2003-05-20T00:00:00"/>
    <x v="6"/>
    <x v="2"/>
    <x v="0"/>
    <n v="2"/>
    <n v="5"/>
    <x v="0"/>
    <x v="1"/>
    <n v="50"/>
    <s v="S24_1628"/>
    <x v="46"/>
    <s v="40.32.2555"/>
    <s v="004-032-2555"/>
    <s v="54, rue Royale"/>
    <m/>
    <s v="54, rue Royale"/>
    <s v="Nantes"/>
    <m/>
    <x v="11"/>
    <n v="44000"/>
    <s v="France"/>
    <s v="EMEA"/>
    <s v="Schmitt"/>
    <s v="Carine"/>
    <s v="Carine Schmitt"/>
    <x v="0"/>
  </r>
  <r>
    <x v="212"/>
    <n v="26"/>
    <n v="49.81"/>
    <n v="1"/>
    <n v="1295.06"/>
    <n v="1296"/>
    <n v="1295.06"/>
    <d v="2003-10-07T00:00:00"/>
    <d v="2003-10-07T00:00:00"/>
    <x v="4"/>
    <x v="2"/>
    <x v="0"/>
    <n v="3"/>
    <n v="7"/>
    <x v="0"/>
    <x v="1"/>
    <n v="50"/>
    <s v="S24_1628"/>
    <x v="1"/>
    <s v="26.47.1555"/>
    <s v="002-647-1555"/>
    <s v="59 rue de l'Abbaye"/>
    <m/>
    <s v="59 rue de l'Abbaye"/>
    <s v="Reims"/>
    <m/>
    <x v="1"/>
    <n v="51100"/>
    <s v="France"/>
    <s v="EMEA"/>
    <s v="Henriot"/>
    <s v="Paul"/>
    <s v="Paul Henriot"/>
    <x v="0"/>
  </r>
  <r>
    <x v="179"/>
    <n v="47"/>
    <n v="56.85"/>
    <n v="8"/>
    <n v="2671.95"/>
    <n v="2672"/>
    <n v="2671.95"/>
    <d v="2003-11-09T00:00:00"/>
    <d v="2003-11-09T00:00:00"/>
    <x v="5"/>
    <x v="4"/>
    <x v="0"/>
    <n v="3"/>
    <n v="9"/>
    <x v="0"/>
    <x v="1"/>
    <n v="50"/>
    <s v="S24_1628"/>
    <x v="42"/>
    <s v="02 9936 8555"/>
    <s v="029-936-8555"/>
    <s v="201 Miller Street"/>
    <s v="Level 15"/>
    <s v="201 Miller Street, Level 15"/>
    <s v="North Sydney"/>
    <s v="NSW"/>
    <x v="36"/>
    <n v="2060"/>
    <s v="Australia"/>
    <s v="APAC"/>
    <s v="O'Hara"/>
    <s v="Anna"/>
    <s v="Anna O'Hara"/>
    <x v="0"/>
  </r>
  <r>
    <x v="180"/>
    <n v="23"/>
    <n v="53.33"/>
    <n v="7"/>
    <n v="1226.5899999999999"/>
    <n v="1227"/>
    <n v="1226.5899999999999"/>
    <s v="10/17/2003 0:00"/>
    <d v="2003-10-17T00:00:00"/>
    <x v="4"/>
    <x v="3"/>
    <x v="0"/>
    <n v="4"/>
    <n v="10"/>
    <x v="0"/>
    <x v="1"/>
    <n v="50"/>
    <s v="S24_1628"/>
    <x v="78"/>
    <s v="86 21 3555"/>
    <s v="008-621-3555"/>
    <s v="Smagsloget 45"/>
    <m/>
    <s v="Smagsloget 45"/>
    <s v="Aaarhus"/>
    <m/>
    <x v="62"/>
    <n v="8200"/>
    <s v="Denmark"/>
    <s v="EMEA"/>
    <s v="Ibsen"/>
    <s v="Palle"/>
    <s v="Palle Ibsen"/>
    <x v="0"/>
  </r>
  <r>
    <x v="213"/>
    <n v="34"/>
    <n v="42.76"/>
    <n v="5"/>
    <n v="1453.84"/>
    <n v="1454"/>
    <n v="1453.84"/>
    <d v="2003-05-11T00:00:00"/>
    <d v="2003-05-11T00:00:00"/>
    <x v="6"/>
    <x v="4"/>
    <x v="0"/>
    <n v="4"/>
    <n v="11"/>
    <x v="0"/>
    <x v="1"/>
    <n v="50"/>
    <s v="S24_1628"/>
    <x v="13"/>
    <n v="2035552570"/>
    <s v="203-555-2570"/>
    <s v="25593 South Bay Ln."/>
    <m/>
    <s v="25593 South Bay Ln."/>
    <s v="Bridgewater"/>
    <s v="CT"/>
    <x v="10"/>
    <n v="97562"/>
    <s v="USA"/>
    <s v="NA"/>
    <s v="King"/>
    <s v="Julie"/>
    <s v="Julie King"/>
    <x v="0"/>
  </r>
  <r>
    <x v="108"/>
    <n v="34"/>
    <n v="53.83"/>
    <n v="1"/>
    <n v="1830.22"/>
    <n v="1831"/>
    <n v="1830.22"/>
    <d v="2003-12-11T00:00:00"/>
    <d v="2003-12-11T00:00:00"/>
    <x v="9"/>
    <x v="5"/>
    <x v="0"/>
    <n v="4"/>
    <n v="11"/>
    <x v="0"/>
    <x v="1"/>
    <n v="50"/>
    <s v="S24_1628"/>
    <x v="7"/>
    <s v="+47 2267 3215"/>
    <s v="472-267-3215"/>
    <s v="Drammen 121, PR 744 Sentrum"/>
    <m/>
    <s v="Drammen 121, PR 744 Sentrum"/>
    <s v="Bergen"/>
    <m/>
    <x v="7"/>
    <s v="N 5804"/>
    <s v="Norway"/>
    <s v="EMEA"/>
    <s v="Oeztan"/>
    <s v="Veysel"/>
    <s v="Veysel Oeztan"/>
    <x v="0"/>
  </r>
  <r>
    <x v="172"/>
    <n v="47"/>
    <n v="53.83"/>
    <n v="6"/>
    <n v="2530.0100000000002"/>
    <n v="2531"/>
    <n v="2530.0100000000002"/>
    <s v="11/20/2003 0:00"/>
    <d v="2003-11-20T00:00:00"/>
    <x v="5"/>
    <x v="5"/>
    <x v="0"/>
    <n v="4"/>
    <n v="11"/>
    <x v="0"/>
    <x v="1"/>
    <n v="50"/>
    <s v="S24_1628"/>
    <x v="40"/>
    <n v="6035558647"/>
    <s v="603-555-8647"/>
    <s v="2304 Long Airport Avenue"/>
    <m/>
    <s v="2304 Long Airport Avenue"/>
    <s v="Nashua"/>
    <s v="NH"/>
    <x v="34"/>
    <n v="62005"/>
    <s v="USA"/>
    <s v="NA"/>
    <s v="Young"/>
    <s v="Valarie"/>
    <s v="Valarie Young"/>
    <x v="0"/>
  </r>
  <r>
    <x v="182"/>
    <n v="45"/>
    <n v="49.81"/>
    <n v="12"/>
    <n v="2241.4499999999998"/>
    <n v="2242"/>
    <n v="2241.4499999999998"/>
    <d v="2003-02-12T00:00:00"/>
    <d v="2003-02-12T00:00:00"/>
    <x v="0"/>
    <x v="6"/>
    <x v="0"/>
    <n v="4"/>
    <n v="12"/>
    <x v="0"/>
    <x v="1"/>
    <n v="50"/>
    <s v="S24_1628"/>
    <x v="74"/>
    <n v="2125557413"/>
    <s v="212-555-7413"/>
    <s v="4092 Furth Circle"/>
    <s v="Suite 400"/>
    <s v="4092 Furth Circle, Suite 400"/>
    <s v="NYC"/>
    <s v="NY"/>
    <x v="0"/>
    <n v="10022"/>
    <s v="USA"/>
    <s v="NA"/>
    <s v="Young"/>
    <s v="Jeff"/>
    <s v="Jeff Young"/>
    <x v="0"/>
  </r>
  <r>
    <x v="157"/>
    <n v="45"/>
    <n v="53.33"/>
    <n v="5"/>
    <n v="2399.85"/>
    <n v="2400"/>
    <n v="2399.85"/>
    <s v="1/16/2004 0:00"/>
    <d v="2004-01-16T00:00:00"/>
    <x v="2"/>
    <x v="3"/>
    <x v="0"/>
    <n v="1"/>
    <n v="1"/>
    <x v="1"/>
    <x v="1"/>
    <n v="50"/>
    <s v="S24_1628"/>
    <x v="23"/>
    <s v="(91) 555 94 44"/>
    <s v="091-555-9444"/>
    <s v="C/ Moralzarzal, 86"/>
    <m/>
    <s v="C/ Moralzarzal, 86"/>
    <s v="Madrid"/>
    <m/>
    <x v="20"/>
    <n v="28034"/>
    <s v="Spain"/>
    <s v="EMEA"/>
    <s v="Freyre"/>
    <s v="Diego"/>
    <s v="Diego Freyre"/>
    <x v="0"/>
  </r>
  <r>
    <x v="214"/>
    <n v="36"/>
    <n v="43.27"/>
    <n v="3"/>
    <n v="1557.72"/>
    <n v="1558"/>
    <n v="1557.72"/>
    <s v="2/26/2004 0:00"/>
    <d v="2004-02-26T00:00:00"/>
    <x v="0"/>
    <x v="5"/>
    <x v="0"/>
    <n v="1"/>
    <n v="2"/>
    <x v="1"/>
    <x v="1"/>
    <n v="50"/>
    <s v="S24_1628"/>
    <x v="55"/>
    <n v="7605558146"/>
    <s v="760-555-8146"/>
    <s v="361 Furth Circle"/>
    <m/>
    <s v="361 Furth Circle"/>
    <s v="San Diego"/>
    <s v="CA"/>
    <x v="45"/>
    <n v="91217"/>
    <s v="USA"/>
    <s v="NA"/>
    <s v="Thompson"/>
    <s v="Valarie"/>
    <s v="Valarie Thompson"/>
    <x v="0"/>
  </r>
  <r>
    <x v="215"/>
    <n v="21"/>
    <n v="40.25"/>
    <n v="10"/>
    <n v="845.25"/>
    <n v="846"/>
    <n v="845.25"/>
    <s v="4/13/2004 0:00"/>
    <d v="2004-04-13T00:00:00"/>
    <x v="11"/>
    <x v="2"/>
    <x v="0"/>
    <n v="2"/>
    <n v="4"/>
    <x v="1"/>
    <x v="1"/>
    <n v="50"/>
    <s v="S24_1628"/>
    <x v="83"/>
    <s v="88.60.1555"/>
    <s v="008-860-1555"/>
    <s v="24, place Kluber"/>
    <m/>
    <s v="24, place Kluber"/>
    <s v="Strasbourg"/>
    <m/>
    <x v="66"/>
    <n v="67000"/>
    <s v="France"/>
    <s v="EMEA"/>
    <s v="Citeaux"/>
    <s v="Frederique"/>
    <s v="Frederique Citeaux"/>
    <x v="0"/>
  </r>
  <r>
    <x v="114"/>
    <n v="28"/>
    <n v="48.3"/>
    <n v="1"/>
    <n v="1352.4"/>
    <n v="1353"/>
    <n v="1352.4"/>
    <d v="2004-06-07T00:00:00"/>
    <d v="2004-06-07T00:00:00"/>
    <x v="7"/>
    <x v="0"/>
    <x v="0"/>
    <n v="3"/>
    <n v="7"/>
    <x v="1"/>
    <x v="1"/>
    <n v="50"/>
    <s v="S24_1628"/>
    <x v="70"/>
    <s v="0522-556555"/>
    <s v="052-255-6555"/>
    <s v="Strada Provinciale 124"/>
    <m/>
    <s v="Strada Provinciale 124"/>
    <s v="Reggio Emilia"/>
    <m/>
    <x v="57"/>
    <n v="42100"/>
    <s v="Italy"/>
    <s v="EMEA"/>
    <s v="Moroni"/>
    <s v="Maurizio"/>
    <s v="Maurizio Moroni"/>
    <x v="0"/>
  </r>
  <r>
    <x v="184"/>
    <n v="35"/>
    <n v="45.28"/>
    <n v="1"/>
    <n v="1584.8"/>
    <n v="1585"/>
    <n v="1584.8"/>
    <d v="2004-06-08T00:00:00"/>
    <d v="2004-06-08T00:00:00"/>
    <x v="7"/>
    <x v="2"/>
    <x v="0"/>
    <n v="3"/>
    <n v="8"/>
    <x v="1"/>
    <x v="1"/>
    <n v="50"/>
    <s v="S24_1628"/>
    <x v="84"/>
    <n v="7025551838"/>
    <s v="702-555-1838"/>
    <s v="8489 Strong St."/>
    <m/>
    <s v="8489 Strong St."/>
    <s v="Las Vegas"/>
    <s v="NV"/>
    <x v="67"/>
    <n v="83030"/>
    <s v="USA"/>
    <s v="NA"/>
    <s v="King"/>
    <s v="Sue"/>
    <s v="Sue King"/>
    <x v="0"/>
  </r>
  <r>
    <x v="216"/>
    <n v="50"/>
    <n v="52.32"/>
    <n v="13"/>
    <n v="2616"/>
    <n v="2616"/>
    <n v="2616"/>
    <d v="2004-01-09T00:00:00"/>
    <d v="2004-01-09T00:00:00"/>
    <x v="2"/>
    <x v="3"/>
    <x v="0"/>
    <n v="3"/>
    <n v="9"/>
    <x v="1"/>
    <x v="1"/>
    <n v="50"/>
    <s v="S24_1628"/>
    <x v="65"/>
    <s v="+65 224 1555"/>
    <s v="065-224-1555"/>
    <s v="Village Close - 106 Linden Road Sandown"/>
    <s v="2nd Floor"/>
    <s v="Village Close - 106 Linden Road Sandown, 2nd Floor"/>
    <s v="Singapore"/>
    <m/>
    <x v="22"/>
    <n v="69045"/>
    <s v="Singapore"/>
    <s v="APAC"/>
    <s v="Victorino"/>
    <s v="Wendy"/>
    <s v="Wendy Victorino"/>
    <x v="0"/>
  </r>
  <r>
    <x v="185"/>
    <n v="22"/>
    <n v="51.32"/>
    <n v="3"/>
    <n v="1129.04"/>
    <n v="1130"/>
    <n v="1129.04"/>
    <d v="2003-05-10T00:00:00"/>
    <d v="2003-05-10T00:00:00"/>
    <x v="6"/>
    <x v="1"/>
    <x v="0"/>
    <n v="4"/>
    <n v="10"/>
    <x v="0"/>
    <x v="1"/>
    <n v="50"/>
    <s v="S24_1628"/>
    <x v="85"/>
    <s v="+47 2212 1555"/>
    <s v="472-212-1555"/>
    <s v="Drammensveien 126 A, PB 744 Sentrum"/>
    <m/>
    <s v="Drammensveien 126 A, PB 744 Sentrum"/>
    <s v="Oslo"/>
    <m/>
    <x v="68"/>
    <s v="N 0106"/>
    <s v="Norway"/>
    <s v="EMEA"/>
    <s v="Klaeboe"/>
    <s v="Jan"/>
    <s v="Jan Klaeboe"/>
    <x v="0"/>
  </r>
  <r>
    <x v="217"/>
    <n v="45"/>
    <n v="49.3"/>
    <n v="8"/>
    <n v="2218.5"/>
    <n v="2219"/>
    <n v="2218.5"/>
    <s v="10/16/2004 0:00"/>
    <d v="2004-10-16T00:00:00"/>
    <x v="4"/>
    <x v="1"/>
    <x v="0"/>
    <n v="4"/>
    <n v="10"/>
    <x v="1"/>
    <x v="1"/>
    <n v="50"/>
    <s v="S24_1628"/>
    <x v="23"/>
    <s v="(91) 555 94 44"/>
    <s v="091-555-9444"/>
    <s v="C/ Moralzarzal, 86"/>
    <m/>
    <s v="C/ Moralzarzal, 86"/>
    <s v="Madrid"/>
    <m/>
    <x v="20"/>
    <n v="28034"/>
    <s v="Spain"/>
    <s v="EMEA"/>
    <s v="Freyre"/>
    <s v="Diego"/>
    <s v="Diego Freyre"/>
    <x v="0"/>
  </r>
  <r>
    <x v="175"/>
    <n v="48"/>
    <n v="42.26"/>
    <n v="5"/>
    <n v="2028.48"/>
    <n v="2029"/>
    <n v="2028.48"/>
    <d v="2004-04-11T00:00:00"/>
    <d v="2004-04-11T00:00:00"/>
    <x v="11"/>
    <x v="4"/>
    <x v="0"/>
    <n v="4"/>
    <n v="11"/>
    <x v="1"/>
    <x v="1"/>
    <n v="50"/>
    <s v="S24_1628"/>
    <x v="21"/>
    <n v="5085552555"/>
    <s v="508-555-2555"/>
    <s v="1785 First Street"/>
    <m/>
    <s v="1785 First Street"/>
    <s v="New Bedford"/>
    <s v="MA"/>
    <x v="18"/>
    <n v="50553"/>
    <s v="USA"/>
    <s v="NA"/>
    <s v="Benitez"/>
    <s v="Violeta"/>
    <s v="Violeta Benitez"/>
    <x v="0"/>
  </r>
  <r>
    <x v="206"/>
    <n v="20"/>
    <n v="87.96"/>
    <n v="5"/>
    <n v="1759.2"/>
    <n v="1760"/>
    <n v="1759.2"/>
    <s v="11/17/2004 0:00"/>
    <d v="2004-11-17T00:00:00"/>
    <x v="5"/>
    <x v="6"/>
    <x v="0"/>
    <n v="4"/>
    <n v="11"/>
    <x v="1"/>
    <x v="1"/>
    <n v="50"/>
    <s v="S24_1628"/>
    <x v="77"/>
    <s v="(171) 555-1555"/>
    <s v="171-555-1555"/>
    <s v="Fauntleroy Circus"/>
    <m/>
    <s v="Fauntleroy Circus"/>
    <s v="Manchester"/>
    <m/>
    <x v="61"/>
    <s v="EC2 5NT"/>
    <s v="UK"/>
    <s v="EMEA"/>
    <s v="Ashworth"/>
    <s v="Victoria"/>
    <s v="Victoria Ashworth"/>
    <x v="0"/>
  </r>
  <r>
    <x v="218"/>
    <n v="27"/>
    <n v="36.21"/>
    <n v="6"/>
    <n v="977.67"/>
    <n v="978"/>
    <n v="977.67"/>
    <s v="11/24/2004 0:00"/>
    <d v="2004-11-24T00:00:00"/>
    <x v="5"/>
    <x v="6"/>
    <x v="0"/>
    <n v="4"/>
    <n v="11"/>
    <x v="1"/>
    <x v="1"/>
    <n v="50"/>
    <s v="S24_1628"/>
    <x v="1"/>
    <s v="26.47.1555"/>
    <s v="002-647-1555"/>
    <s v="59 rue de l'Abbaye"/>
    <m/>
    <s v="59 rue de l'Abbaye"/>
    <s v="Reims"/>
    <m/>
    <x v="1"/>
    <n v="51100"/>
    <s v="France"/>
    <s v="EMEA"/>
    <s v="Henriot"/>
    <s v="Paul"/>
    <s v="Paul Henriot"/>
    <x v="0"/>
  </r>
  <r>
    <x v="219"/>
    <n v="38"/>
    <n v="38.5"/>
    <n v="11"/>
    <n v="1463"/>
    <n v="1463"/>
    <n v="1463"/>
    <d v="2005-12-01T00:00:00"/>
    <d v="2005-12-01T00:00:00"/>
    <x v="9"/>
    <x v="5"/>
    <x v="5"/>
    <n v="1"/>
    <n v="1"/>
    <x v="2"/>
    <x v="1"/>
    <n v="50"/>
    <s v="S24_1628"/>
    <x v="3"/>
    <n v="6265557265"/>
    <s v="626-555-7265"/>
    <s v="78934 Hillside Dr."/>
    <m/>
    <s v="78934 Hillside Dr."/>
    <s v="Pasadena"/>
    <s v="CA"/>
    <x v="3"/>
    <n v="90003"/>
    <s v="USA"/>
    <s v="NA"/>
    <s v="Young"/>
    <s v="Julie"/>
    <s v="Julie Young"/>
    <x v="0"/>
  </r>
  <r>
    <x v="241"/>
    <n v="32"/>
    <n v="100"/>
    <n v="3"/>
    <n v="3970.56"/>
    <n v="3971"/>
    <n v="3200"/>
    <d v="2005-10-02T00:00:00"/>
    <d v="2005-10-02T00:00:00"/>
    <x v="4"/>
    <x v="4"/>
    <x v="0"/>
    <n v="1"/>
    <n v="2"/>
    <x v="2"/>
    <x v="1"/>
    <n v="50"/>
    <s v="S24_1628"/>
    <x v="23"/>
    <s v="(91) 555 94 44"/>
    <s v="091-555-9444"/>
    <s v="C/ Moralzarzal, 86"/>
    <m/>
    <s v="C/ Moralzarzal, 86"/>
    <s v="Madrid"/>
    <m/>
    <x v="20"/>
    <n v="28034"/>
    <s v="Spain"/>
    <s v="EMEA"/>
    <s v="Freyre"/>
    <s v="Diego"/>
    <s v="Diego Freyre"/>
    <x v="1"/>
  </r>
  <r>
    <x v="221"/>
    <n v="64"/>
    <n v="40.25"/>
    <n v="10"/>
    <n v="2576"/>
    <n v="2576"/>
    <n v="2576"/>
    <s v="4/22/2005 0:00"/>
    <d v="2005-04-22T00:00:00"/>
    <x v="11"/>
    <x v="3"/>
    <x v="4"/>
    <n v="2"/>
    <n v="4"/>
    <x v="2"/>
    <x v="1"/>
    <n v="50"/>
    <s v="S24_1628"/>
    <x v="61"/>
    <n v="4085553659"/>
    <s v="408-555-3659"/>
    <s v="3086 Ingle Ln."/>
    <m/>
    <s v="3086 Ingle Ln."/>
    <s v="San Jose"/>
    <s v="CA"/>
    <x v="51"/>
    <n v="94217"/>
    <s v="USA"/>
    <s v="NA"/>
    <s v="Frick"/>
    <s v="Sue"/>
    <s v="Sue Frick"/>
    <x v="0"/>
  </r>
  <r>
    <x v="242"/>
    <n v="37"/>
    <n v="60.37"/>
    <n v="13"/>
    <n v="2233.69"/>
    <n v="2234"/>
    <n v="2233.69"/>
    <s v="5/29/2005 0:00"/>
    <d v="2005-05-29T00:00:00"/>
    <x v="6"/>
    <x v="4"/>
    <x v="2"/>
    <n v="2"/>
    <n v="5"/>
    <x v="2"/>
    <x v="1"/>
    <n v="50"/>
    <s v="S24_1628"/>
    <x v="20"/>
    <s v="+61 2 9495 8555"/>
    <s v="129-495-8555"/>
    <s v="Monitor Money Building, 815 Pacific Hwy"/>
    <s v="Level 6"/>
    <s v="Monitor Money Building, 815 Pacific Hwy, Level 6"/>
    <s v="Chatswood"/>
    <s v="NSW"/>
    <x v="17"/>
    <n v="2067"/>
    <s v="Australia"/>
    <s v="APAC"/>
    <s v="Huxley"/>
    <s v="Adrian"/>
    <s v="Adrian Huxley"/>
    <x v="0"/>
  </r>
  <r>
    <x v="222"/>
    <n v="28"/>
    <n v="88.63"/>
    <n v="4"/>
    <n v="2481.64"/>
    <n v="2482"/>
    <n v="2481.64"/>
    <s v="2/17/2003 0:00"/>
    <d v="2003-02-17T00:00:00"/>
    <x v="0"/>
    <x v="0"/>
    <x v="0"/>
    <n v="1"/>
    <n v="2"/>
    <x v="0"/>
    <x v="4"/>
    <n v="109"/>
    <s v="S24_1785"/>
    <x v="86"/>
    <s v="035-640555"/>
    <s v="003-564-0555"/>
    <s v="Via Ludovico il Moro 22"/>
    <m/>
    <s v="Via Ludovico il Moro 22"/>
    <s v="Bergamo"/>
    <m/>
    <x v="69"/>
    <n v="24100"/>
    <s v="Italy"/>
    <s v="EMEA"/>
    <s v="Rovelli"/>
    <s v="Giovanni"/>
    <s v="Giovanni Rovelli"/>
    <x v="0"/>
  </r>
  <r>
    <x v="54"/>
    <n v="39"/>
    <n v="100"/>
    <n v="10"/>
    <n v="4651.53"/>
    <n v="4652"/>
    <n v="3900"/>
    <s v="4/29/2003 0:00"/>
    <d v="2003-04-29T00:00:00"/>
    <x v="11"/>
    <x v="2"/>
    <x v="0"/>
    <n v="2"/>
    <n v="4"/>
    <x v="0"/>
    <x v="4"/>
    <n v="109"/>
    <s v="S24_1785"/>
    <x v="10"/>
    <s v="03 9520 4555"/>
    <s v="039-520-4555"/>
    <s v="636 St Kilda Road"/>
    <s v="Level 3"/>
    <s v="636 St Kilda Road, Level 3"/>
    <s v="Melbourne"/>
    <s v="Victoria"/>
    <x v="8"/>
    <n v="3004"/>
    <s v="Australia"/>
    <s v="APAC"/>
    <s v="Ferguson"/>
    <s v="Peter"/>
    <s v="Peter Ferguson"/>
    <x v="1"/>
  </r>
  <r>
    <x v="249"/>
    <n v="41"/>
    <n v="94.1"/>
    <n v="5"/>
    <n v="3858.1"/>
    <n v="3859"/>
    <n v="3858.1"/>
    <s v="6/27/2003 0:00"/>
    <d v="2003-06-27T00:00:00"/>
    <x v="7"/>
    <x v="3"/>
    <x v="0"/>
    <n v="2"/>
    <n v="6"/>
    <x v="0"/>
    <x v="4"/>
    <n v="109"/>
    <s v="S24_1785"/>
    <x v="23"/>
    <s v="(91) 555 94 44"/>
    <s v="091-555-9444"/>
    <s v="C/ Moralzarzal, 86"/>
    <m/>
    <s v="C/ Moralzarzal, 86"/>
    <s v="Madrid"/>
    <m/>
    <x v="20"/>
    <n v="28034"/>
    <s v="Spain"/>
    <s v="EMEA"/>
    <s v="Freyre"/>
    <s v="Diego"/>
    <s v="Diego Freyre"/>
    <x v="1"/>
  </r>
  <r>
    <x v="3"/>
    <n v="40"/>
    <n v="87.54"/>
    <n v="16"/>
    <n v="3501.6"/>
    <n v="3502"/>
    <n v="3501.6"/>
    <s v="8/25/2003 0:00"/>
    <d v="2003-08-25T00:00:00"/>
    <x v="3"/>
    <x v="0"/>
    <x v="0"/>
    <n v="3"/>
    <n v="8"/>
    <x v="0"/>
    <x v="4"/>
    <n v="109"/>
    <s v="S24_1785"/>
    <x v="3"/>
    <n v="6265557265"/>
    <s v="626-555-7265"/>
    <s v="78934 Hillside Dr."/>
    <m/>
    <s v="78934 Hillside Dr."/>
    <s v="Pasadena"/>
    <s v="CA"/>
    <x v="3"/>
    <n v="90003"/>
    <s v="USA"/>
    <s v="NA"/>
    <s v="Young"/>
    <s v="Julie"/>
    <s v="Julie Young"/>
    <x v="1"/>
  </r>
  <r>
    <x v="5"/>
    <n v="49"/>
    <n v="100"/>
    <n v="11"/>
    <n v="6433.7"/>
    <n v="6434"/>
    <n v="4900"/>
    <s v="10/28/2003 0:00"/>
    <d v="2003-10-28T00:00:00"/>
    <x v="4"/>
    <x v="2"/>
    <x v="0"/>
    <n v="4"/>
    <n v="10"/>
    <x v="0"/>
    <x v="4"/>
    <n v="109"/>
    <s v="S24_1785"/>
    <x v="5"/>
    <n v="6505556809"/>
    <s v="650-555-6809"/>
    <s v="9408 Furth Circle"/>
    <m/>
    <s v="9408 Furth Circle"/>
    <s v="Burlingame"/>
    <s v="CA"/>
    <x v="5"/>
    <n v="94217"/>
    <s v="USA"/>
    <s v="NA"/>
    <s v="Hirano"/>
    <s v="Juri"/>
    <s v="Juri Hirano"/>
    <x v="1"/>
  </r>
  <r>
    <x v="55"/>
    <n v="27"/>
    <n v="98.48"/>
    <n v="9"/>
    <n v="2658.96"/>
    <n v="2659"/>
    <n v="2658.96"/>
    <d v="2004-12-01T00:00:00"/>
    <d v="2004-12-01T00:00:00"/>
    <x v="9"/>
    <x v="6"/>
    <x v="0"/>
    <n v="1"/>
    <n v="1"/>
    <x v="1"/>
    <x v="4"/>
    <n v="109"/>
    <s v="S24_1785"/>
    <x v="44"/>
    <s v="+81 06 6342 5555"/>
    <s v="066-342-5555"/>
    <s v="Dojima Avanza 4F, 1-6-20 Dojima, Kita-ku"/>
    <m/>
    <s v="Dojima Avanza 4F, 1-6-20 Dojima, Kita-ku"/>
    <s v="Osaka"/>
    <s v="Osaka"/>
    <x v="38"/>
    <s v="530-0003"/>
    <s v="Japan"/>
    <s v="Japan"/>
    <s v="Kentary"/>
    <s v="Mory"/>
    <s v="Mory Kentary"/>
    <x v="0"/>
  </r>
  <r>
    <x v="10"/>
    <n v="34"/>
    <n v="100"/>
    <n v="11"/>
    <n v="3608.76"/>
    <n v="3609"/>
    <n v="3400"/>
    <s v="2/20/2004 0:00"/>
    <d v="2004-02-20T00:00:00"/>
    <x v="0"/>
    <x v="3"/>
    <x v="0"/>
    <n v="1"/>
    <n v="2"/>
    <x v="1"/>
    <x v="4"/>
    <n v="109"/>
    <s v="S24_1785"/>
    <x v="10"/>
    <s v="03 9520 4555"/>
    <s v="039-520-4555"/>
    <s v="636 St Kilda Road"/>
    <s v="Level 3"/>
    <s v="636 St Kilda Road, Level 3"/>
    <s v="Melbourne"/>
    <s v="Victoria"/>
    <x v="8"/>
    <n v="3004"/>
    <s v="Australia"/>
    <s v="APAC"/>
    <s v="Ferguson"/>
    <s v="Peter"/>
    <s v="Peter Ferguson"/>
    <x v="1"/>
  </r>
  <r>
    <x v="250"/>
    <n v="23"/>
    <n v="96.29"/>
    <n v="5"/>
    <n v="2214.67"/>
    <n v="2215"/>
    <n v="2214.67"/>
    <d v="2004-02-04T00:00:00"/>
    <d v="2004-02-04T00:00:00"/>
    <x v="0"/>
    <x v="6"/>
    <x v="0"/>
    <n v="2"/>
    <n v="4"/>
    <x v="1"/>
    <x v="4"/>
    <n v="109"/>
    <s v="S24_1785"/>
    <x v="57"/>
    <s v="(604) 555-4555"/>
    <s v="604-555-4555"/>
    <s v="23 Tsawassen Blvd."/>
    <m/>
    <s v="23 Tsawassen Blvd."/>
    <s v="Tsawassen"/>
    <s v="BC"/>
    <x v="47"/>
    <s v="T2F 8M4"/>
    <s v="Canada"/>
    <s v="NA"/>
    <s v="Lincoln"/>
    <s v="Elizabeth"/>
    <s v="Elizabeth Lincoln"/>
    <x v="0"/>
  </r>
  <r>
    <x v="225"/>
    <n v="31"/>
    <n v="88.63"/>
    <n v="6"/>
    <n v="2747.53"/>
    <n v="2748"/>
    <n v="2747.53"/>
    <d v="2004-11-05T00:00:00"/>
    <d v="2004-11-05T00:00:00"/>
    <x v="5"/>
    <x v="3"/>
    <x v="0"/>
    <n v="2"/>
    <n v="5"/>
    <x v="1"/>
    <x v="4"/>
    <n v="109"/>
    <s v="S24_1785"/>
    <x v="61"/>
    <n v="4085553659"/>
    <s v="408-555-3659"/>
    <s v="3086 Ingle Ln."/>
    <m/>
    <s v="3086 Ingle Ln."/>
    <s v="San Jose"/>
    <s v="CA"/>
    <x v="51"/>
    <n v="94217"/>
    <s v="USA"/>
    <s v="NA"/>
    <s v="Frick"/>
    <s v="Sue"/>
    <s v="Sue Frick"/>
    <x v="0"/>
  </r>
  <r>
    <x v="226"/>
    <n v="34"/>
    <n v="97.38"/>
    <n v="1"/>
    <n v="3310.92"/>
    <n v="3311"/>
    <n v="3310.92"/>
    <s v="6/24/2004 0:00"/>
    <d v="2004-06-24T00:00:00"/>
    <x v="7"/>
    <x v="5"/>
    <x v="3"/>
    <n v="2"/>
    <n v="6"/>
    <x v="1"/>
    <x v="4"/>
    <n v="109"/>
    <s v="S24_1785"/>
    <x v="23"/>
    <s v="(91) 555 94 44"/>
    <s v="091-555-9444"/>
    <s v="C/ Moralzarzal, 86"/>
    <m/>
    <s v="C/ Moralzarzal, 86"/>
    <s v="Madrid"/>
    <m/>
    <x v="20"/>
    <n v="28034"/>
    <s v="Spain"/>
    <s v="EMEA"/>
    <s v="Freyre"/>
    <s v="Diego"/>
    <s v="Diego Freyre"/>
    <x v="1"/>
  </r>
  <r>
    <x v="14"/>
    <n v="25"/>
    <n v="95.2"/>
    <n v="11"/>
    <n v="2380"/>
    <n v="2380"/>
    <n v="2380"/>
    <s v="7/23/2004 0:00"/>
    <d v="2004-07-23T00:00:00"/>
    <x v="1"/>
    <x v="3"/>
    <x v="0"/>
    <n v="3"/>
    <n v="7"/>
    <x v="1"/>
    <x v="4"/>
    <n v="109"/>
    <s v="S24_1785"/>
    <x v="14"/>
    <s v="40.67.8555"/>
    <s v="004-067-8555"/>
    <s v="67, rue des Cinquante Otages"/>
    <m/>
    <s v="67, rue des Cinquante Otages"/>
    <s v="Nantes"/>
    <m/>
    <x v="11"/>
    <n v="44000"/>
    <s v="France"/>
    <s v="EMEA"/>
    <s v="Labrune"/>
    <s v="Janine"/>
    <s v="Janine Labrune"/>
    <x v="0"/>
  </r>
  <r>
    <x v="228"/>
    <n v="22"/>
    <n v="100"/>
    <n v="3"/>
    <n v="2310.88"/>
    <n v="2311"/>
    <n v="2200"/>
    <s v="8/21/2004 0:00"/>
    <d v="2004-08-21T00:00:00"/>
    <x v="3"/>
    <x v="1"/>
    <x v="0"/>
    <n v="3"/>
    <n v="8"/>
    <x v="1"/>
    <x v="4"/>
    <n v="109"/>
    <s v="S24_1785"/>
    <x v="85"/>
    <s v="+47 2212 1555"/>
    <s v="472-212-1555"/>
    <s v="Drammensveien 126 A, PB 744 Sentrum"/>
    <m/>
    <s v="Drammensveien 126 A, PB 744 Sentrum"/>
    <s v="Oslo"/>
    <m/>
    <x v="68"/>
    <s v="N 0106"/>
    <s v="Norway"/>
    <s v="EMEA"/>
    <s v="Klaeboe"/>
    <s v="Jan"/>
    <s v="Jan Klaeboe"/>
    <x v="0"/>
  </r>
  <r>
    <x v="251"/>
    <n v="32"/>
    <n v="100"/>
    <n v="6"/>
    <n v="4061.76"/>
    <n v="4062"/>
    <n v="3200"/>
    <s v="9/16/2004 0:00"/>
    <d v="2004-09-16T00:00:00"/>
    <x v="8"/>
    <x v="5"/>
    <x v="0"/>
    <n v="3"/>
    <n v="9"/>
    <x v="1"/>
    <x v="4"/>
    <n v="109"/>
    <s v="S24_1785"/>
    <x v="75"/>
    <s v="+353 1862 1555"/>
    <s v="531-862-1555"/>
    <s v="25 Maiden Lane"/>
    <s v="Floor No. 4"/>
    <s v="25 Maiden Lane, Floor No. 4"/>
    <s v="Dublin"/>
    <m/>
    <x v="60"/>
    <n v="2"/>
    <s v="Ireland"/>
    <s v="EMEA"/>
    <s v="Cassidy"/>
    <s v="Dean"/>
    <s v="Dean Cassidy"/>
    <x v="1"/>
  </r>
  <r>
    <x v="58"/>
    <n v="31"/>
    <n v="100"/>
    <n v="9"/>
    <n v="3493.7"/>
    <n v="3494"/>
    <n v="3100"/>
    <s v="10/15/2004 0:00"/>
    <d v="2004-10-15T00:00:00"/>
    <x v="4"/>
    <x v="3"/>
    <x v="0"/>
    <n v="4"/>
    <n v="10"/>
    <x v="1"/>
    <x v="4"/>
    <n v="109"/>
    <s v="S24_1785"/>
    <x v="47"/>
    <n v="9145554562"/>
    <s v="914-555-4562"/>
    <s v="3758 North Pendale Street"/>
    <m/>
    <s v="3758 North Pendale Street"/>
    <s v="White Plains"/>
    <s v="NY"/>
    <x v="39"/>
    <n v="24067"/>
    <s v="USA"/>
    <s v="NA"/>
    <s v="Frick"/>
    <s v="Steve"/>
    <s v="Steve Frick"/>
    <x v="1"/>
  </r>
  <r>
    <x v="80"/>
    <n v="25"/>
    <n v="100"/>
    <n v="1"/>
    <n v="2872.25"/>
    <n v="2873"/>
    <n v="2500"/>
    <d v="2004-01-11T00:00:00"/>
    <d v="2004-01-11T00:00:00"/>
    <x v="2"/>
    <x v="4"/>
    <x v="0"/>
    <n v="4"/>
    <n v="11"/>
    <x v="1"/>
    <x v="4"/>
    <n v="109"/>
    <s v="S24_1785"/>
    <x v="59"/>
    <s v="(198) 555-8888"/>
    <s v="198-555-8888"/>
    <s v="Garden House Crowther Way"/>
    <m/>
    <s v="Garden House Crowther Way"/>
    <s v="Cowes"/>
    <s v="Isle of Wight"/>
    <x v="49"/>
    <s v="PO31 7PJ"/>
    <s v="UK"/>
    <s v="EMEA"/>
    <s v="Bennett"/>
    <s v="Helen"/>
    <s v="Helen Bennett"/>
    <x v="0"/>
  </r>
  <r>
    <x v="278"/>
    <n v="47"/>
    <n v="87.54"/>
    <n v="14"/>
    <n v="4114.38"/>
    <n v="4115"/>
    <n v="4114.38"/>
    <d v="2004-12-11T00:00:00"/>
    <d v="2004-12-11T00:00:00"/>
    <x v="9"/>
    <x v="1"/>
    <x v="0"/>
    <n v="4"/>
    <n v="11"/>
    <x v="1"/>
    <x v="4"/>
    <n v="109"/>
    <s v="S24_1785"/>
    <x v="86"/>
    <s v="035-640555"/>
    <s v="003-564-0555"/>
    <s v="Via Ludovico il Moro 22"/>
    <m/>
    <s v="Via Ludovico il Moro 22"/>
    <s v="Bergamo"/>
    <m/>
    <x v="69"/>
    <n v="24100"/>
    <s v="Italy"/>
    <s v="EMEA"/>
    <s v="Rovelli"/>
    <s v="Giovanni"/>
    <s v="Giovanni Rovelli"/>
    <x v="1"/>
  </r>
  <r>
    <x v="59"/>
    <n v="21"/>
    <n v="50.65"/>
    <n v="7"/>
    <n v="1063.6500000000001"/>
    <n v="1064"/>
    <n v="1063.6500000000001"/>
    <s v="11/23/2004 0:00"/>
    <d v="2004-11-23T00:00:00"/>
    <x v="5"/>
    <x v="2"/>
    <x v="0"/>
    <n v="4"/>
    <n v="11"/>
    <x v="1"/>
    <x v="4"/>
    <n v="109"/>
    <s v="S24_1785"/>
    <x v="35"/>
    <s v="+81 3 3584 0555"/>
    <s v="133-584-0555"/>
    <s v="2-2-8 Roppongi"/>
    <m/>
    <s v="2-2-8 Roppongi"/>
    <s v="Minato-ku"/>
    <s v="Tokyo"/>
    <x v="29"/>
    <s v="106-0032"/>
    <s v="Japan"/>
    <s v="Japan"/>
    <s v="Shimamura"/>
    <s v="Akiko"/>
    <s v="Akiko Shimamura"/>
    <x v="0"/>
  </r>
  <r>
    <x v="252"/>
    <n v="28"/>
    <n v="71.73"/>
    <n v="2"/>
    <n v="2008.44"/>
    <n v="2009"/>
    <n v="2008.44"/>
    <d v="2004-04-12T00:00:00"/>
    <d v="2004-04-12T00:00:00"/>
    <x v="11"/>
    <x v="0"/>
    <x v="0"/>
    <n v="4"/>
    <n v="12"/>
    <x v="1"/>
    <x v="4"/>
    <n v="109"/>
    <s v="S24_1785"/>
    <x v="88"/>
    <n v="2035554407"/>
    <s v="203-555-4407"/>
    <s v="2440 Pompton St."/>
    <m/>
    <s v="2440 Pompton St."/>
    <s v="Glendale"/>
    <s v="CT"/>
    <x v="71"/>
    <n v="97561"/>
    <s v="USA"/>
    <s v="NA"/>
    <s v="Lewis"/>
    <s v="Dan"/>
    <s v="Dan Lewis"/>
    <x v="0"/>
  </r>
  <r>
    <x v="60"/>
    <n v="46"/>
    <n v="94.1"/>
    <n v="3"/>
    <n v="4328.6000000000004"/>
    <n v="4329"/>
    <n v="4328.6000000000004"/>
    <d v="2005-02-02T00:00:00"/>
    <d v="2005-02-02T00:00:00"/>
    <x v="0"/>
    <x v="6"/>
    <x v="0"/>
    <n v="1"/>
    <n v="2"/>
    <x v="2"/>
    <x v="4"/>
    <n v="109"/>
    <s v="S24_1785"/>
    <x v="28"/>
    <s v="61-7-3844-6555"/>
    <s v="173-844-6555"/>
    <s v="31 Duncan St. West End"/>
    <m/>
    <s v="31 Duncan St. West End"/>
    <s v="South Brisbane"/>
    <s v="Queensland"/>
    <x v="23"/>
    <n v="4101"/>
    <s v="Australia"/>
    <s v="APAC"/>
    <s v="Calaghan"/>
    <s v="Tony"/>
    <s v="Tony Calaghan"/>
    <x v="1"/>
  </r>
  <r>
    <x v="233"/>
    <n v="33"/>
    <n v="41.71"/>
    <n v="11"/>
    <n v="1376.43"/>
    <n v="1377"/>
    <n v="1376.43"/>
    <d v="2005-01-03T00:00:00"/>
    <d v="2005-01-03T00:00:00"/>
    <x v="2"/>
    <x v="0"/>
    <x v="5"/>
    <n v="1"/>
    <n v="3"/>
    <x v="2"/>
    <x v="4"/>
    <n v="109"/>
    <s v="S24_1785"/>
    <x v="23"/>
    <s v="(91) 555 94 44"/>
    <s v="091-555-9444"/>
    <s v="C/ Moralzarzal, 86"/>
    <m/>
    <s v="C/ Moralzarzal, 86"/>
    <s v="Madrid"/>
    <m/>
    <x v="20"/>
    <n v="28034"/>
    <s v="Spain"/>
    <s v="EMEA"/>
    <s v="Freyre"/>
    <s v="Diego"/>
    <s v="Diego Freyre"/>
    <x v="0"/>
  </r>
  <r>
    <x v="234"/>
    <n v="43"/>
    <n v="100"/>
    <n v="16"/>
    <n v="5552.16"/>
    <n v="5553"/>
    <n v="4300"/>
    <s v="3/30/2005 0:00"/>
    <d v="2005-03-30T00:00:00"/>
    <x v="10"/>
    <x v="6"/>
    <x v="0"/>
    <n v="1"/>
    <n v="3"/>
    <x v="2"/>
    <x v="4"/>
    <n v="109"/>
    <s v="S24_1785"/>
    <x v="1"/>
    <s v="26.47.1555"/>
    <s v="002-647-1555"/>
    <s v="59 rue de l'Abbaye"/>
    <m/>
    <s v="59 rue de l'Abbaye"/>
    <s v="Reims"/>
    <m/>
    <x v="1"/>
    <n v="51100"/>
    <s v="France"/>
    <s v="EMEA"/>
    <s v="Henriot"/>
    <s v="Paul"/>
    <s v="Paul Henriot"/>
    <x v="1"/>
  </r>
  <r>
    <x v="253"/>
    <n v="38"/>
    <n v="96.29"/>
    <n v="5"/>
    <n v="3659.02"/>
    <n v="3660"/>
    <n v="3659.02"/>
    <d v="2005-03-04T00:00:00"/>
    <d v="2005-03-04T00:00:00"/>
    <x v="10"/>
    <x v="3"/>
    <x v="4"/>
    <n v="2"/>
    <n v="4"/>
    <x v="2"/>
    <x v="4"/>
    <n v="109"/>
    <s v="S24_1785"/>
    <x v="12"/>
    <n v="2015559350"/>
    <s v="201-555-9350"/>
    <s v="7476 Moss Rd."/>
    <m/>
    <s v="7476 Moss Rd."/>
    <s v="Newark"/>
    <s v="NJ"/>
    <x v="9"/>
    <n v="94019"/>
    <s v="USA"/>
    <s v="NA"/>
    <s v="Brown"/>
    <s v="William"/>
    <s v="William Brown"/>
    <x v="1"/>
  </r>
  <r>
    <x v="235"/>
    <n v="47"/>
    <n v="88.63"/>
    <n v="6"/>
    <n v="4165.6099999999997"/>
    <n v="4166"/>
    <n v="4165.6099999999997"/>
    <d v="2005-10-05T00:00:00"/>
    <d v="2005-10-05T00:00:00"/>
    <x v="4"/>
    <x v="6"/>
    <x v="0"/>
    <n v="2"/>
    <n v="5"/>
    <x v="2"/>
    <x v="4"/>
    <n v="109"/>
    <s v="S24_1785"/>
    <x v="70"/>
    <s v="0522-556555"/>
    <s v="052-255-6555"/>
    <s v="Strada Provinciale 124"/>
    <m/>
    <s v="Strada Provinciale 124"/>
    <s v="Reggio Emilia"/>
    <m/>
    <x v="57"/>
    <n v="42100"/>
    <s v="Italy"/>
    <s v="EMEA"/>
    <s v="Moroni"/>
    <s v="Maurizio"/>
    <s v="Maurizio Moroni"/>
    <x v="1"/>
  </r>
  <r>
    <x v="246"/>
    <n v="45"/>
    <n v="31.2"/>
    <n v="3"/>
    <n v="1404"/>
    <n v="1404"/>
    <n v="1404"/>
    <d v="2003-09-01T00:00:00"/>
    <d v="2003-09-01T00:00:00"/>
    <x v="8"/>
    <x v="0"/>
    <x v="0"/>
    <n v="1"/>
    <n v="1"/>
    <x v="0"/>
    <x v="3"/>
    <n v="33"/>
    <s v="S24_1937"/>
    <x v="72"/>
    <s v="+49 69 66 90 2555"/>
    <s v="696-690-2555"/>
    <s v="Lyonerstr. 34"/>
    <m/>
    <s v="Lyonerstr. 34"/>
    <s v="Frankfurt"/>
    <m/>
    <x v="58"/>
    <n v="60528"/>
    <s v="Germany"/>
    <s v="EMEA"/>
    <s v="Keitel"/>
    <s v="Roland"/>
    <s v="Roland Keitel"/>
    <x v="0"/>
  </r>
  <r>
    <x v="210"/>
    <n v="20"/>
    <n v="35.51"/>
    <n v="3"/>
    <n v="710.2"/>
    <n v="711"/>
    <n v="710.2"/>
    <s v="3/18/2003 0:00"/>
    <d v="2003-03-18T00:00:00"/>
    <x v="10"/>
    <x v="2"/>
    <x v="0"/>
    <n v="1"/>
    <n v="3"/>
    <x v="0"/>
    <x v="3"/>
    <n v="33"/>
    <s v="S24_1937"/>
    <x v="77"/>
    <s v="(171) 555-1555"/>
    <s v="171-555-1555"/>
    <s v="Fauntleroy Circus"/>
    <m/>
    <s v="Fauntleroy Circus"/>
    <s v="Manchester"/>
    <m/>
    <x v="61"/>
    <s v="EC2 5NT"/>
    <s v="UK"/>
    <s v="EMEA"/>
    <s v="Ashworth"/>
    <s v="Victoria"/>
    <s v="Victoria Ashworth"/>
    <x v="0"/>
  </r>
  <r>
    <x v="237"/>
    <n v="45"/>
    <n v="37.840000000000003"/>
    <n v="2"/>
    <n v="1702.8"/>
    <n v="1703"/>
    <n v="1702.8"/>
    <s v="5/21/2003 0:00"/>
    <d v="2003-05-21T00:00:00"/>
    <x v="6"/>
    <x v="6"/>
    <x v="0"/>
    <n v="2"/>
    <n v="5"/>
    <x v="0"/>
    <x v="3"/>
    <n v="33"/>
    <s v="S24_1937"/>
    <x v="84"/>
    <n v="7025551838"/>
    <s v="702-555-1838"/>
    <s v="8489 Strong St."/>
    <m/>
    <s v="8489 Strong St."/>
    <s v="Las Vegas"/>
    <s v="NV"/>
    <x v="67"/>
    <n v="83030"/>
    <s v="USA"/>
    <s v="NA"/>
    <s v="King"/>
    <s v="Sue"/>
    <s v="Sue King"/>
    <x v="0"/>
  </r>
  <r>
    <x v="196"/>
    <n v="36"/>
    <n v="33.19"/>
    <n v="7"/>
    <n v="1194.8399999999999"/>
    <n v="1195"/>
    <n v="1194.8399999999999"/>
    <d v="2003-12-09T00:00:00"/>
    <d v="2003-12-09T00:00:00"/>
    <x v="9"/>
    <x v="2"/>
    <x v="0"/>
    <n v="3"/>
    <n v="9"/>
    <x v="0"/>
    <x v="3"/>
    <n v="33"/>
    <s v="S24_1937"/>
    <x v="82"/>
    <n v="4155554312"/>
    <s v="415-555-4312"/>
    <s v="2793 Furth Circle"/>
    <m/>
    <s v="2793 Furth Circle"/>
    <s v="Brisbane"/>
    <s v="CA"/>
    <x v="65"/>
    <n v="94217"/>
    <s v="USA"/>
    <s v="NA"/>
    <s v="Taylor"/>
    <s v="Sue"/>
    <s v="Sue Taylor"/>
    <x v="0"/>
  </r>
  <r>
    <x v="197"/>
    <n v="37"/>
    <n v="27.22"/>
    <n v="5"/>
    <n v="1007.14"/>
    <n v="1008"/>
    <n v="1007.14"/>
    <s v="10/18/2003 0:00"/>
    <d v="2003-10-18T00:00:00"/>
    <x v="4"/>
    <x v="1"/>
    <x v="0"/>
    <n v="4"/>
    <n v="10"/>
    <x v="0"/>
    <x v="3"/>
    <n v="33"/>
    <s v="S24_1937"/>
    <x v="4"/>
    <n v="6505551386"/>
    <s v="650-555-1386"/>
    <s v="7734 Strong St."/>
    <m/>
    <s v="7734 Strong St."/>
    <s v="San Francisco"/>
    <s v="CA"/>
    <x v="4"/>
    <s v="NA"/>
    <s v="USA"/>
    <s v="NA"/>
    <s v="Brown"/>
    <s v="Julie"/>
    <s v="Julie Brown"/>
    <x v="0"/>
  </r>
  <r>
    <x v="198"/>
    <n v="31"/>
    <n v="31.53"/>
    <n v="9"/>
    <n v="977.43"/>
    <n v="978"/>
    <n v="977.43"/>
    <d v="2003-05-11T00:00:00"/>
    <d v="2003-05-11T00:00:00"/>
    <x v="6"/>
    <x v="4"/>
    <x v="0"/>
    <n v="4"/>
    <n v="11"/>
    <x v="0"/>
    <x v="3"/>
    <n v="33"/>
    <s v="S24_1937"/>
    <x v="86"/>
    <s v="035-640555"/>
    <s v="003-564-0555"/>
    <s v="Via Ludovico il Moro 22"/>
    <m/>
    <s v="Via Ludovico il Moro 22"/>
    <s v="Bergamo"/>
    <m/>
    <x v="69"/>
    <n v="24100"/>
    <s v="Italy"/>
    <s v="EMEA"/>
    <s v="Rovelli"/>
    <s v="Giovanni"/>
    <s v="Giovanni Rovelli"/>
    <x v="0"/>
  </r>
  <r>
    <x v="199"/>
    <n v="39"/>
    <n v="36.840000000000003"/>
    <n v="6"/>
    <n v="1436.76"/>
    <n v="1437"/>
    <n v="1436.76"/>
    <d v="2003-12-11T00:00:00"/>
    <d v="2003-12-11T00:00:00"/>
    <x v="9"/>
    <x v="5"/>
    <x v="0"/>
    <n v="4"/>
    <n v="11"/>
    <x v="0"/>
    <x v="3"/>
    <n v="33"/>
    <s v="S24_1937"/>
    <x v="39"/>
    <n v="4155551450"/>
    <s v="415-555-1450"/>
    <s v="5677 Strong St."/>
    <m/>
    <s v="5677 Strong St."/>
    <s v="San Rafael"/>
    <s v="CA"/>
    <x v="33"/>
    <n v="97562"/>
    <s v="USA"/>
    <s v="NA"/>
    <s v="Nelson"/>
    <s v="Valarie"/>
    <s v="Valarie Nelson"/>
    <x v="0"/>
  </r>
  <r>
    <x v="200"/>
    <n v="26"/>
    <n v="29.21"/>
    <n v="10"/>
    <n v="759.46"/>
    <n v="760"/>
    <n v="759.46"/>
    <s v="11/21/2003 0:00"/>
    <d v="2003-11-21T00:00:00"/>
    <x v="5"/>
    <x v="3"/>
    <x v="0"/>
    <n v="4"/>
    <n v="11"/>
    <x v="0"/>
    <x v="3"/>
    <n v="33"/>
    <s v="S24_1937"/>
    <x v="87"/>
    <s v="61-9-3844-6555"/>
    <s v="193-844-6555"/>
    <s v="7 Allen Street"/>
    <m/>
    <s v="7 Allen Street"/>
    <s v="Glen Waverly"/>
    <s v="Victoria"/>
    <x v="70"/>
    <n v="3150"/>
    <s v="Australia"/>
    <s v="APAC"/>
    <s v="Connery"/>
    <s v="Sean"/>
    <s v="Sean Connery"/>
    <x v="0"/>
  </r>
  <r>
    <x v="201"/>
    <n v="32"/>
    <n v="37.17"/>
    <n v="5"/>
    <n v="1189.44"/>
    <n v="1190"/>
    <n v="1189.44"/>
    <d v="2003-03-12T00:00:00"/>
    <d v="2003-03-12T00:00:00"/>
    <x v="10"/>
    <x v="6"/>
    <x v="0"/>
    <n v="4"/>
    <n v="12"/>
    <x v="0"/>
    <x v="3"/>
    <n v="33"/>
    <s v="S24_1937"/>
    <x v="23"/>
    <s v="(91) 555 94 44"/>
    <s v="091-555-9444"/>
    <s v="C/ Moralzarzal, 86"/>
    <m/>
    <s v="C/ Moralzarzal, 86"/>
    <s v="Madrid"/>
    <m/>
    <x v="20"/>
    <n v="28034"/>
    <s v="Spain"/>
    <s v="EMEA"/>
    <s v="Freyre"/>
    <s v="Diego"/>
    <s v="Diego Freyre"/>
    <x v="0"/>
  </r>
  <r>
    <x v="238"/>
    <n v="20"/>
    <n v="34.19"/>
    <n v="3"/>
    <n v="683.8"/>
    <n v="684"/>
    <n v="683.8"/>
    <s v="1/26/2004 0:00"/>
    <d v="2004-01-26T00:00:00"/>
    <x v="2"/>
    <x v="0"/>
    <x v="0"/>
    <n v="1"/>
    <n v="1"/>
    <x v="1"/>
    <x v="3"/>
    <n v="33"/>
    <s v="S24_1937"/>
    <x v="25"/>
    <s v="(91) 555 22 82"/>
    <s v="091-555-2282"/>
    <s v="C/ Araquil, 67"/>
    <m/>
    <s v="C/ Araquil, 67"/>
    <s v="Madrid"/>
    <m/>
    <x v="20"/>
    <n v="28023"/>
    <s v="Spain"/>
    <s v="EMEA"/>
    <s v="Sommer"/>
    <s v="Mart¡n"/>
    <s v="Mart¡n Sommer"/>
    <x v="0"/>
  </r>
  <r>
    <x v="202"/>
    <n v="42"/>
    <n v="29.21"/>
    <n v="6"/>
    <n v="1226.82"/>
    <n v="1227"/>
    <n v="1226.82"/>
    <d v="2004-02-03T00:00:00"/>
    <d v="2004-02-03T00:00:00"/>
    <x v="0"/>
    <x v="2"/>
    <x v="0"/>
    <n v="1"/>
    <n v="3"/>
    <x v="1"/>
    <x v="3"/>
    <n v="33"/>
    <s v="S24_1937"/>
    <x v="30"/>
    <s v="78.32.5555"/>
    <s v="007-832-5555"/>
    <s v="2, rue du Commerce"/>
    <m/>
    <s v="2, rue du Commerce"/>
    <s v="Lyon"/>
    <m/>
    <x v="25"/>
    <n v="69004"/>
    <s v="France"/>
    <s v="EMEA"/>
    <s v="Saveley"/>
    <s v="Mary"/>
    <s v="Mary Saveley"/>
    <x v="0"/>
  </r>
  <r>
    <x v="247"/>
    <n v="33"/>
    <n v="29.54"/>
    <n v="1"/>
    <n v="974.82"/>
    <n v="975"/>
    <n v="974.82"/>
    <s v="4/26/2004 0:00"/>
    <d v="2004-04-26T00:00:00"/>
    <x v="11"/>
    <x v="0"/>
    <x v="0"/>
    <n v="2"/>
    <n v="4"/>
    <x v="1"/>
    <x v="3"/>
    <n v="33"/>
    <s v="S24_1937"/>
    <x v="64"/>
    <n v="6175552555"/>
    <s v="617-555-2555"/>
    <s v="6251 Ingle Ln."/>
    <m/>
    <s v="6251 Ingle Ln."/>
    <s v="Boston"/>
    <s v="MA"/>
    <x v="48"/>
    <n v="51003"/>
    <s v="USA"/>
    <s v="NA"/>
    <s v="Franco"/>
    <s v="Valarie"/>
    <s v="Valarie Franco"/>
    <x v="0"/>
  </r>
  <r>
    <x v="41"/>
    <n v="20"/>
    <n v="28.88"/>
    <n v="12"/>
    <n v="577.6"/>
    <n v="578"/>
    <n v="577.6"/>
    <s v="8/17/2004 0:00"/>
    <d v="2004-08-17T00:00:00"/>
    <x v="3"/>
    <x v="2"/>
    <x v="0"/>
    <n v="3"/>
    <n v="8"/>
    <x v="1"/>
    <x v="3"/>
    <n v="33"/>
    <s v="S24_1937"/>
    <x v="36"/>
    <s v="011-4988555"/>
    <s v="011-498-8555"/>
    <s v="Via Monte Bianco 34"/>
    <m/>
    <s v="Via Monte Bianco 34"/>
    <s v="Torino"/>
    <m/>
    <x v="30"/>
    <n v="10100"/>
    <s v="Italy"/>
    <s v="EMEA"/>
    <s v="Accorti"/>
    <s v="Paolo"/>
    <s v="Paolo Accorti"/>
    <x v="0"/>
  </r>
  <r>
    <x v="216"/>
    <n v="29"/>
    <n v="38.17"/>
    <n v="1"/>
    <n v="1106.93"/>
    <n v="1107"/>
    <n v="1106.93"/>
    <d v="2004-01-09T00:00:00"/>
    <d v="2004-01-09T00:00:00"/>
    <x v="2"/>
    <x v="3"/>
    <x v="0"/>
    <n v="3"/>
    <n v="9"/>
    <x v="1"/>
    <x v="3"/>
    <n v="33"/>
    <s v="S24_1937"/>
    <x v="65"/>
    <s v="+65 224 1555"/>
    <s v="065-224-1555"/>
    <s v="Village Close - 106 Linden Road Sandown"/>
    <s v="2nd Floor"/>
    <s v="Village Close - 106 Linden Road Sandown, 2nd Floor"/>
    <s v="Singapore"/>
    <m/>
    <x v="22"/>
    <n v="69045"/>
    <s v="Singapore"/>
    <s v="APAC"/>
    <s v="Victorino"/>
    <s v="Wendy"/>
    <s v="Wendy Victorino"/>
    <x v="0"/>
  </r>
  <r>
    <x v="43"/>
    <n v="23"/>
    <n v="30.2"/>
    <n v="16"/>
    <n v="694.6"/>
    <n v="695"/>
    <n v="694.6"/>
    <d v="2004-11-10T00:00:00"/>
    <d v="2004-11-10T00:00:00"/>
    <x v="5"/>
    <x v="6"/>
    <x v="0"/>
    <n v="4"/>
    <n v="10"/>
    <x v="1"/>
    <x v="3"/>
    <n v="33"/>
    <s v="S24_1937"/>
    <x v="38"/>
    <s v="30.59.8555"/>
    <s v="003-059-8555"/>
    <s v="67, avenue de l'Europe"/>
    <m/>
    <s v="67, avenue de l'Europe"/>
    <s v="Versailles"/>
    <m/>
    <x v="32"/>
    <n v="78000"/>
    <s v="France"/>
    <s v="EMEA"/>
    <s v="Tonini"/>
    <s v="Daniel"/>
    <s v="Daniel Tonini"/>
    <x v="0"/>
  </r>
  <r>
    <x v="44"/>
    <n v="39"/>
    <n v="29.54"/>
    <n v="13"/>
    <n v="1152.06"/>
    <n v="1153"/>
    <n v="1152.06"/>
    <s v="10/21/2004 0:00"/>
    <d v="2004-10-21T00:00:00"/>
    <x v="4"/>
    <x v="5"/>
    <x v="0"/>
    <n v="4"/>
    <n v="10"/>
    <x v="1"/>
    <x v="3"/>
    <n v="33"/>
    <s v="S24_1937"/>
    <x v="39"/>
    <n v="4155551450"/>
    <s v="415-555-1450"/>
    <s v="5677 Strong St."/>
    <m/>
    <s v="5677 Strong St."/>
    <s v="San Rafael"/>
    <s v="CA"/>
    <x v="33"/>
    <n v="97562"/>
    <s v="USA"/>
    <s v="NA"/>
    <s v="Nelson"/>
    <s v="Valarie"/>
    <s v="Valarie Nelson"/>
    <x v="0"/>
  </r>
  <r>
    <x v="45"/>
    <n v="20"/>
    <n v="100"/>
    <n v="3"/>
    <n v="2624"/>
    <n v="2624"/>
    <n v="2000"/>
    <d v="2004-04-11T00:00:00"/>
    <d v="2004-04-11T00:00:00"/>
    <x v="11"/>
    <x v="4"/>
    <x v="0"/>
    <n v="4"/>
    <n v="11"/>
    <x v="1"/>
    <x v="3"/>
    <n v="33"/>
    <s v="S24_1937"/>
    <x v="40"/>
    <n v="6035558647"/>
    <s v="603-555-8647"/>
    <s v="2304 Long Airport Avenue"/>
    <m/>
    <s v="2304 Long Airport Avenue"/>
    <s v="Nashua"/>
    <s v="NH"/>
    <x v="34"/>
    <n v="62005"/>
    <s v="USA"/>
    <s v="NA"/>
    <s v="Young"/>
    <s v="Valarie"/>
    <s v="Valarie Young"/>
    <x v="0"/>
  </r>
  <r>
    <x v="206"/>
    <n v="45"/>
    <n v="81.91"/>
    <n v="6"/>
    <n v="3685.95"/>
    <n v="3686"/>
    <n v="3685.95"/>
    <s v="11/17/2004 0:00"/>
    <d v="2004-11-17T00:00:00"/>
    <x v="5"/>
    <x v="6"/>
    <x v="0"/>
    <n v="4"/>
    <n v="11"/>
    <x v="1"/>
    <x v="3"/>
    <n v="33"/>
    <s v="S24_1937"/>
    <x v="77"/>
    <s v="(171) 555-1555"/>
    <s v="171-555-1555"/>
    <s v="Fauntleroy Circus"/>
    <m/>
    <s v="Fauntleroy Circus"/>
    <s v="Manchester"/>
    <m/>
    <x v="61"/>
    <s v="EC2 5NT"/>
    <s v="UK"/>
    <s v="EMEA"/>
    <s v="Ashworth"/>
    <s v="Victoria"/>
    <s v="Victoria Ashworth"/>
    <x v="1"/>
  </r>
  <r>
    <x v="240"/>
    <n v="20"/>
    <n v="35.18"/>
    <n v="6"/>
    <n v="703.6"/>
    <n v="704"/>
    <n v="703.6"/>
    <s v="11/25/2004 0:00"/>
    <d v="2004-11-25T00:00:00"/>
    <x v="5"/>
    <x v="5"/>
    <x v="0"/>
    <n v="4"/>
    <n v="11"/>
    <x v="1"/>
    <x v="3"/>
    <n v="33"/>
    <s v="S24_1937"/>
    <x v="67"/>
    <s v="91.24.4555"/>
    <s v="009-124-4555"/>
    <s v="12, rue des Bouchers"/>
    <m/>
    <s v="12, rue des Bouchers"/>
    <s v="Marseille"/>
    <m/>
    <x v="54"/>
    <n v="13008"/>
    <s v="France"/>
    <s v="EMEA"/>
    <s v="Lebihan"/>
    <s v="Laurence"/>
    <s v="Laurence Lebihan"/>
    <x v="0"/>
  </r>
  <r>
    <x v="188"/>
    <n v="48"/>
    <n v="100"/>
    <n v="5"/>
    <n v="9720"/>
    <n v="9720"/>
    <n v="4800"/>
    <d v="2004-09-12T00:00:00"/>
    <d v="2004-09-12T00:00:00"/>
    <x v="8"/>
    <x v="4"/>
    <x v="0"/>
    <n v="4"/>
    <n v="12"/>
    <x v="1"/>
    <x v="3"/>
    <n v="33"/>
    <s v="S24_1937"/>
    <x v="2"/>
    <s v="+33 1 46 62 7555"/>
    <s v="314-662-7555"/>
    <s v="27 rue du Colonel Pierre Avia"/>
    <m/>
    <s v="27 rue du Colonel Pierre Avia"/>
    <s v="Paris"/>
    <m/>
    <x v="2"/>
    <n v="75508"/>
    <s v="France"/>
    <s v="EMEA"/>
    <s v="Da Cunha"/>
    <s v="Daniel"/>
    <s v="Daniel Da Cunha"/>
    <x v="2"/>
  </r>
  <r>
    <x v="219"/>
    <n v="23"/>
    <n v="36.29"/>
    <n v="13"/>
    <n v="834.67"/>
    <n v="835"/>
    <n v="834.67"/>
    <d v="2005-12-01T00:00:00"/>
    <d v="2005-12-01T00:00:00"/>
    <x v="9"/>
    <x v="5"/>
    <x v="5"/>
    <n v="1"/>
    <n v="1"/>
    <x v="2"/>
    <x v="3"/>
    <n v="33"/>
    <s v="S24_1937"/>
    <x v="3"/>
    <n v="6265557265"/>
    <s v="626-555-7265"/>
    <s v="78934 Hillside Dr."/>
    <m/>
    <s v="78934 Hillside Dr."/>
    <s v="Pasadena"/>
    <s v="CA"/>
    <x v="3"/>
    <n v="90003"/>
    <s v="USA"/>
    <s v="NA"/>
    <s v="Young"/>
    <s v="Julie"/>
    <s v="Julie Young"/>
    <x v="0"/>
  </r>
  <r>
    <x v="208"/>
    <n v="32"/>
    <n v="70.56"/>
    <n v="4"/>
    <n v="2257.92"/>
    <n v="2258"/>
    <n v="2257.92"/>
    <s v="2/16/2005 0:00"/>
    <d v="2005-02-16T00:00:00"/>
    <x v="0"/>
    <x v="6"/>
    <x v="0"/>
    <n v="1"/>
    <n v="2"/>
    <x v="2"/>
    <x v="3"/>
    <n v="33"/>
    <s v="S24_1937"/>
    <x v="23"/>
    <s v="(91) 555 94 44"/>
    <s v="091-555-9444"/>
    <s v="C/ Moralzarzal, 86"/>
    <m/>
    <s v="C/ Moralzarzal, 86"/>
    <s v="Madrid"/>
    <m/>
    <x v="20"/>
    <n v="28034"/>
    <s v="Spain"/>
    <s v="EMEA"/>
    <s v="Freyre"/>
    <s v="Diego"/>
    <s v="Diego Freyre"/>
    <x v="0"/>
  </r>
  <r>
    <x v="51"/>
    <n v="33"/>
    <n v="100"/>
    <n v="8"/>
    <n v="8344.7099999999991"/>
    <n v="8345"/>
    <n v="3300"/>
    <d v="2005-09-03T00:00:00"/>
    <d v="2005-09-03T00:00:00"/>
    <x v="8"/>
    <x v="1"/>
    <x v="0"/>
    <n v="1"/>
    <n v="3"/>
    <x v="2"/>
    <x v="3"/>
    <n v="33"/>
    <s v="S24_1937"/>
    <x v="42"/>
    <s v="02 9936 8555"/>
    <s v="029-936-8555"/>
    <s v="201 Miller Street"/>
    <s v="Level 15"/>
    <s v="201 Miller Street, Level 15"/>
    <s v="North Sydney"/>
    <s v="NSW"/>
    <x v="36"/>
    <n v="2060"/>
    <s v="Australia"/>
    <s v="APAC"/>
    <s v="O'Hara"/>
    <s v="Anna"/>
    <s v="Anna O'Hara"/>
    <x v="2"/>
  </r>
  <r>
    <x v="248"/>
    <n v="61"/>
    <n v="29.54"/>
    <n v="1"/>
    <n v="1801.94"/>
    <n v="1802"/>
    <n v="1801.94"/>
    <s v="4/23/2005 0:00"/>
    <d v="2005-04-23T00:00:00"/>
    <x v="11"/>
    <x v="1"/>
    <x v="0"/>
    <n v="2"/>
    <n v="4"/>
    <x v="2"/>
    <x v="3"/>
    <n v="33"/>
    <s v="S24_1937"/>
    <x v="65"/>
    <s v="+65 224 1555"/>
    <s v="065-224-1555"/>
    <s v="Village Close - 106 Linden Road Sandown"/>
    <s v="2nd Floor"/>
    <s v="Village Close - 106 Linden Road Sandown, 2nd Floor"/>
    <s v="Singapore"/>
    <m/>
    <x v="22"/>
    <n v="69045"/>
    <s v="Singapore"/>
    <s v="APAC"/>
    <s v="Victorino"/>
    <s v="Wendy"/>
    <s v="Wendy Victorino"/>
    <x v="0"/>
  </r>
  <r>
    <x v="242"/>
    <n v="45"/>
    <n v="26.88"/>
    <n v="1"/>
    <n v="1209.5999999999999"/>
    <n v="1210"/>
    <n v="1209.5999999999999"/>
    <s v="5/29/2005 0:00"/>
    <d v="2005-05-29T00:00:00"/>
    <x v="6"/>
    <x v="4"/>
    <x v="2"/>
    <n v="2"/>
    <n v="5"/>
    <x v="2"/>
    <x v="3"/>
    <n v="33"/>
    <s v="S24_1937"/>
    <x v="20"/>
    <s v="+61 2 9495 8555"/>
    <s v="129-495-8555"/>
    <s v="Monitor Money Building, 815 Pacific Hwy"/>
    <s v="Level 6"/>
    <s v="Monitor Money Building, 815 Pacific Hwy, Level 6"/>
    <s v="Chatswood"/>
    <s v="NSW"/>
    <x v="17"/>
    <n v="2067"/>
    <s v="Australia"/>
    <s v="APAC"/>
    <s v="Huxley"/>
    <s v="Adrian"/>
    <s v="Adrian Huxley"/>
    <x v="0"/>
  </r>
  <r>
    <x v="0"/>
    <n v="38"/>
    <n v="83.03"/>
    <n v="7"/>
    <n v="3155.14"/>
    <n v="3156"/>
    <n v="3155.14"/>
    <s v="2/24/2003 0:00"/>
    <d v="2003-02-24T00:00:00"/>
    <x v="0"/>
    <x v="0"/>
    <x v="0"/>
    <n v="1"/>
    <n v="2"/>
    <x v="0"/>
    <x v="0"/>
    <n v="76"/>
    <s v="S24_2000"/>
    <x v="0"/>
    <n v="2125557818"/>
    <s v="212-555-7818"/>
    <s v="897 Long Airport Avenue"/>
    <m/>
    <s v="897 Long Airport Avenue"/>
    <s v="NYC"/>
    <s v="NY"/>
    <x v="0"/>
    <n v="10022"/>
    <s v="USA"/>
    <s v="NA"/>
    <s v="Yu"/>
    <s v="Kwai"/>
    <s v="Kwai Yu"/>
    <x v="1"/>
  </r>
  <r>
    <x v="54"/>
    <n v="34"/>
    <n v="83.79"/>
    <n v="5"/>
    <n v="2848.86"/>
    <n v="2849"/>
    <n v="2848.86"/>
    <s v="4/29/2003 0:00"/>
    <d v="2003-04-29T00:00:00"/>
    <x v="11"/>
    <x v="2"/>
    <x v="0"/>
    <n v="2"/>
    <n v="4"/>
    <x v="0"/>
    <x v="0"/>
    <n v="76"/>
    <s v="S24_2000"/>
    <x v="10"/>
    <s v="03 9520 4555"/>
    <s v="039-520-4555"/>
    <s v="636 St Kilda Road"/>
    <s v="Level 3"/>
    <s v="636 St Kilda Road, Level 3"/>
    <s v="Melbourne"/>
    <s v="Victoria"/>
    <x v="8"/>
    <n v="3004"/>
    <s v="Australia"/>
    <s v="APAC"/>
    <s v="Ferguson"/>
    <s v="Peter"/>
    <s v="Peter Ferguson"/>
    <x v="0"/>
  </r>
  <r>
    <x v="2"/>
    <n v="43"/>
    <n v="83.03"/>
    <n v="7"/>
    <n v="3570.29"/>
    <n v="3571"/>
    <n v="3570.29"/>
    <d v="2003-01-07T00:00:00"/>
    <d v="2003-01-07T00:00:00"/>
    <x v="2"/>
    <x v="2"/>
    <x v="0"/>
    <n v="3"/>
    <n v="7"/>
    <x v="0"/>
    <x v="0"/>
    <n v="76"/>
    <s v="S24_2000"/>
    <x v="2"/>
    <s v="+33 1 46 62 7555"/>
    <s v="314-662-7555"/>
    <s v="27 rue du Colonel Pierre Avia"/>
    <m/>
    <s v="27 rue du Colonel Pierre Avia"/>
    <s v="Paris"/>
    <m/>
    <x v="2"/>
    <n v="75508"/>
    <s v="France"/>
    <s v="EMEA"/>
    <s v="Da Cunha"/>
    <s v="Daniel"/>
    <s v="Daniel Da Cunha"/>
    <x v="1"/>
  </r>
  <r>
    <x v="3"/>
    <n v="47"/>
    <n v="83.03"/>
    <n v="11"/>
    <n v="3902.41"/>
    <n v="3903"/>
    <n v="3902.41"/>
    <s v="8/25/2003 0:00"/>
    <d v="2003-08-25T00:00:00"/>
    <x v="3"/>
    <x v="0"/>
    <x v="0"/>
    <n v="3"/>
    <n v="8"/>
    <x v="0"/>
    <x v="0"/>
    <n v="76"/>
    <s v="S24_2000"/>
    <x v="3"/>
    <n v="6265557265"/>
    <s v="626-555-7265"/>
    <s v="78934 Hillside Dr."/>
    <m/>
    <s v="78934 Hillside Dr."/>
    <s v="Pasadena"/>
    <s v="CA"/>
    <x v="3"/>
    <n v="90003"/>
    <s v="USA"/>
    <s v="NA"/>
    <s v="Young"/>
    <s v="Julie"/>
    <s v="Julie Young"/>
    <x v="1"/>
  </r>
  <r>
    <x v="285"/>
    <n v="22"/>
    <n v="67.03"/>
    <n v="1"/>
    <n v="1474.66"/>
    <n v="1475"/>
    <n v="1474.66"/>
    <d v="2003-10-10T00:00:00"/>
    <d v="2003-10-10T00:00:00"/>
    <x v="4"/>
    <x v="3"/>
    <x v="0"/>
    <n v="4"/>
    <n v="10"/>
    <x v="0"/>
    <x v="0"/>
    <n v="76"/>
    <s v="S24_2000"/>
    <x v="17"/>
    <s v="07-98 9555"/>
    <s v="000-798-9555"/>
    <s v="Erling Skakkes gate 78"/>
    <m/>
    <s v="Erling Skakkes gate 78"/>
    <s v="Stavern"/>
    <m/>
    <x v="14"/>
    <n v="4110"/>
    <s v="Norway"/>
    <s v="EMEA"/>
    <s v="Bergulfsen"/>
    <s v="Jonas"/>
    <s v="Jonas Bergulfsen"/>
    <x v="0"/>
  </r>
  <r>
    <x v="5"/>
    <n v="29"/>
    <n v="75.41"/>
    <n v="6"/>
    <n v="2186.89"/>
    <n v="2187"/>
    <n v="2186.89"/>
    <s v="10/28/2003 0:00"/>
    <d v="2003-10-28T00:00:00"/>
    <x v="4"/>
    <x v="2"/>
    <x v="0"/>
    <n v="4"/>
    <n v="10"/>
    <x v="0"/>
    <x v="0"/>
    <n v="76"/>
    <s v="S24_2000"/>
    <x v="5"/>
    <n v="6505556809"/>
    <s v="650-555-6809"/>
    <s v="9408 Furth Circle"/>
    <m/>
    <s v="9408 Furth Circle"/>
    <s v="Burlingame"/>
    <s v="CA"/>
    <x v="5"/>
    <n v="94217"/>
    <s v="USA"/>
    <s v="NA"/>
    <s v="Hirano"/>
    <s v="Juri"/>
    <s v="Juri Hirano"/>
    <x v="0"/>
  </r>
  <r>
    <x v="6"/>
    <n v="28"/>
    <n v="68.55"/>
    <n v="14"/>
    <n v="1919.4"/>
    <n v="1920"/>
    <n v="1919.4"/>
    <d v="2003-11-11T00:00:00"/>
    <d v="2003-11-11T00:00:00"/>
    <x v="5"/>
    <x v="2"/>
    <x v="0"/>
    <n v="4"/>
    <n v="11"/>
    <x v="0"/>
    <x v="0"/>
    <n v="76"/>
    <s v="S24_2000"/>
    <x v="6"/>
    <n v="0.86244213000000003"/>
    <s v="421-296-2963"/>
    <s v="184, chausse de Tournai"/>
    <m/>
    <s v="184, chausse de Tournai"/>
    <s v="Lille"/>
    <m/>
    <x v="6"/>
    <n v="59000"/>
    <s v="France"/>
    <s v="EMEA"/>
    <s v="Rance"/>
    <s v="Martine"/>
    <s v="Martine Rance"/>
    <x v="0"/>
  </r>
  <r>
    <x v="7"/>
    <n v="40"/>
    <n v="91.4"/>
    <n v="6"/>
    <n v="3656"/>
    <n v="3656"/>
    <n v="3656"/>
    <s v="11/18/2003 0:00"/>
    <d v="2003-11-18T00:00:00"/>
    <x v="5"/>
    <x v="2"/>
    <x v="0"/>
    <n v="4"/>
    <n v="11"/>
    <x v="0"/>
    <x v="0"/>
    <n v="76"/>
    <s v="S24_2000"/>
    <x v="7"/>
    <s v="+47 2267 3215"/>
    <s v="472-267-3215"/>
    <s v="Drammen 121, PR 744 Sentrum"/>
    <m/>
    <s v="Drammen 121, PR 744 Sentrum"/>
    <s v="Bergen"/>
    <m/>
    <x v="7"/>
    <s v="N 5804"/>
    <s v="Norway"/>
    <s v="EMEA"/>
    <s v="Oeztan"/>
    <s v="Veysel"/>
    <s v="Veysel Oeztan"/>
    <x v="1"/>
  </r>
  <r>
    <x v="8"/>
    <n v="25"/>
    <n v="73.88"/>
    <n v="7"/>
    <n v="1847"/>
    <n v="1847"/>
    <n v="1847"/>
    <d v="2003-01-12T00:00:00"/>
    <d v="2003-01-12T00:00:00"/>
    <x v="2"/>
    <x v="4"/>
    <x v="0"/>
    <n v="4"/>
    <n v="12"/>
    <x v="0"/>
    <x v="0"/>
    <n v="76"/>
    <s v="S24_2000"/>
    <x v="8"/>
    <n v="6505555787"/>
    <s v="650-555-5787"/>
    <s v="5557 North Pendale Street"/>
    <m/>
    <s v="5557 North Pendale Street"/>
    <s v="San Francisco"/>
    <s v="CA"/>
    <x v="4"/>
    <s v="NA"/>
    <s v="USA"/>
    <s v="NA"/>
    <s v="Murphy"/>
    <s v="Julie"/>
    <s v="Julie Murphy"/>
    <x v="0"/>
  </r>
  <r>
    <x v="55"/>
    <n v="30"/>
    <n v="61.7"/>
    <n v="4"/>
    <n v="1851"/>
    <n v="1851"/>
    <n v="1851"/>
    <d v="2004-12-01T00:00:00"/>
    <d v="2004-12-01T00:00:00"/>
    <x v="9"/>
    <x v="6"/>
    <x v="0"/>
    <n v="1"/>
    <n v="1"/>
    <x v="1"/>
    <x v="0"/>
    <n v="76"/>
    <s v="S24_2000"/>
    <x v="44"/>
    <s v="+81 06 6342 5555"/>
    <s v="066-342-5555"/>
    <s v="Dojima Avanza 4F, 1-6-20 Dojima, Kita-ku"/>
    <m/>
    <s v="Dojima Avanza 4F, 1-6-20 Dojima, Kita-ku"/>
    <s v="Osaka"/>
    <s v="Osaka"/>
    <x v="38"/>
    <s v="530-0003"/>
    <s v="Japan"/>
    <s v="Japan"/>
    <s v="Kentary"/>
    <s v="Mory"/>
    <s v="Mory Kentary"/>
    <x v="0"/>
  </r>
  <r>
    <x v="10"/>
    <n v="38"/>
    <n v="69.31"/>
    <n v="6"/>
    <n v="2633.78"/>
    <n v="2634"/>
    <n v="2633.78"/>
    <s v="2/20/2004 0:00"/>
    <d v="2004-02-20T00:00:00"/>
    <x v="0"/>
    <x v="3"/>
    <x v="0"/>
    <n v="1"/>
    <n v="2"/>
    <x v="1"/>
    <x v="0"/>
    <n v="76"/>
    <s v="S24_2000"/>
    <x v="10"/>
    <s v="03 9520 4555"/>
    <s v="039-520-4555"/>
    <s v="636 St Kilda Road"/>
    <s v="Level 3"/>
    <s v="636 St Kilda Road, Level 3"/>
    <s v="Melbourne"/>
    <s v="Victoria"/>
    <x v="8"/>
    <n v="3004"/>
    <s v="Australia"/>
    <s v="APAC"/>
    <s v="Ferguson"/>
    <s v="Peter"/>
    <s v="Peter Ferguson"/>
    <x v="0"/>
  </r>
  <r>
    <x v="56"/>
    <n v="36"/>
    <n v="87.6"/>
    <n v="3"/>
    <n v="3153.6"/>
    <n v="3154"/>
    <n v="3153.6"/>
    <d v="2004-03-04T00:00:00"/>
    <d v="2004-03-04T00:00:00"/>
    <x v="10"/>
    <x v="5"/>
    <x v="0"/>
    <n v="2"/>
    <n v="4"/>
    <x v="1"/>
    <x v="0"/>
    <n v="76"/>
    <s v="S24_2000"/>
    <x v="45"/>
    <n v="2155559857"/>
    <s v="215-555-9857"/>
    <s v="11328 Douglas Av."/>
    <m/>
    <s v="11328 Douglas Av."/>
    <s v="Philadelphia"/>
    <s v="PA"/>
    <x v="24"/>
    <n v="71270"/>
    <s v="USA"/>
    <s v="NA"/>
    <s v="Hernandez"/>
    <s v="Rosa"/>
    <s v="Rosa Hernandez"/>
    <x v="1"/>
  </r>
  <r>
    <x v="225"/>
    <n v="32"/>
    <n v="87.6"/>
    <n v="1"/>
    <n v="2803.2"/>
    <n v="2804"/>
    <n v="2803.2"/>
    <d v="2004-11-05T00:00:00"/>
    <d v="2004-11-05T00:00:00"/>
    <x v="5"/>
    <x v="3"/>
    <x v="0"/>
    <n v="2"/>
    <n v="5"/>
    <x v="1"/>
    <x v="0"/>
    <n v="76"/>
    <s v="S24_2000"/>
    <x v="61"/>
    <n v="4085553659"/>
    <s v="408-555-3659"/>
    <s v="3086 Ingle Ln."/>
    <m/>
    <s v="3086 Ingle Ln."/>
    <s v="San Jose"/>
    <s v="CA"/>
    <x v="51"/>
    <n v="94217"/>
    <s v="USA"/>
    <s v="NA"/>
    <s v="Frick"/>
    <s v="Sue"/>
    <s v="Sue Frick"/>
    <x v="0"/>
  </r>
  <r>
    <x v="13"/>
    <n v="37"/>
    <n v="62.46"/>
    <n v="7"/>
    <n v="2311.02"/>
    <n v="2312"/>
    <n v="2311.02"/>
    <s v="6/28/2004 0:00"/>
    <d v="2004-06-28T00:00:00"/>
    <x v="7"/>
    <x v="0"/>
    <x v="0"/>
    <n v="2"/>
    <n v="6"/>
    <x v="1"/>
    <x v="0"/>
    <n v="76"/>
    <s v="S24_2000"/>
    <x v="13"/>
    <n v="2035552570"/>
    <s v="203-555-2570"/>
    <s v="25593 South Bay Ln."/>
    <m/>
    <s v="25593 South Bay Ln."/>
    <s v="Bridgewater"/>
    <s v="CT"/>
    <x v="10"/>
    <n v="97562"/>
    <s v="USA"/>
    <s v="NA"/>
    <s v="King"/>
    <s v="Julie"/>
    <s v="Julie King"/>
    <x v="0"/>
  </r>
  <r>
    <x v="14"/>
    <n v="30"/>
    <n v="79.98"/>
    <n v="6"/>
    <n v="2399.4"/>
    <n v="2400"/>
    <n v="2399.4"/>
    <s v="7/23/2004 0:00"/>
    <d v="2004-07-23T00:00:00"/>
    <x v="1"/>
    <x v="3"/>
    <x v="0"/>
    <n v="3"/>
    <n v="7"/>
    <x v="1"/>
    <x v="0"/>
    <n v="76"/>
    <s v="S24_2000"/>
    <x v="14"/>
    <s v="40.67.8555"/>
    <s v="004-067-8555"/>
    <s v="67, rue des Cinquante Otages"/>
    <m/>
    <s v="67, rue des Cinquante Otages"/>
    <s v="Nantes"/>
    <m/>
    <x v="11"/>
    <n v="44000"/>
    <s v="France"/>
    <s v="EMEA"/>
    <s v="Labrune"/>
    <s v="Janine"/>
    <s v="Janine Labrune"/>
    <x v="0"/>
  </r>
  <r>
    <x v="15"/>
    <n v="39"/>
    <n v="70.08"/>
    <n v="11"/>
    <n v="2733.12"/>
    <n v="2734"/>
    <n v="2733.12"/>
    <s v="8/27/2004 0:00"/>
    <d v="2004-08-27T00:00:00"/>
    <x v="3"/>
    <x v="3"/>
    <x v="0"/>
    <n v="3"/>
    <n v="8"/>
    <x v="1"/>
    <x v="0"/>
    <n v="76"/>
    <s v="S24_2000"/>
    <x v="15"/>
    <n v="6175558555"/>
    <s v="617-555-8555"/>
    <s v="39323 Spinnaker Dr."/>
    <m/>
    <s v="39323 Spinnaker Dr."/>
    <s v="Cambridge"/>
    <s v="MA"/>
    <x v="12"/>
    <n v="51247"/>
    <s v="USA"/>
    <s v="NA"/>
    <s v="Hernandez"/>
    <s v="Marta"/>
    <s v="Marta Hernandez"/>
    <x v="0"/>
  </r>
  <r>
    <x v="251"/>
    <n v="32"/>
    <n v="65.510000000000005"/>
    <n v="1"/>
    <n v="2096.3200000000002"/>
    <n v="2097"/>
    <n v="2096.3200000000002"/>
    <s v="9/16/2004 0:00"/>
    <d v="2004-09-16T00:00:00"/>
    <x v="8"/>
    <x v="5"/>
    <x v="0"/>
    <n v="3"/>
    <n v="9"/>
    <x v="1"/>
    <x v="0"/>
    <n v="76"/>
    <s v="S24_2000"/>
    <x v="75"/>
    <s v="+353 1862 1555"/>
    <s v="531-862-1555"/>
    <s v="25 Maiden Lane"/>
    <s v="Floor No. 4"/>
    <s v="25 Maiden Lane, Floor No. 4"/>
    <s v="Dublin"/>
    <m/>
    <x v="60"/>
    <n v="2"/>
    <s v="Ireland"/>
    <s v="EMEA"/>
    <s v="Cassidy"/>
    <s v="Dean"/>
    <s v="Dean Cassidy"/>
    <x v="0"/>
  </r>
  <r>
    <x v="58"/>
    <n v="47"/>
    <n v="63.22"/>
    <n v="4"/>
    <n v="2971.34"/>
    <n v="2972"/>
    <n v="2971.34"/>
    <s v="10/15/2004 0:00"/>
    <d v="2004-10-15T00:00:00"/>
    <x v="4"/>
    <x v="3"/>
    <x v="0"/>
    <n v="4"/>
    <n v="10"/>
    <x v="1"/>
    <x v="0"/>
    <n v="76"/>
    <s v="S24_2000"/>
    <x v="47"/>
    <n v="9145554562"/>
    <s v="914-555-4562"/>
    <s v="3758 North Pendale Street"/>
    <m/>
    <s v="3758 North Pendale Street"/>
    <s v="White Plains"/>
    <s v="NY"/>
    <x v="39"/>
    <n v="24067"/>
    <s v="USA"/>
    <s v="NA"/>
    <s v="Frick"/>
    <s v="Steve"/>
    <s v="Steve Frick"/>
    <x v="0"/>
  </r>
  <r>
    <x v="18"/>
    <n v="26"/>
    <n v="86.83"/>
    <n v="6"/>
    <n v="2257.58"/>
    <n v="2258"/>
    <n v="2257.58"/>
    <d v="2004-02-11T00:00:00"/>
    <d v="2004-02-11T00:00:00"/>
    <x v="0"/>
    <x v="6"/>
    <x v="0"/>
    <n v="4"/>
    <n v="11"/>
    <x v="1"/>
    <x v="0"/>
    <n v="76"/>
    <s v="S24_2000"/>
    <x v="18"/>
    <n v="2155551555"/>
    <s v="215-555-1555"/>
    <s v="7586 Pompton St."/>
    <m/>
    <s v="7586 Pompton St."/>
    <s v="Allentown"/>
    <s v="PA"/>
    <x v="15"/>
    <n v="70267"/>
    <s v="USA"/>
    <s v="NA"/>
    <s v="Yu"/>
    <s v="Kyung"/>
    <s v="Kyung Yu"/>
    <x v="0"/>
  </r>
  <r>
    <x v="19"/>
    <n v="37"/>
    <n v="94.43"/>
    <n v="4"/>
    <n v="3493.91"/>
    <n v="3494"/>
    <n v="3493.91"/>
    <s v="11/15/2004 0:00"/>
    <d v="2004-11-15T00:00:00"/>
    <x v="5"/>
    <x v="0"/>
    <x v="0"/>
    <n v="4"/>
    <n v="11"/>
    <x v="1"/>
    <x v="0"/>
    <n v="76"/>
    <s v="S24_2000"/>
    <x v="0"/>
    <n v="2125557818"/>
    <s v="212-555-7818"/>
    <s v="897 Long Airport Avenue"/>
    <m/>
    <s v="897 Long Airport Avenue"/>
    <s v="NYC"/>
    <s v="NY"/>
    <x v="0"/>
    <n v="10022"/>
    <s v="USA"/>
    <s v="NA"/>
    <s v="Yu"/>
    <s v="Kwai"/>
    <s v="Kwai Yu"/>
    <x v="1"/>
  </r>
  <r>
    <x v="286"/>
    <n v="55"/>
    <n v="79.98"/>
    <n v="8"/>
    <n v="4398.8999999999996"/>
    <n v="4399"/>
    <n v="4398.8999999999996"/>
    <s v="11/24/2004 0:00"/>
    <d v="2004-11-24T00:00:00"/>
    <x v="5"/>
    <x v="6"/>
    <x v="0"/>
    <n v="4"/>
    <n v="11"/>
    <x v="1"/>
    <x v="0"/>
    <n v="76"/>
    <s v="S24_2000"/>
    <x v="53"/>
    <s v="(93) 203 4555"/>
    <s v="093-203-4555"/>
    <s v="Rambla de Catalu¤a, 23"/>
    <m/>
    <s v="Rambla de Catalu¤a, 23"/>
    <s v="Barcelona"/>
    <m/>
    <x v="43"/>
    <n v="8022"/>
    <s v="Spain"/>
    <s v="EMEA"/>
    <s v="Saavedra"/>
    <s v="Eduardo"/>
    <s v="Eduardo Saavedra"/>
    <x v="1"/>
  </r>
  <r>
    <x v="120"/>
    <n v="21"/>
    <n v="100"/>
    <n v="8"/>
    <n v="3595.62"/>
    <n v="3596"/>
    <n v="2100"/>
    <d v="2005-06-01T00:00:00"/>
    <d v="2005-06-01T00:00:00"/>
    <x v="7"/>
    <x v="6"/>
    <x v="0"/>
    <n v="1"/>
    <n v="1"/>
    <x v="2"/>
    <x v="0"/>
    <n v="76"/>
    <s v="S24_2000"/>
    <x v="73"/>
    <s v="+358 9 8045 555"/>
    <s v="589-804-5555"/>
    <s v="Software Engineering Center, SEC Oy"/>
    <m/>
    <s v="Software Engineering Center, SEC Oy"/>
    <s v="Espoo"/>
    <m/>
    <x v="59"/>
    <s v="FIN-02271"/>
    <s v="Finland"/>
    <s v="EMEA"/>
    <s v="Suominen"/>
    <s v="Kalle"/>
    <s v="Kalle Suominen"/>
    <x v="1"/>
  </r>
  <r>
    <x v="22"/>
    <n v="23"/>
    <n v="100"/>
    <n v="9"/>
    <n v="2443.29"/>
    <n v="2444"/>
    <n v="2300"/>
    <d v="2005-03-02T00:00:00"/>
    <d v="2005-03-02T00:00:00"/>
    <x v="10"/>
    <x v="6"/>
    <x v="0"/>
    <n v="1"/>
    <n v="2"/>
    <x v="2"/>
    <x v="0"/>
    <n v="76"/>
    <s v="S24_2000"/>
    <x v="14"/>
    <s v="40.67.8555"/>
    <s v="004-067-8555"/>
    <s v="67, rue des Cinquante Otages"/>
    <m/>
    <s v="67, rue des Cinquante Otages"/>
    <s v="Nantes"/>
    <m/>
    <x v="11"/>
    <n v="44000"/>
    <s v="France"/>
    <s v="EMEA"/>
    <s v="Labrune"/>
    <s v="Janine"/>
    <s v="Janine Labrune"/>
    <x v="0"/>
  </r>
  <r>
    <x v="121"/>
    <n v="49"/>
    <n v="81.400000000000006"/>
    <n v="2"/>
    <n v="3988.6"/>
    <n v="3989"/>
    <n v="3988.6"/>
    <d v="2005-03-03T00:00:00"/>
    <d v="2005-03-03T00:00:00"/>
    <x v="10"/>
    <x v="5"/>
    <x v="0"/>
    <n v="1"/>
    <n v="3"/>
    <x v="2"/>
    <x v="0"/>
    <n v="76"/>
    <s v="S24_2000"/>
    <x v="37"/>
    <s v="0695-34 6555"/>
    <s v="069-534-6555"/>
    <s v="?kergatan 24"/>
    <m/>
    <s v="?kergatan 24"/>
    <s v="Boras"/>
    <m/>
    <x v="31"/>
    <s v="S-844 67"/>
    <s v="Sweden"/>
    <s v="EMEA"/>
    <s v="Larsson"/>
    <s v="Maria"/>
    <s v="Maria Larsson"/>
    <x v="1"/>
  </r>
  <r>
    <x v="61"/>
    <n v="59"/>
    <n v="87.6"/>
    <n v="3"/>
    <n v="5168.3999999999996"/>
    <n v="5169"/>
    <n v="5168.3999999999996"/>
    <d v="2005-07-04T00:00:00"/>
    <d v="2005-07-04T00:00:00"/>
    <x v="1"/>
    <x v="0"/>
    <x v="0"/>
    <n v="2"/>
    <n v="4"/>
    <x v="2"/>
    <x v="0"/>
    <n v="76"/>
    <s v="S24_2000"/>
    <x v="9"/>
    <s v="(1) 47.55.6555"/>
    <s v="014-755-6555"/>
    <s v="25, rue Lauriston"/>
    <m/>
    <s v="25, rue Lauriston"/>
    <s v="Paris"/>
    <m/>
    <x v="2"/>
    <n v="75016"/>
    <s v="France"/>
    <s v="EMEA"/>
    <s v="Perrier"/>
    <s v="Dominique"/>
    <s v="Dominique Perrier"/>
    <x v="1"/>
  </r>
  <r>
    <x v="235"/>
    <n v="32"/>
    <n v="87.6"/>
    <n v="1"/>
    <n v="2803.2"/>
    <n v="2804"/>
    <n v="2803.2"/>
    <d v="2005-10-05T00:00:00"/>
    <d v="2005-10-05T00:00:00"/>
    <x v="4"/>
    <x v="6"/>
    <x v="0"/>
    <n v="2"/>
    <n v="5"/>
    <x v="2"/>
    <x v="0"/>
    <n v="76"/>
    <s v="S24_2000"/>
    <x v="70"/>
    <s v="0522-556555"/>
    <s v="052-255-6555"/>
    <s v="Strada Provinciale 124"/>
    <m/>
    <s v="Strada Provinciale 124"/>
    <s v="Reggio Emilia"/>
    <m/>
    <x v="57"/>
    <n v="42100"/>
    <s v="Italy"/>
    <s v="EMEA"/>
    <s v="Moroni"/>
    <s v="Maurizio"/>
    <s v="Maurizio Moroni"/>
    <x v="0"/>
  </r>
  <r>
    <x v="63"/>
    <n v="43"/>
    <n v="100"/>
    <n v="9"/>
    <n v="6341.21"/>
    <n v="6342"/>
    <n v="4300"/>
    <d v="2003-11-02T00:00:00"/>
    <d v="2003-11-02T00:00:00"/>
    <x v="5"/>
    <x v="4"/>
    <x v="0"/>
    <n v="1"/>
    <n v="2"/>
    <x v="0"/>
    <x v="5"/>
    <n v="122"/>
    <s v="S24_2011"/>
    <x v="48"/>
    <s v="31 12 3555"/>
    <s v="003-112-3555"/>
    <s v="Vinb'ltet 34"/>
    <m/>
    <s v="Vinb'ltet 34"/>
    <s v="Kobenhavn"/>
    <m/>
    <x v="40"/>
    <n v="1734"/>
    <s v="Denmark"/>
    <s v="EMEA"/>
    <s v="Petersen"/>
    <s v="Jytte"/>
    <s v="Jytte Petersen"/>
    <x v="1"/>
  </r>
  <r>
    <x v="123"/>
    <n v="41"/>
    <n v="100"/>
    <n v="3"/>
    <n v="5189.78"/>
    <n v="5190"/>
    <n v="4100"/>
    <s v="4/16/2003 0:00"/>
    <d v="2003-04-16T00:00:00"/>
    <x v="11"/>
    <x v="6"/>
    <x v="0"/>
    <n v="2"/>
    <n v="4"/>
    <x v="0"/>
    <x v="5"/>
    <n v="122"/>
    <s v="S24_2011"/>
    <x v="26"/>
    <s v="+65 221 7555"/>
    <s v="065-221-7555"/>
    <s v="Bronz Sok., Bronz Apt. 3/6 Tesvikiye"/>
    <m/>
    <s v="Bronz Sok., Bronz Apt. 3/6 Tesvikiye"/>
    <s v="Singapore"/>
    <m/>
    <x v="22"/>
    <n v="79903"/>
    <s v="Singapore"/>
    <s v="Japan"/>
    <s v="Natividad"/>
    <s v="Eric"/>
    <s v="Eric Natividad"/>
    <x v="1"/>
  </r>
  <r>
    <x v="65"/>
    <n v="45"/>
    <n v="100"/>
    <n v="9"/>
    <n v="6027.75"/>
    <n v="6028"/>
    <n v="4500"/>
    <d v="2003-12-06T00:00:00"/>
    <d v="2003-12-06T00:00:00"/>
    <x v="9"/>
    <x v="1"/>
    <x v="0"/>
    <n v="2"/>
    <n v="6"/>
    <x v="0"/>
    <x v="5"/>
    <n v="122"/>
    <s v="S24_2011"/>
    <x v="49"/>
    <s v="(171) 555-0297"/>
    <s v="171-555-0297"/>
    <s v="35 King George"/>
    <m/>
    <s v="35 King George"/>
    <s v="London"/>
    <m/>
    <x v="41"/>
    <s v="WX3 6FW"/>
    <s v="UK"/>
    <s v="EMEA"/>
    <s v="Brown"/>
    <s v="Ann"/>
    <s v="Ann Brown"/>
    <x v="1"/>
  </r>
  <r>
    <x v="125"/>
    <n v="33"/>
    <n v="100"/>
    <n v="6"/>
    <n v="3366"/>
    <n v="3366"/>
    <n v="3300"/>
    <d v="2003-08-08T00:00:00"/>
    <d v="2003-08-08T00:00:00"/>
    <x v="3"/>
    <x v="3"/>
    <x v="0"/>
    <n v="3"/>
    <n v="8"/>
    <x v="0"/>
    <x v="5"/>
    <n v="122"/>
    <s v="S24_2011"/>
    <x v="39"/>
    <n v="4155551450"/>
    <s v="415-555-1450"/>
    <s v="5677 Strong St."/>
    <m/>
    <s v="5677 Strong St."/>
    <s v="San Rafael"/>
    <s v="CA"/>
    <x v="33"/>
    <n v="97562"/>
    <s v="USA"/>
    <s v="NA"/>
    <s v="Nelson"/>
    <s v="Valarie"/>
    <s v="Valarie Nelson"/>
    <x v="1"/>
  </r>
  <r>
    <x v="126"/>
    <n v="40"/>
    <n v="100"/>
    <n v="5"/>
    <n v="5456.4"/>
    <n v="5457"/>
    <n v="4000"/>
    <s v="9/28/2003 0:00"/>
    <d v="2003-09-28T00:00:00"/>
    <x v="8"/>
    <x v="4"/>
    <x v="0"/>
    <n v="3"/>
    <n v="9"/>
    <x v="0"/>
    <x v="5"/>
    <n v="122"/>
    <s v="S24_2011"/>
    <x v="23"/>
    <s v="(91) 555 94 44"/>
    <s v="091-555-9444"/>
    <s v="C/ Moralzarzal, 86"/>
    <m/>
    <s v="C/ Moralzarzal, 86"/>
    <s v="Madrid"/>
    <m/>
    <x v="20"/>
    <n v="28034"/>
    <s v="Spain"/>
    <s v="EMEA"/>
    <s v="Freyre"/>
    <s v="Diego"/>
    <s v="Diego Freyre"/>
    <x v="1"/>
  </r>
  <r>
    <x v="68"/>
    <n v="33"/>
    <n v="100"/>
    <n v="16"/>
    <n v="3812.16"/>
    <n v="3813"/>
    <n v="3300"/>
    <s v="10/23/2003 0:00"/>
    <d v="2003-10-23T00:00:00"/>
    <x v="4"/>
    <x v="5"/>
    <x v="3"/>
    <n v="4"/>
    <n v="10"/>
    <x v="0"/>
    <x v="5"/>
    <n v="122"/>
    <s v="S24_2011"/>
    <x v="37"/>
    <s v="0695-34 6555"/>
    <s v="069-534-6555"/>
    <s v="?kergatan 24"/>
    <m/>
    <s v="?kergatan 24"/>
    <s v="Boras"/>
    <m/>
    <x v="31"/>
    <s v="S-844 67"/>
    <s v="Sweden"/>
    <s v="EMEA"/>
    <s v="Larsson"/>
    <s v="Maria"/>
    <s v="Maria Larsson"/>
    <x v="1"/>
  </r>
  <r>
    <x v="263"/>
    <n v="50"/>
    <n v="100"/>
    <n v="7"/>
    <n v="6083"/>
    <n v="6083"/>
    <n v="5000"/>
    <d v="2003-07-11T00:00:00"/>
    <d v="2003-07-11T00:00:00"/>
    <x v="1"/>
    <x v="3"/>
    <x v="0"/>
    <n v="4"/>
    <n v="11"/>
    <x v="0"/>
    <x v="5"/>
    <n v="122"/>
    <s v="S24_2011"/>
    <x v="76"/>
    <s v="+34 913 728 555"/>
    <s v="491-372-8555"/>
    <s v="Merchants House, 27-30 Merchant's Quay"/>
    <m/>
    <s v="Merchants House, 27-30 Merchant's Quay"/>
    <s v="Madrid"/>
    <m/>
    <x v="20"/>
    <n v="28023"/>
    <s v="Spain"/>
    <s v="EMEA"/>
    <s v="Fernandez"/>
    <s v="Jesus"/>
    <s v="Jesus Fernandez"/>
    <x v="1"/>
  </r>
  <r>
    <x v="129"/>
    <n v="30"/>
    <n v="100"/>
    <n v="7"/>
    <n v="3170.7"/>
    <n v="3171"/>
    <n v="3000"/>
    <s v="11/14/2003 0:00"/>
    <d v="2003-11-14T00:00:00"/>
    <x v="5"/>
    <x v="3"/>
    <x v="0"/>
    <n v="4"/>
    <n v="11"/>
    <x v="0"/>
    <x v="5"/>
    <n v="122"/>
    <s v="S24_2011"/>
    <x v="50"/>
    <n v="5085559555"/>
    <s v="508-555-9555"/>
    <s v="4575 Hillside Dr."/>
    <m/>
    <s v="4575 Hillside Dr."/>
    <s v="New Bedford"/>
    <s v="MA"/>
    <x v="18"/>
    <n v="50553"/>
    <s v="USA"/>
    <s v="NA"/>
    <s v="Tam"/>
    <s v="Wing C"/>
    <s v="Wing C Tam"/>
    <x v="1"/>
  </r>
  <r>
    <x v="71"/>
    <n v="41"/>
    <n v="100"/>
    <n v="13"/>
    <n v="4534.6000000000004"/>
    <n v="4535"/>
    <n v="4100"/>
    <s v="11/26/2003 0:00"/>
    <d v="2003-11-26T00:00:00"/>
    <x v="5"/>
    <x v="6"/>
    <x v="0"/>
    <n v="4"/>
    <n v="11"/>
    <x v="0"/>
    <x v="5"/>
    <n v="122"/>
    <s v="S24_2011"/>
    <x v="53"/>
    <s v="(93) 203 4555"/>
    <s v="093-203-4555"/>
    <s v="Rambla de Catalu¤a, 23"/>
    <m/>
    <s v="Rambla de Catalu¤a, 23"/>
    <s v="Barcelona"/>
    <m/>
    <x v="43"/>
    <n v="8022"/>
    <s v="Spain"/>
    <s v="EMEA"/>
    <s v="Saavedra"/>
    <s v="Eduardo"/>
    <s v="Eduardo Saavedra"/>
    <x v="1"/>
  </r>
  <r>
    <x v="131"/>
    <n v="35"/>
    <n v="100"/>
    <n v="7"/>
    <n v="4301.1499999999996"/>
    <n v="4302"/>
    <n v="3500"/>
    <d v="2004-02-01T00:00:00"/>
    <d v="2004-02-01T00:00:00"/>
    <x v="0"/>
    <x v="4"/>
    <x v="0"/>
    <n v="1"/>
    <n v="1"/>
    <x v="1"/>
    <x v="5"/>
    <n v="122"/>
    <s v="S24_2011"/>
    <x v="30"/>
    <s v="78.32.5555"/>
    <s v="007-832-5555"/>
    <s v="2, rue du Commerce"/>
    <m/>
    <s v="2, rue du Commerce"/>
    <s v="Lyon"/>
    <m/>
    <x v="25"/>
    <n v="69004"/>
    <s v="France"/>
    <s v="EMEA"/>
    <s v="Saveley"/>
    <s v="Mary"/>
    <s v="Mary Saveley"/>
    <x v="1"/>
  </r>
  <r>
    <x v="264"/>
    <n v="49"/>
    <n v="100"/>
    <n v="1"/>
    <n v="6804.63"/>
    <n v="6805"/>
    <n v="4900"/>
    <s v="2/18/2004 0:00"/>
    <d v="2004-02-18T00:00:00"/>
    <x v="0"/>
    <x v="6"/>
    <x v="0"/>
    <n v="1"/>
    <n v="2"/>
    <x v="1"/>
    <x v="5"/>
    <n v="122"/>
    <s v="S24_2011"/>
    <x v="56"/>
    <s v="(02) 5554 67"/>
    <s v="000-255-5467"/>
    <s v="Rue Joseph-Bens 532"/>
    <m/>
    <s v="Rue Joseph-Bens 532"/>
    <s v="Bruxelles"/>
    <m/>
    <x v="46"/>
    <s v="B-1180"/>
    <s v="Belgium"/>
    <s v="EMEA"/>
    <s v="Dewey"/>
    <s v="Catherine"/>
    <s v="Catherine Dewey"/>
    <x v="1"/>
  </r>
  <r>
    <x v="265"/>
    <n v="46"/>
    <n v="100"/>
    <n v="4"/>
    <n v="5652.94"/>
    <n v="5653"/>
    <n v="4600"/>
    <s v="3/20/2004 0:00"/>
    <d v="2004-03-20T00:00:00"/>
    <x v="10"/>
    <x v="1"/>
    <x v="0"/>
    <n v="1"/>
    <n v="3"/>
    <x v="1"/>
    <x v="5"/>
    <n v="122"/>
    <s v="S24_2011"/>
    <x v="59"/>
    <s v="(198) 555-8888"/>
    <s v="198-555-8888"/>
    <s v="Garden House Crowther Way"/>
    <m/>
    <s v="Garden House Crowther Way"/>
    <s v="Cowes"/>
    <s v="Isle of Wight"/>
    <x v="49"/>
    <s v="PO31 7PJ"/>
    <s v="UK"/>
    <s v="EMEA"/>
    <s v="Bennett"/>
    <s v="Helen"/>
    <s v="Helen Bennett"/>
    <x v="1"/>
  </r>
  <r>
    <x v="74"/>
    <n v="48"/>
    <n v="100"/>
    <n v="10"/>
    <n v="6960.48"/>
    <n v="6961"/>
    <n v="4800"/>
    <d v="2004-07-05T00:00:00"/>
    <d v="2004-07-05T00:00:00"/>
    <x v="1"/>
    <x v="0"/>
    <x v="3"/>
    <n v="2"/>
    <n v="5"/>
    <x v="1"/>
    <x v="5"/>
    <n v="122"/>
    <s v="S24_2011"/>
    <x v="0"/>
    <n v="2125557818"/>
    <s v="212-555-7818"/>
    <s v="897 Long Airport Avenue"/>
    <m/>
    <s v="897 Long Airport Avenue"/>
    <s v="NYC"/>
    <s v="NY"/>
    <x v="0"/>
    <n v="10022"/>
    <s v="USA"/>
    <s v="NA"/>
    <s v="Yu"/>
    <s v="Kwai"/>
    <s v="Kwai Yu"/>
    <x v="1"/>
  </r>
  <r>
    <x v="75"/>
    <n v="36"/>
    <n v="100"/>
    <n v="8"/>
    <n v="4512.6000000000004"/>
    <n v="4513"/>
    <n v="3600"/>
    <s v="6/17/2004 0:00"/>
    <d v="2004-06-17T00:00:00"/>
    <x v="7"/>
    <x v="5"/>
    <x v="0"/>
    <n v="2"/>
    <n v="6"/>
    <x v="1"/>
    <x v="5"/>
    <n v="122"/>
    <s v="S24_2011"/>
    <x v="43"/>
    <s v="(514) 555-8054"/>
    <s v="514-555-8054"/>
    <s v="43 rue St. Laurent"/>
    <m/>
    <s v="43 rue St. Laurent"/>
    <s v="Montreal"/>
    <s v="Quebec"/>
    <x v="37"/>
    <s v="H1J 1C3"/>
    <s v="Canada"/>
    <s v="NA"/>
    <s v="Fresnisre"/>
    <s v="Jean"/>
    <s v="Jean Fresnisre"/>
    <x v="1"/>
  </r>
  <r>
    <x v="76"/>
    <n v="22"/>
    <n v="100"/>
    <n v="11"/>
    <n v="2784.76"/>
    <n v="2785"/>
    <n v="2200"/>
    <s v="7/21/2004 0:00"/>
    <d v="2004-07-21T00:00:00"/>
    <x v="1"/>
    <x v="6"/>
    <x v="0"/>
    <n v="3"/>
    <n v="7"/>
    <x v="1"/>
    <x v="5"/>
    <n v="122"/>
    <s v="S24_2011"/>
    <x v="56"/>
    <s v="(02) 5554 67"/>
    <s v="000-255-5467"/>
    <s v="Rue Joseph-Bens 532"/>
    <m/>
    <s v="Rue Joseph-Bens 532"/>
    <s v="Bruxelles"/>
    <m/>
    <x v="46"/>
    <s v="B-1180"/>
    <s v="Belgium"/>
    <s v="EMEA"/>
    <s v="Dewey"/>
    <s v="Catherine"/>
    <s v="Catherine Dewey"/>
    <x v="0"/>
  </r>
  <r>
    <x v="77"/>
    <n v="42"/>
    <n v="100"/>
    <n v="13"/>
    <n v="5316.36"/>
    <n v="5317"/>
    <n v="4200"/>
    <s v="8/20/2004 0:00"/>
    <d v="2004-08-20T00:00:00"/>
    <x v="3"/>
    <x v="3"/>
    <x v="0"/>
    <n v="3"/>
    <n v="8"/>
    <x v="1"/>
    <x v="5"/>
    <n v="122"/>
    <s v="S24_2011"/>
    <x v="57"/>
    <s v="(604) 555-4555"/>
    <s v="604-555-4555"/>
    <s v="23 Tsawassen Blvd."/>
    <m/>
    <s v="23 Tsawassen Blvd."/>
    <s v="Tsawassen"/>
    <s v="BC"/>
    <x v="47"/>
    <s v="T2F 8M4"/>
    <s v="Canada"/>
    <s v="NA"/>
    <s v="Lincoln"/>
    <s v="Elizabeth"/>
    <s v="Elizabeth Lincoln"/>
    <x v="1"/>
  </r>
  <r>
    <x v="137"/>
    <n v="21"/>
    <n v="100"/>
    <n v="2"/>
    <n v="2941.89"/>
    <n v="2942"/>
    <n v="2100"/>
    <d v="2004-09-09T00:00:00"/>
    <d v="2004-09-09T00:00:00"/>
    <x v="8"/>
    <x v="5"/>
    <x v="0"/>
    <n v="3"/>
    <n v="9"/>
    <x v="1"/>
    <x v="5"/>
    <n v="122"/>
    <s v="S24_2011"/>
    <x v="36"/>
    <s v="011-4988555"/>
    <s v="011-498-8555"/>
    <s v="Via Monte Bianco 34"/>
    <m/>
    <s v="Via Monte Bianco 34"/>
    <s v="Torino"/>
    <m/>
    <x v="30"/>
    <n v="10100"/>
    <s v="Italy"/>
    <s v="EMEA"/>
    <s v="Accorti"/>
    <s v="Paolo"/>
    <s v="Paolo Accorti"/>
    <x v="0"/>
  </r>
  <r>
    <x v="138"/>
    <n v="29"/>
    <n v="100"/>
    <n v="7"/>
    <n v="3207.4"/>
    <n v="3208"/>
    <n v="2900"/>
    <s v="10/14/2004 0:00"/>
    <d v="2004-10-14T00:00:00"/>
    <x v="4"/>
    <x v="5"/>
    <x v="0"/>
    <n v="4"/>
    <n v="10"/>
    <x v="1"/>
    <x v="5"/>
    <n v="122"/>
    <s v="S24_2011"/>
    <x v="77"/>
    <s v="(171) 555-1555"/>
    <s v="171-555-1555"/>
    <s v="Fauntleroy Circus"/>
    <m/>
    <s v="Fauntleroy Circus"/>
    <s v="Manchester"/>
    <m/>
    <x v="61"/>
    <s v="EC2 5NT"/>
    <s v="UK"/>
    <s v="EMEA"/>
    <s v="Ashworth"/>
    <s v="Victoria"/>
    <s v="Victoria Ashworth"/>
    <x v="1"/>
  </r>
  <r>
    <x v="282"/>
    <n v="35"/>
    <n v="100"/>
    <n v="6"/>
    <n v="4215.05"/>
    <n v="4216"/>
    <n v="3500"/>
    <s v="10/29/2004 0:00"/>
    <d v="2004-10-29T00:00:00"/>
    <x v="4"/>
    <x v="3"/>
    <x v="0"/>
    <n v="4"/>
    <n v="10"/>
    <x v="1"/>
    <x v="5"/>
    <n v="122"/>
    <s v="S24_2011"/>
    <x v="14"/>
    <s v="40.67.8555"/>
    <s v="004-067-8555"/>
    <s v="67, rue des Cinquante Otages"/>
    <m/>
    <s v="67, rue des Cinquante Otages"/>
    <s v="Nantes"/>
    <m/>
    <x v="11"/>
    <n v="44000"/>
    <s v="France"/>
    <s v="EMEA"/>
    <s v="Labrune"/>
    <s v="Janine"/>
    <s v="Janine Labrune"/>
    <x v="1"/>
  </r>
  <r>
    <x v="267"/>
    <n v="41"/>
    <n v="100"/>
    <n v="4"/>
    <n v="4333.29"/>
    <n v="4334"/>
    <n v="4100"/>
    <d v="2004-09-11T00:00:00"/>
    <d v="2004-09-11T00:00:00"/>
    <x v="8"/>
    <x v="1"/>
    <x v="0"/>
    <n v="4"/>
    <n v="11"/>
    <x v="1"/>
    <x v="5"/>
    <n v="122"/>
    <s v="S24_2011"/>
    <x v="24"/>
    <s v="0921-12 3555"/>
    <s v="092-112-3555"/>
    <s v="Berguvsv„gen  8"/>
    <m/>
    <s v="Berguvsv„gen  8"/>
    <s v="Lule"/>
    <m/>
    <x v="21"/>
    <s v="S-958 22"/>
    <s v="Sweden"/>
    <s v="EMEA"/>
    <s v="Berglund"/>
    <s v="Christina"/>
    <s v="Christina Berglund"/>
    <x v="1"/>
  </r>
  <r>
    <x v="82"/>
    <n v="29"/>
    <n v="71.97"/>
    <n v="4"/>
    <n v="2087.13"/>
    <n v="2088"/>
    <n v="2087.13"/>
    <s v="11/21/2004 0:00"/>
    <d v="2004-11-21T00:00:00"/>
    <x v="5"/>
    <x v="4"/>
    <x v="0"/>
    <n v="4"/>
    <n v="11"/>
    <x v="1"/>
    <x v="5"/>
    <n v="122"/>
    <s v="S24_2011"/>
    <x v="27"/>
    <n v="2125558493"/>
    <s v="212-555-8493"/>
    <s v="5905 Pompton St."/>
    <s v="Suite 750"/>
    <s v="5905 Pompton St., Suite 750"/>
    <s v="NYC"/>
    <s v="NY"/>
    <x v="0"/>
    <n v="10022"/>
    <s v="USA"/>
    <s v="NA"/>
    <s v="Hernandez"/>
    <s v="Maria"/>
    <s v="Maria Hernandez"/>
    <x v="0"/>
  </r>
  <r>
    <x v="83"/>
    <n v="34"/>
    <n v="50.33"/>
    <n v="7"/>
    <n v="1711.22"/>
    <n v="1712"/>
    <n v="1711.22"/>
    <d v="2004-02-12T00:00:00"/>
    <d v="2004-02-12T00:00:00"/>
    <x v="0"/>
    <x v="5"/>
    <x v="0"/>
    <n v="4"/>
    <n v="12"/>
    <x v="1"/>
    <x v="5"/>
    <n v="122"/>
    <s v="S24_2011"/>
    <x v="23"/>
    <s v="(91) 555 94 44"/>
    <s v="091-555-9444"/>
    <s v="C/ Moralzarzal, 86"/>
    <m/>
    <s v="C/ Moralzarzal, 86"/>
    <s v="Madrid"/>
    <m/>
    <x v="20"/>
    <n v="28034"/>
    <s v="Spain"/>
    <s v="EMEA"/>
    <s v="Freyre"/>
    <s v="Diego"/>
    <s v="Diego Freyre"/>
    <x v="0"/>
  </r>
  <r>
    <x v="154"/>
    <n v="37"/>
    <n v="100"/>
    <n v="8"/>
    <n v="3910.53"/>
    <n v="3911"/>
    <n v="3700"/>
    <s v="1/26/2005 0:00"/>
    <d v="2005-01-26T00:00:00"/>
    <x v="2"/>
    <x v="6"/>
    <x v="0"/>
    <n v="1"/>
    <n v="1"/>
    <x v="2"/>
    <x v="5"/>
    <n v="122"/>
    <s v="S24_2011"/>
    <x v="35"/>
    <s v="+81 3 3584 0555"/>
    <s v="133-584-0555"/>
    <s v="2-2-8 Roppongi"/>
    <m/>
    <s v="2-2-8 Roppongi"/>
    <s v="Minato-ku"/>
    <s v="Tokyo"/>
    <x v="29"/>
    <s v="106-0032"/>
    <s v="Japan"/>
    <s v="Japan"/>
    <s v="Shimamura"/>
    <s v="Akiko"/>
    <s v="Akiko Shimamura"/>
    <x v="1"/>
  </r>
  <r>
    <x v="86"/>
    <n v="28"/>
    <n v="80.540000000000006"/>
    <n v="3"/>
    <n v="2255.12"/>
    <n v="2256"/>
    <n v="2255.12"/>
    <s v="2/23/2005 0:00"/>
    <d v="2005-02-23T00:00:00"/>
    <x v="0"/>
    <x v="6"/>
    <x v="0"/>
    <n v="1"/>
    <n v="2"/>
    <x v="2"/>
    <x v="5"/>
    <n v="122"/>
    <s v="S24_2011"/>
    <x v="4"/>
    <n v="6505551386"/>
    <s v="650-555-1386"/>
    <s v="7734 Strong St."/>
    <m/>
    <s v="7734 Strong St."/>
    <s v="San Francisco"/>
    <s v="CA"/>
    <x v="4"/>
    <s v="NA"/>
    <s v="USA"/>
    <s v="NA"/>
    <s v="Brown"/>
    <s v="Julie"/>
    <s v="Julie Brown"/>
    <x v="0"/>
  </r>
  <r>
    <x v="160"/>
    <n v="49"/>
    <n v="100"/>
    <n v="6"/>
    <n v="5720.75"/>
    <n v="5721"/>
    <n v="4900"/>
    <s v="3/23/2005 0:00"/>
    <d v="2005-03-23T00:00:00"/>
    <x v="10"/>
    <x v="6"/>
    <x v="0"/>
    <n v="1"/>
    <n v="3"/>
    <x v="2"/>
    <x v="5"/>
    <n v="122"/>
    <s v="S24_2011"/>
    <x v="39"/>
    <n v="4155551450"/>
    <s v="415-555-1450"/>
    <s v="5677 Strong St."/>
    <m/>
    <s v="5677 Strong St."/>
    <s v="San Rafael"/>
    <s v="CA"/>
    <x v="33"/>
    <n v="97562"/>
    <s v="USA"/>
    <s v="NA"/>
    <s v="Nelson"/>
    <s v="Valarie"/>
    <s v="Valarie Nelson"/>
    <x v="1"/>
  </r>
  <r>
    <x v="89"/>
    <n v="23"/>
    <n v="100"/>
    <n v="10"/>
    <n v="3335.23"/>
    <n v="3336"/>
    <n v="2300"/>
    <d v="2005-06-05T00:00:00"/>
    <d v="2005-06-05T00:00:00"/>
    <x v="7"/>
    <x v="4"/>
    <x v="4"/>
    <n v="2"/>
    <n v="5"/>
    <x v="2"/>
    <x v="5"/>
    <n v="122"/>
    <s v="S24_2011"/>
    <x v="58"/>
    <n v="6175559555"/>
    <s v="617-555-9555"/>
    <s v="8616 Spinnaker Dr."/>
    <m/>
    <s v="8616 Spinnaker Dr."/>
    <s v="Boston"/>
    <s v="MA"/>
    <x v="48"/>
    <n v="51003"/>
    <s v="USA"/>
    <s v="NA"/>
    <s v="Yoshido"/>
    <s v="Juri"/>
    <s v="Juri Yoshido"/>
    <x v="1"/>
  </r>
  <r>
    <x v="246"/>
    <n v="46"/>
    <n v="53.76"/>
    <n v="2"/>
    <n v="2472.96"/>
    <n v="2473"/>
    <n v="2472.96"/>
    <d v="2003-09-01T00:00:00"/>
    <d v="2003-09-01T00:00:00"/>
    <x v="8"/>
    <x v="0"/>
    <x v="0"/>
    <n v="1"/>
    <n v="1"/>
    <x v="0"/>
    <x v="3"/>
    <n v="44"/>
    <s v="S24_2022"/>
    <x v="72"/>
    <s v="+49 69 66 90 2555"/>
    <s v="696-690-2555"/>
    <s v="Lyonerstr. 34"/>
    <m/>
    <s v="Lyonerstr. 34"/>
    <s v="Frankfurt"/>
    <m/>
    <x v="58"/>
    <n v="60528"/>
    <s v="Germany"/>
    <s v="EMEA"/>
    <s v="Keitel"/>
    <s v="Roland"/>
    <s v="Roland Keitel"/>
    <x v="0"/>
  </r>
  <r>
    <x v="210"/>
    <n v="39"/>
    <n v="44.35"/>
    <n v="2"/>
    <n v="1729.65"/>
    <n v="1730"/>
    <n v="1729.65"/>
    <s v="3/18/2003 0:00"/>
    <d v="2003-03-18T00:00:00"/>
    <x v="10"/>
    <x v="2"/>
    <x v="0"/>
    <n v="1"/>
    <n v="3"/>
    <x v="0"/>
    <x v="3"/>
    <n v="44"/>
    <s v="S24_2022"/>
    <x v="77"/>
    <s v="(171) 555-1555"/>
    <s v="171-555-1555"/>
    <s v="Fauntleroy Circus"/>
    <m/>
    <s v="Fauntleroy Circus"/>
    <s v="Manchester"/>
    <m/>
    <x v="61"/>
    <s v="EC2 5NT"/>
    <s v="UK"/>
    <s v="EMEA"/>
    <s v="Ashworth"/>
    <s v="Victoria"/>
    <s v="Victoria Ashworth"/>
    <x v="0"/>
  </r>
  <r>
    <x v="237"/>
    <n v="22"/>
    <n v="45.25"/>
    <n v="1"/>
    <n v="995.5"/>
    <n v="996"/>
    <n v="995.5"/>
    <s v="5/21/2003 0:00"/>
    <d v="2003-05-21T00:00:00"/>
    <x v="6"/>
    <x v="6"/>
    <x v="0"/>
    <n v="2"/>
    <n v="5"/>
    <x v="0"/>
    <x v="3"/>
    <n v="44"/>
    <s v="S24_2022"/>
    <x v="84"/>
    <n v="7025551838"/>
    <s v="702-555-1838"/>
    <s v="8489 Strong St."/>
    <m/>
    <s v="8489 Strong St."/>
    <s v="Las Vegas"/>
    <s v="NV"/>
    <x v="67"/>
    <n v="83030"/>
    <s v="USA"/>
    <s v="NA"/>
    <s v="King"/>
    <s v="Sue"/>
    <s v="Sue King"/>
    <x v="0"/>
  </r>
  <r>
    <x v="196"/>
    <n v="49"/>
    <n v="49.28"/>
    <n v="6"/>
    <n v="2414.7199999999998"/>
    <n v="2415"/>
    <n v="2414.7199999999998"/>
    <d v="2003-12-09T00:00:00"/>
    <d v="2003-12-09T00:00:00"/>
    <x v="9"/>
    <x v="2"/>
    <x v="0"/>
    <n v="3"/>
    <n v="9"/>
    <x v="0"/>
    <x v="3"/>
    <n v="44"/>
    <s v="S24_2022"/>
    <x v="82"/>
    <n v="4155554312"/>
    <s v="415-555-4312"/>
    <s v="2793 Furth Circle"/>
    <m/>
    <s v="2793 Furth Circle"/>
    <s v="Brisbane"/>
    <s v="CA"/>
    <x v="65"/>
    <n v="94217"/>
    <s v="USA"/>
    <s v="NA"/>
    <s v="Taylor"/>
    <s v="Sue"/>
    <s v="Sue Taylor"/>
    <x v="0"/>
  </r>
  <r>
    <x v="197"/>
    <n v="43"/>
    <n v="36.29"/>
    <n v="4"/>
    <n v="1560.47"/>
    <n v="1561"/>
    <n v="1560.47"/>
    <s v="10/18/2003 0:00"/>
    <d v="2003-10-18T00:00:00"/>
    <x v="4"/>
    <x v="1"/>
    <x v="0"/>
    <n v="4"/>
    <n v="10"/>
    <x v="0"/>
    <x v="3"/>
    <n v="44"/>
    <s v="S24_2022"/>
    <x v="4"/>
    <n v="6505551386"/>
    <s v="650-555-1386"/>
    <s v="7734 Strong St."/>
    <m/>
    <s v="7734 Strong St."/>
    <s v="San Francisco"/>
    <s v="CA"/>
    <x v="4"/>
    <s v="NA"/>
    <s v="USA"/>
    <s v="NA"/>
    <s v="Brown"/>
    <s v="Julie"/>
    <s v="Julie Brown"/>
    <x v="0"/>
  </r>
  <r>
    <x v="198"/>
    <n v="27"/>
    <n v="41.22"/>
    <n v="8"/>
    <n v="1112.94"/>
    <n v="1113"/>
    <n v="1112.94"/>
    <d v="2003-05-11T00:00:00"/>
    <d v="2003-05-11T00:00:00"/>
    <x v="6"/>
    <x v="4"/>
    <x v="0"/>
    <n v="4"/>
    <n v="11"/>
    <x v="0"/>
    <x v="3"/>
    <n v="44"/>
    <s v="S24_2022"/>
    <x v="86"/>
    <s v="035-640555"/>
    <s v="003-564-0555"/>
    <s v="Via Ludovico il Moro 22"/>
    <m/>
    <s v="Via Ludovico il Moro 22"/>
    <s v="Bergamo"/>
    <m/>
    <x v="69"/>
    <n v="24100"/>
    <s v="Italy"/>
    <s v="EMEA"/>
    <s v="Rovelli"/>
    <s v="Giovanni"/>
    <s v="Giovanni Rovelli"/>
    <x v="0"/>
  </r>
  <r>
    <x v="199"/>
    <n v="31"/>
    <n v="36.74"/>
    <n v="5"/>
    <n v="1138.94"/>
    <n v="1139"/>
    <n v="1138.94"/>
    <d v="2003-12-11T00:00:00"/>
    <d v="2003-12-11T00:00:00"/>
    <x v="9"/>
    <x v="5"/>
    <x v="0"/>
    <n v="4"/>
    <n v="11"/>
    <x v="0"/>
    <x v="3"/>
    <n v="44"/>
    <s v="S24_2022"/>
    <x v="39"/>
    <n v="4155551450"/>
    <s v="415-555-1450"/>
    <s v="5677 Strong St."/>
    <m/>
    <s v="5677 Strong St."/>
    <s v="San Rafael"/>
    <s v="CA"/>
    <x v="33"/>
    <n v="97562"/>
    <s v="USA"/>
    <s v="NA"/>
    <s v="Nelson"/>
    <s v="Valarie"/>
    <s v="Valarie Nelson"/>
    <x v="0"/>
  </r>
  <r>
    <x v="200"/>
    <n v="20"/>
    <n v="50.62"/>
    <n v="9"/>
    <n v="1012.4"/>
    <n v="1013"/>
    <n v="1012.4"/>
    <s v="11/21/2003 0:00"/>
    <d v="2003-11-21T00:00:00"/>
    <x v="5"/>
    <x v="3"/>
    <x v="0"/>
    <n v="4"/>
    <n v="11"/>
    <x v="0"/>
    <x v="3"/>
    <n v="44"/>
    <s v="S24_2022"/>
    <x v="87"/>
    <s v="61-9-3844-6555"/>
    <s v="193-844-6555"/>
    <s v="7 Allen Street"/>
    <m/>
    <s v="7 Allen Street"/>
    <s v="Glen Waverly"/>
    <s v="Victoria"/>
    <x v="70"/>
    <n v="3150"/>
    <s v="Australia"/>
    <s v="APAC"/>
    <s v="Connery"/>
    <s v="Sean"/>
    <s v="Sean Connery"/>
    <x v="0"/>
  </r>
  <r>
    <x v="201"/>
    <n v="24"/>
    <n v="38.08"/>
    <n v="4"/>
    <n v="913.92"/>
    <n v="914"/>
    <n v="913.92"/>
    <d v="2003-03-12T00:00:00"/>
    <d v="2003-03-12T00:00:00"/>
    <x v="10"/>
    <x v="6"/>
    <x v="0"/>
    <n v="4"/>
    <n v="12"/>
    <x v="0"/>
    <x v="3"/>
    <n v="44"/>
    <s v="S24_2022"/>
    <x v="23"/>
    <s v="(91) 555 94 44"/>
    <s v="091-555-9444"/>
    <s v="C/ Moralzarzal, 86"/>
    <m/>
    <s v="C/ Moralzarzal, 86"/>
    <s v="Madrid"/>
    <m/>
    <x v="20"/>
    <n v="28034"/>
    <s v="Spain"/>
    <s v="EMEA"/>
    <s v="Freyre"/>
    <s v="Diego"/>
    <s v="Diego Freyre"/>
    <x v="0"/>
  </r>
  <r>
    <x v="238"/>
    <n v="49"/>
    <n v="47.94"/>
    <n v="2"/>
    <n v="2349.06"/>
    <n v="2350"/>
    <n v="2349.06"/>
    <s v="1/26/2004 0:00"/>
    <d v="2004-01-26T00:00:00"/>
    <x v="2"/>
    <x v="0"/>
    <x v="0"/>
    <n v="1"/>
    <n v="1"/>
    <x v="1"/>
    <x v="3"/>
    <n v="44"/>
    <s v="S24_2022"/>
    <x v="25"/>
    <s v="(91) 555 22 82"/>
    <s v="091-555-2282"/>
    <s v="C/ Araquil, 67"/>
    <m/>
    <s v="C/ Araquil, 67"/>
    <s v="Madrid"/>
    <m/>
    <x v="20"/>
    <n v="28023"/>
    <s v="Spain"/>
    <s v="EMEA"/>
    <s v="Sommer"/>
    <s v="Mart¡n"/>
    <s v="Mart¡n Sommer"/>
    <x v="0"/>
  </r>
  <r>
    <x v="202"/>
    <n v="24"/>
    <n v="48.38"/>
    <n v="5"/>
    <n v="1161.1199999999999"/>
    <n v="1162"/>
    <n v="1161.1199999999999"/>
    <d v="2004-02-03T00:00:00"/>
    <d v="2004-02-03T00:00:00"/>
    <x v="0"/>
    <x v="2"/>
    <x v="0"/>
    <n v="1"/>
    <n v="3"/>
    <x v="1"/>
    <x v="3"/>
    <n v="44"/>
    <s v="S24_2022"/>
    <x v="30"/>
    <s v="78.32.5555"/>
    <s v="007-832-5555"/>
    <s v="2, rue du Commerce"/>
    <m/>
    <s v="2, rue du Commerce"/>
    <s v="Lyon"/>
    <m/>
    <x v="25"/>
    <n v="69004"/>
    <s v="France"/>
    <s v="EMEA"/>
    <s v="Saveley"/>
    <s v="Mary"/>
    <s v="Mary Saveley"/>
    <x v="0"/>
  </r>
  <r>
    <x v="203"/>
    <n v="39"/>
    <n v="45.25"/>
    <n v="9"/>
    <n v="1764.75"/>
    <n v="1765"/>
    <n v="1764.75"/>
    <s v="4/29/2004 0:00"/>
    <d v="2004-04-29T00:00:00"/>
    <x v="11"/>
    <x v="5"/>
    <x v="0"/>
    <n v="2"/>
    <n v="4"/>
    <x v="1"/>
    <x v="3"/>
    <n v="44"/>
    <s v="S24_2022"/>
    <x v="23"/>
    <s v="(91) 555 94 44"/>
    <s v="091-555-9444"/>
    <s v="C/ Moralzarzal, 86"/>
    <m/>
    <s v="C/ Moralzarzal, 86"/>
    <s v="Madrid"/>
    <m/>
    <x v="20"/>
    <n v="28034"/>
    <s v="Spain"/>
    <s v="EMEA"/>
    <s v="Freyre"/>
    <s v="Diego"/>
    <s v="Diego Freyre"/>
    <x v="0"/>
  </r>
  <r>
    <x v="254"/>
    <n v="37"/>
    <n v="45.7"/>
    <n v="2"/>
    <n v="1690.9"/>
    <n v="1691"/>
    <n v="1690.9"/>
    <d v="2004-04-06T00:00:00"/>
    <d v="2004-04-06T00:00:00"/>
    <x v="11"/>
    <x v="2"/>
    <x v="0"/>
    <n v="2"/>
    <n v="6"/>
    <x v="1"/>
    <x v="3"/>
    <n v="44"/>
    <s v="S24_2022"/>
    <x v="83"/>
    <s v="88.60.1555"/>
    <s v="008-860-1555"/>
    <s v="24, place Kluber"/>
    <m/>
    <s v="24, place Kluber"/>
    <s v="Strasbourg"/>
    <m/>
    <x v="66"/>
    <n v="67000"/>
    <s v="France"/>
    <s v="EMEA"/>
    <s v="Citeaux"/>
    <s v="Frederique"/>
    <s v="Frederique Citeaux"/>
    <x v="0"/>
  </r>
  <r>
    <x v="41"/>
    <n v="45"/>
    <n v="47.49"/>
    <n v="11"/>
    <n v="2137.0500000000002"/>
    <n v="2138"/>
    <n v="2137.0500000000002"/>
    <s v="8/17/2004 0:00"/>
    <d v="2004-08-17T00:00:00"/>
    <x v="3"/>
    <x v="2"/>
    <x v="0"/>
    <n v="3"/>
    <n v="8"/>
    <x v="1"/>
    <x v="3"/>
    <n v="44"/>
    <s v="S24_2022"/>
    <x v="36"/>
    <s v="011-4988555"/>
    <s v="011-498-8555"/>
    <s v="Via Monte Bianco 34"/>
    <m/>
    <s v="Via Monte Bianco 34"/>
    <s v="Torino"/>
    <m/>
    <x v="30"/>
    <n v="10100"/>
    <s v="Italy"/>
    <s v="EMEA"/>
    <s v="Accorti"/>
    <s v="Paolo"/>
    <s v="Paolo Accorti"/>
    <x v="0"/>
  </r>
  <r>
    <x v="205"/>
    <n v="45"/>
    <n v="48.38"/>
    <n v="4"/>
    <n v="2177.1"/>
    <n v="2178"/>
    <n v="2177.1"/>
    <d v="2004-03-09T00:00:00"/>
    <d v="2004-03-09T00:00:00"/>
    <x v="10"/>
    <x v="2"/>
    <x v="0"/>
    <n v="3"/>
    <n v="9"/>
    <x v="1"/>
    <x v="3"/>
    <n v="44"/>
    <s v="S24_2022"/>
    <x v="7"/>
    <s v="+47 2267 3215"/>
    <s v="472-267-3215"/>
    <s v="Drammen 121, PR 744 Sentrum"/>
    <m/>
    <s v="Drammen 121, PR 744 Sentrum"/>
    <s v="Bergen"/>
    <m/>
    <x v="7"/>
    <s v="N 5804"/>
    <s v="Norway"/>
    <s v="EMEA"/>
    <s v="Oeztan"/>
    <s v="Veysel"/>
    <s v="Veysel Oeztan"/>
    <x v="0"/>
  </r>
  <r>
    <x v="43"/>
    <n v="44"/>
    <n v="39.42"/>
    <n v="15"/>
    <n v="1734.48"/>
    <n v="1735"/>
    <n v="1734.48"/>
    <d v="2004-11-10T00:00:00"/>
    <d v="2004-11-10T00:00:00"/>
    <x v="5"/>
    <x v="6"/>
    <x v="0"/>
    <n v="4"/>
    <n v="10"/>
    <x v="1"/>
    <x v="3"/>
    <n v="44"/>
    <s v="S24_2022"/>
    <x v="38"/>
    <s v="30.59.8555"/>
    <s v="003-059-8555"/>
    <s v="67, avenue de l'Europe"/>
    <m/>
    <s v="67, avenue de l'Europe"/>
    <s v="Versailles"/>
    <m/>
    <x v="32"/>
    <n v="78000"/>
    <s v="France"/>
    <s v="EMEA"/>
    <s v="Tonini"/>
    <s v="Daniel"/>
    <s v="Daniel Tonini"/>
    <x v="0"/>
  </r>
  <r>
    <x v="44"/>
    <n v="23"/>
    <n v="37.630000000000003"/>
    <n v="12"/>
    <n v="865.49"/>
    <n v="866"/>
    <n v="865.49"/>
    <s v="10/21/2004 0:00"/>
    <d v="2004-10-21T00:00:00"/>
    <x v="4"/>
    <x v="5"/>
    <x v="0"/>
    <n v="4"/>
    <n v="10"/>
    <x v="1"/>
    <x v="3"/>
    <n v="44"/>
    <s v="S24_2022"/>
    <x v="39"/>
    <n v="4155551450"/>
    <s v="415-555-1450"/>
    <s v="5677 Strong St."/>
    <m/>
    <s v="5677 Strong St."/>
    <s v="San Rafael"/>
    <s v="CA"/>
    <x v="33"/>
    <n v="97562"/>
    <s v="USA"/>
    <s v="NA"/>
    <s v="Nelson"/>
    <s v="Valarie"/>
    <s v="Valarie Nelson"/>
    <x v="0"/>
  </r>
  <r>
    <x v="45"/>
    <n v="30"/>
    <n v="100"/>
    <n v="4"/>
    <n v="3500.1"/>
    <n v="3501"/>
    <n v="3000"/>
    <d v="2004-04-11T00:00:00"/>
    <d v="2004-04-11T00:00:00"/>
    <x v="11"/>
    <x v="4"/>
    <x v="0"/>
    <n v="4"/>
    <n v="11"/>
    <x v="1"/>
    <x v="3"/>
    <n v="44"/>
    <s v="S24_2022"/>
    <x v="40"/>
    <n v="6035558647"/>
    <s v="603-555-8647"/>
    <s v="2304 Long Airport Avenue"/>
    <m/>
    <s v="2304 Long Airport Avenue"/>
    <s v="Nashua"/>
    <s v="NH"/>
    <x v="34"/>
    <n v="62005"/>
    <s v="USA"/>
    <s v="NA"/>
    <s v="Young"/>
    <s v="Valarie"/>
    <s v="Valarie Young"/>
    <x v="1"/>
  </r>
  <r>
    <x v="206"/>
    <n v="26"/>
    <n v="85.52"/>
    <n v="10"/>
    <n v="2223.52"/>
    <n v="2224"/>
    <n v="2223.52"/>
    <s v="11/17/2004 0:00"/>
    <d v="2004-11-17T00:00:00"/>
    <x v="5"/>
    <x v="6"/>
    <x v="0"/>
    <n v="4"/>
    <n v="11"/>
    <x v="1"/>
    <x v="3"/>
    <n v="44"/>
    <s v="S24_2022"/>
    <x v="77"/>
    <s v="(171) 555-1555"/>
    <s v="171-555-1555"/>
    <s v="Fauntleroy Circus"/>
    <m/>
    <s v="Fauntleroy Circus"/>
    <s v="Manchester"/>
    <m/>
    <x v="61"/>
    <s v="EC2 5NT"/>
    <s v="UK"/>
    <s v="EMEA"/>
    <s v="Ashworth"/>
    <s v="Victoria"/>
    <s v="Victoria Ashworth"/>
    <x v="0"/>
  </r>
  <r>
    <x v="287"/>
    <n v="43"/>
    <n v="53.76"/>
    <n v="1"/>
    <n v="2311.6799999999998"/>
    <n v="2312"/>
    <n v="2311.6799999999998"/>
    <s v="11/25/2004 0:00"/>
    <d v="2004-11-25T00:00:00"/>
    <x v="5"/>
    <x v="5"/>
    <x v="0"/>
    <n v="4"/>
    <n v="11"/>
    <x v="1"/>
    <x v="3"/>
    <n v="44"/>
    <s v="S24_2022"/>
    <x v="46"/>
    <s v="40.32.2555"/>
    <s v="004-032-2555"/>
    <s v="54, rue Royale"/>
    <m/>
    <s v="54, rue Royale"/>
    <s v="Nantes"/>
    <m/>
    <x v="11"/>
    <n v="44000"/>
    <s v="France"/>
    <s v="EMEA"/>
    <s v="Schmitt"/>
    <s v="Carine"/>
    <s v="Carine Schmitt"/>
    <x v="0"/>
  </r>
  <r>
    <x v="188"/>
    <n v="26"/>
    <n v="31.86"/>
    <n v="7"/>
    <n v="828.36"/>
    <n v="829"/>
    <n v="828.36"/>
    <d v="2004-09-12T00:00:00"/>
    <d v="2004-09-12T00:00:00"/>
    <x v="8"/>
    <x v="4"/>
    <x v="0"/>
    <n v="4"/>
    <n v="12"/>
    <x v="1"/>
    <x v="3"/>
    <n v="44"/>
    <s v="S24_2022"/>
    <x v="2"/>
    <s v="+33 1 46 62 7555"/>
    <s v="314-662-7555"/>
    <s v="27 rue du Colonel Pierre Avia"/>
    <m/>
    <s v="27 rue du Colonel Pierre Avia"/>
    <s v="Paris"/>
    <m/>
    <x v="2"/>
    <n v="75508"/>
    <s v="France"/>
    <s v="EMEA"/>
    <s v="Da Cunha"/>
    <s v="Daniel"/>
    <s v="Daniel Da Cunha"/>
    <x v="0"/>
  </r>
  <r>
    <x v="219"/>
    <n v="28"/>
    <n v="30.59"/>
    <n v="12"/>
    <n v="856.52"/>
    <n v="857"/>
    <n v="856.52"/>
    <d v="2005-12-01T00:00:00"/>
    <d v="2005-12-01T00:00:00"/>
    <x v="9"/>
    <x v="5"/>
    <x v="5"/>
    <n v="1"/>
    <n v="1"/>
    <x v="2"/>
    <x v="3"/>
    <n v="44"/>
    <s v="S24_2022"/>
    <x v="3"/>
    <n v="6265557265"/>
    <s v="626-555-7265"/>
    <s v="78934 Hillside Dr."/>
    <m/>
    <s v="78934 Hillside Dr."/>
    <s v="Pasadena"/>
    <s v="CA"/>
    <x v="3"/>
    <n v="90003"/>
    <s v="USA"/>
    <s v="NA"/>
    <s v="Young"/>
    <s v="Julie"/>
    <s v="Julie Young"/>
    <x v="0"/>
  </r>
  <r>
    <x v="208"/>
    <n v="27"/>
    <n v="68.349999999999994"/>
    <n v="5"/>
    <n v="1845.45"/>
    <n v="1846"/>
    <n v="1845.45"/>
    <s v="2/16/2005 0:00"/>
    <d v="2005-02-16T00:00:00"/>
    <x v="0"/>
    <x v="6"/>
    <x v="0"/>
    <n v="1"/>
    <n v="2"/>
    <x v="2"/>
    <x v="3"/>
    <n v="44"/>
    <s v="S24_2022"/>
    <x v="23"/>
    <s v="(91) 555 94 44"/>
    <s v="091-555-9444"/>
    <s v="C/ Moralzarzal, 86"/>
    <m/>
    <s v="C/ Moralzarzal, 86"/>
    <s v="Madrid"/>
    <m/>
    <x v="20"/>
    <n v="28034"/>
    <s v="Spain"/>
    <s v="EMEA"/>
    <s v="Freyre"/>
    <s v="Diego"/>
    <s v="Diego Freyre"/>
    <x v="0"/>
  </r>
  <r>
    <x v="51"/>
    <n v="24"/>
    <n v="100"/>
    <n v="1"/>
    <n v="4042.08"/>
    <n v="4043"/>
    <n v="2400"/>
    <d v="2005-09-03T00:00:00"/>
    <d v="2005-09-03T00:00:00"/>
    <x v="8"/>
    <x v="1"/>
    <x v="0"/>
    <n v="1"/>
    <n v="3"/>
    <x v="2"/>
    <x v="3"/>
    <n v="44"/>
    <s v="S24_2022"/>
    <x v="42"/>
    <s v="02 9936 8555"/>
    <s v="029-936-8555"/>
    <s v="201 Miller Street"/>
    <s v="Level 15"/>
    <s v="201 Miller Street, Level 15"/>
    <s v="North Sydney"/>
    <s v="NSW"/>
    <x v="36"/>
    <n v="2060"/>
    <s v="Australia"/>
    <s v="APAC"/>
    <s v="O'Hara"/>
    <s v="Anna"/>
    <s v="Anna O'Hara"/>
    <x v="1"/>
  </r>
  <r>
    <x v="255"/>
    <n v="40"/>
    <n v="45.7"/>
    <n v="2"/>
    <n v="1828"/>
    <n v="1828"/>
    <n v="1828"/>
    <s v="5/29/2005 0:00"/>
    <d v="2005-05-29T00:00:00"/>
    <x v="6"/>
    <x v="4"/>
    <x v="2"/>
    <n v="2"/>
    <n v="5"/>
    <x v="2"/>
    <x v="3"/>
    <n v="44"/>
    <s v="S24_2022"/>
    <x v="39"/>
    <n v="4155551450"/>
    <s v="415-555-1450"/>
    <s v="5677 Strong St."/>
    <m/>
    <s v="5677 Strong St."/>
    <s v="San Rafael"/>
    <s v="CA"/>
    <x v="33"/>
    <n v="97562"/>
    <s v="USA"/>
    <s v="NA"/>
    <s v="Nelson"/>
    <s v="Valarie"/>
    <s v="Valarie Nelson"/>
    <x v="0"/>
  </r>
  <r>
    <x v="26"/>
    <n v="36"/>
    <n v="100"/>
    <n v="1"/>
    <n v="3680.28"/>
    <n v="3681"/>
    <n v="3600"/>
    <s v="1/29/2003 0:00"/>
    <d v="2003-01-29T00:00:00"/>
    <x v="2"/>
    <x v="6"/>
    <x v="0"/>
    <n v="1"/>
    <n v="1"/>
    <x v="0"/>
    <x v="2"/>
    <n v="127"/>
    <s v="S24_2300"/>
    <x v="17"/>
    <s v="07-98 9555"/>
    <s v="000-798-9555"/>
    <s v="Erling Skakkes gate 78"/>
    <m/>
    <s v="Erling Skakkes gate 78"/>
    <s v="Stavern"/>
    <m/>
    <x v="14"/>
    <n v="4110"/>
    <s v="Norway"/>
    <s v="EMEA"/>
    <s v="Bergulfsen"/>
    <s v="Jonas"/>
    <s v="Jonas Bergulfsen"/>
    <x v="1"/>
  </r>
  <r>
    <x v="90"/>
    <n v="21"/>
    <n v="100"/>
    <n v="5"/>
    <n v="2925.09"/>
    <n v="2926"/>
    <n v="2100"/>
    <d v="2003-01-04T00:00:00"/>
    <d v="2003-01-04T00:00:00"/>
    <x v="2"/>
    <x v="1"/>
    <x v="0"/>
    <n v="2"/>
    <n v="4"/>
    <x v="0"/>
    <x v="2"/>
    <n v="127"/>
    <s v="S24_2300"/>
    <x v="62"/>
    <s v="(1) 42.34.2555"/>
    <s v="014-234-2555"/>
    <s v="265, boulevard Charonne"/>
    <m/>
    <s v="265, boulevard Charonne"/>
    <s v="Paris"/>
    <m/>
    <x v="2"/>
    <n v="75012"/>
    <s v="France"/>
    <s v="EMEA"/>
    <s v="Bertrand"/>
    <s v="Marie"/>
    <s v="Marie Bertrand"/>
    <x v="0"/>
  </r>
  <r>
    <x v="28"/>
    <n v="27"/>
    <n v="100"/>
    <n v="1"/>
    <n v="3415.77"/>
    <n v="3416"/>
    <n v="2700"/>
    <s v="5/28/2003 0:00"/>
    <d v="2003-05-28T00:00:00"/>
    <x v="6"/>
    <x v="6"/>
    <x v="0"/>
    <n v="2"/>
    <n v="5"/>
    <x v="0"/>
    <x v="2"/>
    <n v="127"/>
    <s v="S24_2300"/>
    <x v="25"/>
    <s v="(91) 555 22 82"/>
    <s v="091-555-2282"/>
    <s v="C/ Araquil, 67"/>
    <m/>
    <s v="C/ Araquil, 67"/>
    <s v="Madrid"/>
    <m/>
    <x v="20"/>
    <n v="28023"/>
    <s v="Spain"/>
    <s v="EMEA"/>
    <s v="Sommer"/>
    <s v="Mart¡n"/>
    <s v="Mart¡n Sommer"/>
    <x v="1"/>
  </r>
  <r>
    <x v="29"/>
    <n v="47"/>
    <n v="100"/>
    <n v="1"/>
    <n v="5105.1400000000003"/>
    <n v="5106"/>
    <n v="4700"/>
    <s v="7/24/2003 0:00"/>
    <d v="2003-07-24T00:00:00"/>
    <x v="1"/>
    <x v="5"/>
    <x v="0"/>
    <n v="3"/>
    <n v="7"/>
    <x v="0"/>
    <x v="2"/>
    <n v="127"/>
    <s v="S24_2300"/>
    <x v="5"/>
    <n v="6505556809"/>
    <s v="650-555-6809"/>
    <s v="9408 Furth Circle"/>
    <m/>
    <s v="9408 Furth Circle"/>
    <s v="Burlingame"/>
    <s v="CA"/>
    <x v="5"/>
    <n v="94217"/>
    <s v="USA"/>
    <s v="NA"/>
    <s v="Hirano"/>
    <s v="Juri"/>
    <s v="Juri Hirano"/>
    <x v="1"/>
  </r>
  <r>
    <x v="164"/>
    <n v="42"/>
    <n v="100"/>
    <n v="8"/>
    <n v="5098.8"/>
    <n v="5099"/>
    <n v="4200"/>
    <s v="9/21/2003 0:00"/>
    <d v="2003-09-21T00:00:00"/>
    <x v="8"/>
    <x v="4"/>
    <x v="0"/>
    <n v="3"/>
    <n v="9"/>
    <x v="0"/>
    <x v="2"/>
    <n v="127"/>
    <s v="S24_2300"/>
    <x v="60"/>
    <s v="981-443655"/>
    <s v="098-144-3655"/>
    <s v="Torikatu 38"/>
    <m/>
    <s v="Torikatu 38"/>
    <s v="Oulu"/>
    <m/>
    <x v="50"/>
    <n v="90110"/>
    <s v="Finland"/>
    <s v="EMEA"/>
    <s v="Koskitalo"/>
    <s v="Pirkko"/>
    <s v="Pirkko Koskitalo"/>
    <x v="1"/>
  </r>
  <r>
    <x v="127"/>
    <n v="32"/>
    <n v="100"/>
    <n v="17"/>
    <n v="4661.76"/>
    <n v="4662"/>
    <n v="3200"/>
    <s v="10/22/2003 0:00"/>
    <d v="2003-10-22T00:00:00"/>
    <x v="4"/>
    <x v="6"/>
    <x v="0"/>
    <n v="4"/>
    <n v="10"/>
    <x v="0"/>
    <x v="2"/>
    <n v="127"/>
    <s v="S24_2300"/>
    <x v="26"/>
    <s v="+65 221 7555"/>
    <s v="065-221-7555"/>
    <s v="Bronz Sok., Bronz Apt. 3/6 Tesvikiye"/>
    <m/>
    <s v="Bronz Sok., Bronz Apt. 3/6 Tesvikiye"/>
    <s v="Singapore"/>
    <m/>
    <x v="22"/>
    <n v="79903"/>
    <s v="Singapore"/>
    <s v="Japan"/>
    <s v="Natividad"/>
    <s v="Eric"/>
    <s v="Eric Natividad"/>
    <x v="1"/>
  </r>
  <r>
    <x v="92"/>
    <n v="28"/>
    <n v="100"/>
    <n v="6"/>
    <n v="2969.96"/>
    <n v="2970"/>
    <n v="2800"/>
    <d v="2003-06-11T00:00:00"/>
    <d v="2003-06-11T00:00:00"/>
    <x v="7"/>
    <x v="6"/>
    <x v="0"/>
    <n v="4"/>
    <n v="11"/>
    <x v="0"/>
    <x v="2"/>
    <n v="127"/>
    <s v="S24_2300"/>
    <x v="49"/>
    <s v="(171) 555-0297"/>
    <s v="171-555-0297"/>
    <s v="35 King George"/>
    <m/>
    <s v="35 King George"/>
    <s v="London"/>
    <m/>
    <x v="41"/>
    <s v="WX3 6FW"/>
    <s v="UK"/>
    <s v="EMEA"/>
    <s v="Brown"/>
    <s v="Ann"/>
    <s v="Ann Brown"/>
    <x v="0"/>
  </r>
  <r>
    <x v="165"/>
    <n v="24"/>
    <n v="100"/>
    <n v="11"/>
    <n v="3496.32"/>
    <n v="3497"/>
    <n v="2400"/>
    <s v="11/14/2003 0:00"/>
    <d v="2003-11-14T00:00:00"/>
    <x v="5"/>
    <x v="3"/>
    <x v="0"/>
    <n v="4"/>
    <n v="11"/>
    <x v="0"/>
    <x v="2"/>
    <n v="127"/>
    <s v="S24_2300"/>
    <x v="81"/>
    <s v="(95) 555 82 82"/>
    <s v="095-555-8282"/>
    <s v="C/ Romero, 33"/>
    <m/>
    <s v="C/ Romero, 33"/>
    <s v="Sevilla"/>
    <m/>
    <x v="64"/>
    <n v="41101"/>
    <s v="Spain"/>
    <s v="EMEA"/>
    <s v="Roel"/>
    <s v="Jose Pedro"/>
    <s v="Jose Pedro Roel"/>
    <x v="1"/>
  </r>
  <r>
    <x v="34"/>
    <n v="49"/>
    <n v="100"/>
    <n v="1"/>
    <n v="5760.93"/>
    <n v="5761"/>
    <n v="4900"/>
    <s v="11/25/2003 0:00"/>
    <d v="2003-11-25T00:00:00"/>
    <x v="5"/>
    <x v="2"/>
    <x v="0"/>
    <n v="4"/>
    <n v="11"/>
    <x v="0"/>
    <x v="2"/>
    <n v="127"/>
    <s v="S24_2300"/>
    <x v="30"/>
    <s v="78.32.5555"/>
    <s v="007-832-5555"/>
    <s v="2, rue du Commerce"/>
    <m/>
    <s v="2, rue du Commerce"/>
    <s v="Lyon"/>
    <m/>
    <x v="25"/>
    <n v="69004"/>
    <s v="France"/>
    <s v="EMEA"/>
    <s v="Saveley"/>
    <s v="Mary"/>
    <s v="Mary Saveley"/>
    <x v="1"/>
  </r>
  <r>
    <x v="93"/>
    <n v="46"/>
    <n v="100"/>
    <n v="12"/>
    <n v="6819.04"/>
    <n v="6820"/>
    <n v="4600"/>
    <d v="2003-09-12T00:00:00"/>
    <d v="2003-09-12T00:00:00"/>
    <x v="8"/>
    <x v="3"/>
    <x v="0"/>
    <n v="4"/>
    <n v="12"/>
    <x v="0"/>
    <x v="2"/>
    <n v="127"/>
    <s v="S24_2300"/>
    <x v="64"/>
    <n v="6175552555"/>
    <s v="617-555-2555"/>
    <s v="6251 Ingle Ln."/>
    <m/>
    <s v="6251 Ingle Ln."/>
    <s v="Boston"/>
    <s v="MA"/>
    <x v="48"/>
    <n v="51003"/>
    <s v="USA"/>
    <s v="NA"/>
    <s v="Franco"/>
    <s v="Valarie"/>
    <s v="Valarie Franco"/>
    <x v="1"/>
  </r>
  <r>
    <x v="94"/>
    <n v="28"/>
    <n v="100"/>
    <n v="1"/>
    <n v="3148.88"/>
    <n v="3149"/>
    <n v="2800"/>
    <d v="2004-04-02T00:00:00"/>
    <d v="2004-04-02T00:00:00"/>
    <x v="11"/>
    <x v="3"/>
    <x v="0"/>
    <n v="1"/>
    <n v="2"/>
    <x v="1"/>
    <x v="2"/>
    <n v="127"/>
    <s v="S24_2300"/>
    <x v="65"/>
    <s v="+65 224 1555"/>
    <s v="065-224-1555"/>
    <s v="Village Close - 106 Linden Road Sandown"/>
    <s v="2nd Floor"/>
    <s v="Village Close - 106 Linden Road Sandown, 2nd Floor"/>
    <s v="Singapore"/>
    <m/>
    <x v="22"/>
    <n v="69045"/>
    <s v="Singapore"/>
    <s v="APAC"/>
    <s v="Victorino"/>
    <s v="Wendy"/>
    <s v="Wendy Victorino"/>
    <x v="1"/>
  </r>
  <r>
    <x v="95"/>
    <n v="48"/>
    <n v="100"/>
    <n v="6"/>
    <n v="5704.32"/>
    <n v="5705"/>
    <n v="4800"/>
    <d v="2004-11-03T00:00:00"/>
    <d v="2004-11-03T00:00:00"/>
    <x v="5"/>
    <x v="6"/>
    <x v="0"/>
    <n v="1"/>
    <n v="3"/>
    <x v="1"/>
    <x v="2"/>
    <n v="127"/>
    <s v="S24_2300"/>
    <x v="39"/>
    <n v="4155551450"/>
    <s v="415-555-1450"/>
    <s v="5677 Strong St."/>
    <m/>
    <s v="5677 Strong St."/>
    <s v="San Rafael"/>
    <s v="CA"/>
    <x v="33"/>
    <n v="97562"/>
    <s v="USA"/>
    <s v="NA"/>
    <s v="Nelson"/>
    <s v="Valarie"/>
    <s v="Valarie Nelson"/>
    <x v="1"/>
  </r>
  <r>
    <x v="168"/>
    <n v="29"/>
    <n v="100"/>
    <n v="10"/>
    <n v="3520.6"/>
    <n v="3521"/>
    <n v="2900"/>
    <d v="2004-05-05T00:00:00"/>
    <d v="2004-05-05T00:00:00"/>
    <x v="6"/>
    <x v="6"/>
    <x v="0"/>
    <n v="2"/>
    <n v="5"/>
    <x v="1"/>
    <x v="2"/>
    <n v="127"/>
    <s v="S24_2300"/>
    <x v="23"/>
    <s v="(91) 555 94 44"/>
    <s v="091-555-9444"/>
    <s v="C/ Moralzarzal, 86"/>
    <m/>
    <s v="C/ Moralzarzal, 86"/>
    <s v="Madrid"/>
    <m/>
    <x v="20"/>
    <n v="28034"/>
    <s v="Spain"/>
    <s v="EMEA"/>
    <s v="Freyre"/>
    <s v="Diego"/>
    <s v="Diego Freyre"/>
    <x v="1"/>
  </r>
  <r>
    <x v="96"/>
    <n v="47"/>
    <n v="100"/>
    <n v="9"/>
    <n v="5285.62"/>
    <n v="5286"/>
    <n v="4700"/>
    <s v="6/15/2004 0:00"/>
    <d v="2004-06-15T00:00:00"/>
    <x v="7"/>
    <x v="2"/>
    <x v="0"/>
    <n v="2"/>
    <n v="6"/>
    <x v="1"/>
    <x v="2"/>
    <n v="127"/>
    <s v="S24_2300"/>
    <x v="65"/>
    <s v="+65 224 1555"/>
    <s v="065-224-1555"/>
    <s v="Village Close - 106 Linden Road Sandown"/>
    <s v="2nd Floor"/>
    <s v="Village Close - 106 Linden Road Sandown, 2nd Floor"/>
    <s v="Singapore"/>
    <m/>
    <x v="22"/>
    <n v="69045"/>
    <s v="Singapore"/>
    <s v="APAC"/>
    <s v="Victorino"/>
    <s v="Wendy"/>
    <s v="Wendy Victorino"/>
    <x v="1"/>
  </r>
  <r>
    <x v="169"/>
    <n v="43"/>
    <n v="100"/>
    <n v="10"/>
    <n v="5605.05"/>
    <n v="5606"/>
    <n v="4300"/>
    <s v="7/20/2004 0:00"/>
    <d v="2004-07-20T00:00:00"/>
    <x v="1"/>
    <x v="2"/>
    <x v="0"/>
    <n v="3"/>
    <n v="7"/>
    <x v="1"/>
    <x v="2"/>
    <n v="127"/>
    <s v="S24_2300"/>
    <x v="39"/>
    <n v="4155551450"/>
    <s v="415-555-1450"/>
    <s v="5677 Strong St."/>
    <m/>
    <s v="5677 Strong St."/>
    <s v="San Rafael"/>
    <s v="CA"/>
    <x v="33"/>
    <n v="97562"/>
    <s v="USA"/>
    <s v="NA"/>
    <s v="Nelson"/>
    <s v="Valarie"/>
    <s v="Valarie Nelson"/>
    <x v="1"/>
  </r>
  <r>
    <x v="97"/>
    <n v="25"/>
    <n v="100"/>
    <n v="6"/>
    <n v="2779.5"/>
    <n v="2780"/>
    <n v="2500"/>
    <s v="8/19/2004 0:00"/>
    <d v="2004-08-19T00:00:00"/>
    <x v="3"/>
    <x v="5"/>
    <x v="0"/>
    <n v="3"/>
    <n v="8"/>
    <x v="1"/>
    <x v="2"/>
    <n v="127"/>
    <s v="S24_2300"/>
    <x v="18"/>
    <n v="2155551555"/>
    <s v="215-555-1555"/>
    <s v="7586 Pompton St."/>
    <m/>
    <s v="7586 Pompton St."/>
    <s v="Allentown"/>
    <s v="PA"/>
    <x v="15"/>
    <n v="70267"/>
    <s v="USA"/>
    <s v="NA"/>
    <s v="Yu"/>
    <s v="Kyung"/>
    <s v="Kyung Yu"/>
    <x v="0"/>
  </r>
  <r>
    <x v="42"/>
    <n v="48"/>
    <n v="100"/>
    <n v="1"/>
    <n v="5398.08"/>
    <n v="5399"/>
    <n v="4800"/>
    <d v="2004-08-09T00:00:00"/>
    <d v="2004-08-09T00:00:00"/>
    <x v="3"/>
    <x v="0"/>
    <x v="0"/>
    <n v="3"/>
    <n v="9"/>
    <x v="1"/>
    <x v="2"/>
    <n v="127"/>
    <s v="S24_2300"/>
    <x v="37"/>
    <s v="0695-34 6555"/>
    <s v="069-534-6555"/>
    <s v="?kergatan 24"/>
    <m/>
    <s v="?kergatan 24"/>
    <s v="Boras"/>
    <m/>
    <x v="31"/>
    <s v="S-844 67"/>
    <s v="Sweden"/>
    <s v="EMEA"/>
    <s v="Larsson"/>
    <s v="Maria"/>
    <s v="Maria Larsson"/>
    <x v="1"/>
  </r>
  <r>
    <x v="98"/>
    <n v="24"/>
    <n v="100"/>
    <n v="10"/>
    <n v="3189.6"/>
    <n v="3190"/>
    <n v="2400"/>
    <s v="10/13/2004 0:00"/>
    <d v="2004-10-13T00:00:00"/>
    <x v="4"/>
    <x v="6"/>
    <x v="0"/>
    <n v="4"/>
    <n v="10"/>
    <x v="1"/>
    <x v="2"/>
    <n v="127"/>
    <s v="S24_2300"/>
    <x v="15"/>
    <n v="6175558555"/>
    <s v="617-555-8555"/>
    <s v="39323 Spinnaker Dr."/>
    <m/>
    <s v="39323 Spinnaker Dr."/>
    <s v="Cambridge"/>
    <s v="MA"/>
    <x v="12"/>
    <n v="51247"/>
    <s v="USA"/>
    <s v="NA"/>
    <s v="Hernandez"/>
    <s v="Marta"/>
    <s v="Marta Hernandez"/>
    <x v="1"/>
  </r>
  <r>
    <x v="99"/>
    <n v="42"/>
    <n v="100"/>
    <n v="4"/>
    <n v="5581.8"/>
    <n v="5582"/>
    <n v="4200"/>
    <s v="10/22/2004 0:00"/>
    <d v="2004-10-22T00:00:00"/>
    <x v="4"/>
    <x v="3"/>
    <x v="0"/>
    <n v="4"/>
    <n v="10"/>
    <x v="1"/>
    <x v="2"/>
    <n v="127"/>
    <s v="S24_2300"/>
    <x v="31"/>
    <s v="(604) 555-3392"/>
    <s v="604-555-3392"/>
    <s v="1900 Oak St."/>
    <m/>
    <s v="1900 Oak St."/>
    <s v="Vancouver"/>
    <s v="BC"/>
    <x v="26"/>
    <s v="V3F 2K1"/>
    <s v="Canada"/>
    <s v="NA"/>
    <s v="Tannamuri"/>
    <s v="Yoshi"/>
    <s v="Yoshi Tannamuri"/>
    <x v="1"/>
  </r>
  <r>
    <x v="152"/>
    <n v="31"/>
    <n v="100"/>
    <n v="2"/>
    <n v="3820.44"/>
    <n v="3821"/>
    <n v="3100"/>
    <d v="2004-05-11T00:00:00"/>
    <d v="2004-05-11T00:00:00"/>
    <x v="6"/>
    <x v="2"/>
    <x v="0"/>
    <n v="4"/>
    <n v="11"/>
    <x v="1"/>
    <x v="2"/>
    <n v="127"/>
    <s v="S24_2300"/>
    <x v="11"/>
    <n v="2125551500"/>
    <s v="212-555-1500"/>
    <s v="2678 Kingston Rd."/>
    <s v="Suite 101"/>
    <s v="2678 Kingston Rd., Suite 101"/>
    <s v="NYC"/>
    <s v="NY"/>
    <x v="0"/>
    <n v="10022"/>
    <s v="USA"/>
    <s v="NA"/>
    <s v="Frick"/>
    <s v="Michael"/>
    <s v="Michael Frick"/>
    <x v="1"/>
  </r>
  <r>
    <x v="100"/>
    <n v="42"/>
    <n v="100"/>
    <n v="5"/>
    <n v="5528.04"/>
    <n v="5529"/>
    <n v="4200"/>
    <s v="11/19/2004 0:00"/>
    <d v="2004-11-19T00:00:00"/>
    <x v="5"/>
    <x v="3"/>
    <x v="4"/>
    <n v="4"/>
    <n v="11"/>
    <x v="1"/>
    <x v="2"/>
    <n v="127"/>
    <s v="S24_2300"/>
    <x v="24"/>
    <s v="0921-12 3555"/>
    <s v="092-112-3555"/>
    <s v="Berguvsv„gen  8"/>
    <m/>
    <s v="Berguvsv„gen  8"/>
    <s v="Lule"/>
    <m/>
    <x v="21"/>
    <s v="S-958 22"/>
    <s v="Sweden"/>
    <s v="EMEA"/>
    <s v="Berglund"/>
    <s v="Christina"/>
    <s v="Christina Berglund"/>
    <x v="1"/>
  </r>
  <r>
    <x v="141"/>
    <n v="37"/>
    <n v="100"/>
    <n v="1"/>
    <n v="5981.42"/>
    <n v="5982"/>
    <n v="3700"/>
    <d v="2004-01-11T00:00:00"/>
    <d v="2004-01-11T00:00:00"/>
    <x v="2"/>
    <x v="4"/>
    <x v="0"/>
    <n v="4"/>
    <n v="11"/>
    <x v="1"/>
    <x v="2"/>
    <n v="127"/>
    <s v="S24_2300"/>
    <x v="25"/>
    <s v="(91) 555 22 82"/>
    <s v="091-555-2282"/>
    <s v="C/ Araquil, 67"/>
    <m/>
    <s v="C/ Araquil, 67"/>
    <s v="Madrid"/>
    <m/>
    <x v="20"/>
    <n v="28023"/>
    <s v="Spain"/>
    <s v="EMEA"/>
    <s v="Sommer"/>
    <s v="Mart¡n"/>
    <s v="Mart¡n Sommer"/>
    <x v="1"/>
  </r>
  <r>
    <x v="153"/>
    <n v="41"/>
    <n v="100"/>
    <n v="7"/>
    <n v="5684.65"/>
    <n v="5685"/>
    <n v="4100"/>
    <d v="2004-10-12T00:00:00"/>
    <d v="2004-10-12T00:00:00"/>
    <x v="4"/>
    <x v="2"/>
    <x v="0"/>
    <n v="4"/>
    <n v="12"/>
    <x v="1"/>
    <x v="2"/>
    <n v="127"/>
    <s v="S24_2300"/>
    <x v="23"/>
    <s v="(91) 555 94 44"/>
    <s v="091-555-9444"/>
    <s v="C/ Moralzarzal, 86"/>
    <m/>
    <s v="C/ Moralzarzal, 86"/>
    <s v="Madrid"/>
    <m/>
    <x v="20"/>
    <n v="28034"/>
    <s v="Spain"/>
    <s v="EMEA"/>
    <s v="Freyre"/>
    <s v="Diego"/>
    <s v="Diego Freyre"/>
    <x v="1"/>
  </r>
  <r>
    <x v="142"/>
    <n v="20"/>
    <n v="100"/>
    <n v="5"/>
    <n v="3449.4"/>
    <n v="3450"/>
    <n v="2000"/>
    <s v="1/23/2005 0:00"/>
    <d v="2005-01-23T00:00:00"/>
    <x v="2"/>
    <x v="4"/>
    <x v="0"/>
    <n v="1"/>
    <n v="1"/>
    <x v="2"/>
    <x v="2"/>
    <n v="127"/>
    <s v="S24_2300"/>
    <x v="39"/>
    <n v="4155551450"/>
    <s v="415-555-1450"/>
    <s v="5677 Strong St."/>
    <m/>
    <s v="5677 Strong St."/>
    <s v="San Rafael"/>
    <s v="CA"/>
    <x v="33"/>
    <n v="97562"/>
    <s v="USA"/>
    <s v="NA"/>
    <s v="Nelson"/>
    <s v="Valarie"/>
    <s v="Valarie Nelson"/>
    <x v="1"/>
  </r>
  <r>
    <x v="143"/>
    <n v="20"/>
    <n v="100"/>
    <n v="3"/>
    <n v="2654.4"/>
    <n v="2655"/>
    <n v="2000"/>
    <s v="2/17/2005 0:00"/>
    <d v="2005-02-17T00:00:00"/>
    <x v="0"/>
    <x v="5"/>
    <x v="0"/>
    <n v="1"/>
    <n v="2"/>
    <x v="2"/>
    <x v="2"/>
    <n v="127"/>
    <s v="S24_2300"/>
    <x v="39"/>
    <n v="4155551450"/>
    <s v="415-555-1450"/>
    <s v="5677 Strong St."/>
    <m/>
    <s v="5677 Strong St."/>
    <s v="San Rafael"/>
    <s v="CA"/>
    <x v="33"/>
    <n v="97562"/>
    <s v="USA"/>
    <s v="NA"/>
    <s v="Nelson"/>
    <s v="Valarie"/>
    <s v="Valarie Nelson"/>
    <x v="0"/>
  </r>
  <r>
    <x v="171"/>
    <n v="70"/>
    <n v="100"/>
    <n v="10"/>
    <n v="8498"/>
    <n v="8498"/>
    <n v="7000"/>
    <d v="2005-03-05T00:00:00"/>
    <d v="2005-03-05T00:00:00"/>
    <x v="10"/>
    <x v="1"/>
    <x v="0"/>
    <n v="2"/>
    <n v="5"/>
    <x v="2"/>
    <x v="2"/>
    <n v="127"/>
    <s v="S24_2300"/>
    <x v="23"/>
    <s v="(91) 555 94 44"/>
    <s v="091-555-9444"/>
    <s v="C/ Moralzarzal, 86"/>
    <m/>
    <s v="C/ Moralzarzal, 86"/>
    <s v="Madrid"/>
    <m/>
    <x v="20"/>
    <n v="28034"/>
    <s v="Spain"/>
    <s v="EMEA"/>
    <s v="Freyre"/>
    <s v="Diego"/>
    <s v="Diego Freyre"/>
    <x v="2"/>
  </r>
  <r>
    <x v="102"/>
    <n v="49"/>
    <n v="100"/>
    <n v="9"/>
    <n v="5510.54"/>
    <n v="5511"/>
    <n v="4900"/>
    <s v="5/31/2005 0:00"/>
    <d v="2005-05-31T00:00:00"/>
    <x v="6"/>
    <x v="2"/>
    <x v="2"/>
    <n v="2"/>
    <n v="5"/>
    <x v="2"/>
    <x v="2"/>
    <n v="127"/>
    <s v="S24_2300"/>
    <x v="14"/>
    <s v="40.67.8555"/>
    <s v="004-067-8555"/>
    <s v="67, rue des Cinquante Otages"/>
    <m/>
    <s v="67, rue des Cinquante Otages"/>
    <s v="Nantes"/>
    <m/>
    <x v="11"/>
    <n v="44000"/>
    <s v="France"/>
    <s v="EMEA"/>
    <s v="Labrune"/>
    <s v="Janine"/>
    <s v="Janine Labrune"/>
    <x v="1"/>
  </r>
  <r>
    <x v="103"/>
    <n v="35"/>
    <n v="58.87"/>
    <n v="15"/>
    <n v="2060.4499999999998"/>
    <n v="2061"/>
    <n v="2060.4499999999998"/>
    <d v="2003-03-03T00:00:00"/>
    <d v="2003-03-03T00:00:00"/>
    <x v="10"/>
    <x v="0"/>
    <x v="0"/>
    <n v="1"/>
    <n v="3"/>
    <x v="0"/>
    <x v="0"/>
    <n v="69"/>
    <s v="S24_2360"/>
    <x v="66"/>
    <s v="+63 2 555 3587"/>
    <s v="632-555-3587"/>
    <s v="15 McCallum Street - NatWest Center #13-03"/>
    <m/>
    <s v="15 McCallum Street - NatWest Center #13-03"/>
    <s v="Makati City"/>
    <m/>
    <x v="53"/>
    <s v="1227 MM"/>
    <s v="Philippines"/>
    <s v="Japan"/>
    <s v="Cruz"/>
    <s v="Arnold"/>
    <s v="Arnold Cruz"/>
    <x v="0"/>
  </r>
  <r>
    <x v="1"/>
    <n v="32"/>
    <n v="76.88"/>
    <n v="2"/>
    <n v="2460.16"/>
    <n v="2461"/>
    <n v="2460.16"/>
    <d v="2003-07-05T00:00:00"/>
    <d v="2003-07-05T00:00:00"/>
    <x v="1"/>
    <x v="1"/>
    <x v="0"/>
    <n v="2"/>
    <n v="5"/>
    <x v="0"/>
    <x v="0"/>
    <n v="69"/>
    <s v="S24_2360"/>
    <x v="1"/>
    <s v="26.47.1555"/>
    <s v="002-647-1555"/>
    <s v="59 rue de l'Abbaye"/>
    <m/>
    <s v="59 rue de l'Abbaye"/>
    <s v="Reims"/>
    <m/>
    <x v="1"/>
    <n v="51100"/>
    <s v="France"/>
    <s v="EMEA"/>
    <s v="Henriot"/>
    <s v="Paul"/>
    <s v="Paul Henriot"/>
    <x v="0"/>
  </r>
  <r>
    <x v="105"/>
    <n v="29"/>
    <n v="61.64"/>
    <n v="16"/>
    <n v="1787.56"/>
    <n v="1788"/>
    <n v="1787.56"/>
    <d v="2003-02-07T00:00:00"/>
    <d v="2003-02-07T00:00:00"/>
    <x v="0"/>
    <x v="3"/>
    <x v="0"/>
    <n v="3"/>
    <n v="7"/>
    <x v="0"/>
    <x v="0"/>
    <n v="69"/>
    <s v="S24_2360"/>
    <x v="39"/>
    <n v="4155551450"/>
    <s v="415-555-1450"/>
    <s v="5677 Strong St."/>
    <m/>
    <s v="5677 Strong St."/>
    <s v="San Rafael"/>
    <s v="CA"/>
    <x v="33"/>
    <n v="97562"/>
    <s v="USA"/>
    <s v="NA"/>
    <s v="Nelson"/>
    <s v="Valarie"/>
    <s v="Valarie Nelson"/>
    <x v="0"/>
  </r>
  <r>
    <x v="3"/>
    <n v="27"/>
    <n v="60.95"/>
    <n v="3"/>
    <n v="1645.65"/>
    <n v="1646"/>
    <n v="1645.65"/>
    <s v="8/25/2003 0:00"/>
    <d v="2003-08-25T00:00:00"/>
    <x v="3"/>
    <x v="0"/>
    <x v="0"/>
    <n v="3"/>
    <n v="8"/>
    <x v="0"/>
    <x v="0"/>
    <n v="69"/>
    <s v="S24_2360"/>
    <x v="3"/>
    <n v="6265557265"/>
    <s v="626-555-7265"/>
    <s v="78934 Hillside Dr."/>
    <m/>
    <s v="78934 Hillside Dr."/>
    <s v="Pasadena"/>
    <s v="CA"/>
    <x v="3"/>
    <n v="90003"/>
    <s v="USA"/>
    <s v="NA"/>
    <s v="Young"/>
    <s v="Julie"/>
    <s v="Julie Young"/>
    <x v="0"/>
  </r>
  <r>
    <x v="4"/>
    <n v="27"/>
    <n v="80.34"/>
    <n v="11"/>
    <n v="2169.1799999999998"/>
    <n v="2170"/>
    <n v="2169.1799999999998"/>
    <d v="2003-10-10T00:00:00"/>
    <d v="2003-10-10T00:00:00"/>
    <x v="4"/>
    <x v="3"/>
    <x v="0"/>
    <n v="4"/>
    <n v="10"/>
    <x v="0"/>
    <x v="0"/>
    <n v="69"/>
    <s v="S24_2360"/>
    <x v="4"/>
    <n v="6505551386"/>
    <s v="650-555-1386"/>
    <s v="7734 Strong St."/>
    <m/>
    <s v="7734 Strong St."/>
    <s v="San Francisco"/>
    <s v="CA"/>
    <x v="4"/>
    <s v="NA"/>
    <s v="USA"/>
    <s v="NA"/>
    <s v="Brown"/>
    <s v="Julie"/>
    <s v="Julie Brown"/>
    <x v="0"/>
  </r>
  <r>
    <x v="107"/>
    <n v="38"/>
    <n v="74.11"/>
    <n v="11"/>
    <n v="2816.18"/>
    <n v="2817"/>
    <n v="2816.18"/>
    <d v="2003-04-11T00:00:00"/>
    <d v="2003-04-11T00:00:00"/>
    <x v="11"/>
    <x v="3"/>
    <x v="0"/>
    <n v="4"/>
    <n v="11"/>
    <x v="0"/>
    <x v="0"/>
    <n v="69"/>
    <s v="S24_2360"/>
    <x v="42"/>
    <s v="02 9936 8555"/>
    <s v="029-936-8555"/>
    <s v="201 Miller Street"/>
    <s v="Level 15"/>
    <s v="201 Miller Street, Level 15"/>
    <s v="North Sydney"/>
    <s v="NSW"/>
    <x v="36"/>
    <n v="2060"/>
    <s v="Australia"/>
    <s v="APAC"/>
    <s v="O'Hara"/>
    <s v="Anna"/>
    <s v="Anna O'Hara"/>
    <x v="0"/>
  </r>
  <r>
    <x v="6"/>
    <n v="35"/>
    <n v="72.03"/>
    <n v="6"/>
    <n v="2521.0500000000002"/>
    <n v="2522"/>
    <n v="2521.0500000000002"/>
    <d v="2003-11-11T00:00:00"/>
    <d v="2003-11-11T00:00:00"/>
    <x v="5"/>
    <x v="2"/>
    <x v="0"/>
    <n v="4"/>
    <n v="11"/>
    <x v="0"/>
    <x v="0"/>
    <n v="69"/>
    <s v="S24_2360"/>
    <x v="6"/>
    <n v="0.86244213000000003"/>
    <s v="421-296-2963"/>
    <s v="184, chausse de Tournai"/>
    <m/>
    <s v="184, chausse de Tournai"/>
    <s v="Lille"/>
    <m/>
    <x v="6"/>
    <n v="59000"/>
    <s v="France"/>
    <s v="EMEA"/>
    <s v="Rance"/>
    <s v="Martine"/>
    <s v="Martine Rance"/>
    <x v="0"/>
  </r>
  <r>
    <x v="288"/>
    <n v="42"/>
    <n v="76.19"/>
    <n v="3"/>
    <n v="3199.98"/>
    <n v="3200"/>
    <n v="3199.98"/>
    <s v="11/19/2003 0:00"/>
    <d v="2003-11-19T00:00:00"/>
    <x v="5"/>
    <x v="6"/>
    <x v="0"/>
    <n v="4"/>
    <n v="11"/>
    <x v="0"/>
    <x v="0"/>
    <n v="69"/>
    <s v="S24_2360"/>
    <x v="23"/>
    <s v="(91) 555 94 44"/>
    <s v="091-555-9444"/>
    <s v="C/ Moralzarzal, 86"/>
    <m/>
    <s v="C/ Moralzarzal, 86"/>
    <s v="Madrid"/>
    <m/>
    <x v="20"/>
    <n v="28034"/>
    <s v="Spain"/>
    <s v="EMEA"/>
    <s v="Freyre"/>
    <s v="Diego"/>
    <s v="Diego Freyre"/>
    <x v="1"/>
  </r>
  <r>
    <x v="9"/>
    <n v="21"/>
    <n v="63.72"/>
    <n v="11"/>
    <n v="1338.12"/>
    <n v="1339"/>
    <n v="1338.12"/>
    <s v="1/15/2004 0:00"/>
    <d v="2004-01-15T00:00:00"/>
    <x v="2"/>
    <x v="5"/>
    <x v="0"/>
    <n v="1"/>
    <n v="1"/>
    <x v="1"/>
    <x v="0"/>
    <n v="69"/>
    <s v="S24_2360"/>
    <x v="9"/>
    <s v="(1) 47.55.6555"/>
    <s v="014-755-6555"/>
    <s v="25, rue Lauriston"/>
    <m/>
    <s v="25, rue Lauriston"/>
    <s v="Paris"/>
    <m/>
    <x v="2"/>
    <n v="75016"/>
    <s v="France"/>
    <s v="EMEA"/>
    <s v="Perrier"/>
    <s v="Dominique"/>
    <s v="Dominique Perrier"/>
    <x v="0"/>
  </r>
  <r>
    <x v="148"/>
    <n v="37"/>
    <n v="80.34"/>
    <n v="4"/>
    <n v="2972.58"/>
    <n v="2973"/>
    <n v="2972.58"/>
    <s v="2/21/2004 0:00"/>
    <d v="2004-02-21T00:00:00"/>
    <x v="0"/>
    <x v="1"/>
    <x v="0"/>
    <n v="1"/>
    <n v="2"/>
    <x v="1"/>
    <x v="0"/>
    <n v="69"/>
    <s v="S24_2360"/>
    <x v="6"/>
    <n v="0.86244213000000003"/>
    <s v="421-296-2963"/>
    <s v="184, chausse de Tournai"/>
    <m/>
    <s v="184, chausse de Tournai"/>
    <s v="Lille"/>
    <m/>
    <x v="6"/>
    <n v="59000"/>
    <s v="France"/>
    <s v="EMEA"/>
    <s v="Rance"/>
    <s v="Martine"/>
    <s v="Martine Rance"/>
    <x v="0"/>
  </r>
  <r>
    <x v="11"/>
    <n v="26"/>
    <n v="79.650000000000006"/>
    <n v="4"/>
    <n v="2070.9"/>
    <n v="2071"/>
    <n v="2070.9"/>
    <d v="2004-05-04T00:00:00"/>
    <d v="2004-05-04T00:00:00"/>
    <x v="6"/>
    <x v="2"/>
    <x v="0"/>
    <n v="2"/>
    <n v="4"/>
    <x v="1"/>
    <x v="0"/>
    <n v="69"/>
    <s v="S24_2360"/>
    <x v="11"/>
    <n v="2125551500"/>
    <s v="212-555-1500"/>
    <s v="2678 Kingston Rd."/>
    <s v="Suite 101"/>
    <s v="2678 Kingston Rd., Suite 101"/>
    <s v="NYC"/>
    <s v="NY"/>
    <x v="0"/>
    <n v="10022"/>
    <s v="USA"/>
    <s v="NA"/>
    <s v="Frick"/>
    <s v="Michael"/>
    <s v="Michael Frick"/>
    <x v="0"/>
  </r>
  <r>
    <x v="268"/>
    <n v="47"/>
    <n v="65.8"/>
    <n v="8"/>
    <n v="3092.6"/>
    <n v="3093"/>
    <n v="3092.6"/>
    <s v="5/26/2004 0:00"/>
    <d v="2004-05-26T00:00:00"/>
    <x v="6"/>
    <x v="6"/>
    <x v="0"/>
    <n v="2"/>
    <n v="5"/>
    <x v="1"/>
    <x v="0"/>
    <n v="69"/>
    <s v="S24_2360"/>
    <x v="9"/>
    <s v="(1) 47.55.6555"/>
    <s v="014-755-6555"/>
    <s v="25, rue Lauriston"/>
    <m/>
    <s v="25, rue Lauriston"/>
    <s v="Paris"/>
    <m/>
    <x v="2"/>
    <n v="75016"/>
    <s v="France"/>
    <s v="EMEA"/>
    <s v="Perrier"/>
    <s v="Dominique"/>
    <s v="Dominique Perrier"/>
    <x v="1"/>
  </r>
  <r>
    <x v="275"/>
    <n v="37"/>
    <n v="65.099999999999994"/>
    <n v="6"/>
    <n v="2408.6999999999998"/>
    <n v="2409"/>
    <n v="2408.6999999999998"/>
    <s v="6/30/2004 0:00"/>
    <d v="2004-06-30T00:00:00"/>
    <x v="7"/>
    <x v="6"/>
    <x v="0"/>
    <n v="2"/>
    <n v="6"/>
    <x v="1"/>
    <x v="0"/>
    <n v="69"/>
    <s v="S24_2360"/>
    <x v="58"/>
    <n v="6175559555"/>
    <s v="617-555-9555"/>
    <s v="8616 Spinnaker Dr."/>
    <m/>
    <s v="8616 Spinnaker Dr."/>
    <s v="Boston"/>
    <s v="MA"/>
    <x v="48"/>
    <n v="51003"/>
    <s v="USA"/>
    <s v="NA"/>
    <s v="Yoshido"/>
    <s v="Juri"/>
    <s v="Juri Yoshido"/>
    <x v="0"/>
  </r>
  <r>
    <x v="115"/>
    <n v="46"/>
    <n v="75.489999999999995"/>
    <n v="12"/>
    <n v="3472.54"/>
    <n v="3473"/>
    <n v="3472.54"/>
    <d v="2004-02-08T00:00:00"/>
    <d v="2004-02-08T00:00:00"/>
    <x v="0"/>
    <x v="4"/>
    <x v="0"/>
    <n v="3"/>
    <n v="8"/>
    <x v="1"/>
    <x v="0"/>
    <n v="69"/>
    <s v="S24_2360"/>
    <x v="71"/>
    <n v="6175557555"/>
    <s v="617-555-7555"/>
    <s v="7635 Spinnaker Dr."/>
    <m/>
    <s v="7635 Spinnaker Dr."/>
    <s v="Brickhaven"/>
    <s v="MA"/>
    <x v="35"/>
    <n v="58339"/>
    <s v="USA"/>
    <s v="NA"/>
    <s v="Barajas"/>
    <s v="Miguel"/>
    <s v="Miguel Barajas"/>
    <x v="1"/>
  </r>
  <r>
    <x v="15"/>
    <n v="38"/>
    <n v="59.56"/>
    <n v="3"/>
    <n v="2263.2800000000002"/>
    <n v="2264"/>
    <n v="2263.2800000000002"/>
    <s v="8/27/2004 0:00"/>
    <d v="2004-08-27T00:00:00"/>
    <x v="3"/>
    <x v="3"/>
    <x v="0"/>
    <n v="3"/>
    <n v="8"/>
    <x v="1"/>
    <x v="0"/>
    <n v="69"/>
    <s v="S24_2360"/>
    <x v="15"/>
    <n v="6175558555"/>
    <s v="617-555-8555"/>
    <s v="39323 Spinnaker Dr."/>
    <m/>
    <s v="39323 Spinnaker Dr."/>
    <s v="Cambridge"/>
    <s v="MA"/>
    <x v="12"/>
    <n v="51247"/>
    <s v="USA"/>
    <s v="NA"/>
    <s v="Hernandez"/>
    <s v="Marta"/>
    <s v="Marta Hernandez"/>
    <x v="0"/>
  </r>
  <r>
    <x v="16"/>
    <n v="33"/>
    <n v="66.489999999999995"/>
    <n v="6"/>
    <n v="2194.17"/>
    <n v="2195"/>
    <n v="2194.17"/>
    <s v="9/30/2004 0:00"/>
    <d v="2004-09-30T00:00:00"/>
    <x v="8"/>
    <x v="5"/>
    <x v="0"/>
    <n v="3"/>
    <n v="9"/>
    <x v="1"/>
    <x v="0"/>
    <n v="69"/>
    <s v="S24_2360"/>
    <x v="16"/>
    <s v="90-224 8555"/>
    <s v="090-224-8555"/>
    <s v="Keskuskatu 45"/>
    <m/>
    <s v="Keskuskatu 45"/>
    <s v="Helsinki"/>
    <m/>
    <x v="13"/>
    <n v="21240"/>
    <s v="Finland"/>
    <s v="EMEA"/>
    <s v="Karttunen"/>
    <s v="Matti"/>
    <s v="Matti Karttunen"/>
    <x v="0"/>
  </r>
  <r>
    <x v="17"/>
    <n v="24"/>
    <n v="56.1"/>
    <n v="2"/>
    <n v="1346.4"/>
    <n v="1347"/>
    <n v="1346.4"/>
    <s v="10/15/2004 0:00"/>
    <d v="2004-10-15T00:00:00"/>
    <x v="4"/>
    <x v="3"/>
    <x v="0"/>
    <n v="4"/>
    <n v="10"/>
    <x v="1"/>
    <x v="0"/>
    <n v="69"/>
    <s v="S24_2360"/>
    <x v="17"/>
    <s v="07-98 9555"/>
    <s v="000-798-9555"/>
    <s v="Erling Skakkes gate 78"/>
    <m/>
    <s v="Erling Skakkes gate 78"/>
    <s v="Stavern"/>
    <m/>
    <x v="14"/>
    <n v="4110"/>
    <s v="Norway"/>
    <s v="EMEA"/>
    <s v="Bergulfsen"/>
    <s v="Jonas"/>
    <s v="Jonas Bergulfsen"/>
    <x v="0"/>
  </r>
  <r>
    <x v="149"/>
    <n v="31"/>
    <n v="81.73"/>
    <n v="7"/>
    <n v="2533.63"/>
    <n v="2534"/>
    <n v="2533.63"/>
    <d v="2004-03-11T00:00:00"/>
    <d v="2004-03-11T00:00:00"/>
    <x v="10"/>
    <x v="5"/>
    <x v="0"/>
    <n v="4"/>
    <n v="11"/>
    <x v="1"/>
    <x v="0"/>
    <n v="69"/>
    <s v="S24_2360"/>
    <x v="79"/>
    <n v="2125551957"/>
    <s v="212-555-1957"/>
    <s v="5290 North Pendale Street"/>
    <s v="Suite 200"/>
    <s v="5290 North Pendale Street, Suite 200"/>
    <s v="NYC"/>
    <s v="NY"/>
    <x v="0"/>
    <n v="10022"/>
    <s v="USA"/>
    <s v="NA"/>
    <s v="Kuo"/>
    <s v="Kee"/>
    <s v="Kee Kuo"/>
    <x v="0"/>
  </r>
  <r>
    <x v="272"/>
    <n v="42"/>
    <n v="81.03"/>
    <n v="1"/>
    <n v="3403.26"/>
    <n v="3404"/>
    <n v="3403.26"/>
    <s v="11/16/2004 0:00"/>
    <d v="2004-11-16T00:00:00"/>
    <x v="5"/>
    <x v="2"/>
    <x v="0"/>
    <n v="4"/>
    <n v="11"/>
    <x v="1"/>
    <x v="0"/>
    <n v="69"/>
    <s v="S24_2360"/>
    <x v="66"/>
    <s v="+63 2 555 3587"/>
    <s v="632-555-3587"/>
    <s v="15 McCallum Street - NatWest Center #13-03"/>
    <m/>
    <s v="15 McCallum Street - NatWest Center #13-03"/>
    <s v="Makati City"/>
    <m/>
    <x v="53"/>
    <s v="1227 MM"/>
    <s v="Philippines"/>
    <s v="Japan"/>
    <s v="Cruz"/>
    <s v="Arnold"/>
    <s v="Arnold Cruz"/>
    <x v="1"/>
  </r>
  <r>
    <x v="20"/>
    <n v="32"/>
    <n v="100"/>
    <n v="6"/>
    <n v="3307.2"/>
    <n v="3308"/>
    <n v="3200"/>
    <s v="11/24/2004 0:00"/>
    <d v="2004-11-24T00:00:00"/>
    <x v="5"/>
    <x v="6"/>
    <x v="0"/>
    <n v="4"/>
    <n v="11"/>
    <x v="1"/>
    <x v="0"/>
    <n v="69"/>
    <s v="S24_2360"/>
    <x v="19"/>
    <s v="6562-9555"/>
    <s v="006-562-9555"/>
    <s v="Geislweg 14"/>
    <m/>
    <s v="Geislweg 14"/>
    <s v="Salzburg"/>
    <m/>
    <x v="16"/>
    <n v="5020"/>
    <s v="Austria"/>
    <s v="EMEA"/>
    <s v="Pipps"/>
    <s v="Georg"/>
    <s v="Georg Pipps"/>
    <x v="1"/>
  </r>
  <r>
    <x v="273"/>
    <n v="41"/>
    <n v="70.650000000000006"/>
    <n v="3"/>
    <n v="2896.65"/>
    <n v="2897"/>
    <n v="2896.65"/>
    <d v="2004-07-12T00:00:00"/>
    <d v="2004-07-12T00:00:00"/>
    <x v="1"/>
    <x v="0"/>
    <x v="0"/>
    <n v="4"/>
    <n v="12"/>
    <x v="1"/>
    <x v="0"/>
    <n v="69"/>
    <s v="S24_2360"/>
    <x v="23"/>
    <s v="(91) 555 94 44"/>
    <s v="091-555-9444"/>
    <s v="C/ Moralzarzal, 86"/>
    <m/>
    <s v="C/ Moralzarzal, 86"/>
    <s v="Madrid"/>
    <m/>
    <x v="20"/>
    <n v="28034"/>
    <s v="Spain"/>
    <s v="EMEA"/>
    <s v="Freyre"/>
    <s v="Diego"/>
    <s v="Diego Freyre"/>
    <x v="0"/>
  </r>
  <r>
    <x v="120"/>
    <n v="43"/>
    <n v="61.23"/>
    <n v="14"/>
    <n v="2632.89"/>
    <n v="2633"/>
    <n v="2632.89"/>
    <d v="2005-06-01T00:00:00"/>
    <d v="2005-06-01T00:00:00"/>
    <x v="7"/>
    <x v="6"/>
    <x v="0"/>
    <n v="1"/>
    <n v="1"/>
    <x v="2"/>
    <x v="0"/>
    <n v="69"/>
    <s v="S24_2360"/>
    <x v="73"/>
    <s v="+358 9 8045 555"/>
    <s v="589-804-5555"/>
    <s v="Software Engineering Center, SEC Oy"/>
    <m/>
    <s v="Software Engineering Center, SEC Oy"/>
    <s v="Espoo"/>
    <m/>
    <x v="59"/>
    <s v="FIN-02271"/>
    <s v="Finland"/>
    <s v="EMEA"/>
    <s v="Suominen"/>
    <s v="Kalle"/>
    <s v="Kalle Suominen"/>
    <x v="0"/>
  </r>
  <r>
    <x v="22"/>
    <n v="20"/>
    <n v="100"/>
    <n v="14"/>
    <n v="2046"/>
    <n v="2046"/>
    <n v="2000"/>
    <d v="2005-03-02T00:00:00"/>
    <d v="2005-03-02T00:00:00"/>
    <x v="10"/>
    <x v="6"/>
    <x v="0"/>
    <n v="1"/>
    <n v="2"/>
    <x v="2"/>
    <x v="0"/>
    <n v="69"/>
    <s v="S24_2360"/>
    <x v="14"/>
    <s v="40.67.8555"/>
    <s v="004-067-8555"/>
    <s v="67, rue des Cinquante Otages"/>
    <m/>
    <s v="67, rue des Cinquante Otages"/>
    <s v="Nantes"/>
    <m/>
    <x v="11"/>
    <n v="44000"/>
    <s v="France"/>
    <s v="EMEA"/>
    <s v="Labrune"/>
    <s v="Janine"/>
    <s v="Janine Labrune"/>
    <x v="0"/>
  </r>
  <r>
    <x v="190"/>
    <n v="35"/>
    <n v="65.13"/>
    <n v="4"/>
    <n v="2279.5500000000002"/>
    <n v="2280"/>
    <n v="2279.5500000000002"/>
    <d v="2005-04-03T00:00:00"/>
    <d v="2005-04-03T00:00:00"/>
    <x v="11"/>
    <x v="4"/>
    <x v="0"/>
    <n v="1"/>
    <n v="3"/>
    <x v="2"/>
    <x v="0"/>
    <n v="69"/>
    <s v="S24_2360"/>
    <x v="39"/>
    <n v="4155551450"/>
    <s v="415-555-1450"/>
    <s v="5677 Strong St."/>
    <m/>
    <s v="5677 Strong St."/>
    <s v="San Rafael"/>
    <s v="CA"/>
    <x v="33"/>
    <n v="97562"/>
    <s v="USA"/>
    <s v="NA"/>
    <s v="Nelson"/>
    <s v="Valarie"/>
    <s v="Valarie Nelson"/>
    <x v="0"/>
  </r>
  <r>
    <x v="24"/>
    <n v="27"/>
    <n v="79.650000000000006"/>
    <n v="4"/>
    <n v="2150.5500000000002"/>
    <n v="2151"/>
    <n v="2150.5500000000002"/>
    <d v="2005-08-04T00:00:00"/>
    <d v="2005-08-04T00:00:00"/>
    <x v="3"/>
    <x v="5"/>
    <x v="0"/>
    <n v="2"/>
    <n v="4"/>
    <x v="2"/>
    <x v="0"/>
    <n v="69"/>
    <s v="S24_2360"/>
    <x v="22"/>
    <s v="(171) 555-2282"/>
    <s v="171-555-2282"/>
    <s v="Berkeley Gardens 12  Brewery"/>
    <m/>
    <s v="Berkeley Gardens 12  Brewery"/>
    <s v="Liverpool"/>
    <m/>
    <x v="19"/>
    <s v="WX1 6LT"/>
    <s v="UK"/>
    <s v="EMEA"/>
    <s v="Devon"/>
    <s v="Elizabeth"/>
    <s v="Elizabeth Devon"/>
    <x v="0"/>
  </r>
  <r>
    <x v="210"/>
    <n v="43"/>
    <n v="78.150000000000006"/>
    <n v="11"/>
    <n v="3360.45"/>
    <n v="3361"/>
    <n v="3360.45"/>
    <s v="3/18/2003 0:00"/>
    <d v="2003-03-18T00:00:00"/>
    <x v="10"/>
    <x v="2"/>
    <x v="0"/>
    <n v="1"/>
    <n v="3"/>
    <x v="0"/>
    <x v="1"/>
    <n v="90"/>
    <s v="S24_2766"/>
    <x v="77"/>
    <s v="(171) 555-1555"/>
    <s v="171-555-1555"/>
    <s v="Fauntleroy Circus"/>
    <m/>
    <s v="Fauntleroy Circus"/>
    <s v="Manchester"/>
    <m/>
    <x v="61"/>
    <s v="EC2 5NT"/>
    <s v="UK"/>
    <s v="EMEA"/>
    <s v="Ashworth"/>
    <s v="Victoria"/>
    <s v="Victoria Ashworth"/>
    <x v="1"/>
  </r>
  <r>
    <x v="237"/>
    <n v="32"/>
    <n v="72.7"/>
    <n v="10"/>
    <n v="2326.4"/>
    <n v="2327"/>
    <n v="2326.4"/>
    <s v="5/21/2003 0:00"/>
    <d v="2003-05-21T00:00:00"/>
    <x v="6"/>
    <x v="6"/>
    <x v="0"/>
    <n v="2"/>
    <n v="5"/>
    <x v="0"/>
    <x v="1"/>
    <n v="90"/>
    <s v="S24_2766"/>
    <x v="84"/>
    <n v="7025551838"/>
    <s v="702-555-1838"/>
    <s v="8489 Strong St."/>
    <m/>
    <s v="8489 Strong St."/>
    <s v="Las Vegas"/>
    <s v="NV"/>
    <x v="67"/>
    <n v="83030"/>
    <s v="USA"/>
    <s v="NA"/>
    <s v="King"/>
    <s v="Sue"/>
    <s v="Sue King"/>
    <x v="0"/>
  </r>
  <r>
    <x v="179"/>
    <n v="21"/>
    <n v="73.599999999999994"/>
    <n v="4"/>
    <n v="1545.6"/>
    <n v="1546"/>
    <n v="1545.6"/>
    <d v="2003-11-09T00:00:00"/>
    <d v="2003-11-09T00:00:00"/>
    <x v="5"/>
    <x v="4"/>
    <x v="0"/>
    <n v="3"/>
    <n v="9"/>
    <x v="0"/>
    <x v="1"/>
    <n v="90"/>
    <s v="S24_2766"/>
    <x v="42"/>
    <s v="02 9936 8555"/>
    <s v="029-936-8555"/>
    <s v="201 Miller Street"/>
    <s v="Level 15"/>
    <s v="201 Miller Street, Level 15"/>
    <s v="North Sydney"/>
    <s v="NSW"/>
    <x v="36"/>
    <n v="2060"/>
    <s v="Australia"/>
    <s v="APAC"/>
    <s v="O'Hara"/>
    <s v="Anna"/>
    <s v="Anna O'Hara"/>
    <x v="0"/>
  </r>
  <r>
    <x v="180"/>
    <n v="20"/>
    <n v="100"/>
    <n v="3"/>
    <n v="2144.6"/>
    <n v="2145"/>
    <n v="2000"/>
    <s v="10/17/2003 0:00"/>
    <d v="2003-10-17T00:00:00"/>
    <x v="4"/>
    <x v="3"/>
    <x v="0"/>
    <n v="4"/>
    <n v="10"/>
    <x v="0"/>
    <x v="1"/>
    <n v="90"/>
    <s v="S24_2766"/>
    <x v="78"/>
    <s v="86 21 3555"/>
    <s v="008-621-3555"/>
    <s v="Smagsloget 45"/>
    <m/>
    <s v="Smagsloget 45"/>
    <s v="Aaarhus"/>
    <m/>
    <x v="62"/>
    <n v="8200"/>
    <s v="Denmark"/>
    <s v="EMEA"/>
    <s v="Ibsen"/>
    <s v="Palle"/>
    <s v="Palle Ibsen"/>
    <x v="0"/>
  </r>
  <r>
    <x v="213"/>
    <n v="22"/>
    <n v="74.510000000000005"/>
    <n v="1"/>
    <n v="1639.22"/>
    <n v="1640"/>
    <n v="1639.22"/>
    <d v="2003-05-11T00:00:00"/>
    <d v="2003-05-11T00:00:00"/>
    <x v="6"/>
    <x v="4"/>
    <x v="0"/>
    <n v="4"/>
    <n v="11"/>
    <x v="0"/>
    <x v="1"/>
    <n v="90"/>
    <s v="S24_2766"/>
    <x v="13"/>
    <n v="2035552570"/>
    <s v="203-555-2570"/>
    <s v="25593 South Bay Ln."/>
    <m/>
    <s v="25593 South Bay Ln."/>
    <s v="Bridgewater"/>
    <s v="CT"/>
    <x v="10"/>
    <n v="97562"/>
    <s v="USA"/>
    <s v="NA"/>
    <s v="King"/>
    <s v="Julie"/>
    <s v="Julie King"/>
    <x v="0"/>
  </r>
  <r>
    <x v="199"/>
    <n v="36"/>
    <n v="73.599999999999994"/>
    <n v="14"/>
    <n v="2649.6"/>
    <n v="2650"/>
    <n v="2649.6"/>
    <d v="2003-12-11T00:00:00"/>
    <d v="2003-12-11T00:00:00"/>
    <x v="9"/>
    <x v="5"/>
    <x v="0"/>
    <n v="4"/>
    <n v="11"/>
    <x v="0"/>
    <x v="1"/>
    <n v="90"/>
    <s v="S24_2766"/>
    <x v="39"/>
    <n v="4155551450"/>
    <s v="415-555-1450"/>
    <s v="5677 Strong St."/>
    <m/>
    <s v="5677 Strong St."/>
    <s v="San Rafael"/>
    <s v="CA"/>
    <x v="33"/>
    <n v="97562"/>
    <s v="USA"/>
    <s v="NA"/>
    <s v="Nelson"/>
    <s v="Valarie"/>
    <s v="Valarie Nelson"/>
    <x v="0"/>
  </r>
  <r>
    <x v="172"/>
    <n v="46"/>
    <n v="83.6"/>
    <n v="2"/>
    <n v="3845.6"/>
    <n v="3846"/>
    <n v="3845.6"/>
    <s v="11/20/2003 0:00"/>
    <d v="2003-11-20T00:00:00"/>
    <x v="5"/>
    <x v="5"/>
    <x v="0"/>
    <n v="4"/>
    <n v="11"/>
    <x v="0"/>
    <x v="1"/>
    <n v="90"/>
    <s v="S24_2766"/>
    <x v="40"/>
    <n v="6035558647"/>
    <s v="603-555-8647"/>
    <s v="2304 Long Airport Avenue"/>
    <m/>
    <s v="2304 Long Airport Avenue"/>
    <s v="Nashua"/>
    <s v="NH"/>
    <x v="34"/>
    <n v="62005"/>
    <s v="USA"/>
    <s v="NA"/>
    <s v="Young"/>
    <s v="Valarie"/>
    <s v="Valarie Young"/>
    <x v="1"/>
  </r>
  <r>
    <x v="182"/>
    <n v="47"/>
    <n v="96.32"/>
    <n v="8"/>
    <n v="4527.04"/>
    <n v="4528"/>
    <n v="4527.04"/>
    <d v="2003-02-12T00:00:00"/>
    <d v="2003-02-12T00:00:00"/>
    <x v="0"/>
    <x v="6"/>
    <x v="0"/>
    <n v="4"/>
    <n v="12"/>
    <x v="0"/>
    <x v="1"/>
    <n v="90"/>
    <s v="S24_2766"/>
    <x v="74"/>
    <n v="2125557413"/>
    <s v="212-555-7413"/>
    <s v="4092 Furth Circle"/>
    <s v="Suite 400"/>
    <s v="4092 Furth Circle, Suite 400"/>
    <s v="NYC"/>
    <s v="NY"/>
    <x v="0"/>
    <n v="10022"/>
    <s v="USA"/>
    <s v="NA"/>
    <s v="Young"/>
    <s v="Jeff"/>
    <s v="Jeff Young"/>
    <x v="1"/>
  </r>
  <r>
    <x v="157"/>
    <n v="45"/>
    <n v="88.14"/>
    <n v="1"/>
    <n v="3966.3"/>
    <n v="3967"/>
    <n v="3966.3"/>
    <s v="1/16/2004 0:00"/>
    <d v="2004-01-16T00:00:00"/>
    <x v="2"/>
    <x v="3"/>
    <x v="0"/>
    <n v="1"/>
    <n v="1"/>
    <x v="1"/>
    <x v="1"/>
    <n v="90"/>
    <s v="S24_2766"/>
    <x v="23"/>
    <s v="(91) 555 94 44"/>
    <s v="091-555-9444"/>
    <s v="C/ Moralzarzal, 86"/>
    <m/>
    <s v="C/ Moralzarzal, 86"/>
    <s v="Madrid"/>
    <m/>
    <x v="20"/>
    <n v="28034"/>
    <s v="Spain"/>
    <s v="EMEA"/>
    <s v="Freyre"/>
    <s v="Diego"/>
    <s v="Diego Freyre"/>
    <x v="1"/>
  </r>
  <r>
    <x v="202"/>
    <n v="47"/>
    <n v="88.14"/>
    <n v="14"/>
    <n v="4142.58"/>
    <n v="4143"/>
    <n v="4142.58"/>
    <d v="2004-02-03T00:00:00"/>
    <d v="2004-02-03T00:00:00"/>
    <x v="0"/>
    <x v="2"/>
    <x v="0"/>
    <n v="1"/>
    <n v="3"/>
    <x v="1"/>
    <x v="1"/>
    <n v="90"/>
    <s v="S24_2766"/>
    <x v="30"/>
    <s v="78.32.5555"/>
    <s v="007-832-5555"/>
    <s v="2, rue du Commerce"/>
    <m/>
    <s v="2, rue du Commerce"/>
    <s v="Lyon"/>
    <m/>
    <x v="25"/>
    <n v="69004"/>
    <s v="France"/>
    <s v="EMEA"/>
    <s v="Saveley"/>
    <s v="Mary"/>
    <s v="Mary Saveley"/>
    <x v="1"/>
  </r>
  <r>
    <x v="215"/>
    <n v="47"/>
    <n v="94.5"/>
    <n v="6"/>
    <n v="4441.5"/>
    <n v="4442"/>
    <n v="4441.5"/>
    <s v="4/13/2004 0:00"/>
    <d v="2004-04-13T00:00:00"/>
    <x v="11"/>
    <x v="2"/>
    <x v="0"/>
    <n v="2"/>
    <n v="4"/>
    <x v="1"/>
    <x v="1"/>
    <n v="90"/>
    <s v="S24_2766"/>
    <x v="83"/>
    <s v="88.60.1555"/>
    <s v="008-860-1555"/>
    <s v="24, place Kluber"/>
    <m/>
    <s v="24, place Kluber"/>
    <s v="Strasbourg"/>
    <m/>
    <x v="66"/>
    <n v="67000"/>
    <s v="France"/>
    <s v="EMEA"/>
    <s v="Citeaux"/>
    <s v="Frederique"/>
    <s v="Frederique Citeaux"/>
    <x v="1"/>
  </r>
  <r>
    <x v="283"/>
    <n v="38"/>
    <n v="87.24"/>
    <n v="3"/>
    <n v="3315.12"/>
    <n v="3316"/>
    <n v="3315.12"/>
    <d v="2004-07-07T00:00:00"/>
    <d v="2004-07-07T00:00:00"/>
    <x v="1"/>
    <x v="6"/>
    <x v="0"/>
    <n v="3"/>
    <n v="7"/>
    <x v="1"/>
    <x v="1"/>
    <n v="90"/>
    <s v="S24_2766"/>
    <x v="74"/>
    <n v="2125557413"/>
    <s v="212-555-7413"/>
    <s v="4092 Furth Circle"/>
    <s v="Suite 400"/>
    <s v="4092 Furth Circle, Suite 400"/>
    <s v="NYC"/>
    <s v="NY"/>
    <x v="0"/>
    <n v="10022"/>
    <s v="USA"/>
    <s v="NA"/>
    <s v="Young"/>
    <s v="Jeff"/>
    <s v="Jeff Young"/>
    <x v="1"/>
  </r>
  <r>
    <x v="284"/>
    <n v="49"/>
    <n v="79.97"/>
    <n v="3"/>
    <n v="3918.53"/>
    <n v="3919"/>
    <n v="3918.53"/>
    <d v="2004-09-08T00:00:00"/>
    <d v="2004-09-08T00:00:00"/>
    <x v="8"/>
    <x v="6"/>
    <x v="0"/>
    <n v="3"/>
    <n v="8"/>
    <x v="1"/>
    <x v="1"/>
    <n v="90"/>
    <s v="S24_2766"/>
    <x v="23"/>
    <s v="(91) 555 94 44"/>
    <s v="091-555-9444"/>
    <s v="C/ Moralzarzal, 86"/>
    <m/>
    <s v="C/ Moralzarzal, 86"/>
    <s v="Madrid"/>
    <m/>
    <x v="20"/>
    <n v="28034"/>
    <s v="Spain"/>
    <s v="EMEA"/>
    <s v="Freyre"/>
    <s v="Diego"/>
    <s v="Diego Freyre"/>
    <x v="1"/>
  </r>
  <r>
    <x v="216"/>
    <n v="35"/>
    <n v="80.87"/>
    <n v="9"/>
    <n v="2830.45"/>
    <n v="2831"/>
    <n v="2830.45"/>
    <d v="2004-01-09T00:00:00"/>
    <d v="2004-01-09T00:00:00"/>
    <x v="2"/>
    <x v="3"/>
    <x v="0"/>
    <n v="3"/>
    <n v="9"/>
    <x v="1"/>
    <x v="1"/>
    <n v="90"/>
    <s v="S24_2766"/>
    <x v="65"/>
    <s v="+65 224 1555"/>
    <s v="065-224-1555"/>
    <s v="Village Close - 106 Linden Road Sandown"/>
    <s v="2nd Floor"/>
    <s v="Village Close - 106 Linden Road Sandown, 2nd Floor"/>
    <s v="Singapore"/>
    <m/>
    <x v="22"/>
    <n v="69045"/>
    <s v="Singapore"/>
    <s v="APAC"/>
    <s v="Victorino"/>
    <s v="Wendy"/>
    <s v="Wendy Victorino"/>
    <x v="0"/>
  </r>
  <r>
    <x v="239"/>
    <n v="49"/>
    <n v="100"/>
    <n v="5"/>
    <n v="5298.86"/>
    <n v="5299"/>
    <n v="4900"/>
    <d v="2003-06-10T00:00:00"/>
    <d v="2003-06-10T00:00:00"/>
    <x v="7"/>
    <x v="2"/>
    <x v="0"/>
    <n v="4"/>
    <n v="10"/>
    <x v="0"/>
    <x v="1"/>
    <n v="90"/>
    <s v="S24_2766"/>
    <x v="22"/>
    <s v="(171) 555-2282"/>
    <s v="171-555-2282"/>
    <s v="Berkeley Gardens 12  Brewery"/>
    <m/>
    <s v="Berkeley Gardens 12  Brewery"/>
    <s v="Liverpool"/>
    <m/>
    <x v="19"/>
    <s v="WX1 6LT"/>
    <s v="UK"/>
    <s v="EMEA"/>
    <s v="Devon"/>
    <s v="Elizabeth"/>
    <s v="Elizabeth Devon"/>
    <x v="1"/>
  </r>
  <r>
    <x v="217"/>
    <n v="28"/>
    <n v="93.6"/>
    <n v="4"/>
    <n v="2620.8000000000002"/>
    <n v="2621"/>
    <n v="2620.8000000000002"/>
    <s v="10/16/2004 0:00"/>
    <d v="2004-10-16T00:00:00"/>
    <x v="4"/>
    <x v="1"/>
    <x v="0"/>
    <n v="4"/>
    <n v="10"/>
    <x v="1"/>
    <x v="1"/>
    <n v="90"/>
    <s v="S24_2766"/>
    <x v="23"/>
    <s v="(91) 555 94 44"/>
    <s v="091-555-9444"/>
    <s v="C/ Moralzarzal, 86"/>
    <m/>
    <s v="C/ Moralzarzal, 86"/>
    <s v="Madrid"/>
    <m/>
    <x v="20"/>
    <n v="28034"/>
    <s v="Spain"/>
    <s v="EMEA"/>
    <s v="Freyre"/>
    <s v="Diego"/>
    <s v="Diego Freyre"/>
    <x v="0"/>
  </r>
  <r>
    <x v="175"/>
    <n v="30"/>
    <n v="72.7"/>
    <n v="1"/>
    <n v="2181"/>
    <n v="2181"/>
    <n v="2181"/>
    <d v="2004-04-11T00:00:00"/>
    <d v="2004-04-11T00:00:00"/>
    <x v="11"/>
    <x v="4"/>
    <x v="0"/>
    <n v="4"/>
    <n v="11"/>
    <x v="1"/>
    <x v="1"/>
    <n v="90"/>
    <s v="S24_2766"/>
    <x v="21"/>
    <n v="5085552555"/>
    <s v="508-555-2555"/>
    <s v="1785 First Street"/>
    <m/>
    <s v="1785 First Street"/>
    <s v="New Bedford"/>
    <s v="MA"/>
    <x v="18"/>
    <n v="50553"/>
    <s v="USA"/>
    <s v="NA"/>
    <s v="Benitez"/>
    <s v="Violeta"/>
    <s v="Violeta Benitez"/>
    <x v="0"/>
  </r>
  <r>
    <x v="206"/>
    <n v="39"/>
    <n v="86.72"/>
    <n v="7"/>
    <n v="3382.08"/>
    <n v="3383"/>
    <n v="3382.08"/>
    <s v="11/17/2004 0:00"/>
    <d v="2004-11-17T00:00:00"/>
    <x v="5"/>
    <x v="6"/>
    <x v="0"/>
    <n v="4"/>
    <n v="11"/>
    <x v="1"/>
    <x v="1"/>
    <n v="90"/>
    <s v="S24_2766"/>
    <x v="77"/>
    <s v="(171) 555-1555"/>
    <s v="171-555-1555"/>
    <s v="Fauntleroy Circus"/>
    <m/>
    <s v="Fauntleroy Circus"/>
    <s v="Manchester"/>
    <m/>
    <x v="61"/>
    <s v="EC2 5NT"/>
    <s v="UK"/>
    <s v="EMEA"/>
    <s v="Ashworth"/>
    <s v="Victoria"/>
    <s v="Victoria Ashworth"/>
    <x v="1"/>
  </r>
  <r>
    <x v="207"/>
    <n v="25"/>
    <n v="100"/>
    <n v="1"/>
    <n v="2876.75"/>
    <n v="2877"/>
    <n v="2500"/>
    <s v="11/29/2004 0:00"/>
    <d v="2004-11-29T00:00:00"/>
    <x v="5"/>
    <x v="0"/>
    <x v="0"/>
    <n v="4"/>
    <n v="11"/>
    <x v="1"/>
    <x v="1"/>
    <n v="90"/>
    <s v="S24_2766"/>
    <x v="84"/>
    <n v="7025551838"/>
    <s v="702-555-1838"/>
    <s v="8489 Strong St."/>
    <m/>
    <s v="8489 Strong St."/>
    <s v="Las Vegas"/>
    <s v="NV"/>
    <x v="67"/>
    <n v="83030"/>
    <s v="USA"/>
    <s v="NA"/>
    <s v="King"/>
    <s v="Sue"/>
    <s v="Sue King"/>
    <x v="0"/>
  </r>
  <r>
    <x v="289"/>
    <n v="40"/>
    <n v="100"/>
    <n v="2"/>
    <n v="4107.2"/>
    <n v="4108"/>
    <n v="4000"/>
    <s v="1/19/2005 0:00"/>
    <d v="2005-01-19T00:00:00"/>
    <x v="2"/>
    <x v="6"/>
    <x v="0"/>
    <n v="1"/>
    <n v="1"/>
    <x v="2"/>
    <x v="1"/>
    <n v="90"/>
    <s v="S24_2766"/>
    <x v="39"/>
    <n v="4155551450"/>
    <s v="415-555-1450"/>
    <s v="5677 Strong St."/>
    <m/>
    <s v="5677 Strong St."/>
    <s v="San Rafael"/>
    <s v="CA"/>
    <x v="33"/>
    <n v="97562"/>
    <s v="USA"/>
    <s v="NA"/>
    <s v="Nelson"/>
    <s v="Valarie"/>
    <s v="Valarie Nelson"/>
    <x v="1"/>
  </r>
  <r>
    <x v="208"/>
    <n v="36"/>
    <n v="37.5"/>
    <n v="6"/>
    <n v="1350"/>
    <n v="1350"/>
    <n v="1350"/>
    <s v="2/16/2005 0:00"/>
    <d v="2005-02-16T00:00:00"/>
    <x v="0"/>
    <x v="6"/>
    <x v="0"/>
    <n v="1"/>
    <n v="2"/>
    <x v="2"/>
    <x v="1"/>
    <n v="90"/>
    <s v="S24_2766"/>
    <x v="23"/>
    <s v="(91) 555 94 44"/>
    <s v="091-555-9444"/>
    <s v="C/ Moralzarzal, 86"/>
    <m/>
    <s v="C/ Moralzarzal, 86"/>
    <s v="Madrid"/>
    <m/>
    <x v="20"/>
    <n v="28034"/>
    <s v="Spain"/>
    <s v="EMEA"/>
    <s v="Freyre"/>
    <s v="Diego"/>
    <s v="Diego Freyre"/>
    <x v="0"/>
  </r>
  <r>
    <x v="221"/>
    <n v="76"/>
    <n v="94.5"/>
    <n v="6"/>
    <n v="7182"/>
    <n v="7182"/>
    <n v="7182"/>
    <s v="4/22/2005 0:00"/>
    <d v="2005-04-22T00:00:00"/>
    <x v="11"/>
    <x v="3"/>
    <x v="4"/>
    <n v="2"/>
    <n v="4"/>
    <x v="2"/>
    <x v="1"/>
    <n v="90"/>
    <s v="S24_2766"/>
    <x v="61"/>
    <n v="4085553659"/>
    <s v="408-555-3659"/>
    <s v="3086 Ingle Ln."/>
    <m/>
    <s v="3086 Ingle Ln."/>
    <s v="San Jose"/>
    <s v="CA"/>
    <x v="51"/>
    <n v="94217"/>
    <s v="USA"/>
    <s v="NA"/>
    <s v="Frick"/>
    <s v="Sue"/>
    <s v="Sue Frick"/>
    <x v="2"/>
  </r>
  <r>
    <x v="242"/>
    <n v="39"/>
    <n v="100"/>
    <n v="9"/>
    <n v="3933.93"/>
    <n v="3934"/>
    <n v="3900"/>
    <s v="5/29/2005 0:00"/>
    <d v="2005-05-29T00:00:00"/>
    <x v="6"/>
    <x v="4"/>
    <x v="2"/>
    <n v="2"/>
    <n v="5"/>
    <x v="2"/>
    <x v="1"/>
    <n v="90"/>
    <s v="S24_2766"/>
    <x v="20"/>
    <s v="+61 2 9495 8555"/>
    <s v="129-495-8555"/>
    <s v="Monitor Money Building, 815 Pacific Hwy"/>
    <s v="Level 6"/>
    <s v="Monitor Money Building, 815 Pacific Hwy, Level 6"/>
    <s v="Chatswood"/>
    <s v="NSW"/>
    <x v="17"/>
    <n v="2067"/>
    <s v="Australia"/>
    <s v="APAC"/>
    <s v="Huxley"/>
    <s v="Adrian"/>
    <s v="Adrian Huxley"/>
    <x v="1"/>
  </r>
  <r>
    <x v="150"/>
    <n v="44"/>
    <n v="39.6"/>
    <n v="10"/>
    <n v="1742.4"/>
    <n v="1743"/>
    <n v="1742.4"/>
    <s v="1/31/2003 0:00"/>
    <d v="2003-01-31T00:00:00"/>
    <x v="2"/>
    <x v="3"/>
    <x v="0"/>
    <n v="1"/>
    <n v="1"/>
    <x v="0"/>
    <x v="1"/>
    <n v="35"/>
    <s v="S24_2840"/>
    <x v="23"/>
    <s v="(91) 555 94 44"/>
    <s v="091-555-9444"/>
    <s v="C/ Moralzarzal, 86"/>
    <m/>
    <s v="C/ Moralzarzal, 86"/>
    <s v="Madrid"/>
    <m/>
    <x v="20"/>
    <n v="28034"/>
    <s v="Spain"/>
    <s v="EMEA"/>
    <s v="Freyre"/>
    <s v="Diego"/>
    <s v="Diego Freyre"/>
    <x v="0"/>
  </r>
  <r>
    <x v="90"/>
    <n v="24"/>
    <n v="30.06"/>
    <n v="1"/>
    <n v="721.44"/>
    <n v="722"/>
    <n v="721.44"/>
    <d v="2003-01-04T00:00:00"/>
    <d v="2003-01-04T00:00:00"/>
    <x v="2"/>
    <x v="1"/>
    <x v="0"/>
    <n v="2"/>
    <n v="4"/>
    <x v="0"/>
    <x v="1"/>
    <n v="35"/>
    <s v="S24_2840"/>
    <x v="62"/>
    <s v="(1) 42.34.2555"/>
    <s v="014-234-2555"/>
    <s v="265, boulevard Charonne"/>
    <m/>
    <s v="265, boulevard Charonne"/>
    <s v="Paris"/>
    <m/>
    <x v="2"/>
    <n v="75012"/>
    <s v="France"/>
    <s v="EMEA"/>
    <s v="Bertrand"/>
    <s v="Marie"/>
    <s v="Marie Bertrand"/>
    <x v="0"/>
  </r>
  <r>
    <x v="124"/>
    <n v="39"/>
    <n v="38.19"/>
    <n v="12"/>
    <n v="1489.41"/>
    <n v="1490"/>
    <n v="1489.41"/>
    <d v="2003-03-06T00:00:00"/>
    <d v="2003-03-06T00:00:00"/>
    <x v="10"/>
    <x v="5"/>
    <x v="0"/>
    <n v="2"/>
    <n v="6"/>
    <x v="0"/>
    <x v="1"/>
    <n v="35"/>
    <s v="S24_2840"/>
    <x v="74"/>
    <n v="2125557413"/>
    <s v="212-555-7413"/>
    <s v="4092 Furth Circle"/>
    <s v="Suite 400"/>
    <s v="4092 Furth Circle, Suite 400"/>
    <s v="NYC"/>
    <s v="NY"/>
    <x v="0"/>
    <n v="10022"/>
    <s v="USA"/>
    <s v="NA"/>
    <s v="Young"/>
    <s v="Jeff"/>
    <s v="Jeff Young"/>
    <x v="0"/>
  </r>
  <r>
    <x v="163"/>
    <n v="21"/>
    <n v="42.43"/>
    <n v="6"/>
    <n v="891.03"/>
    <n v="892"/>
    <n v="891.03"/>
    <d v="2003-01-08T00:00:00"/>
    <d v="2003-01-08T00:00:00"/>
    <x v="2"/>
    <x v="6"/>
    <x v="0"/>
    <n v="3"/>
    <n v="8"/>
    <x v="0"/>
    <x v="1"/>
    <n v="35"/>
    <s v="S24_2840"/>
    <x v="73"/>
    <s v="+358 9 8045 555"/>
    <s v="589-804-5555"/>
    <s v="Software Engineering Center, SEC Oy"/>
    <m/>
    <s v="Software Engineering Center, SEC Oy"/>
    <s v="Espoo"/>
    <m/>
    <x v="59"/>
    <s v="FIN-02271"/>
    <s v="Finland"/>
    <s v="EMEA"/>
    <s v="Suominen"/>
    <s v="Kalle"/>
    <s v="Kalle Suominen"/>
    <x v="0"/>
  </r>
  <r>
    <x v="164"/>
    <n v="30"/>
    <n v="40.31"/>
    <n v="4"/>
    <n v="1209.3"/>
    <n v="1210"/>
    <n v="1209.3"/>
    <s v="9/21/2003 0:00"/>
    <d v="2003-09-21T00:00:00"/>
    <x v="8"/>
    <x v="4"/>
    <x v="0"/>
    <n v="3"/>
    <n v="9"/>
    <x v="0"/>
    <x v="1"/>
    <n v="35"/>
    <s v="S24_2840"/>
    <x v="60"/>
    <s v="981-443655"/>
    <s v="098-144-3655"/>
    <s v="Torikatu 38"/>
    <m/>
    <s v="Torikatu 38"/>
    <s v="Oulu"/>
    <m/>
    <x v="50"/>
    <n v="90110"/>
    <s v="Finland"/>
    <s v="EMEA"/>
    <s v="Koskitalo"/>
    <s v="Pirkko"/>
    <s v="Pirkko Koskitalo"/>
    <x v="0"/>
  </r>
  <r>
    <x v="127"/>
    <n v="27"/>
    <n v="31.82"/>
    <n v="13"/>
    <n v="859.14"/>
    <n v="860"/>
    <n v="859.14"/>
    <s v="10/22/2003 0:00"/>
    <d v="2003-10-22T00:00:00"/>
    <x v="4"/>
    <x v="6"/>
    <x v="0"/>
    <n v="4"/>
    <n v="10"/>
    <x v="0"/>
    <x v="1"/>
    <n v="35"/>
    <s v="S24_2840"/>
    <x v="26"/>
    <s v="+65 221 7555"/>
    <s v="065-221-7555"/>
    <s v="Bronz Sok., Bronz Apt. 3/6 Tesvikiye"/>
    <m/>
    <s v="Bronz Sok., Bronz Apt. 3/6 Tesvikiye"/>
    <s v="Singapore"/>
    <m/>
    <x v="22"/>
    <n v="79903"/>
    <s v="Singapore"/>
    <s v="Japan"/>
    <s v="Natividad"/>
    <s v="Eric"/>
    <s v="Eric Natividad"/>
    <x v="0"/>
  </r>
  <r>
    <x v="92"/>
    <n v="37"/>
    <n v="31.12"/>
    <n v="2"/>
    <n v="1151.44"/>
    <n v="1152"/>
    <n v="1151.44"/>
    <d v="2003-06-11T00:00:00"/>
    <d v="2003-06-11T00:00:00"/>
    <x v="7"/>
    <x v="6"/>
    <x v="0"/>
    <n v="4"/>
    <n v="11"/>
    <x v="0"/>
    <x v="1"/>
    <n v="35"/>
    <s v="S24_2840"/>
    <x v="49"/>
    <s v="(171) 555-0297"/>
    <s v="171-555-0297"/>
    <s v="35 King George"/>
    <m/>
    <s v="35 King George"/>
    <s v="London"/>
    <m/>
    <x v="41"/>
    <s v="WX3 6FW"/>
    <s v="UK"/>
    <s v="EMEA"/>
    <s v="Brown"/>
    <s v="Ann"/>
    <s v="Ann Brown"/>
    <x v="0"/>
  </r>
  <r>
    <x v="165"/>
    <n v="42"/>
    <n v="31.82"/>
    <n v="7"/>
    <n v="1336.44"/>
    <n v="1337"/>
    <n v="1336.44"/>
    <s v="11/14/2003 0:00"/>
    <d v="2003-11-14T00:00:00"/>
    <x v="5"/>
    <x v="3"/>
    <x v="0"/>
    <n v="4"/>
    <n v="11"/>
    <x v="0"/>
    <x v="1"/>
    <n v="35"/>
    <s v="S24_2840"/>
    <x v="81"/>
    <s v="(95) 555 82 82"/>
    <s v="095-555-8282"/>
    <s v="C/ Romero, 33"/>
    <m/>
    <s v="C/ Romero, 33"/>
    <s v="Sevilla"/>
    <m/>
    <x v="64"/>
    <n v="41101"/>
    <s v="Spain"/>
    <s v="EMEA"/>
    <s v="Roel"/>
    <s v="Jose Pedro"/>
    <s v="Jose Pedro Roel"/>
    <x v="0"/>
  </r>
  <r>
    <x v="166"/>
    <n v="32"/>
    <n v="28.29"/>
    <n v="7"/>
    <n v="905.28"/>
    <n v="906"/>
    <n v="905.28"/>
    <s v="11/25/2003 0:00"/>
    <d v="2003-11-25T00:00:00"/>
    <x v="5"/>
    <x v="2"/>
    <x v="0"/>
    <n v="4"/>
    <n v="11"/>
    <x v="0"/>
    <x v="1"/>
    <n v="35"/>
    <s v="S24_2840"/>
    <x v="47"/>
    <n v="9145554562"/>
    <s v="914-555-4562"/>
    <s v="3758 North Pendale Street"/>
    <m/>
    <s v="3758 North Pendale Street"/>
    <s v="White Plains"/>
    <s v="NY"/>
    <x v="39"/>
    <n v="24067"/>
    <s v="USA"/>
    <s v="NA"/>
    <s v="Frick"/>
    <s v="Steve"/>
    <s v="Steve Frick"/>
    <x v="0"/>
  </r>
  <r>
    <x v="93"/>
    <n v="42"/>
    <n v="29.7"/>
    <n v="8"/>
    <n v="1247.4000000000001"/>
    <n v="1248"/>
    <n v="1247.4000000000001"/>
    <d v="2003-09-12T00:00:00"/>
    <d v="2003-09-12T00:00:00"/>
    <x v="8"/>
    <x v="3"/>
    <x v="0"/>
    <n v="4"/>
    <n v="12"/>
    <x v="0"/>
    <x v="1"/>
    <n v="35"/>
    <s v="S24_2840"/>
    <x v="64"/>
    <n v="6175552555"/>
    <s v="617-555-2555"/>
    <s v="6251 Ingle Ln."/>
    <m/>
    <s v="6251 Ingle Ln."/>
    <s v="Boston"/>
    <s v="MA"/>
    <x v="48"/>
    <n v="51003"/>
    <s v="USA"/>
    <s v="NA"/>
    <s v="Franco"/>
    <s v="Valarie"/>
    <s v="Valarie Franco"/>
    <x v="0"/>
  </r>
  <r>
    <x v="167"/>
    <n v="21"/>
    <n v="40.31"/>
    <n v="3"/>
    <n v="846.51"/>
    <n v="847"/>
    <n v="846.51"/>
    <d v="2004-10-02T00:00:00"/>
    <d v="2004-10-02T00:00:00"/>
    <x v="4"/>
    <x v="1"/>
    <x v="0"/>
    <n v="1"/>
    <n v="2"/>
    <x v="1"/>
    <x v="1"/>
    <n v="35"/>
    <s v="S24_2840"/>
    <x v="82"/>
    <n v="4155554312"/>
    <s v="415-555-4312"/>
    <s v="2793 Furth Circle"/>
    <m/>
    <s v="2793 Furth Circle"/>
    <s v="Brisbane"/>
    <s v="CA"/>
    <x v="65"/>
    <n v="94217"/>
    <s v="USA"/>
    <s v="NA"/>
    <s v="Taylor"/>
    <s v="Sue"/>
    <s v="Sue Taylor"/>
    <x v="0"/>
  </r>
  <r>
    <x v="95"/>
    <n v="33"/>
    <n v="32.880000000000003"/>
    <n v="2"/>
    <n v="1085.04"/>
    <n v="1086"/>
    <n v="1085.04"/>
    <d v="2004-11-03T00:00:00"/>
    <d v="2004-11-03T00:00:00"/>
    <x v="5"/>
    <x v="6"/>
    <x v="0"/>
    <n v="1"/>
    <n v="3"/>
    <x v="1"/>
    <x v="1"/>
    <n v="35"/>
    <s v="S24_2840"/>
    <x v="39"/>
    <n v="4155551450"/>
    <s v="415-555-1450"/>
    <s v="5677 Strong St."/>
    <m/>
    <s v="5677 Strong St."/>
    <s v="San Rafael"/>
    <s v="CA"/>
    <x v="33"/>
    <n v="97562"/>
    <s v="USA"/>
    <s v="NA"/>
    <s v="Nelson"/>
    <s v="Valarie"/>
    <s v="Valarie Nelson"/>
    <x v="0"/>
  </r>
  <r>
    <x v="168"/>
    <n v="49"/>
    <n v="36.07"/>
    <n v="6"/>
    <n v="1767.43"/>
    <n v="1768"/>
    <n v="1767.43"/>
    <d v="2004-05-05T00:00:00"/>
    <d v="2004-05-05T00:00:00"/>
    <x v="6"/>
    <x v="6"/>
    <x v="0"/>
    <n v="2"/>
    <n v="5"/>
    <x v="1"/>
    <x v="1"/>
    <n v="35"/>
    <s v="S24_2840"/>
    <x v="23"/>
    <s v="(91) 555 94 44"/>
    <s v="091-555-9444"/>
    <s v="C/ Moralzarzal, 86"/>
    <m/>
    <s v="C/ Moralzarzal, 86"/>
    <s v="Madrid"/>
    <m/>
    <x v="20"/>
    <n v="28034"/>
    <s v="Spain"/>
    <s v="EMEA"/>
    <s v="Freyre"/>
    <s v="Diego"/>
    <s v="Diego Freyre"/>
    <x v="0"/>
  </r>
  <r>
    <x v="96"/>
    <n v="31"/>
    <n v="33.24"/>
    <n v="5"/>
    <n v="1030.44"/>
    <n v="1031"/>
    <n v="1030.44"/>
    <s v="6/15/2004 0:00"/>
    <d v="2004-06-15T00:00:00"/>
    <x v="7"/>
    <x v="2"/>
    <x v="0"/>
    <n v="2"/>
    <n v="6"/>
    <x v="1"/>
    <x v="1"/>
    <n v="35"/>
    <s v="S24_2840"/>
    <x v="65"/>
    <s v="+65 224 1555"/>
    <s v="065-224-1555"/>
    <s v="Village Close - 106 Linden Road Sandown"/>
    <s v="2nd Floor"/>
    <s v="Village Close - 106 Linden Road Sandown, 2nd Floor"/>
    <s v="Singapore"/>
    <m/>
    <x v="22"/>
    <n v="69045"/>
    <s v="Singapore"/>
    <s v="APAC"/>
    <s v="Victorino"/>
    <s v="Wendy"/>
    <s v="Wendy Victorino"/>
    <x v="0"/>
  </r>
  <r>
    <x v="169"/>
    <n v="38"/>
    <n v="41.72"/>
    <n v="6"/>
    <n v="1585.36"/>
    <n v="1586"/>
    <n v="1585.36"/>
    <s v="7/20/2004 0:00"/>
    <d v="2004-07-20T00:00:00"/>
    <x v="1"/>
    <x v="2"/>
    <x v="0"/>
    <n v="3"/>
    <n v="7"/>
    <x v="1"/>
    <x v="1"/>
    <n v="35"/>
    <s v="S24_2840"/>
    <x v="39"/>
    <n v="4155551450"/>
    <s v="415-555-1450"/>
    <s v="5677 Strong St."/>
    <m/>
    <s v="5677 Strong St."/>
    <s v="San Rafael"/>
    <s v="CA"/>
    <x v="33"/>
    <n v="97562"/>
    <s v="USA"/>
    <s v="NA"/>
    <s v="Nelson"/>
    <s v="Valarie"/>
    <s v="Valarie Nelson"/>
    <x v="0"/>
  </r>
  <r>
    <x v="97"/>
    <n v="20"/>
    <n v="40.659999999999997"/>
    <n v="2"/>
    <n v="813.2"/>
    <n v="814"/>
    <n v="813.2"/>
    <s v="8/19/2004 0:00"/>
    <d v="2004-08-19T00:00:00"/>
    <x v="3"/>
    <x v="5"/>
    <x v="0"/>
    <n v="3"/>
    <n v="8"/>
    <x v="1"/>
    <x v="1"/>
    <n v="35"/>
    <s v="S24_2840"/>
    <x v="18"/>
    <n v="2155551555"/>
    <s v="215-555-1555"/>
    <s v="7586 Pompton St."/>
    <m/>
    <s v="7586 Pompton St."/>
    <s v="Allentown"/>
    <s v="PA"/>
    <x v="15"/>
    <n v="70267"/>
    <s v="USA"/>
    <s v="NA"/>
    <s v="Yu"/>
    <s v="Kyung"/>
    <s v="Kyung Yu"/>
    <x v="0"/>
  </r>
  <r>
    <x v="170"/>
    <n v="39"/>
    <n v="30.06"/>
    <n v="9"/>
    <n v="1172.3399999999999"/>
    <n v="1173"/>
    <n v="1172.3399999999999"/>
    <d v="2004-08-09T00:00:00"/>
    <d v="2004-08-09T00:00:00"/>
    <x v="3"/>
    <x v="0"/>
    <x v="0"/>
    <n v="3"/>
    <n v="9"/>
    <x v="1"/>
    <x v="1"/>
    <n v="35"/>
    <s v="S24_2840"/>
    <x v="0"/>
    <n v="2125557818"/>
    <s v="212-555-7818"/>
    <s v="897 Long Airport Avenue"/>
    <m/>
    <s v="897 Long Airport Avenue"/>
    <s v="NYC"/>
    <s v="NY"/>
    <x v="0"/>
    <n v="10022"/>
    <s v="USA"/>
    <s v="NA"/>
    <s v="Yu"/>
    <s v="Kwai"/>
    <s v="Kwai Yu"/>
    <x v="0"/>
  </r>
  <r>
    <x v="98"/>
    <n v="48"/>
    <n v="31.47"/>
    <n v="6"/>
    <n v="1510.56"/>
    <n v="1511"/>
    <n v="1510.56"/>
    <s v="10/13/2004 0:00"/>
    <d v="2004-10-13T00:00:00"/>
    <x v="4"/>
    <x v="6"/>
    <x v="0"/>
    <n v="4"/>
    <n v="10"/>
    <x v="1"/>
    <x v="1"/>
    <n v="35"/>
    <s v="S24_2840"/>
    <x v="15"/>
    <n v="6175558555"/>
    <s v="617-555-8555"/>
    <s v="39323 Spinnaker Dr."/>
    <m/>
    <s v="39323 Spinnaker Dr."/>
    <s v="Cambridge"/>
    <s v="MA"/>
    <x v="12"/>
    <n v="51247"/>
    <s v="USA"/>
    <s v="NA"/>
    <s v="Hernandez"/>
    <s v="Marta"/>
    <s v="Marta Hernandez"/>
    <x v="0"/>
  </r>
  <r>
    <x v="139"/>
    <n v="39"/>
    <n v="37.130000000000003"/>
    <n v="15"/>
    <n v="1448.07"/>
    <n v="1449"/>
    <n v="1448.07"/>
    <s v="10/22/2004 0:00"/>
    <d v="2004-10-22T00:00:00"/>
    <x v="4"/>
    <x v="3"/>
    <x v="0"/>
    <n v="4"/>
    <n v="10"/>
    <x v="1"/>
    <x v="1"/>
    <n v="35"/>
    <s v="S24_2840"/>
    <x v="78"/>
    <s v="86 21 3555"/>
    <s v="008-621-3555"/>
    <s v="Smagsloget 45"/>
    <m/>
    <s v="Smagsloget 45"/>
    <s v="Aaarhus"/>
    <m/>
    <x v="62"/>
    <n v="8200"/>
    <s v="Denmark"/>
    <s v="EMEA"/>
    <s v="Ibsen"/>
    <s v="Palle"/>
    <s v="Palle Ibsen"/>
    <x v="0"/>
  </r>
  <r>
    <x v="152"/>
    <n v="30"/>
    <n v="100"/>
    <n v="9"/>
    <n v="3338.1"/>
    <n v="3339"/>
    <n v="3000"/>
    <d v="2004-05-11T00:00:00"/>
    <d v="2004-05-11T00:00:00"/>
    <x v="6"/>
    <x v="2"/>
    <x v="0"/>
    <n v="4"/>
    <n v="11"/>
    <x v="1"/>
    <x v="1"/>
    <n v="35"/>
    <s v="S24_2840"/>
    <x v="11"/>
    <n v="2125551500"/>
    <s v="212-555-1500"/>
    <s v="2678 Kingston Rd."/>
    <s v="Suite 101"/>
    <s v="2678 Kingston Rd., Suite 101"/>
    <s v="NYC"/>
    <s v="NY"/>
    <x v="0"/>
    <n v="10022"/>
    <s v="USA"/>
    <s v="NA"/>
    <s v="Frick"/>
    <s v="Michael"/>
    <s v="Michael Frick"/>
    <x v="1"/>
  </r>
  <r>
    <x v="290"/>
    <n v="33"/>
    <n v="37.130000000000003"/>
    <n v="2"/>
    <n v="1225.29"/>
    <n v="1226"/>
    <n v="1225.29"/>
    <s v="11/19/2004 0:00"/>
    <d v="2004-11-19T00:00:00"/>
    <x v="5"/>
    <x v="3"/>
    <x v="0"/>
    <n v="4"/>
    <n v="11"/>
    <x v="1"/>
    <x v="1"/>
    <n v="35"/>
    <s v="S24_2840"/>
    <x v="39"/>
    <n v="4155551450"/>
    <s v="415-555-1450"/>
    <s v="5677 Strong St."/>
    <m/>
    <s v="5677 Strong St."/>
    <s v="San Rafael"/>
    <s v="CA"/>
    <x v="33"/>
    <n v="97562"/>
    <s v="USA"/>
    <s v="NA"/>
    <s v="Nelson"/>
    <s v="Valarie"/>
    <s v="Valarie Nelson"/>
    <x v="0"/>
  </r>
  <r>
    <x v="159"/>
    <n v="36"/>
    <n v="37.130000000000003"/>
    <n v="3"/>
    <n v="1336.68"/>
    <n v="1337"/>
    <n v="1336.68"/>
    <d v="2004-01-12T00:00:00"/>
    <d v="2004-01-12T00:00:00"/>
    <x v="2"/>
    <x v="0"/>
    <x v="0"/>
    <n v="4"/>
    <n v="12"/>
    <x v="1"/>
    <x v="1"/>
    <n v="35"/>
    <s v="S24_2840"/>
    <x v="74"/>
    <n v="2125557413"/>
    <s v="212-555-7413"/>
    <s v="4092 Furth Circle"/>
    <s v="Suite 400"/>
    <s v="4092 Furth Circle, Suite 400"/>
    <s v="NYC"/>
    <s v="NY"/>
    <x v="0"/>
    <n v="10022"/>
    <s v="USA"/>
    <s v="NA"/>
    <s v="Young"/>
    <s v="Jeff"/>
    <s v="Jeff Young"/>
    <x v="0"/>
  </r>
  <r>
    <x v="153"/>
    <n v="36"/>
    <n v="82.94"/>
    <n v="4"/>
    <n v="2985.84"/>
    <n v="2986"/>
    <n v="2985.84"/>
    <d v="2004-10-12T00:00:00"/>
    <d v="2004-10-12T00:00:00"/>
    <x v="4"/>
    <x v="2"/>
    <x v="0"/>
    <n v="4"/>
    <n v="12"/>
    <x v="1"/>
    <x v="1"/>
    <n v="35"/>
    <s v="S24_2840"/>
    <x v="23"/>
    <s v="(91) 555 94 44"/>
    <s v="091-555-9444"/>
    <s v="C/ Moralzarzal, 86"/>
    <m/>
    <s v="C/ Moralzarzal, 86"/>
    <s v="Madrid"/>
    <m/>
    <x v="20"/>
    <n v="28034"/>
    <s v="Spain"/>
    <s v="EMEA"/>
    <s v="Freyre"/>
    <s v="Diego"/>
    <s v="Diego Freyre"/>
    <x v="0"/>
  </r>
  <r>
    <x v="142"/>
    <n v="45"/>
    <n v="100"/>
    <n v="8"/>
    <n v="5545.8"/>
    <n v="5546"/>
    <n v="4500"/>
    <s v="1/23/2005 0:00"/>
    <d v="2005-01-23T00:00:00"/>
    <x v="2"/>
    <x v="4"/>
    <x v="0"/>
    <n v="1"/>
    <n v="1"/>
    <x v="2"/>
    <x v="1"/>
    <n v="35"/>
    <s v="S24_2840"/>
    <x v="39"/>
    <n v="4155551450"/>
    <s v="415-555-1450"/>
    <s v="5677 Strong St."/>
    <m/>
    <s v="5677 Strong St."/>
    <s v="San Rafael"/>
    <s v="CA"/>
    <x v="33"/>
    <n v="97562"/>
    <s v="USA"/>
    <s v="NA"/>
    <s v="Nelson"/>
    <s v="Valarie"/>
    <s v="Valarie Nelson"/>
    <x v="1"/>
  </r>
  <r>
    <x v="245"/>
    <n v="40"/>
    <n v="100"/>
    <n v="3"/>
    <n v="6089.6"/>
    <n v="6090"/>
    <n v="4000"/>
    <s v="2/22/2005 0:00"/>
    <d v="2005-02-22T00:00:00"/>
    <x v="0"/>
    <x v="2"/>
    <x v="0"/>
    <n v="1"/>
    <n v="2"/>
    <x v="2"/>
    <x v="1"/>
    <n v="35"/>
    <s v="S24_2840"/>
    <x v="23"/>
    <s v="(91) 555 94 44"/>
    <s v="091-555-9444"/>
    <s v="C/ Moralzarzal, 86"/>
    <m/>
    <s v="C/ Moralzarzal, 86"/>
    <s v="Madrid"/>
    <m/>
    <x v="20"/>
    <n v="28034"/>
    <s v="Spain"/>
    <s v="EMEA"/>
    <s v="Freyre"/>
    <s v="Diego"/>
    <s v="Diego Freyre"/>
    <x v="1"/>
  </r>
  <r>
    <x v="266"/>
    <n v="46"/>
    <n v="38.9"/>
    <n v="6"/>
    <n v="1789.4"/>
    <n v="1790"/>
    <n v="1789.4"/>
    <s v="3/15/2005 0:00"/>
    <d v="2005-03-15T00:00:00"/>
    <x v="10"/>
    <x v="2"/>
    <x v="0"/>
    <n v="1"/>
    <n v="3"/>
    <x v="2"/>
    <x v="1"/>
    <n v="35"/>
    <s v="S24_2840"/>
    <x v="23"/>
    <s v="(91) 555 94 44"/>
    <s v="091-555-9444"/>
    <s v="C/ Moralzarzal, 86"/>
    <m/>
    <s v="C/ Moralzarzal, 86"/>
    <s v="Madrid"/>
    <m/>
    <x v="20"/>
    <n v="28034"/>
    <s v="Spain"/>
    <s v="EMEA"/>
    <s v="Freyre"/>
    <s v="Diego"/>
    <s v="Diego Freyre"/>
    <x v="0"/>
  </r>
  <r>
    <x v="171"/>
    <n v="30"/>
    <n v="36.07"/>
    <n v="6"/>
    <n v="1082.0999999999999"/>
    <n v="1083"/>
    <n v="1082.0999999999999"/>
    <d v="2005-03-05T00:00:00"/>
    <d v="2005-03-05T00:00:00"/>
    <x v="10"/>
    <x v="1"/>
    <x v="0"/>
    <n v="2"/>
    <n v="5"/>
    <x v="2"/>
    <x v="1"/>
    <n v="35"/>
    <s v="S24_2840"/>
    <x v="23"/>
    <s v="(91) 555 94 44"/>
    <s v="091-555-9444"/>
    <s v="C/ Moralzarzal, 86"/>
    <m/>
    <s v="C/ Moralzarzal, 86"/>
    <s v="Madrid"/>
    <m/>
    <x v="20"/>
    <n v="28034"/>
    <s v="Spain"/>
    <s v="EMEA"/>
    <s v="Freyre"/>
    <s v="Diego"/>
    <s v="Diego Freyre"/>
    <x v="0"/>
  </r>
  <r>
    <x v="102"/>
    <n v="31"/>
    <n v="33.24"/>
    <n v="5"/>
    <n v="1030.44"/>
    <n v="1031"/>
    <n v="1030.44"/>
    <s v="5/31/2005 0:00"/>
    <d v="2005-05-31T00:00:00"/>
    <x v="6"/>
    <x v="2"/>
    <x v="2"/>
    <n v="2"/>
    <n v="5"/>
    <x v="2"/>
    <x v="1"/>
    <n v="35"/>
    <s v="S24_2840"/>
    <x v="14"/>
    <s v="40.67.8555"/>
    <s v="004-067-8555"/>
    <s v="67, rue des Cinquante Otages"/>
    <m/>
    <s v="67, rue des Cinquante Otages"/>
    <s v="Nantes"/>
    <m/>
    <x v="11"/>
    <n v="44000"/>
    <s v="France"/>
    <s v="EMEA"/>
    <s v="Labrune"/>
    <s v="Janine"/>
    <s v="Janine Labrune"/>
    <x v="0"/>
  </r>
  <r>
    <x v="222"/>
    <n v="49"/>
    <n v="74.680000000000007"/>
    <n v="13"/>
    <n v="3659.32"/>
    <n v="3660"/>
    <n v="3659.32"/>
    <s v="2/17/2003 0:00"/>
    <d v="2003-02-17T00:00:00"/>
    <x v="0"/>
    <x v="0"/>
    <x v="0"/>
    <n v="1"/>
    <n v="2"/>
    <x v="0"/>
    <x v="4"/>
    <n v="68"/>
    <s v="S24_2841"/>
    <x v="86"/>
    <s v="035-640555"/>
    <s v="003-564-0555"/>
    <s v="Via Ludovico il Moro 22"/>
    <m/>
    <s v="Via Ludovico il Moro 22"/>
    <s v="Bergamo"/>
    <m/>
    <x v="69"/>
    <n v="24100"/>
    <s v="Italy"/>
    <s v="EMEA"/>
    <s v="Rovelli"/>
    <s v="Giovanni"/>
    <s v="Giovanni Rovelli"/>
    <x v="1"/>
  </r>
  <r>
    <x v="64"/>
    <n v="41"/>
    <n v="59.6"/>
    <n v="4"/>
    <n v="2443.6"/>
    <n v="2444"/>
    <n v="2443.6"/>
    <s v="4/28/2003 0:00"/>
    <d v="2003-04-28T00:00:00"/>
    <x v="11"/>
    <x v="0"/>
    <x v="0"/>
    <n v="2"/>
    <n v="4"/>
    <x v="0"/>
    <x v="4"/>
    <n v="68"/>
    <s v="S24_2841"/>
    <x v="19"/>
    <s v="6562-9555"/>
    <s v="006-562-9555"/>
    <s v="Geislweg 14"/>
    <m/>
    <s v="Geislweg 14"/>
    <s v="Salzburg"/>
    <m/>
    <x v="16"/>
    <n v="5020"/>
    <s v="Austria"/>
    <s v="EMEA"/>
    <s v="Pipps"/>
    <s v="Georg"/>
    <s v="Georg Pipps"/>
    <x v="0"/>
  </r>
  <r>
    <x v="223"/>
    <n v="35"/>
    <n v="67.14"/>
    <n v="5"/>
    <n v="2349.9"/>
    <n v="2350"/>
    <n v="2349.9"/>
    <s v="6/16/2003 0:00"/>
    <d v="2003-06-16T00:00:00"/>
    <x v="7"/>
    <x v="0"/>
    <x v="0"/>
    <n v="2"/>
    <n v="6"/>
    <x v="0"/>
    <x v="4"/>
    <n v="68"/>
    <s v="S24_2841"/>
    <x v="88"/>
    <n v="2035554407"/>
    <s v="203-555-4407"/>
    <s v="2440 Pompton St."/>
    <m/>
    <s v="2440 Pompton St."/>
    <s v="Glendale"/>
    <s v="CT"/>
    <x v="71"/>
    <n v="97561"/>
    <s v="USA"/>
    <s v="NA"/>
    <s v="Lewis"/>
    <s v="Dan"/>
    <s v="Dan Lewis"/>
    <x v="0"/>
  </r>
  <r>
    <x v="66"/>
    <n v="27"/>
    <n v="60.97"/>
    <n v="8"/>
    <n v="1646.19"/>
    <n v="1647"/>
    <n v="1646.19"/>
    <d v="2003-10-08T00:00:00"/>
    <d v="2003-10-08T00:00:00"/>
    <x v="4"/>
    <x v="6"/>
    <x v="0"/>
    <n v="3"/>
    <n v="8"/>
    <x v="0"/>
    <x v="4"/>
    <n v="68"/>
    <s v="S24_2841"/>
    <x v="50"/>
    <n v="5085559555"/>
    <s v="508-555-9555"/>
    <s v="4575 Hillside Dr."/>
    <m/>
    <s v="4575 Hillside Dr."/>
    <s v="New Bedford"/>
    <s v="MA"/>
    <x v="18"/>
    <n v="50553"/>
    <s v="USA"/>
    <s v="NA"/>
    <s v="Tam"/>
    <s v="Wing C"/>
    <s v="Wing C Tam"/>
    <x v="0"/>
  </r>
  <r>
    <x v="67"/>
    <n v="23"/>
    <n v="72.62"/>
    <n v="6"/>
    <n v="1670.26"/>
    <n v="1671"/>
    <n v="1670.26"/>
    <d v="2003-06-10T00:00:00"/>
    <d v="2003-06-10T00:00:00"/>
    <x v="7"/>
    <x v="2"/>
    <x v="0"/>
    <n v="4"/>
    <n v="10"/>
    <x v="0"/>
    <x v="4"/>
    <n v="68"/>
    <s v="S24_2841"/>
    <x v="16"/>
    <s v="90-224 8555"/>
    <s v="090-224-8555"/>
    <s v="Keskuskatu 45"/>
    <m/>
    <s v="Keskuskatu 45"/>
    <s v="Helsinki"/>
    <m/>
    <x v="13"/>
    <n v="21240"/>
    <s v="Finland"/>
    <s v="EMEA"/>
    <s v="Karttunen"/>
    <s v="Matti"/>
    <s v="Matti Karttunen"/>
    <x v="0"/>
  </r>
  <r>
    <x v="68"/>
    <n v="21"/>
    <n v="69.88"/>
    <n v="2"/>
    <n v="1467.48"/>
    <n v="1468"/>
    <n v="1467.48"/>
    <s v="10/23/2003 0:00"/>
    <d v="2003-10-23T00:00:00"/>
    <x v="4"/>
    <x v="5"/>
    <x v="3"/>
    <n v="4"/>
    <n v="10"/>
    <x v="0"/>
    <x v="4"/>
    <n v="68"/>
    <s v="S24_2841"/>
    <x v="37"/>
    <s v="0695-34 6555"/>
    <s v="069-534-6555"/>
    <s v="?kergatan 24"/>
    <m/>
    <s v="?kergatan 24"/>
    <s v="Boras"/>
    <m/>
    <x v="31"/>
    <s v="S-844 67"/>
    <s v="Sweden"/>
    <s v="EMEA"/>
    <s v="Larsson"/>
    <s v="Maria"/>
    <s v="Maria Larsson"/>
    <x v="0"/>
  </r>
  <r>
    <x v="69"/>
    <n v="34"/>
    <n v="80.84"/>
    <n v="5"/>
    <n v="2748.56"/>
    <n v="2749"/>
    <n v="2748.56"/>
    <d v="2003-08-11T00:00:00"/>
    <d v="2003-08-11T00:00:00"/>
    <x v="3"/>
    <x v="0"/>
    <x v="0"/>
    <n v="4"/>
    <n v="11"/>
    <x v="0"/>
    <x v="4"/>
    <n v="68"/>
    <s v="S24_2841"/>
    <x v="51"/>
    <s v="61.77.6555"/>
    <s v="006-177-6555"/>
    <s v="1 rue Alsace-Lorraine"/>
    <m/>
    <s v="1 rue Alsace-Lorraine"/>
    <s v="Toulouse"/>
    <m/>
    <x v="42"/>
    <n v="31000"/>
    <s v="France"/>
    <s v="EMEA"/>
    <s v="Roulet"/>
    <s v="Annette"/>
    <s v="Annette Roulet"/>
    <x v="0"/>
  </r>
  <r>
    <x v="70"/>
    <n v="22"/>
    <n v="69.2"/>
    <n v="2"/>
    <n v="1522.4"/>
    <n v="1523"/>
    <n v="1522.4"/>
    <s v="11/14/2003 0:00"/>
    <d v="2003-11-14T00:00:00"/>
    <x v="5"/>
    <x v="3"/>
    <x v="0"/>
    <n v="4"/>
    <n v="11"/>
    <x v="0"/>
    <x v="4"/>
    <n v="68"/>
    <s v="S24_2841"/>
    <x v="52"/>
    <s v="(171) 555-7555"/>
    <s v="171-555-7555"/>
    <s v="120 Hanover Sq."/>
    <m/>
    <s v="120 Hanover Sq."/>
    <s v="London"/>
    <m/>
    <x v="41"/>
    <s v="WA1 1DP"/>
    <s v="UK"/>
    <s v="EMEA"/>
    <s v="Hardy"/>
    <s v="Thomas"/>
    <s v="Thomas Hardy"/>
    <x v="0"/>
  </r>
  <r>
    <x v="224"/>
    <n v="48"/>
    <n v="67.819999999999993"/>
    <n v="5"/>
    <n v="3255.36"/>
    <n v="3256"/>
    <n v="3255.36"/>
    <s v="11/27/2003 0:00"/>
    <d v="2003-11-27T00:00:00"/>
    <x v="5"/>
    <x v="5"/>
    <x v="0"/>
    <n v="4"/>
    <n v="11"/>
    <x v="0"/>
    <x v="4"/>
    <n v="68"/>
    <s v="S24_2841"/>
    <x v="66"/>
    <s v="+63 2 555 3587"/>
    <s v="632-555-3587"/>
    <s v="15 McCallum Street - NatWest Center #13-03"/>
    <m/>
    <s v="15 McCallum Street - NatWest Center #13-03"/>
    <s v="Makati City"/>
    <m/>
    <x v="53"/>
    <s v="1227 MM"/>
    <s v="Philippines"/>
    <s v="Japan"/>
    <s v="Cruz"/>
    <s v="Arnold"/>
    <s v="Arnold Cruz"/>
    <x v="1"/>
  </r>
  <r>
    <x v="72"/>
    <n v="43"/>
    <n v="82.21"/>
    <n v="1"/>
    <n v="3535.03"/>
    <n v="3536"/>
    <n v="3535.03"/>
    <d v="2004-09-01T00:00:00"/>
    <d v="2004-09-01T00:00:00"/>
    <x v="8"/>
    <x v="6"/>
    <x v="0"/>
    <n v="1"/>
    <n v="1"/>
    <x v="1"/>
    <x v="4"/>
    <n v="68"/>
    <s v="S24_2841"/>
    <x v="54"/>
    <n v="2155554369"/>
    <s v="215-555-4369"/>
    <s v="6047 Douglas Av."/>
    <m/>
    <s v="6047 Douglas Av."/>
    <s v="Los Angeles"/>
    <s v="CA"/>
    <x v="44"/>
    <s v="NA"/>
    <s v="USA"/>
    <s v="NA"/>
    <s v="Chandler"/>
    <s v="Michael"/>
    <s v="Michael Chandler"/>
    <x v="1"/>
  </r>
  <r>
    <x v="73"/>
    <n v="32"/>
    <n v="81.53"/>
    <n v="5"/>
    <n v="2608.96"/>
    <n v="2609"/>
    <n v="2608.96"/>
    <s v="2/19/2004 0:00"/>
    <d v="2004-02-19T00:00:00"/>
    <x v="0"/>
    <x v="5"/>
    <x v="0"/>
    <n v="1"/>
    <n v="2"/>
    <x v="1"/>
    <x v="4"/>
    <n v="68"/>
    <s v="S24_2841"/>
    <x v="55"/>
    <n v="7605558146"/>
    <s v="760-555-8146"/>
    <s v="361 Furth Circle"/>
    <m/>
    <s v="361 Furth Circle"/>
    <s v="San Diego"/>
    <s v="CA"/>
    <x v="45"/>
    <n v="91217"/>
    <s v="USA"/>
    <s v="NA"/>
    <s v="Thompson"/>
    <s v="Valarie"/>
    <s v="Valarie Thompson"/>
    <x v="0"/>
  </r>
  <r>
    <x v="277"/>
    <n v="20"/>
    <n v="67.819999999999993"/>
    <n v="1"/>
    <n v="1356.4"/>
    <n v="1357"/>
    <n v="1356.4"/>
    <d v="2004-08-05T00:00:00"/>
    <d v="2004-08-05T00:00:00"/>
    <x v="3"/>
    <x v="5"/>
    <x v="0"/>
    <n v="2"/>
    <n v="5"/>
    <x v="1"/>
    <x v="4"/>
    <n v="68"/>
    <s v="S24_2841"/>
    <x v="33"/>
    <n v="6175555555"/>
    <s v="617-555-5555"/>
    <s v="4658 Baden Av."/>
    <m/>
    <s v="4658 Baden Av."/>
    <s v="Cambridge"/>
    <s v="MA"/>
    <x v="12"/>
    <n v="51247"/>
    <s v="USA"/>
    <s v="NA"/>
    <s v="Tseng"/>
    <s v="Kyung"/>
    <s v="Kyung Tseng"/>
    <x v="0"/>
  </r>
  <r>
    <x v="226"/>
    <n v="24"/>
    <n v="67.14"/>
    <n v="10"/>
    <n v="1611.36"/>
    <n v="1612"/>
    <n v="1611.36"/>
    <s v="6/24/2004 0:00"/>
    <d v="2004-06-24T00:00:00"/>
    <x v="7"/>
    <x v="5"/>
    <x v="3"/>
    <n v="2"/>
    <n v="6"/>
    <x v="1"/>
    <x v="4"/>
    <n v="68"/>
    <s v="S24_2841"/>
    <x v="23"/>
    <s v="(91) 555 94 44"/>
    <s v="091-555-9444"/>
    <s v="C/ Moralzarzal, 86"/>
    <m/>
    <s v="C/ Moralzarzal, 86"/>
    <s v="Madrid"/>
    <m/>
    <x v="20"/>
    <n v="28034"/>
    <s v="Spain"/>
    <s v="EMEA"/>
    <s v="Freyre"/>
    <s v="Diego"/>
    <s v="Diego Freyre"/>
    <x v="0"/>
  </r>
  <r>
    <x v="227"/>
    <n v="40"/>
    <n v="65.08"/>
    <n v="2"/>
    <n v="2603.1999999999998"/>
    <n v="2604"/>
    <n v="2603.1999999999998"/>
    <s v="7/21/2004 0:00"/>
    <d v="2004-07-21T00:00:00"/>
    <x v="1"/>
    <x v="6"/>
    <x v="0"/>
    <n v="3"/>
    <n v="7"/>
    <x v="1"/>
    <x v="4"/>
    <n v="68"/>
    <s v="S24_2841"/>
    <x v="41"/>
    <n v="6175558555"/>
    <s v="617-555-8555"/>
    <s v="7825 Douglas Av."/>
    <m/>
    <s v="7825 Douglas Av."/>
    <s v="Brickhaven"/>
    <s v="MA"/>
    <x v="35"/>
    <n v="58339"/>
    <s v="USA"/>
    <s v="NA"/>
    <s v="Nelson"/>
    <s v="Allen"/>
    <s v="Allen Nelson"/>
    <x v="0"/>
  </r>
  <r>
    <x v="228"/>
    <n v="30"/>
    <n v="73.989999999999995"/>
    <n v="12"/>
    <n v="2219.6999999999998"/>
    <n v="2220"/>
    <n v="2219.6999999999998"/>
    <s v="8/21/2004 0:00"/>
    <d v="2004-08-21T00:00:00"/>
    <x v="3"/>
    <x v="1"/>
    <x v="0"/>
    <n v="3"/>
    <n v="8"/>
    <x v="1"/>
    <x v="4"/>
    <n v="68"/>
    <s v="S24_2841"/>
    <x v="85"/>
    <s v="+47 2212 1555"/>
    <s v="472-212-1555"/>
    <s v="Drammensveien 126 A, PB 744 Sentrum"/>
    <m/>
    <s v="Drammensveien 126 A, PB 744 Sentrum"/>
    <s v="Oslo"/>
    <m/>
    <x v="68"/>
    <s v="N 0106"/>
    <s v="Norway"/>
    <s v="EMEA"/>
    <s v="Klaeboe"/>
    <s v="Jan"/>
    <s v="Jan Klaeboe"/>
    <x v="0"/>
  </r>
  <r>
    <x v="229"/>
    <n v="21"/>
    <n v="71.25"/>
    <n v="8"/>
    <n v="1496.25"/>
    <n v="1497"/>
    <n v="1496.25"/>
    <s v="9/15/2004 0:00"/>
    <d v="2004-09-15T00:00:00"/>
    <x v="8"/>
    <x v="6"/>
    <x v="0"/>
    <n v="3"/>
    <n v="9"/>
    <x v="1"/>
    <x v="4"/>
    <n v="68"/>
    <s v="S24_2841"/>
    <x v="89"/>
    <s v="+49 89 61 08 9555"/>
    <s v="896-108-9555"/>
    <s v="Hansastr. 15"/>
    <m/>
    <s v="Hansastr. 15"/>
    <s v="Munich"/>
    <m/>
    <x v="72"/>
    <n v="80686"/>
    <s v="Germany"/>
    <s v="EMEA"/>
    <s v="Donnermeyer"/>
    <s v="Michael"/>
    <s v="Michael Donnermeyer"/>
    <x v="0"/>
  </r>
  <r>
    <x v="79"/>
    <n v="25"/>
    <n v="75.36"/>
    <n v="2"/>
    <n v="1884"/>
    <n v="1884"/>
    <n v="1884"/>
    <s v="10/14/2004 0:00"/>
    <d v="2004-10-14T00:00:00"/>
    <x v="4"/>
    <x v="5"/>
    <x v="0"/>
    <n v="4"/>
    <n v="10"/>
    <x v="1"/>
    <x v="4"/>
    <n v="68"/>
    <s v="S24_2841"/>
    <x v="29"/>
    <n v="2155554695"/>
    <s v="215-555-4695"/>
    <s v="782 First Street"/>
    <m/>
    <s v="782 First Street"/>
    <s v="Philadelphia"/>
    <s v="PA"/>
    <x v="24"/>
    <n v="71270"/>
    <s v="USA"/>
    <s v="NA"/>
    <s v="Cervantes"/>
    <s v="Francisca"/>
    <s v="Francisca Cervantes"/>
    <x v="0"/>
  </r>
  <r>
    <x v="80"/>
    <n v="34"/>
    <n v="63.71"/>
    <n v="10"/>
    <n v="2166.14"/>
    <n v="2167"/>
    <n v="2166.14"/>
    <d v="2004-01-11T00:00:00"/>
    <d v="2004-01-11T00:00:00"/>
    <x v="2"/>
    <x v="4"/>
    <x v="0"/>
    <n v="4"/>
    <n v="11"/>
    <x v="1"/>
    <x v="4"/>
    <n v="68"/>
    <s v="S24_2841"/>
    <x v="59"/>
    <s v="(198) 555-8888"/>
    <s v="198-555-8888"/>
    <s v="Garden House Crowther Way"/>
    <m/>
    <s v="Garden House Crowther Way"/>
    <s v="Cowes"/>
    <s v="Isle of Wight"/>
    <x v="49"/>
    <s v="PO31 7PJ"/>
    <s v="UK"/>
    <s v="EMEA"/>
    <s v="Bennett"/>
    <s v="Helen"/>
    <s v="Helen Bennett"/>
    <x v="0"/>
  </r>
  <r>
    <x v="278"/>
    <n v="48"/>
    <n v="58.92"/>
    <n v="1"/>
    <n v="2828.16"/>
    <n v="2829"/>
    <n v="2828.16"/>
    <d v="2004-12-11T00:00:00"/>
    <d v="2004-12-11T00:00:00"/>
    <x v="9"/>
    <x v="1"/>
    <x v="0"/>
    <n v="4"/>
    <n v="11"/>
    <x v="1"/>
    <x v="4"/>
    <n v="68"/>
    <s v="S24_2841"/>
    <x v="86"/>
    <s v="035-640555"/>
    <s v="003-564-0555"/>
    <s v="Via Ludovico il Moro 22"/>
    <m/>
    <s v="Via Ludovico il Moro 22"/>
    <s v="Bergamo"/>
    <m/>
    <x v="69"/>
    <n v="24100"/>
    <s v="Italy"/>
    <s v="EMEA"/>
    <s v="Rovelli"/>
    <s v="Giovanni"/>
    <s v="Giovanni Rovelli"/>
    <x v="0"/>
  </r>
  <r>
    <x v="59"/>
    <n v="55"/>
    <n v="100"/>
    <n v="12"/>
    <n v="6214.45"/>
    <n v="6215"/>
    <n v="5500"/>
    <s v="11/23/2004 0:00"/>
    <d v="2004-11-23T00:00:00"/>
    <x v="5"/>
    <x v="2"/>
    <x v="0"/>
    <n v="4"/>
    <n v="11"/>
    <x v="1"/>
    <x v="4"/>
    <n v="68"/>
    <s v="S24_2841"/>
    <x v="35"/>
    <s v="+81 3 3584 0555"/>
    <s v="133-584-0555"/>
    <s v="2-2-8 Roppongi"/>
    <m/>
    <s v="2-2-8 Roppongi"/>
    <s v="Minato-ku"/>
    <s v="Tokyo"/>
    <x v="29"/>
    <s v="106-0032"/>
    <s v="Japan"/>
    <s v="Japan"/>
    <s v="Shimamura"/>
    <s v="Akiko"/>
    <s v="Akiko Shimamura"/>
    <x v="1"/>
  </r>
  <r>
    <x v="232"/>
    <n v="25"/>
    <n v="74.680000000000007"/>
    <n v="5"/>
    <n v="1867"/>
    <n v="1867"/>
    <n v="1867"/>
    <d v="2004-03-12T00:00:00"/>
    <d v="2004-03-12T00:00:00"/>
    <x v="10"/>
    <x v="3"/>
    <x v="0"/>
    <n v="4"/>
    <n v="12"/>
    <x v="1"/>
    <x v="4"/>
    <n v="68"/>
    <s v="S24_2841"/>
    <x v="49"/>
    <s v="(171) 555-0297"/>
    <s v="171-555-0297"/>
    <s v="35 King George"/>
    <m/>
    <s v="35 King George"/>
    <s v="London"/>
    <m/>
    <x v="41"/>
    <s v="WX3 6FW"/>
    <s v="UK"/>
    <s v="EMEA"/>
    <s v="Brown"/>
    <s v="Ann"/>
    <s v="Ann Brown"/>
    <x v="0"/>
  </r>
  <r>
    <x v="85"/>
    <n v="38"/>
    <n v="70.44"/>
    <n v="7"/>
    <n v="2676.72"/>
    <n v="2677"/>
    <n v="2676.72"/>
    <s v="1/31/2005 0:00"/>
    <d v="2005-01-31T00:00:00"/>
    <x v="2"/>
    <x v="0"/>
    <x v="0"/>
    <n v="1"/>
    <n v="1"/>
    <x v="2"/>
    <x v="4"/>
    <n v="68"/>
    <s v="S24_2841"/>
    <x v="60"/>
    <s v="981-443655"/>
    <s v="098-144-3655"/>
    <s v="Torikatu 38"/>
    <m/>
    <s v="Torikatu 38"/>
    <s v="Oulu"/>
    <m/>
    <x v="50"/>
    <n v="90110"/>
    <s v="Finland"/>
    <s v="EMEA"/>
    <s v="Koskitalo"/>
    <s v="Pirkko"/>
    <s v="Pirkko Koskitalo"/>
    <x v="0"/>
  </r>
  <r>
    <x v="233"/>
    <n v="39"/>
    <n v="55.96"/>
    <n v="1"/>
    <n v="2182.44"/>
    <n v="2183"/>
    <n v="2182.44"/>
    <d v="2005-01-03T00:00:00"/>
    <d v="2005-01-03T00:00:00"/>
    <x v="2"/>
    <x v="0"/>
    <x v="5"/>
    <n v="1"/>
    <n v="3"/>
    <x v="2"/>
    <x v="4"/>
    <n v="68"/>
    <s v="S24_2841"/>
    <x v="23"/>
    <s v="(91) 555 94 44"/>
    <s v="091-555-9444"/>
    <s v="C/ Moralzarzal, 86"/>
    <m/>
    <s v="C/ Moralzarzal, 86"/>
    <s v="Madrid"/>
    <m/>
    <x v="20"/>
    <n v="28034"/>
    <s v="Spain"/>
    <s v="EMEA"/>
    <s v="Freyre"/>
    <s v="Diego"/>
    <s v="Diego Freyre"/>
    <x v="0"/>
  </r>
  <r>
    <x v="234"/>
    <n v="28"/>
    <n v="57.55"/>
    <n v="3"/>
    <n v="1611.4"/>
    <n v="1612"/>
    <n v="1611.4"/>
    <s v="3/30/2005 0:00"/>
    <d v="2005-03-30T00:00:00"/>
    <x v="10"/>
    <x v="6"/>
    <x v="0"/>
    <n v="1"/>
    <n v="3"/>
    <x v="2"/>
    <x v="4"/>
    <n v="68"/>
    <s v="S24_2841"/>
    <x v="1"/>
    <s v="26.47.1555"/>
    <s v="002-647-1555"/>
    <s v="59 rue de l'Abbaye"/>
    <m/>
    <s v="59 rue de l'Abbaye"/>
    <s v="Reims"/>
    <m/>
    <x v="1"/>
    <n v="51100"/>
    <s v="France"/>
    <s v="EMEA"/>
    <s v="Henriot"/>
    <s v="Paul"/>
    <s v="Paul Henriot"/>
    <x v="0"/>
  </r>
  <r>
    <x v="88"/>
    <n v="24"/>
    <n v="61.66"/>
    <n v="2"/>
    <n v="1479.84"/>
    <n v="1480"/>
    <n v="1479.84"/>
    <d v="2005-01-04T00:00:00"/>
    <d v="2005-01-04T00:00:00"/>
    <x v="2"/>
    <x v="2"/>
    <x v="0"/>
    <n v="2"/>
    <n v="4"/>
    <x v="2"/>
    <x v="4"/>
    <n v="68"/>
    <s v="S24_2841"/>
    <x v="61"/>
    <n v="4085553659"/>
    <s v="408-555-3659"/>
    <s v="3086 Ingle Ln."/>
    <m/>
    <s v="3086 Ingle Ln."/>
    <s v="San Jose"/>
    <s v="CA"/>
    <x v="51"/>
    <n v="94217"/>
    <s v="USA"/>
    <s v="NA"/>
    <s v="Frick"/>
    <s v="Sue"/>
    <s v="Sue Frick"/>
    <x v="0"/>
  </r>
  <r>
    <x v="279"/>
    <n v="21"/>
    <n v="67.819999999999993"/>
    <n v="1"/>
    <n v="1424.22"/>
    <n v="1425"/>
    <n v="1424.22"/>
    <d v="2005-09-05T00:00:00"/>
    <d v="2005-09-05T00:00:00"/>
    <x v="8"/>
    <x v="0"/>
    <x v="1"/>
    <n v="2"/>
    <n v="5"/>
    <x v="2"/>
    <x v="4"/>
    <n v="68"/>
    <s v="S24_2841"/>
    <x v="87"/>
    <s v="61-9-3844-6555"/>
    <s v="193-844-6555"/>
    <s v="7 Allen Street"/>
    <m/>
    <s v="7 Allen Street"/>
    <s v="Glen Waverly"/>
    <s v="Victoria"/>
    <x v="70"/>
    <n v="3150"/>
    <s v="Australia"/>
    <s v="APAC"/>
    <s v="Connery"/>
    <s v="Sean"/>
    <s v="Sean Connery"/>
    <x v="0"/>
  </r>
  <r>
    <x v="210"/>
    <n v="46"/>
    <n v="100"/>
    <n v="10"/>
    <n v="5942.28"/>
    <n v="5943"/>
    <n v="4600"/>
    <s v="3/18/2003 0:00"/>
    <d v="2003-03-18T00:00:00"/>
    <x v="10"/>
    <x v="2"/>
    <x v="0"/>
    <n v="1"/>
    <n v="3"/>
    <x v="0"/>
    <x v="1"/>
    <n v="117"/>
    <s v="S24_2887"/>
    <x v="77"/>
    <s v="(171) 555-1555"/>
    <s v="171-555-1555"/>
    <s v="Fauntleroy Circus"/>
    <m/>
    <s v="Fauntleroy Circus"/>
    <s v="Manchester"/>
    <m/>
    <x v="61"/>
    <s v="EC2 5NT"/>
    <s v="UK"/>
    <s v="EMEA"/>
    <s v="Ashworth"/>
    <s v="Victoria"/>
    <s v="Victoria Ashworth"/>
    <x v="1"/>
  </r>
  <r>
    <x v="237"/>
    <n v="25"/>
    <n v="93.95"/>
    <n v="9"/>
    <n v="2348.75"/>
    <n v="2349"/>
    <n v="2348.75"/>
    <s v="5/21/2003 0:00"/>
    <d v="2003-05-21T00:00:00"/>
    <x v="6"/>
    <x v="6"/>
    <x v="0"/>
    <n v="2"/>
    <n v="5"/>
    <x v="0"/>
    <x v="1"/>
    <n v="117"/>
    <s v="S24_2887"/>
    <x v="84"/>
    <n v="7025551838"/>
    <s v="702-555-1838"/>
    <s v="8489 Strong St."/>
    <m/>
    <s v="8489 Strong St."/>
    <s v="Las Vegas"/>
    <s v="NV"/>
    <x v="67"/>
    <n v="83030"/>
    <s v="USA"/>
    <s v="NA"/>
    <s v="King"/>
    <s v="Sue"/>
    <s v="Sue King"/>
    <x v="0"/>
  </r>
  <r>
    <x v="179"/>
    <n v="34"/>
    <n v="100"/>
    <n v="3"/>
    <n v="4392.12"/>
    <n v="4393"/>
    <n v="3400"/>
    <d v="2003-11-09T00:00:00"/>
    <d v="2003-11-09T00:00:00"/>
    <x v="5"/>
    <x v="4"/>
    <x v="0"/>
    <n v="3"/>
    <n v="9"/>
    <x v="0"/>
    <x v="1"/>
    <n v="117"/>
    <s v="S24_2887"/>
    <x v="42"/>
    <s v="02 9936 8555"/>
    <s v="029-936-8555"/>
    <s v="201 Miller Street"/>
    <s v="Level 15"/>
    <s v="201 Miller Street, Level 15"/>
    <s v="North Sydney"/>
    <s v="NSW"/>
    <x v="36"/>
    <n v="2060"/>
    <s v="Australia"/>
    <s v="APAC"/>
    <s v="O'Hara"/>
    <s v="Anna"/>
    <s v="Anna O'Hara"/>
    <x v="1"/>
  </r>
  <r>
    <x v="180"/>
    <n v="25"/>
    <n v="100"/>
    <n v="2"/>
    <n v="2759.75"/>
    <n v="2760"/>
    <n v="2500"/>
    <s v="10/17/2003 0:00"/>
    <d v="2003-10-17T00:00:00"/>
    <x v="4"/>
    <x v="3"/>
    <x v="0"/>
    <n v="4"/>
    <n v="10"/>
    <x v="0"/>
    <x v="1"/>
    <n v="117"/>
    <s v="S24_2887"/>
    <x v="78"/>
    <s v="86 21 3555"/>
    <s v="008-621-3555"/>
    <s v="Smagsloget 45"/>
    <m/>
    <s v="Smagsloget 45"/>
    <s v="Aaarhus"/>
    <m/>
    <x v="62"/>
    <n v="8200"/>
    <s v="Denmark"/>
    <s v="EMEA"/>
    <s v="Ibsen"/>
    <s v="Palle"/>
    <s v="Palle Ibsen"/>
    <x v="0"/>
  </r>
  <r>
    <x v="198"/>
    <n v="23"/>
    <n v="100"/>
    <n v="16"/>
    <n v="2728.03"/>
    <n v="2729"/>
    <n v="2300"/>
    <d v="2003-05-11T00:00:00"/>
    <d v="2003-05-11T00:00:00"/>
    <x v="6"/>
    <x v="4"/>
    <x v="0"/>
    <n v="4"/>
    <n v="11"/>
    <x v="0"/>
    <x v="1"/>
    <n v="117"/>
    <s v="S24_2887"/>
    <x v="86"/>
    <s v="035-640555"/>
    <s v="003-564-0555"/>
    <s v="Via Ludovico il Moro 22"/>
    <m/>
    <s v="Via Ludovico il Moro 22"/>
    <s v="Bergamo"/>
    <m/>
    <x v="69"/>
    <n v="24100"/>
    <s v="Italy"/>
    <s v="EMEA"/>
    <s v="Rovelli"/>
    <s v="Giovanni"/>
    <s v="Giovanni Rovelli"/>
    <x v="0"/>
  </r>
  <r>
    <x v="199"/>
    <n v="20"/>
    <n v="100"/>
    <n v="13"/>
    <n v="2395.8000000000002"/>
    <n v="2396"/>
    <n v="2000"/>
    <d v="2003-12-11T00:00:00"/>
    <d v="2003-12-11T00:00:00"/>
    <x v="9"/>
    <x v="5"/>
    <x v="0"/>
    <n v="4"/>
    <n v="11"/>
    <x v="0"/>
    <x v="1"/>
    <n v="117"/>
    <s v="S24_2887"/>
    <x v="39"/>
    <n v="4155551450"/>
    <s v="415-555-1450"/>
    <s v="5677 Strong St."/>
    <m/>
    <s v="5677 Strong St."/>
    <s v="San Rafael"/>
    <s v="CA"/>
    <x v="33"/>
    <n v="97562"/>
    <s v="USA"/>
    <s v="NA"/>
    <s v="Nelson"/>
    <s v="Valarie"/>
    <s v="Valarie Nelson"/>
    <x v="0"/>
  </r>
  <r>
    <x v="172"/>
    <n v="23"/>
    <n v="100"/>
    <n v="1"/>
    <n v="3052.33"/>
    <n v="3053"/>
    <n v="2300"/>
    <s v="11/20/2003 0:00"/>
    <d v="2003-11-20T00:00:00"/>
    <x v="5"/>
    <x v="5"/>
    <x v="0"/>
    <n v="4"/>
    <n v="11"/>
    <x v="0"/>
    <x v="1"/>
    <n v="117"/>
    <s v="S24_2887"/>
    <x v="40"/>
    <n v="6035558647"/>
    <s v="603-555-8647"/>
    <s v="2304 Long Airport Avenue"/>
    <m/>
    <s v="2304 Long Airport Avenue"/>
    <s v="Nashua"/>
    <s v="NH"/>
    <x v="34"/>
    <n v="62005"/>
    <s v="USA"/>
    <s v="NA"/>
    <s v="Young"/>
    <s v="Valarie"/>
    <s v="Valarie Young"/>
    <x v="1"/>
  </r>
  <r>
    <x v="182"/>
    <n v="42"/>
    <n v="100"/>
    <n v="7"/>
    <n v="4242"/>
    <n v="4242"/>
    <n v="4200"/>
    <d v="2003-02-12T00:00:00"/>
    <d v="2003-02-12T00:00:00"/>
    <x v="0"/>
    <x v="6"/>
    <x v="0"/>
    <n v="4"/>
    <n v="12"/>
    <x v="0"/>
    <x v="1"/>
    <n v="117"/>
    <s v="S24_2887"/>
    <x v="74"/>
    <n v="2125557413"/>
    <s v="212-555-7413"/>
    <s v="4092 Furth Circle"/>
    <s v="Suite 400"/>
    <s v="4092 Furth Circle, Suite 400"/>
    <s v="NYC"/>
    <s v="NY"/>
    <x v="0"/>
    <n v="10022"/>
    <s v="USA"/>
    <s v="NA"/>
    <s v="Young"/>
    <s v="Jeff"/>
    <s v="Jeff Young"/>
    <x v="1"/>
  </r>
  <r>
    <x v="281"/>
    <n v="27"/>
    <n v="100"/>
    <n v="3"/>
    <n v="2790.45"/>
    <n v="2791"/>
    <n v="2700"/>
    <s v="1/22/2004 0:00"/>
    <d v="2004-01-22T00:00:00"/>
    <x v="2"/>
    <x v="5"/>
    <x v="0"/>
    <n v="1"/>
    <n v="1"/>
    <x v="1"/>
    <x v="1"/>
    <n v="117"/>
    <s v="S24_2887"/>
    <x v="52"/>
    <s v="(171) 555-7555"/>
    <s v="171-555-7555"/>
    <s v="120 Hanover Sq."/>
    <m/>
    <s v="120 Hanover Sq."/>
    <s v="London"/>
    <m/>
    <x v="41"/>
    <s v="WA1 1DP"/>
    <s v="UK"/>
    <s v="EMEA"/>
    <s v="Hardy"/>
    <s v="Thomas"/>
    <s v="Thomas Hardy"/>
    <x v="0"/>
  </r>
  <r>
    <x v="202"/>
    <n v="33"/>
    <n v="100"/>
    <n v="13"/>
    <n v="4340.49"/>
    <n v="4341"/>
    <n v="3300"/>
    <d v="2004-02-03T00:00:00"/>
    <d v="2004-02-03T00:00:00"/>
    <x v="0"/>
    <x v="2"/>
    <x v="0"/>
    <n v="1"/>
    <n v="3"/>
    <x v="1"/>
    <x v="1"/>
    <n v="117"/>
    <s v="S24_2887"/>
    <x v="30"/>
    <s v="78.32.5555"/>
    <s v="007-832-5555"/>
    <s v="2, rue du Commerce"/>
    <m/>
    <s v="2, rue du Commerce"/>
    <s v="Lyon"/>
    <m/>
    <x v="25"/>
    <n v="69004"/>
    <s v="France"/>
    <s v="EMEA"/>
    <s v="Saveley"/>
    <s v="Mary"/>
    <s v="Mary Saveley"/>
    <x v="1"/>
  </r>
  <r>
    <x v="215"/>
    <n v="28"/>
    <n v="98.65"/>
    <n v="5"/>
    <n v="2762.2"/>
    <n v="2763"/>
    <n v="2762.2"/>
    <s v="4/13/2004 0:00"/>
    <d v="2004-04-13T00:00:00"/>
    <x v="11"/>
    <x v="2"/>
    <x v="0"/>
    <n v="2"/>
    <n v="4"/>
    <x v="1"/>
    <x v="1"/>
    <n v="117"/>
    <s v="S24_2887"/>
    <x v="83"/>
    <s v="88.60.1555"/>
    <s v="008-860-1555"/>
    <s v="24, place Kluber"/>
    <m/>
    <s v="24, place Kluber"/>
    <s v="Strasbourg"/>
    <m/>
    <x v="66"/>
    <n v="67000"/>
    <s v="France"/>
    <s v="EMEA"/>
    <s v="Citeaux"/>
    <s v="Frederique"/>
    <s v="Frederique Citeaux"/>
    <x v="0"/>
  </r>
  <r>
    <x v="283"/>
    <n v="43"/>
    <n v="100"/>
    <n v="2"/>
    <n v="4645.72"/>
    <n v="4646"/>
    <n v="4300"/>
    <d v="2004-07-07T00:00:00"/>
    <d v="2004-07-07T00:00:00"/>
    <x v="1"/>
    <x v="6"/>
    <x v="0"/>
    <n v="3"/>
    <n v="7"/>
    <x v="1"/>
    <x v="1"/>
    <n v="117"/>
    <s v="S24_2887"/>
    <x v="74"/>
    <n v="2125557413"/>
    <s v="212-555-7413"/>
    <s v="4092 Furth Circle"/>
    <s v="Suite 400"/>
    <s v="4092 Furth Circle, Suite 400"/>
    <s v="NYC"/>
    <s v="NY"/>
    <x v="0"/>
    <n v="10022"/>
    <s v="USA"/>
    <s v="NA"/>
    <s v="Young"/>
    <s v="Jeff"/>
    <s v="Jeff Young"/>
    <x v="1"/>
  </r>
  <r>
    <x v="284"/>
    <n v="48"/>
    <n v="100"/>
    <n v="2"/>
    <n v="5580.96"/>
    <n v="5581"/>
    <n v="4800"/>
    <d v="2004-09-08T00:00:00"/>
    <d v="2004-09-08T00:00:00"/>
    <x v="8"/>
    <x v="6"/>
    <x v="0"/>
    <n v="3"/>
    <n v="8"/>
    <x v="1"/>
    <x v="1"/>
    <n v="117"/>
    <s v="S24_2887"/>
    <x v="23"/>
    <s v="(91) 555 94 44"/>
    <s v="091-555-9444"/>
    <s v="C/ Moralzarzal, 86"/>
    <m/>
    <s v="C/ Moralzarzal, 86"/>
    <s v="Madrid"/>
    <m/>
    <x v="20"/>
    <n v="28034"/>
    <s v="Spain"/>
    <s v="EMEA"/>
    <s v="Freyre"/>
    <s v="Diego"/>
    <s v="Diego Freyre"/>
    <x v="1"/>
  </r>
  <r>
    <x v="216"/>
    <n v="48"/>
    <n v="100"/>
    <n v="8"/>
    <n v="6539.04"/>
    <n v="6540"/>
    <n v="4800"/>
    <d v="2004-01-09T00:00:00"/>
    <d v="2004-01-09T00:00:00"/>
    <x v="2"/>
    <x v="3"/>
    <x v="0"/>
    <n v="3"/>
    <n v="9"/>
    <x v="1"/>
    <x v="1"/>
    <n v="117"/>
    <s v="S24_2887"/>
    <x v="65"/>
    <s v="+65 224 1555"/>
    <s v="065-224-1555"/>
    <s v="Village Close - 106 Linden Road Sandown"/>
    <s v="2nd Floor"/>
    <s v="Village Close - 106 Linden Road Sandown, 2nd Floor"/>
    <s v="Singapore"/>
    <m/>
    <x v="22"/>
    <n v="69045"/>
    <s v="Singapore"/>
    <s v="APAC"/>
    <s v="Victorino"/>
    <s v="Wendy"/>
    <s v="Wendy Victorino"/>
    <x v="1"/>
  </r>
  <r>
    <x v="239"/>
    <n v="45"/>
    <n v="100"/>
    <n v="4"/>
    <n v="5548.95"/>
    <n v="5549"/>
    <n v="4500"/>
    <d v="2003-06-10T00:00:00"/>
    <d v="2003-06-10T00:00:00"/>
    <x v="7"/>
    <x v="2"/>
    <x v="0"/>
    <n v="4"/>
    <n v="10"/>
    <x v="0"/>
    <x v="1"/>
    <n v="117"/>
    <s v="S24_2887"/>
    <x v="22"/>
    <s v="(171) 555-2282"/>
    <s v="171-555-2282"/>
    <s v="Berkeley Gardens 12  Brewery"/>
    <m/>
    <s v="Berkeley Gardens 12  Brewery"/>
    <s v="Liverpool"/>
    <m/>
    <x v="19"/>
    <s v="WX1 6LT"/>
    <s v="UK"/>
    <s v="EMEA"/>
    <s v="Devon"/>
    <s v="Elizabeth"/>
    <s v="Elizabeth Devon"/>
    <x v="1"/>
  </r>
  <r>
    <x v="217"/>
    <n v="43"/>
    <n v="100"/>
    <n v="3"/>
    <n v="4595.41"/>
    <n v="4596"/>
    <n v="4300"/>
    <s v="10/16/2004 0:00"/>
    <d v="2004-10-16T00:00:00"/>
    <x v="4"/>
    <x v="1"/>
    <x v="0"/>
    <n v="4"/>
    <n v="10"/>
    <x v="1"/>
    <x v="1"/>
    <n v="117"/>
    <s v="S24_2887"/>
    <x v="23"/>
    <s v="(91) 555 94 44"/>
    <s v="091-555-9444"/>
    <s v="C/ Moralzarzal, 86"/>
    <m/>
    <s v="C/ Moralzarzal, 86"/>
    <s v="Madrid"/>
    <m/>
    <x v="20"/>
    <n v="28034"/>
    <s v="Spain"/>
    <s v="EMEA"/>
    <s v="Freyre"/>
    <s v="Diego"/>
    <s v="Diego Freyre"/>
    <x v="1"/>
  </r>
  <r>
    <x v="206"/>
    <n v="44"/>
    <n v="42.26"/>
    <n v="11"/>
    <n v="1859.44"/>
    <n v="1860"/>
    <n v="1859.44"/>
    <s v="11/17/2004 0:00"/>
    <d v="2004-11-17T00:00:00"/>
    <x v="5"/>
    <x v="6"/>
    <x v="0"/>
    <n v="4"/>
    <n v="11"/>
    <x v="1"/>
    <x v="1"/>
    <n v="117"/>
    <s v="S24_2887"/>
    <x v="77"/>
    <s v="(171) 555-1555"/>
    <s v="171-555-1555"/>
    <s v="Fauntleroy Circus"/>
    <m/>
    <s v="Fauntleroy Circus"/>
    <s v="Manchester"/>
    <m/>
    <x v="61"/>
    <s v="EC2 5NT"/>
    <s v="UK"/>
    <s v="EMEA"/>
    <s v="Ashworth"/>
    <s v="Victoria"/>
    <s v="Victoria Ashworth"/>
    <x v="0"/>
  </r>
  <r>
    <x v="207"/>
    <n v="24"/>
    <n v="87.24"/>
    <n v="5"/>
    <n v="2093.7600000000002"/>
    <n v="2094"/>
    <n v="2093.7600000000002"/>
    <s v="11/29/2004 0:00"/>
    <d v="2004-11-29T00:00:00"/>
    <x v="5"/>
    <x v="0"/>
    <x v="0"/>
    <n v="4"/>
    <n v="11"/>
    <x v="1"/>
    <x v="1"/>
    <n v="117"/>
    <s v="S24_2887"/>
    <x v="84"/>
    <n v="7025551838"/>
    <s v="702-555-1838"/>
    <s v="8489 Strong St."/>
    <m/>
    <s v="8489 Strong St."/>
    <s v="Las Vegas"/>
    <s v="NV"/>
    <x v="67"/>
    <n v="83030"/>
    <s v="USA"/>
    <s v="NA"/>
    <s v="King"/>
    <s v="Sue"/>
    <s v="Sue King"/>
    <x v="0"/>
  </r>
  <r>
    <x v="289"/>
    <n v="31"/>
    <n v="100"/>
    <n v="5"/>
    <n v="4223.13"/>
    <n v="4224"/>
    <n v="3100"/>
    <s v="1/19/2005 0:00"/>
    <d v="2005-01-19T00:00:00"/>
    <x v="2"/>
    <x v="6"/>
    <x v="0"/>
    <n v="1"/>
    <n v="1"/>
    <x v="2"/>
    <x v="1"/>
    <n v="117"/>
    <s v="S24_2887"/>
    <x v="39"/>
    <n v="4155551450"/>
    <s v="415-555-1450"/>
    <s v="5677 Strong St."/>
    <m/>
    <s v="5677 Strong St."/>
    <s v="San Rafael"/>
    <s v="CA"/>
    <x v="33"/>
    <n v="97562"/>
    <s v="USA"/>
    <s v="NA"/>
    <s v="Nelson"/>
    <s v="Valarie"/>
    <s v="Valarie Nelson"/>
    <x v="1"/>
  </r>
  <r>
    <x v="208"/>
    <n v="44"/>
    <n v="36.29"/>
    <n v="7"/>
    <n v="1596.76"/>
    <n v="1597"/>
    <n v="1596.76"/>
    <s v="2/16/2005 0:00"/>
    <d v="2005-02-16T00:00:00"/>
    <x v="0"/>
    <x v="6"/>
    <x v="0"/>
    <n v="1"/>
    <n v="2"/>
    <x v="2"/>
    <x v="1"/>
    <n v="117"/>
    <s v="S24_2887"/>
    <x v="23"/>
    <s v="(91) 555 94 44"/>
    <s v="091-555-9444"/>
    <s v="C/ Moralzarzal, 86"/>
    <m/>
    <s v="C/ Moralzarzal, 86"/>
    <s v="Madrid"/>
    <m/>
    <x v="20"/>
    <n v="28034"/>
    <s v="Spain"/>
    <s v="EMEA"/>
    <s v="Freyre"/>
    <s v="Diego"/>
    <s v="Diego Freyre"/>
    <x v="0"/>
  </r>
  <r>
    <x v="221"/>
    <n v="59"/>
    <n v="98.65"/>
    <n v="5"/>
    <n v="5820.35"/>
    <n v="5821"/>
    <n v="5820.35"/>
    <s v="4/22/2005 0:00"/>
    <d v="2005-04-22T00:00:00"/>
    <x v="11"/>
    <x v="3"/>
    <x v="4"/>
    <n v="2"/>
    <n v="4"/>
    <x v="2"/>
    <x v="1"/>
    <n v="117"/>
    <s v="S24_2887"/>
    <x v="61"/>
    <n v="4085553659"/>
    <s v="408-555-3659"/>
    <s v="3086 Ingle Ln."/>
    <m/>
    <s v="3086 Ingle Ln."/>
    <s v="San Jose"/>
    <s v="CA"/>
    <x v="51"/>
    <n v="94217"/>
    <s v="USA"/>
    <s v="NA"/>
    <s v="Frick"/>
    <s v="Sue"/>
    <s v="Sue Frick"/>
    <x v="1"/>
  </r>
  <r>
    <x v="242"/>
    <n v="55"/>
    <n v="96.3"/>
    <n v="8"/>
    <n v="5296.5"/>
    <n v="5297"/>
    <n v="5296.5"/>
    <s v="5/29/2005 0:00"/>
    <d v="2005-05-29T00:00:00"/>
    <x v="6"/>
    <x v="4"/>
    <x v="2"/>
    <n v="2"/>
    <n v="5"/>
    <x v="2"/>
    <x v="1"/>
    <n v="117"/>
    <s v="S24_2887"/>
    <x v="20"/>
    <s v="+61 2 9495 8555"/>
    <s v="129-495-8555"/>
    <s v="Monitor Money Building, 815 Pacific Hwy"/>
    <s v="Level 6"/>
    <s v="Monitor Money Building, 815 Pacific Hwy, Level 6"/>
    <s v="Chatswood"/>
    <s v="NSW"/>
    <x v="17"/>
    <n v="2067"/>
    <s v="Australia"/>
    <s v="APAC"/>
    <s v="Huxley"/>
    <s v="Adrian"/>
    <s v="Adrian Huxley"/>
    <x v="1"/>
  </r>
  <r>
    <x v="177"/>
    <n v="29"/>
    <n v="32.1"/>
    <n v="6"/>
    <n v="930.9"/>
    <n v="931"/>
    <n v="930.9"/>
    <d v="2003-10-03T00:00:00"/>
    <d v="2003-10-03T00:00:00"/>
    <x v="4"/>
    <x v="3"/>
    <x v="0"/>
    <n v="1"/>
    <n v="3"/>
    <x v="0"/>
    <x v="1"/>
    <n v="37"/>
    <s v="S24_2972"/>
    <x v="45"/>
    <n v="2155559857"/>
    <s v="215-555-9857"/>
    <s v="11328 Douglas Av."/>
    <m/>
    <s v="11328 Douglas Av."/>
    <s v="Philadelphia"/>
    <s v="PA"/>
    <x v="24"/>
    <n v="71270"/>
    <s v="USA"/>
    <s v="NA"/>
    <s v="Hernandez"/>
    <s v="Rosa"/>
    <s v="Rosa Hernandez"/>
    <x v="0"/>
  </r>
  <r>
    <x v="104"/>
    <n v="39"/>
    <n v="30.96"/>
    <n v="4"/>
    <n v="1207.44"/>
    <n v="1208"/>
    <n v="1207.44"/>
    <d v="2003-08-05T00:00:00"/>
    <d v="2003-08-05T00:00:00"/>
    <x v="3"/>
    <x v="2"/>
    <x v="0"/>
    <n v="2"/>
    <n v="5"/>
    <x v="0"/>
    <x v="1"/>
    <n v="37"/>
    <s v="S24_2972"/>
    <x v="67"/>
    <s v="91.24.4555"/>
    <s v="009-124-4555"/>
    <s v="12, rue des Bouchers"/>
    <m/>
    <s v="12, rue des Bouchers"/>
    <s v="Marseille"/>
    <m/>
    <x v="54"/>
    <n v="13008"/>
    <s v="France"/>
    <s v="EMEA"/>
    <s v="Lebihan"/>
    <s v="Laurence"/>
    <s v="Laurence Lebihan"/>
    <x v="0"/>
  </r>
  <r>
    <x v="105"/>
    <n v="20"/>
    <n v="35.869999999999997"/>
    <n v="1"/>
    <n v="717.4"/>
    <n v="718"/>
    <n v="717.4"/>
    <d v="2003-02-07T00:00:00"/>
    <d v="2003-02-07T00:00:00"/>
    <x v="0"/>
    <x v="3"/>
    <x v="0"/>
    <n v="3"/>
    <n v="7"/>
    <x v="0"/>
    <x v="1"/>
    <n v="37"/>
    <s v="S24_2972"/>
    <x v="39"/>
    <n v="4155551450"/>
    <s v="415-555-1450"/>
    <s v="5677 Strong St."/>
    <m/>
    <s v="5677 Strong St."/>
    <s v="San Rafael"/>
    <s v="CA"/>
    <x v="33"/>
    <n v="97562"/>
    <s v="USA"/>
    <s v="NA"/>
    <s v="Nelson"/>
    <s v="Valarie"/>
    <s v="Valarie Nelson"/>
    <x v="0"/>
  </r>
  <r>
    <x v="106"/>
    <n v="25"/>
    <n v="42.67"/>
    <n v="1"/>
    <n v="1066.75"/>
    <n v="1067"/>
    <n v="1066.75"/>
    <d v="2003-05-09T00:00:00"/>
    <d v="2003-05-09T00:00:00"/>
    <x v="6"/>
    <x v="3"/>
    <x v="0"/>
    <n v="3"/>
    <n v="9"/>
    <x v="0"/>
    <x v="1"/>
    <n v="37"/>
    <s v="S24_2972"/>
    <x v="41"/>
    <n v="6175558555"/>
    <s v="617-555-8555"/>
    <s v="7825 Douglas Av."/>
    <m/>
    <s v="7825 Douglas Av."/>
    <s v="Brickhaven"/>
    <s v="MA"/>
    <x v="35"/>
    <n v="58339"/>
    <s v="USA"/>
    <s v="NA"/>
    <s v="Nelson"/>
    <s v="Allen"/>
    <s v="Allen Nelson"/>
    <x v="0"/>
  </r>
  <r>
    <x v="155"/>
    <n v="42"/>
    <n v="37"/>
    <n v="2"/>
    <n v="1554"/>
    <n v="1554"/>
    <n v="1554"/>
    <d v="2003-11-10T00:00:00"/>
    <d v="2003-11-10T00:00:00"/>
    <x v="5"/>
    <x v="0"/>
    <x v="0"/>
    <n v="4"/>
    <n v="10"/>
    <x v="0"/>
    <x v="1"/>
    <n v="37"/>
    <s v="S24_2972"/>
    <x v="54"/>
    <n v="2155554369"/>
    <s v="215-555-4369"/>
    <s v="6047 Douglas Av."/>
    <m/>
    <s v="6047 Douglas Av."/>
    <s v="Los Angeles"/>
    <s v="CA"/>
    <x v="44"/>
    <s v="NA"/>
    <s v="USA"/>
    <s v="NA"/>
    <s v="Chandler"/>
    <s v="Michael"/>
    <s v="Michael Chandler"/>
    <x v="0"/>
  </r>
  <r>
    <x v="181"/>
    <n v="36"/>
    <n v="35.49"/>
    <n v="4"/>
    <n v="1277.6400000000001"/>
    <n v="1278"/>
    <n v="1277.6400000000001"/>
    <d v="2003-05-11T00:00:00"/>
    <d v="2003-05-11T00:00:00"/>
    <x v="6"/>
    <x v="4"/>
    <x v="0"/>
    <n v="4"/>
    <n v="11"/>
    <x v="0"/>
    <x v="1"/>
    <n v="37"/>
    <s v="S24_2972"/>
    <x v="43"/>
    <s v="(514) 555-8054"/>
    <s v="514-555-8054"/>
    <s v="43 rue St. Laurent"/>
    <m/>
    <s v="43 rue St. Laurent"/>
    <s v="Montreal"/>
    <s v="Quebec"/>
    <x v="37"/>
    <s v="H1J 1C3"/>
    <s v="Canada"/>
    <s v="NA"/>
    <s v="Fresnisre"/>
    <s v="Jean"/>
    <s v="Jean Fresnisre"/>
    <x v="0"/>
  </r>
  <r>
    <x v="108"/>
    <n v="37"/>
    <n v="42.67"/>
    <n v="8"/>
    <n v="1578.79"/>
    <n v="1579"/>
    <n v="1578.79"/>
    <d v="2003-12-11T00:00:00"/>
    <d v="2003-12-11T00:00:00"/>
    <x v="9"/>
    <x v="5"/>
    <x v="0"/>
    <n v="4"/>
    <n v="11"/>
    <x v="0"/>
    <x v="1"/>
    <n v="37"/>
    <s v="S24_2972"/>
    <x v="7"/>
    <s v="+47 2267 3215"/>
    <s v="472-267-3215"/>
    <s v="Drammen 121, PR 744 Sentrum"/>
    <m/>
    <s v="Drammen 121, PR 744 Sentrum"/>
    <s v="Bergen"/>
    <m/>
    <x v="7"/>
    <s v="N 5804"/>
    <s v="Norway"/>
    <s v="EMEA"/>
    <s v="Oeztan"/>
    <s v="Veysel"/>
    <s v="Veysel Oeztan"/>
    <x v="0"/>
  </r>
  <r>
    <x v="172"/>
    <n v="30"/>
    <n v="30.59"/>
    <n v="13"/>
    <n v="917.7"/>
    <n v="918"/>
    <n v="917.7"/>
    <s v="11/20/2003 0:00"/>
    <d v="2003-11-20T00:00:00"/>
    <x v="5"/>
    <x v="5"/>
    <x v="0"/>
    <n v="4"/>
    <n v="11"/>
    <x v="0"/>
    <x v="1"/>
    <n v="37"/>
    <s v="S24_2972"/>
    <x v="40"/>
    <n v="6035558647"/>
    <s v="603-555-8647"/>
    <s v="2304 Long Airport Avenue"/>
    <m/>
    <s v="2304 Long Airport Avenue"/>
    <s v="Nashua"/>
    <s v="NH"/>
    <x v="34"/>
    <n v="62005"/>
    <s v="USA"/>
    <s v="NA"/>
    <s v="Young"/>
    <s v="Valarie"/>
    <s v="Valarie Young"/>
    <x v="0"/>
  </r>
  <r>
    <x v="110"/>
    <n v="21"/>
    <n v="37"/>
    <n v="2"/>
    <n v="777"/>
    <n v="777"/>
    <n v="777"/>
    <d v="2003-02-12T00:00:00"/>
    <d v="2003-02-12T00:00:00"/>
    <x v="0"/>
    <x v="6"/>
    <x v="0"/>
    <n v="4"/>
    <n v="12"/>
    <x v="0"/>
    <x v="1"/>
    <n v="37"/>
    <s v="S24_2972"/>
    <x v="23"/>
    <s v="(91) 555 94 44"/>
    <s v="091-555-9444"/>
    <s v="C/ Moralzarzal, 86"/>
    <m/>
    <s v="C/ Moralzarzal, 86"/>
    <s v="Madrid"/>
    <m/>
    <x v="20"/>
    <n v="28034"/>
    <s v="Spain"/>
    <s v="EMEA"/>
    <s v="Freyre"/>
    <s v="Diego"/>
    <s v="Diego Freyre"/>
    <x v="0"/>
  </r>
  <r>
    <x v="157"/>
    <n v="34"/>
    <n v="43.42"/>
    <n v="12"/>
    <n v="1476.28"/>
    <n v="1477"/>
    <n v="1476.28"/>
    <s v="1/16/2004 0:00"/>
    <d v="2004-01-16T00:00:00"/>
    <x v="2"/>
    <x v="3"/>
    <x v="0"/>
    <n v="1"/>
    <n v="1"/>
    <x v="1"/>
    <x v="1"/>
    <n v="37"/>
    <s v="S24_2972"/>
    <x v="23"/>
    <s v="(91) 555 94 44"/>
    <s v="091-555-9444"/>
    <s v="C/ Moralzarzal, 86"/>
    <m/>
    <s v="C/ Moralzarzal, 86"/>
    <s v="Madrid"/>
    <m/>
    <x v="20"/>
    <n v="28034"/>
    <s v="Spain"/>
    <s v="EMEA"/>
    <s v="Freyre"/>
    <s v="Diego"/>
    <s v="Diego Freyre"/>
    <x v="0"/>
  </r>
  <r>
    <x v="111"/>
    <n v="42"/>
    <n v="36.630000000000003"/>
    <n v="3"/>
    <n v="1538.46"/>
    <n v="1539"/>
    <n v="1538.46"/>
    <s v="2/22/2004 0:00"/>
    <d v="2004-02-22T00:00:00"/>
    <x v="0"/>
    <x v="4"/>
    <x v="0"/>
    <n v="1"/>
    <n v="2"/>
    <x v="1"/>
    <x v="1"/>
    <n v="37"/>
    <s v="S24_2972"/>
    <x v="69"/>
    <s v="0897-034555"/>
    <s v="089-703-4555"/>
    <s v="Grenzacherweg 237"/>
    <m/>
    <s v="Grenzacherweg 237"/>
    <s v="Gensve"/>
    <m/>
    <x v="56"/>
    <n v="1203"/>
    <s v="Switzerland"/>
    <s v="EMEA"/>
    <s v="Holz"/>
    <s v="Michael"/>
    <s v="Michael Holz"/>
    <x v="0"/>
  </r>
  <r>
    <x v="173"/>
    <n v="20"/>
    <n v="44.56"/>
    <n v="2"/>
    <n v="891.2"/>
    <n v="892"/>
    <n v="891.2"/>
    <d v="2004-12-04T00:00:00"/>
    <d v="2004-12-04T00:00:00"/>
    <x v="9"/>
    <x v="1"/>
    <x v="0"/>
    <n v="2"/>
    <n v="4"/>
    <x v="1"/>
    <x v="1"/>
    <n v="37"/>
    <s v="S24_2972"/>
    <x v="60"/>
    <s v="981-443655"/>
    <s v="098-144-3655"/>
    <s v="Torikatu 38"/>
    <m/>
    <s v="Torikatu 38"/>
    <s v="Oulu"/>
    <m/>
    <x v="50"/>
    <n v="90110"/>
    <s v="Finland"/>
    <s v="EMEA"/>
    <s v="Koskitalo"/>
    <s v="Pirkko"/>
    <s v="Pirkko Koskitalo"/>
    <x v="0"/>
  </r>
  <r>
    <x v="113"/>
    <n v="40"/>
    <n v="42.67"/>
    <n v="7"/>
    <n v="1706.8"/>
    <n v="1707"/>
    <n v="1706.8"/>
    <d v="2004-01-06T00:00:00"/>
    <d v="2004-01-06T00:00:00"/>
    <x v="2"/>
    <x v="2"/>
    <x v="3"/>
    <n v="2"/>
    <n v="6"/>
    <x v="1"/>
    <x v="1"/>
    <n v="37"/>
    <s v="S24_2972"/>
    <x v="22"/>
    <s v="(171) 555-2282"/>
    <s v="171-555-2282"/>
    <s v="Berkeley Gardens 12  Brewery"/>
    <m/>
    <s v="Berkeley Gardens 12  Brewery"/>
    <s v="Liverpool"/>
    <m/>
    <x v="19"/>
    <s v="WX1 6LT"/>
    <s v="UK"/>
    <s v="EMEA"/>
    <s v="Devon"/>
    <s v="Elizabeth"/>
    <s v="Elizabeth Devon"/>
    <x v="0"/>
  </r>
  <r>
    <x v="114"/>
    <n v="34"/>
    <n v="40.4"/>
    <n v="8"/>
    <n v="1373.6"/>
    <n v="1374"/>
    <n v="1373.6"/>
    <d v="2004-06-07T00:00:00"/>
    <d v="2004-06-07T00:00:00"/>
    <x v="7"/>
    <x v="0"/>
    <x v="0"/>
    <n v="3"/>
    <n v="7"/>
    <x v="1"/>
    <x v="1"/>
    <n v="37"/>
    <s v="S24_2972"/>
    <x v="70"/>
    <s v="0522-556555"/>
    <s v="052-255-6555"/>
    <s v="Strada Provinciale 124"/>
    <m/>
    <s v="Strada Provinciale 124"/>
    <s v="Reggio Emilia"/>
    <m/>
    <x v="57"/>
    <n v="42100"/>
    <s v="Italy"/>
    <s v="EMEA"/>
    <s v="Moroni"/>
    <s v="Maurizio"/>
    <s v="Maurizio Moroni"/>
    <x v="0"/>
  </r>
  <r>
    <x v="184"/>
    <n v="31"/>
    <n v="38.89"/>
    <n v="8"/>
    <n v="1205.5899999999999"/>
    <n v="1206"/>
    <n v="1205.5899999999999"/>
    <d v="2004-06-08T00:00:00"/>
    <d v="2004-06-08T00:00:00"/>
    <x v="7"/>
    <x v="2"/>
    <x v="0"/>
    <n v="3"/>
    <n v="8"/>
    <x v="1"/>
    <x v="1"/>
    <n v="37"/>
    <s v="S24_2972"/>
    <x v="84"/>
    <n v="7025551838"/>
    <s v="702-555-1838"/>
    <s v="8489 Strong St."/>
    <m/>
    <s v="8489 Strong St."/>
    <s v="Las Vegas"/>
    <s v="NV"/>
    <x v="67"/>
    <n v="83030"/>
    <s v="USA"/>
    <s v="NA"/>
    <s v="King"/>
    <s v="Sue"/>
    <s v="Sue King"/>
    <x v="0"/>
  </r>
  <r>
    <x v="116"/>
    <n v="36"/>
    <n v="39.65"/>
    <n v="6"/>
    <n v="1427.4"/>
    <n v="1428"/>
    <n v="1427.4"/>
    <s v="8/30/2004 0:00"/>
    <d v="2004-08-30T00:00:00"/>
    <x v="3"/>
    <x v="0"/>
    <x v="0"/>
    <n v="3"/>
    <n v="8"/>
    <x v="1"/>
    <x v="1"/>
    <n v="37"/>
    <s v="S24_2972"/>
    <x v="69"/>
    <s v="0897-034555"/>
    <s v="089-703-4555"/>
    <s v="Grenzacherweg 237"/>
    <m/>
    <s v="Grenzacherweg 237"/>
    <s v="Gensve"/>
    <m/>
    <x v="56"/>
    <n v="1203"/>
    <s v="Switzerland"/>
    <s v="EMEA"/>
    <s v="Holz"/>
    <s v="Michael"/>
    <s v="Michael Holz"/>
    <x v="0"/>
  </r>
  <r>
    <x v="185"/>
    <n v="48"/>
    <n v="34.36"/>
    <n v="10"/>
    <n v="1649.28"/>
    <n v="1650"/>
    <n v="1649.28"/>
    <d v="2003-05-10T00:00:00"/>
    <d v="2003-05-10T00:00:00"/>
    <x v="6"/>
    <x v="1"/>
    <x v="0"/>
    <n v="4"/>
    <n v="10"/>
    <x v="0"/>
    <x v="1"/>
    <n v="37"/>
    <s v="S24_2972"/>
    <x v="85"/>
    <s v="+47 2212 1555"/>
    <s v="472-212-1555"/>
    <s v="Drammensveien 126 A, PB 744 Sentrum"/>
    <m/>
    <s v="Drammensveien 126 A, PB 744 Sentrum"/>
    <s v="Oslo"/>
    <m/>
    <x v="68"/>
    <s v="N 0106"/>
    <s v="Norway"/>
    <s v="EMEA"/>
    <s v="Klaeboe"/>
    <s v="Jan"/>
    <s v="Jan Klaeboe"/>
    <x v="0"/>
  </r>
  <r>
    <x v="118"/>
    <n v="33"/>
    <n v="41.91"/>
    <n v="4"/>
    <n v="1383.03"/>
    <n v="1384"/>
    <n v="1383.03"/>
    <s v="10/16/2004 0:00"/>
    <d v="2004-10-16T00:00:00"/>
    <x v="4"/>
    <x v="1"/>
    <x v="0"/>
    <n v="4"/>
    <n v="10"/>
    <x v="1"/>
    <x v="1"/>
    <n v="37"/>
    <s v="S24_2972"/>
    <x v="68"/>
    <s v="0221-5554327"/>
    <s v="221-555-4327"/>
    <s v="Mehrheimerstr. 369"/>
    <m/>
    <s v="Mehrheimerstr. 369"/>
    <s v="Koln"/>
    <m/>
    <x v="55"/>
    <n v="50739"/>
    <s v="Germany"/>
    <s v="EMEA"/>
    <s v="Pfalzheim"/>
    <s v="Henriette"/>
    <s v="Henriette Pfalzheim"/>
    <x v="0"/>
  </r>
  <r>
    <x v="175"/>
    <n v="37"/>
    <n v="33.229999999999997"/>
    <n v="12"/>
    <n v="1229.51"/>
    <n v="1230"/>
    <n v="1229.51"/>
    <d v="2004-04-11T00:00:00"/>
    <d v="2004-04-11T00:00:00"/>
    <x v="11"/>
    <x v="4"/>
    <x v="0"/>
    <n v="4"/>
    <n v="11"/>
    <x v="1"/>
    <x v="1"/>
    <n v="37"/>
    <s v="S24_2972"/>
    <x v="21"/>
    <n v="5085552555"/>
    <s v="508-555-2555"/>
    <s v="1785 First Street"/>
    <m/>
    <s v="1785 First Street"/>
    <s v="New Bedford"/>
    <s v="MA"/>
    <x v="18"/>
    <n v="50553"/>
    <s v="USA"/>
    <s v="NA"/>
    <s v="Benitez"/>
    <s v="Violeta"/>
    <s v="Violeta Benitez"/>
    <x v="0"/>
  </r>
  <r>
    <x v="186"/>
    <n v="27"/>
    <n v="42.24"/>
    <n v="13"/>
    <n v="1140.48"/>
    <n v="1141"/>
    <n v="1140.48"/>
    <s v="11/17/2004 0:00"/>
    <d v="2004-11-17T00:00:00"/>
    <x v="5"/>
    <x v="6"/>
    <x v="0"/>
    <n v="4"/>
    <n v="11"/>
    <x v="1"/>
    <x v="1"/>
    <n v="37"/>
    <s v="S24_2972"/>
    <x v="45"/>
    <n v="2155559857"/>
    <s v="215-555-9857"/>
    <s v="11328 Douglas Av."/>
    <m/>
    <s v="11328 Douglas Av."/>
    <s v="Philadelphia"/>
    <s v="PA"/>
    <x v="24"/>
    <n v="71270"/>
    <s v="USA"/>
    <s v="NA"/>
    <s v="Hernandez"/>
    <s v="Rosa"/>
    <s v="Rosa Hernandez"/>
    <x v="0"/>
  </r>
  <r>
    <x v="187"/>
    <n v="39"/>
    <n v="40.4"/>
    <n v="9"/>
    <n v="1575.6"/>
    <n v="1576"/>
    <n v="1575.6"/>
    <s v="11/24/2004 0:00"/>
    <d v="2004-11-24T00:00:00"/>
    <x v="5"/>
    <x v="6"/>
    <x v="0"/>
    <n v="4"/>
    <n v="11"/>
    <x v="1"/>
    <x v="1"/>
    <n v="37"/>
    <s v="S24_2972"/>
    <x v="10"/>
    <s v="03 9520 4555"/>
    <s v="039-520-4555"/>
    <s v="636 St Kilda Road"/>
    <s v="Level 3"/>
    <s v="636 St Kilda Road, Level 3"/>
    <s v="Melbourne"/>
    <s v="Victoria"/>
    <x v="8"/>
    <n v="3004"/>
    <s v="Australia"/>
    <s v="APAC"/>
    <s v="Ferguson"/>
    <s v="Peter"/>
    <s v="Peter Ferguson"/>
    <x v="0"/>
  </r>
  <r>
    <x v="273"/>
    <n v="36"/>
    <n v="38.520000000000003"/>
    <n v="4"/>
    <n v="1386.72"/>
    <n v="1387"/>
    <n v="1386.72"/>
    <d v="2004-07-12T00:00:00"/>
    <d v="2004-07-12T00:00:00"/>
    <x v="1"/>
    <x v="0"/>
    <x v="0"/>
    <n v="4"/>
    <n v="12"/>
    <x v="1"/>
    <x v="1"/>
    <n v="37"/>
    <s v="S24_2972"/>
    <x v="23"/>
    <s v="(91) 555 94 44"/>
    <s v="091-555-9444"/>
    <s v="C/ Moralzarzal, 86"/>
    <m/>
    <s v="C/ Moralzarzal, 86"/>
    <s v="Madrid"/>
    <m/>
    <x v="20"/>
    <n v="28034"/>
    <s v="Spain"/>
    <s v="EMEA"/>
    <s v="Freyre"/>
    <s v="Diego"/>
    <s v="Diego Freyre"/>
    <x v="0"/>
  </r>
  <r>
    <x v="219"/>
    <n v="36"/>
    <n v="100"/>
    <n v="2"/>
    <n v="5018.3999999999996"/>
    <n v="5019"/>
    <n v="3600"/>
    <d v="2005-12-01T00:00:00"/>
    <d v="2005-12-01T00:00:00"/>
    <x v="9"/>
    <x v="5"/>
    <x v="5"/>
    <n v="1"/>
    <n v="1"/>
    <x v="2"/>
    <x v="1"/>
    <n v="37"/>
    <s v="S24_2972"/>
    <x v="3"/>
    <n v="6265557265"/>
    <s v="626-555-7265"/>
    <s v="78934 Hillside Dr."/>
    <m/>
    <s v="78934 Hillside Dr."/>
    <s v="Pasadena"/>
    <s v="CA"/>
    <x v="3"/>
    <n v="90003"/>
    <s v="USA"/>
    <s v="NA"/>
    <s v="Young"/>
    <s v="Julie"/>
    <s v="Julie Young"/>
    <x v="1"/>
  </r>
  <r>
    <x v="220"/>
    <n v="41"/>
    <n v="100"/>
    <n v="7"/>
    <n v="5856.85"/>
    <n v="5857"/>
    <n v="4100"/>
    <d v="2005-10-02T00:00:00"/>
    <d v="2005-10-02T00:00:00"/>
    <x v="4"/>
    <x v="4"/>
    <x v="0"/>
    <n v="1"/>
    <n v="2"/>
    <x v="2"/>
    <x v="1"/>
    <n v="37"/>
    <s v="S24_2972"/>
    <x v="23"/>
    <s v="(91) 555 94 44"/>
    <s v="091-555-9444"/>
    <s v="C/ Moralzarzal, 86"/>
    <m/>
    <s v="C/ Moralzarzal, 86"/>
    <s v="Madrid"/>
    <m/>
    <x v="20"/>
    <n v="28034"/>
    <s v="Spain"/>
    <s v="EMEA"/>
    <s v="Freyre"/>
    <s v="Diego"/>
    <s v="Diego Freyre"/>
    <x v="1"/>
  </r>
  <r>
    <x v="190"/>
    <n v="37"/>
    <n v="100"/>
    <n v="5"/>
    <n v="4894.7299999999996"/>
    <n v="4895"/>
    <n v="3700"/>
    <d v="2005-04-03T00:00:00"/>
    <d v="2005-04-03T00:00:00"/>
    <x v="11"/>
    <x v="4"/>
    <x v="0"/>
    <n v="1"/>
    <n v="3"/>
    <x v="2"/>
    <x v="1"/>
    <n v="37"/>
    <s v="S24_2972"/>
    <x v="39"/>
    <n v="4155551450"/>
    <s v="415-555-1450"/>
    <s v="5677 Strong St."/>
    <m/>
    <s v="5677 Strong St."/>
    <s v="San Rafael"/>
    <s v="CA"/>
    <x v="33"/>
    <n v="97562"/>
    <s v="USA"/>
    <s v="NA"/>
    <s v="Nelson"/>
    <s v="Valarie"/>
    <s v="Valarie Nelson"/>
    <x v="1"/>
  </r>
  <r>
    <x v="176"/>
    <n v="47"/>
    <n v="44.56"/>
    <n v="2"/>
    <n v="2094.3200000000002"/>
    <n v="2095"/>
    <n v="2094.3200000000002"/>
    <s v="4/14/2005 0:00"/>
    <d v="2005-04-14T00:00:00"/>
    <x v="11"/>
    <x v="5"/>
    <x v="0"/>
    <n v="2"/>
    <n v="4"/>
    <x v="2"/>
    <x v="1"/>
    <n v="37"/>
    <s v="S24_2972"/>
    <x v="83"/>
    <s v="88.60.1555"/>
    <s v="008-860-1555"/>
    <s v="24, place Kluber"/>
    <m/>
    <s v="24, place Kluber"/>
    <s v="Strasbourg"/>
    <m/>
    <x v="66"/>
    <n v="67000"/>
    <s v="France"/>
    <s v="EMEA"/>
    <s v="Citeaux"/>
    <s v="Frederique"/>
    <s v="Frederique Citeaux"/>
    <x v="0"/>
  </r>
  <r>
    <x v="122"/>
    <n v="15"/>
    <n v="42.67"/>
    <n v="7"/>
    <n v="640.04999999999995"/>
    <n v="641"/>
    <n v="640.04999999999995"/>
    <s v="5/17/2005 0:00"/>
    <d v="2005-05-17T00:00:00"/>
    <x v="6"/>
    <x v="2"/>
    <x v="0"/>
    <n v="2"/>
    <n v="5"/>
    <x v="2"/>
    <x v="1"/>
    <n v="37"/>
    <s v="S24_2972"/>
    <x v="19"/>
    <s v="6562-9555"/>
    <s v="006-562-9555"/>
    <s v="Geislweg 14"/>
    <m/>
    <s v="Geislweg 14"/>
    <s v="Salzburg"/>
    <m/>
    <x v="16"/>
    <n v="5020"/>
    <s v="Austria"/>
    <s v="EMEA"/>
    <s v="Pipps"/>
    <s v="Georg"/>
    <s v="Georg Pipps"/>
    <x v="0"/>
  </r>
  <r>
    <x v="63"/>
    <n v="44"/>
    <n v="72.58"/>
    <n v="4"/>
    <n v="3193.52"/>
    <n v="3194"/>
    <n v="3193.52"/>
    <d v="2003-11-02T00:00:00"/>
    <d v="2003-11-02T00:00:00"/>
    <x v="5"/>
    <x v="4"/>
    <x v="0"/>
    <n v="1"/>
    <n v="2"/>
    <x v="0"/>
    <x v="3"/>
    <n v="88"/>
    <s v="S24_3151"/>
    <x v="48"/>
    <s v="31 12 3555"/>
    <s v="003-112-3555"/>
    <s v="Vinb'ltet 34"/>
    <m/>
    <s v="Vinb'ltet 34"/>
    <s v="Kobenhavn"/>
    <m/>
    <x v="40"/>
    <n v="1734"/>
    <s v="Denmark"/>
    <s v="EMEA"/>
    <s v="Petersen"/>
    <s v="Jytte"/>
    <s v="Jytte Petersen"/>
    <x v="1"/>
  </r>
  <r>
    <x v="64"/>
    <n v="35"/>
    <n v="87.62"/>
    <n v="13"/>
    <n v="3066.7"/>
    <n v="3067"/>
    <n v="3066.7"/>
    <s v="4/28/2003 0:00"/>
    <d v="2003-04-28T00:00:00"/>
    <x v="11"/>
    <x v="0"/>
    <x v="0"/>
    <n v="2"/>
    <n v="4"/>
    <x v="0"/>
    <x v="3"/>
    <n v="88"/>
    <s v="S24_3151"/>
    <x v="19"/>
    <s v="6562-9555"/>
    <s v="006-562-9555"/>
    <s v="Geislweg 14"/>
    <m/>
    <s v="Geislweg 14"/>
    <s v="Salzburg"/>
    <m/>
    <x v="16"/>
    <n v="5020"/>
    <s v="Austria"/>
    <s v="EMEA"/>
    <s v="Pipps"/>
    <s v="Georg"/>
    <s v="Georg Pipps"/>
    <x v="1"/>
  </r>
  <r>
    <x v="65"/>
    <n v="41"/>
    <n v="94.71"/>
    <n v="4"/>
    <n v="3883.11"/>
    <n v="3884"/>
    <n v="3883.11"/>
    <d v="2003-12-06T00:00:00"/>
    <d v="2003-12-06T00:00:00"/>
    <x v="9"/>
    <x v="1"/>
    <x v="0"/>
    <n v="2"/>
    <n v="6"/>
    <x v="0"/>
    <x v="3"/>
    <n v="88"/>
    <s v="S24_3151"/>
    <x v="49"/>
    <s v="(171) 555-0297"/>
    <s v="171-555-0297"/>
    <s v="35 King George"/>
    <m/>
    <s v="35 King George"/>
    <s v="London"/>
    <m/>
    <x v="41"/>
    <s v="WX3 6FW"/>
    <s v="UK"/>
    <s v="EMEA"/>
    <s v="Brown"/>
    <s v="Ann"/>
    <s v="Ann Brown"/>
    <x v="1"/>
  </r>
  <r>
    <x v="125"/>
    <n v="49"/>
    <n v="98.25"/>
    <n v="1"/>
    <n v="4814.25"/>
    <n v="4815"/>
    <n v="4814.25"/>
    <d v="2003-08-08T00:00:00"/>
    <d v="2003-08-08T00:00:00"/>
    <x v="3"/>
    <x v="3"/>
    <x v="0"/>
    <n v="3"/>
    <n v="8"/>
    <x v="0"/>
    <x v="3"/>
    <n v="88"/>
    <s v="S24_3151"/>
    <x v="39"/>
    <n v="4155551450"/>
    <s v="415-555-1450"/>
    <s v="5677 Strong St."/>
    <m/>
    <s v="5677 Strong St."/>
    <s v="San Rafael"/>
    <s v="CA"/>
    <x v="33"/>
    <n v="97562"/>
    <s v="USA"/>
    <s v="NA"/>
    <s v="Nelson"/>
    <s v="Valarie"/>
    <s v="Valarie Nelson"/>
    <x v="1"/>
  </r>
  <r>
    <x v="291"/>
    <n v="31"/>
    <n v="91.17"/>
    <n v="2"/>
    <n v="2826.27"/>
    <n v="2827"/>
    <n v="2826.27"/>
    <d v="2003-02-10T00:00:00"/>
    <d v="2003-02-10T00:00:00"/>
    <x v="0"/>
    <x v="0"/>
    <x v="0"/>
    <n v="4"/>
    <n v="10"/>
    <x v="0"/>
    <x v="3"/>
    <n v="88"/>
    <s v="S24_3151"/>
    <x v="80"/>
    <n v="3105552373"/>
    <s v="310-555-2373"/>
    <s v="4097 Douglas Av."/>
    <m/>
    <s v="4097 Douglas Av."/>
    <s v="Glendale"/>
    <s v="CA"/>
    <x v="63"/>
    <n v="92561"/>
    <s v="USA"/>
    <s v="NA"/>
    <s v="Young"/>
    <s v="Leslie"/>
    <s v="Leslie Young"/>
    <x v="0"/>
  </r>
  <r>
    <x v="68"/>
    <n v="20"/>
    <n v="79.66"/>
    <n v="11"/>
    <n v="1593.2"/>
    <n v="1594"/>
    <n v="1593.2"/>
    <s v="10/23/2003 0:00"/>
    <d v="2003-10-23T00:00:00"/>
    <x v="4"/>
    <x v="5"/>
    <x v="3"/>
    <n v="4"/>
    <n v="10"/>
    <x v="0"/>
    <x v="3"/>
    <n v="88"/>
    <s v="S24_3151"/>
    <x v="37"/>
    <s v="0695-34 6555"/>
    <s v="069-534-6555"/>
    <s v="?kergatan 24"/>
    <m/>
    <s v="?kergatan 24"/>
    <s v="Boras"/>
    <m/>
    <x v="31"/>
    <s v="S-844 67"/>
    <s v="Sweden"/>
    <s v="EMEA"/>
    <s v="Larsson"/>
    <s v="Maria"/>
    <s v="Maria Larsson"/>
    <x v="0"/>
  </r>
  <r>
    <x v="263"/>
    <n v="45"/>
    <n v="72.58"/>
    <n v="2"/>
    <n v="3266.1"/>
    <n v="3267"/>
    <n v="3266.1"/>
    <d v="2003-07-11T00:00:00"/>
    <d v="2003-07-11T00:00:00"/>
    <x v="1"/>
    <x v="3"/>
    <x v="0"/>
    <n v="4"/>
    <n v="11"/>
    <x v="0"/>
    <x v="3"/>
    <n v="88"/>
    <s v="S24_3151"/>
    <x v="76"/>
    <s v="+34 913 728 555"/>
    <s v="491-372-8555"/>
    <s v="Merchants House, 27-30 Merchant's Quay"/>
    <m/>
    <s v="Merchants House, 27-30 Merchant's Quay"/>
    <s v="Madrid"/>
    <m/>
    <x v="20"/>
    <n v="28023"/>
    <s v="Spain"/>
    <s v="EMEA"/>
    <s v="Fernandez"/>
    <s v="Jesus"/>
    <s v="Jesus Fernandez"/>
    <x v="1"/>
  </r>
  <r>
    <x v="129"/>
    <n v="33"/>
    <n v="74.349999999999994"/>
    <n v="2"/>
    <n v="2453.5500000000002"/>
    <n v="2454"/>
    <n v="2453.5500000000002"/>
    <s v="11/14/2003 0:00"/>
    <d v="2003-11-14T00:00:00"/>
    <x v="5"/>
    <x v="3"/>
    <x v="0"/>
    <n v="4"/>
    <n v="11"/>
    <x v="0"/>
    <x v="3"/>
    <n v="88"/>
    <s v="S24_3151"/>
    <x v="50"/>
    <n v="5085559555"/>
    <s v="508-555-9555"/>
    <s v="4575 Hillside Dr."/>
    <m/>
    <s v="4575 Hillside Dr."/>
    <s v="New Bedford"/>
    <s v="MA"/>
    <x v="18"/>
    <n v="50553"/>
    <s v="USA"/>
    <s v="NA"/>
    <s v="Tam"/>
    <s v="Wing C"/>
    <s v="Wing C Tam"/>
    <x v="0"/>
  </r>
  <r>
    <x v="71"/>
    <n v="47"/>
    <n v="83.2"/>
    <n v="8"/>
    <n v="3910.4"/>
    <n v="3911"/>
    <n v="3910.4"/>
    <s v="11/26/2003 0:00"/>
    <d v="2003-11-26T00:00:00"/>
    <x v="5"/>
    <x v="6"/>
    <x v="0"/>
    <n v="4"/>
    <n v="11"/>
    <x v="0"/>
    <x v="3"/>
    <n v="88"/>
    <s v="S24_3151"/>
    <x v="53"/>
    <s v="(93) 203 4555"/>
    <s v="093-203-4555"/>
    <s v="Rambla de Catalu¤a, 23"/>
    <m/>
    <s v="Rambla de Catalu¤a, 23"/>
    <s v="Barcelona"/>
    <m/>
    <x v="43"/>
    <n v="8022"/>
    <s v="Spain"/>
    <s v="EMEA"/>
    <s v="Saavedra"/>
    <s v="Eduardo"/>
    <s v="Eduardo Saavedra"/>
    <x v="1"/>
  </r>
  <r>
    <x v="131"/>
    <n v="20"/>
    <n v="89.4"/>
    <n v="2"/>
    <n v="1788"/>
    <n v="1788"/>
    <n v="1788"/>
    <d v="2004-02-01T00:00:00"/>
    <d v="2004-02-01T00:00:00"/>
    <x v="0"/>
    <x v="4"/>
    <x v="0"/>
    <n v="1"/>
    <n v="1"/>
    <x v="1"/>
    <x v="3"/>
    <n v="88"/>
    <s v="S24_3151"/>
    <x v="30"/>
    <s v="78.32.5555"/>
    <s v="007-832-5555"/>
    <s v="2, rue du Commerce"/>
    <m/>
    <s v="2, rue du Commerce"/>
    <s v="Lyon"/>
    <m/>
    <x v="25"/>
    <n v="69004"/>
    <s v="France"/>
    <s v="EMEA"/>
    <s v="Saveley"/>
    <s v="Mary"/>
    <s v="Mary Saveley"/>
    <x v="0"/>
  </r>
  <r>
    <x v="73"/>
    <n v="47"/>
    <n v="70.81"/>
    <n v="14"/>
    <n v="3328.07"/>
    <n v="3329"/>
    <n v="3328.07"/>
    <s v="2/19/2004 0:00"/>
    <d v="2004-02-19T00:00:00"/>
    <x v="0"/>
    <x v="5"/>
    <x v="0"/>
    <n v="1"/>
    <n v="2"/>
    <x v="1"/>
    <x v="3"/>
    <n v="88"/>
    <s v="S24_3151"/>
    <x v="55"/>
    <n v="7605558146"/>
    <s v="760-555-8146"/>
    <s v="361 Furth Circle"/>
    <m/>
    <s v="361 Furth Circle"/>
    <s v="San Diego"/>
    <s v="CA"/>
    <x v="45"/>
    <n v="91217"/>
    <s v="USA"/>
    <s v="NA"/>
    <s v="Thompson"/>
    <s v="Valarie"/>
    <s v="Valarie Thompson"/>
    <x v="1"/>
  </r>
  <r>
    <x v="292"/>
    <n v="40"/>
    <n v="94.71"/>
    <n v="2"/>
    <n v="3788.4"/>
    <n v="3789"/>
    <n v="3788.4"/>
    <s v="3/29/2004 0:00"/>
    <d v="2004-03-29T00:00:00"/>
    <x v="10"/>
    <x v="0"/>
    <x v="0"/>
    <n v="1"/>
    <n v="3"/>
    <x v="1"/>
    <x v="3"/>
    <n v="88"/>
    <s v="S24_3151"/>
    <x v="12"/>
    <n v="2015559350"/>
    <s v="201-555-9350"/>
    <s v="7476 Moss Rd."/>
    <m/>
    <s v="7476 Moss Rd."/>
    <s v="Newark"/>
    <s v="NJ"/>
    <x v="9"/>
    <n v="94019"/>
    <s v="USA"/>
    <s v="NA"/>
    <s v="Brown"/>
    <s v="William"/>
    <s v="William Brown"/>
    <x v="1"/>
  </r>
  <r>
    <x v="74"/>
    <n v="30"/>
    <n v="100"/>
    <n v="5"/>
    <n v="3053.7"/>
    <n v="3054"/>
    <n v="3000"/>
    <d v="2004-07-05T00:00:00"/>
    <d v="2004-07-05T00:00:00"/>
    <x v="1"/>
    <x v="0"/>
    <x v="3"/>
    <n v="2"/>
    <n v="5"/>
    <x v="1"/>
    <x v="3"/>
    <n v="88"/>
    <s v="S24_3151"/>
    <x v="0"/>
    <n v="2125557818"/>
    <s v="212-555-7818"/>
    <s v="897 Long Airport Avenue"/>
    <m/>
    <s v="897 Long Airport Avenue"/>
    <s v="NYC"/>
    <s v="NY"/>
    <x v="0"/>
    <n v="10022"/>
    <s v="USA"/>
    <s v="NA"/>
    <s v="Yu"/>
    <s v="Kwai"/>
    <s v="Kwai Yu"/>
    <x v="1"/>
  </r>
  <r>
    <x v="75"/>
    <n v="22"/>
    <n v="91.17"/>
    <n v="3"/>
    <n v="2005.74"/>
    <n v="2006"/>
    <n v="2005.74"/>
    <s v="6/17/2004 0:00"/>
    <d v="2004-06-17T00:00:00"/>
    <x v="7"/>
    <x v="5"/>
    <x v="0"/>
    <n v="2"/>
    <n v="6"/>
    <x v="1"/>
    <x v="3"/>
    <n v="88"/>
    <s v="S24_3151"/>
    <x v="43"/>
    <s v="(514) 555-8054"/>
    <s v="514-555-8054"/>
    <s v="43 rue St. Laurent"/>
    <m/>
    <s v="43 rue St. Laurent"/>
    <s v="Montreal"/>
    <s v="Quebec"/>
    <x v="37"/>
    <s v="H1J 1C3"/>
    <s v="Canada"/>
    <s v="NA"/>
    <s v="Fresnisre"/>
    <s v="Jean"/>
    <s v="Jean Fresnisre"/>
    <x v="0"/>
  </r>
  <r>
    <x v="76"/>
    <n v="27"/>
    <n v="100"/>
    <n v="6"/>
    <n v="2796.12"/>
    <n v="2797"/>
    <n v="2700"/>
    <s v="7/21/2004 0:00"/>
    <d v="2004-07-21T00:00:00"/>
    <x v="1"/>
    <x v="6"/>
    <x v="0"/>
    <n v="3"/>
    <n v="7"/>
    <x v="1"/>
    <x v="3"/>
    <n v="88"/>
    <s v="S24_3151"/>
    <x v="56"/>
    <s v="(02) 5554 67"/>
    <s v="000-255-5467"/>
    <s v="Rue Joseph-Bens 532"/>
    <m/>
    <s v="Rue Joseph-Bens 532"/>
    <s v="Bruxelles"/>
    <m/>
    <x v="46"/>
    <s v="B-1180"/>
    <s v="Belgium"/>
    <s v="EMEA"/>
    <s v="Dewey"/>
    <s v="Catherine"/>
    <s v="Catherine Dewey"/>
    <x v="0"/>
  </r>
  <r>
    <x v="77"/>
    <n v="34"/>
    <n v="92.94"/>
    <n v="8"/>
    <n v="3159.96"/>
    <n v="3160"/>
    <n v="3159.96"/>
    <s v="8/20/2004 0:00"/>
    <d v="2004-08-20T00:00:00"/>
    <x v="3"/>
    <x v="3"/>
    <x v="0"/>
    <n v="3"/>
    <n v="8"/>
    <x v="1"/>
    <x v="3"/>
    <n v="88"/>
    <s v="S24_3151"/>
    <x v="57"/>
    <s v="(604) 555-4555"/>
    <s v="604-555-4555"/>
    <s v="23 Tsawassen Blvd."/>
    <m/>
    <s v="23 Tsawassen Blvd."/>
    <s v="Tsawassen"/>
    <s v="BC"/>
    <x v="47"/>
    <s v="T2F 8M4"/>
    <s v="Canada"/>
    <s v="NA"/>
    <s v="Lincoln"/>
    <s v="Elizabeth"/>
    <s v="Elizabeth Lincoln"/>
    <x v="1"/>
  </r>
  <r>
    <x v="78"/>
    <n v="46"/>
    <n v="84.97"/>
    <n v="3"/>
    <n v="3908.62"/>
    <n v="3909"/>
    <n v="3908.62"/>
    <d v="2004-10-09T00:00:00"/>
    <d v="2004-10-09T00:00:00"/>
    <x v="4"/>
    <x v="1"/>
    <x v="0"/>
    <n v="3"/>
    <n v="9"/>
    <x v="1"/>
    <x v="3"/>
    <n v="88"/>
    <s v="S24_3151"/>
    <x v="58"/>
    <n v="6175559555"/>
    <s v="617-555-9555"/>
    <s v="8616 Spinnaker Dr."/>
    <m/>
    <s v="8616 Spinnaker Dr."/>
    <s v="Boston"/>
    <s v="MA"/>
    <x v="48"/>
    <n v="51003"/>
    <s v="USA"/>
    <s v="NA"/>
    <s v="Yoshido"/>
    <s v="Juri"/>
    <s v="Juri Yoshido"/>
    <x v="1"/>
  </r>
  <r>
    <x v="138"/>
    <n v="31"/>
    <n v="84.08"/>
    <n v="2"/>
    <n v="2606.48"/>
    <n v="2607"/>
    <n v="2606.48"/>
    <s v="10/14/2004 0:00"/>
    <d v="2004-10-14T00:00:00"/>
    <x v="4"/>
    <x v="5"/>
    <x v="0"/>
    <n v="4"/>
    <n v="10"/>
    <x v="1"/>
    <x v="3"/>
    <n v="88"/>
    <s v="S24_3151"/>
    <x v="77"/>
    <s v="(171) 555-1555"/>
    <s v="171-555-1555"/>
    <s v="Fauntleroy Circus"/>
    <m/>
    <s v="Fauntleroy Circus"/>
    <s v="Manchester"/>
    <m/>
    <x v="61"/>
    <s v="EC2 5NT"/>
    <s v="UK"/>
    <s v="EMEA"/>
    <s v="Ashworth"/>
    <s v="Victoria"/>
    <s v="Victoria Ashworth"/>
    <x v="0"/>
  </r>
  <r>
    <x v="282"/>
    <n v="24"/>
    <n v="86.74"/>
    <n v="1"/>
    <n v="2081.7600000000002"/>
    <n v="2082"/>
    <n v="2081.7600000000002"/>
    <s v="10/29/2004 0:00"/>
    <d v="2004-10-29T00:00:00"/>
    <x v="4"/>
    <x v="3"/>
    <x v="0"/>
    <n v="4"/>
    <n v="10"/>
    <x v="1"/>
    <x v="3"/>
    <n v="88"/>
    <s v="S24_3151"/>
    <x v="14"/>
    <s v="40.67.8555"/>
    <s v="004-067-8555"/>
    <s v="67, rue des Cinquante Otages"/>
    <m/>
    <s v="67, rue des Cinquante Otages"/>
    <s v="Nantes"/>
    <m/>
    <x v="11"/>
    <n v="44000"/>
    <s v="France"/>
    <s v="EMEA"/>
    <s v="Labrune"/>
    <s v="Janine"/>
    <s v="Janine Labrune"/>
    <x v="0"/>
  </r>
  <r>
    <x v="267"/>
    <n v="41"/>
    <n v="85.85"/>
    <n v="3"/>
    <n v="3519.85"/>
    <n v="3520"/>
    <n v="3519.85"/>
    <d v="2004-09-11T00:00:00"/>
    <d v="2004-09-11T00:00:00"/>
    <x v="8"/>
    <x v="1"/>
    <x v="0"/>
    <n v="4"/>
    <n v="11"/>
    <x v="1"/>
    <x v="3"/>
    <n v="88"/>
    <s v="S24_3151"/>
    <x v="24"/>
    <s v="0921-12 3555"/>
    <s v="092-112-3555"/>
    <s v="Berguvsv„gen  8"/>
    <m/>
    <s v="Berguvsv„gen  8"/>
    <s v="Lule"/>
    <m/>
    <x v="21"/>
    <s v="S-958 22"/>
    <s v="Sweden"/>
    <s v="EMEA"/>
    <s v="Berglund"/>
    <s v="Christina"/>
    <s v="Christina Berglund"/>
    <x v="1"/>
  </r>
  <r>
    <x v="59"/>
    <n v="55"/>
    <n v="100"/>
    <n v="13"/>
    <n v="10758"/>
    <n v="10758"/>
    <n v="5500"/>
    <s v="11/23/2004 0:00"/>
    <d v="2004-11-23T00:00:00"/>
    <x v="5"/>
    <x v="2"/>
    <x v="0"/>
    <n v="4"/>
    <n v="11"/>
    <x v="1"/>
    <x v="3"/>
    <n v="88"/>
    <s v="S24_3151"/>
    <x v="35"/>
    <s v="+81 3 3584 0555"/>
    <s v="133-584-0555"/>
    <s v="2-2-8 Roppongi"/>
    <m/>
    <s v="2-2-8 Roppongi"/>
    <s v="Minato-ku"/>
    <s v="Tokyo"/>
    <x v="29"/>
    <s v="106-0032"/>
    <s v="Japan"/>
    <s v="Japan"/>
    <s v="Shimamura"/>
    <s v="Akiko"/>
    <s v="Akiko Shimamura"/>
    <x v="2"/>
  </r>
  <r>
    <x v="83"/>
    <n v="30"/>
    <n v="100"/>
    <n v="9"/>
    <n v="3021"/>
    <n v="3021"/>
    <n v="3000"/>
    <d v="2004-02-12T00:00:00"/>
    <d v="2004-02-12T00:00:00"/>
    <x v="0"/>
    <x v="5"/>
    <x v="0"/>
    <n v="4"/>
    <n v="12"/>
    <x v="1"/>
    <x v="3"/>
    <n v="88"/>
    <s v="S24_3151"/>
    <x v="23"/>
    <s v="(91) 555 94 44"/>
    <s v="091-555-9444"/>
    <s v="C/ Moralzarzal, 86"/>
    <m/>
    <s v="C/ Moralzarzal, 86"/>
    <s v="Madrid"/>
    <m/>
    <x v="20"/>
    <n v="28034"/>
    <s v="Spain"/>
    <s v="EMEA"/>
    <s v="Freyre"/>
    <s v="Diego"/>
    <s v="Diego Freyre"/>
    <x v="1"/>
  </r>
  <r>
    <x v="85"/>
    <n v="33"/>
    <n v="57.32"/>
    <n v="12"/>
    <n v="1891.56"/>
    <n v="1892"/>
    <n v="1891.56"/>
    <s v="1/31/2005 0:00"/>
    <d v="2005-01-31T00:00:00"/>
    <x v="2"/>
    <x v="0"/>
    <x v="0"/>
    <n v="1"/>
    <n v="1"/>
    <x v="2"/>
    <x v="3"/>
    <n v="88"/>
    <s v="S24_3151"/>
    <x v="60"/>
    <s v="981-443655"/>
    <s v="098-144-3655"/>
    <s v="Torikatu 38"/>
    <m/>
    <s v="Torikatu 38"/>
    <s v="Oulu"/>
    <m/>
    <x v="50"/>
    <n v="90110"/>
    <s v="Finland"/>
    <s v="EMEA"/>
    <s v="Koskitalo"/>
    <s v="Pirkko"/>
    <s v="Pirkko Koskitalo"/>
    <x v="0"/>
  </r>
  <r>
    <x v="86"/>
    <n v="43"/>
    <n v="97.87"/>
    <n v="2"/>
    <n v="4208.41"/>
    <n v="4209"/>
    <n v="4208.41"/>
    <s v="2/23/2005 0:00"/>
    <d v="2005-02-23T00:00:00"/>
    <x v="0"/>
    <x v="6"/>
    <x v="0"/>
    <n v="1"/>
    <n v="2"/>
    <x v="2"/>
    <x v="3"/>
    <n v="88"/>
    <s v="S24_3151"/>
    <x v="4"/>
    <n v="6505551386"/>
    <s v="650-555-1386"/>
    <s v="7734 Strong St."/>
    <m/>
    <s v="7734 Strong St."/>
    <s v="San Francisco"/>
    <s v="CA"/>
    <x v="4"/>
    <s v="NA"/>
    <s v="USA"/>
    <s v="NA"/>
    <s v="Brown"/>
    <s v="Julie"/>
    <s v="Julie Brown"/>
    <x v="1"/>
  </r>
  <r>
    <x v="160"/>
    <n v="27"/>
    <n v="83.2"/>
    <n v="7"/>
    <n v="2246.4"/>
    <n v="2247"/>
    <n v="2246.4"/>
    <s v="3/23/2005 0:00"/>
    <d v="2005-03-23T00:00:00"/>
    <x v="10"/>
    <x v="6"/>
    <x v="0"/>
    <n v="1"/>
    <n v="3"/>
    <x v="2"/>
    <x v="3"/>
    <n v="88"/>
    <s v="S24_3151"/>
    <x v="39"/>
    <n v="4155551450"/>
    <s v="415-555-1450"/>
    <s v="5677 Strong St."/>
    <m/>
    <s v="5677 Strong St."/>
    <s v="San Rafael"/>
    <s v="CA"/>
    <x v="33"/>
    <n v="97562"/>
    <s v="USA"/>
    <s v="NA"/>
    <s v="Nelson"/>
    <s v="Valarie"/>
    <s v="Valarie Nelson"/>
    <x v="0"/>
  </r>
  <r>
    <x v="89"/>
    <n v="60"/>
    <n v="100"/>
    <n v="5"/>
    <n v="6107.4"/>
    <n v="6108"/>
    <n v="6000"/>
    <d v="2005-06-05T00:00:00"/>
    <d v="2005-06-05T00:00:00"/>
    <x v="7"/>
    <x v="4"/>
    <x v="4"/>
    <n v="2"/>
    <n v="5"/>
    <x v="2"/>
    <x v="3"/>
    <n v="88"/>
    <s v="S24_3151"/>
    <x v="58"/>
    <n v="6175559555"/>
    <s v="617-555-9555"/>
    <s v="8616 Spinnaker Dr."/>
    <m/>
    <s v="8616 Spinnaker Dr."/>
    <s v="Boston"/>
    <s v="MA"/>
    <x v="48"/>
    <n v="51003"/>
    <s v="USA"/>
    <s v="NA"/>
    <s v="Yoshido"/>
    <s v="Juri"/>
    <s v="Juri Yoshido"/>
    <x v="1"/>
  </r>
  <r>
    <x v="210"/>
    <n v="27"/>
    <n v="73.62"/>
    <n v="12"/>
    <n v="1987.74"/>
    <n v="1988"/>
    <n v="1987.74"/>
    <s v="3/18/2003 0:00"/>
    <d v="2003-03-18T00:00:00"/>
    <x v="10"/>
    <x v="2"/>
    <x v="0"/>
    <n v="1"/>
    <n v="3"/>
    <x v="0"/>
    <x v="1"/>
    <n v="85"/>
    <s v="S24_3191"/>
    <x v="77"/>
    <s v="(171) 555-1555"/>
    <s v="171-555-1555"/>
    <s v="Fauntleroy Circus"/>
    <m/>
    <s v="Fauntleroy Circus"/>
    <s v="Manchester"/>
    <m/>
    <x v="61"/>
    <s v="EC2 5NT"/>
    <s v="UK"/>
    <s v="EMEA"/>
    <s v="Ashworth"/>
    <s v="Victoria"/>
    <s v="Victoria Ashworth"/>
    <x v="0"/>
  </r>
  <r>
    <x v="237"/>
    <n v="49"/>
    <n v="83.04"/>
    <n v="11"/>
    <n v="4068.96"/>
    <n v="4069"/>
    <n v="4068.96"/>
    <s v="5/21/2003 0:00"/>
    <d v="2003-05-21T00:00:00"/>
    <x v="6"/>
    <x v="6"/>
    <x v="0"/>
    <n v="2"/>
    <n v="5"/>
    <x v="0"/>
    <x v="1"/>
    <n v="85"/>
    <s v="S24_3191"/>
    <x v="84"/>
    <n v="7025551838"/>
    <s v="702-555-1838"/>
    <s v="8489 Strong St."/>
    <m/>
    <s v="8489 Strong St."/>
    <s v="Las Vegas"/>
    <s v="NV"/>
    <x v="67"/>
    <n v="83030"/>
    <s v="USA"/>
    <s v="NA"/>
    <s v="King"/>
    <s v="Sue"/>
    <s v="Sue King"/>
    <x v="1"/>
  </r>
  <r>
    <x v="179"/>
    <n v="31"/>
    <n v="73.62"/>
    <n v="5"/>
    <n v="2282.2199999999998"/>
    <n v="2283"/>
    <n v="2282.2199999999998"/>
    <d v="2003-11-09T00:00:00"/>
    <d v="2003-11-09T00:00:00"/>
    <x v="5"/>
    <x v="4"/>
    <x v="0"/>
    <n v="3"/>
    <n v="9"/>
    <x v="0"/>
    <x v="1"/>
    <n v="85"/>
    <s v="S24_3191"/>
    <x v="42"/>
    <s v="02 9936 8555"/>
    <s v="029-936-8555"/>
    <s v="201 Miller Street"/>
    <s v="Level 15"/>
    <s v="201 Miller Street, Level 15"/>
    <s v="North Sydney"/>
    <s v="NSW"/>
    <x v="36"/>
    <n v="2060"/>
    <s v="Australia"/>
    <s v="APAC"/>
    <s v="O'Hara"/>
    <s v="Anna"/>
    <s v="Anna O'Hara"/>
    <x v="0"/>
  </r>
  <r>
    <x v="180"/>
    <n v="20"/>
    <n v="77.05"/>
    <n v="4"/>
    <n v="1541"/>
    <n v="1541"/>
    <n v="1541"/>
    <s v="10/17/2003 0:00"/>
    <d v="2003-10-17T00:00:00"/>
    <x v="4"/>
    <x v="3"/>
    <x v="0"/>
    <n v="4"/>
    <n v="10"/>
    <x v="0"/>
    <x v="1"/>
    <n v="85"/>
    <s v="S24_3191"/>
    <x v="78"/>
    <s v="86 21 3555"/>
    <s v="008-621-3555"/>
    <s v="Smagsloget 45"/>
    <m/>
    <s v="Smagsloget 45"/>
    <s v="Aaarhus"/>
    <m/>
    <x v="62"/>
    <n v="8200"/>
    <s v="Denmark"/>
    <s v="EMEA"/>
    <s v="Ibsen"/>
    <s v="Palle"/>
    <s v="Palle Ibsen"/>
    <x v="0"/>
  </r>
  <r>
    <x v="213"/>
    <n v="24"/>
    <n v="81.33"/>
    <n v="2"/>
    <n v="1951.92"/>
    <n v="1952"/>
    <n v="1951.92"/>
    <d v="2003-05-11T00:00:00"/>
    <d v="2003-05-11T00:00:00"/>
    <x v="6"/>
    <x v="4"/>
    <x v="0"/>
    <n v="4"/>
    <n v="11"/>
    <x v="0"/>
    <x v="1"/>
    <n v="85"/>
    <s v="S24_3191"/>
    <x v="13"/>
    <n v="2035552570"/>
    <s v="203-555-2570"/>
    <s v="25593 South Bay Ln."/>
    <m/>
    <s v="25593 South Bay Ln."/>
    <s v="Bridgewater"/>
    <s v="CT"/>
    <x v="10"/>
    <n v="97562"/>
    <s v="USA"/>
    <s v="NA"/>
    <s v="King"/>
    <s v="Julie"/>
    <s v="Julie King"/>
    <x v="0"/>
  </r>
  <r>
    <x v="199"/>
    <n v="33"/>
    <n v="94.17"/>
    <n v="15"/>
    <n v="3107.61"/>
    <n v="3108"/>
    <n v="3107.61"/>
    <d v="2003-12-11T00:00:00"/>
    <d v="2003-12-11T00:00:00"/>
    <x v="9"/>
    <x v="5"/>
    <x v="0"/>
    <n v="4"/>
    <n v="11"/>
    <x v="0"/>
    <x v="1"/>
    <n v="85"/>
    <s v="S24_3191"/>
    <x v="39"/>
    <n v="4155551450"/>
    <s v="415-555-1450"/>
    <s v="5677 Strong St."/>
    <m/>
    <s v="5677 Strong St."/>
    <s v="San Rafael"/>
    <s v="CA"/>
    <x v="33"/>
    <n v="97562"/>
    <s v="USA"/>
    <s v="NA"/>
    <s v="Nelson"/>
    <s v="Valarie"/>
    <s v="Valarie Nelson"/>
    <x v="1"/>
  </r>
  <r>
    <x v="172"/>
    <n v="32"/>
    <n v="72.77"/>
    <n v="3"/>
    <n v="2328.64"/>
    <n v="2329"/>
    <n v="2328.64"/>
    <s v="11/20/2003 0:00"/>
    <d v="2003-11-20T00:00:00"/>
    <x v="5"/>
    <x v="5"/>
    <x v="0"/>
    <n v="4"/>
    <n v="11"/>
    <x v="0"/>
    <x v="1"/>
    <n v="85"/>
    <s v="S24_3191"/>
    <x v="40"/>
    <n v="6035558647"/>
    <s v="603-555-8647"/>
    <s v="2304 Long Airport Avenue"/>
    <m/>
    <s v="2304 Long Airport Avenue"/>
    <s v="Nashua"/>
    <s v="NH"/>
    <x v="34"/>
    <n v="62005"/>
    <s v="USA"/>
    <s v="NA"/>
    <s v="Young"/>
    <s v="Valarie"/>
    <s v="Valarie Young"/>
    <x v="0"/>
  </r>
  <r>
    <x v="182"/>
    <n v="40"/>
    <n v="79.62"/>
    <n v="9"/>
    <n v="3184.8"/>
    <n v="3185"/>
    <n v="3184.8"/>
    <d v="2003-02-12T00:00:00"/>
    <d v="2003-02-12T00:00:00"/>
    <x v="0"/>
    <x v="6"/>
    <x v="0"/>
    <n v="4"/>
    <n v="12"/>
    <x v="0"/>
    <x v="1"/>
    <n v="85"/>
    <s v="S24_3191"/>
    <x v="74"/>
    <n v="2125557413"/>
    <s v="212-555-7413"/>
    <s v="4092 Furth Circle"/>
    <s v="Suite 400"/>
    <s v="4092 Furth Circle, Suite 400"/>
    <s v="NYC"/>
    <s v="NY"/>
    <x v="0"/>
    <n v="10022"/>
    <s v="USA"/>
    <s v="NA"/>
    <s v="Young"/>
    <s v="Jeff"/>
    <s v="Jeff Young"/>
    <x v="1"/>
  </r>
  <r>
    <x v="157"/>
    <n v="27"/>
    <n v="79.62"/>
    <n v="2"/>
    <n v="2149.7399999999998"/>
    <n v="2150"/>
    <n v="2149.7399999999998"/>
    <s v="1/16/2004 0:00"/>
    <d v="2004-01-16T00:00:00"/>
    <x v="2"/>
    <x v="3"/>
    <x v="0"/>
    <n v="1"/>
    <n v="1"/>
    <x v="1"/>
    <x v="1"/>
    <n v="85"/>
    <s v="S24_3191"/>
    <x v="23"/>
    <s v="(91) 555 94 44"/>
    <s v="091-555-9444"/>
    <s v="C/ Moralzarzal, 86"/>
    <m/>
    <s v="C/ Moralzarzal, 86"/>
    <s v="Madrid"/>
    <m/>
    <x v="20"/>
    <n v="28034"/>
    <s v="Spain"/>
    <s v="EMEA"/>
    <s v="Freyre"/>
    <s v="Diego"/>
    <s v="Diego Freyre"/>
    <x v="0"/>
  </r>
  <r>
    <x v="202"/>
    <n v="40"/>
    <n v="79.62"/>
    <n v="15"/>
    <n v="3184.8"/>
    <n v="3185"/>
    <n v="3184.8"/>
    <d v="2004-02-03T00:00:00"/>
    <d v="2004-02-03T00:00:00"/>
    <x v="0"/>
    <x v="2"/>
    <x v="0"/>
    <n v="1"/>
    <n v="3"/>
    <x v="1"/>
    <x v="1"/>
    <n v="85"/>
    <s v="S24_3191"/>
    <x v="30"/>
    <s v="78.32.5555"/>
    <s v="007-832-5555"/>
    <s v="2, rue du Commerce"/>
    <m/>
    <s v="2, rue du Commerce"/>
    <s v="Lyon"/>
    <m/>
    <x v="25"/>
    <n v="69004"/>
    <s v="France"/>
    <s v="EMEA"/>
    <s v="Saveley"/>
    <s v="Mary"/>
    <s v="Mary Saveley"/>
    <x v="1"/>
  </r>
  <r>
    <x v="215"/>
    <n v="26"/>
    <n v="81.33"/>
    <n v="7"/>
    <n v="2114.58"/>
    <n v="2115"/>
    <n v="2114.58"/>
    <s v="4/13/2004 0:00"/>
    <d v="2004-04-13T00:00:00"/>
    <x v="11"/>
    <x v="2"/>
    <x v="0"/>
    <n v="2"/>
    <n v="4"/>
    <x v="1"/>
    <x v="1"/>
    <n v="85"/>
    <s v="S24_3191"/>
    <x v="83"/>
    <s v="88.60.1555"/>
    <s v="008-860-1555"/>
    <s v="24, place Kluber"/>
    <m/>
    <s v="24, place Kluber"/>
    <s v="Strasbourg"/>
    <m/>
    <x v="66"/>
    <n v="67000"/>
    <s v="France"/>
    <s v="EMEA"/>
    <s v="Citeaux"/>
    <s v="Frederique"/>
    <s v="Frederique Citeaux"/>
    <x v="0"/>
  </r>
  <r>
    <x v="283"/>
    <n v="44"/>
    <n v="96.74"/>
    <n v="4"/>
    <n v="4256.5600000000004"/>
    <n v="4257"/>
    <n v="4256.5600000000004"/>
    <d v="2004-07-07T00:00:00"/>
    <d v="2004-07-07T00:00:00"/>
    <x v="1"/>
    <x v="6"/>
    <x v="0"/>
    <n v="3"/>
    <n v="7"/>
    <x v="1"/>
    <x v="1"/>
    <n v="85"/>
    <s v="S24_3191"/>
    <x v="74"/>
    <n v="2125557413"/>
    <s v="212-555-7413"/>
    <s v="4092 Furth Circle"/>
    <s v="Suite 400"/>
    <s v="4092 Furth Circle, Suite 400"/>
    <s v="NYC"/>
    <s v="NY"/>
    <x v="0"/>
    <n v="10022"/>
    <s v="USA"/>
    <s v="NA"/>
    <s v="Young"/>
    <s v="Jeff"/>
    <s v="Jeff Young"/>
    <x v="1"/>
  </r>
  <r>
    <x v="284"/>
    <n v="33"/>
    <n v="71.06"/>
    <n v="4"/>
    <n v="2344.98"/>
    <n v="2345"/>
    <n v="2344.98"/>
    <d v="2004-09-08T00:00:00"/>
    <d v="2004-09-08T00:00:00"/>
    <x v="8"/>
    <x v="6"/>
    <x v="0"/>
    <n v="3"/>
    <n v="8"/>
    <x v="1"/>
    <x v="1"/>
    <n v="85"/>
    <s v="S24_3191"/>
    <x v="23"/>
    <s v="(91) 555 94 44"/>
    <s v="091-555-9444"/>
    <s v="C/ Moralzarzal, 86"/>
    <m/>
    <s v="C/ Moralzarzal, 86"/>
    <s v="Madrid"/>
    <m/>
    <x v="20"/>
    <n v="28034"/>
    <s v="Spain"/>
    <s v="EMEA"/>
    <s v="Freyre"/>
    <s v="Diego"/>
    <s v="Diego Freyre"/>
    <x v="0"/>
  </r>
  <r>
    <x v="216"/>
    <n v="34"/>
    <n v="68.489999999999995"/>
    <n v="10"/>
    <n v="2328.66"/>
    <n v="2329"/>
    <n v="2328.66"/>
    <d v="2004-01-09T00:00:00"/>
    <d v="2004-01-09T00:00:00"/>
    <x v="2"/>
    <x v="3"/>
    <x v="0"/>
    <n v="3"/>
    <n v="9"/>
    <x v="1"/>
    <x v="1"/>
    <n v="85"/>
    <s v="S24_3191"/>
    <x v="65"/>
    <s v="+65 224 1555"/>
    <s v="065-224-1555"/>
    <s v="Village Close - 106 Linden Road Sandown"/>
    <s v="2nd Floor"/>
    <s v="Village Close - 106 Linden Road Sandown, 2nd Floor"/>
    <s v="Singapore"/>
    <m/>
    <x v="22"/>
    <n v="69045"/>
    <s v="Singapore"/>
    <s v="APAC"/>
    <s v="Victorino"/>
    <s v="Wendy"/>
    <s v="Wendy Victorino"/>
    <x v="0"/>
  </r>
  <r>
    <x v="239"/>
    <n v="48"/>
    <n v="74.48"/>
    <n v="6"/>
    <n v="3575.04"/>
    <n v="3576"/>
    <n v="3575.04"/>
    <d v="2003-06-10T00:00:00"/>
    <d v="2003-06-10T00:00:00"/>
    <x v="7"/>
    <x v="2"/>
    <x v="0"/>
    <n v="4"/>
    <n v="10"/>
    <x v="0"/>
    <x v="1"/>
    <n v="85"/>
    <s v="S24_3191"/>
    <x v="22"/>
    <s v="(171) 555-2282"/>
    <s v="171-555-2282"/>
    <s v="Berkeley Gardens 12  Brewery"/>
    <m/>
    <s v="Berkeley Gardens 12  Brewery"/>
    <s v="Liverpool"/>
    <m/>
    <x v="19"/>
    <s v="WX1 6LT"/>
    <s v="UK"/>
    <s v="EMEA"/>
    <s v="Devon"/>
    <s v="Elizabeth"/>
    <s v="Elizabeth Devon"/>
    <x v="1"/>
  </r>
  <r>
    <x v="217"/>
    <n v="25"/>
    <n v="83.04"/>
    <n v="5"/>
    <n v="2076"/>
    <n v="2076"/>
    <n v="2076"/>
    <s v="10/16/2004 0:00"/>
    <d v="2004-10-16T00:00:00"/>
    <x v="4"/>
    <x v="1"/>
    <x v="0"/>
    <n v="4"/>
    <n v="10"/>
    <x v="1"/>
    <x v="1"/>
    <n v="85"/>
    <s v="S24_3191"/>
    <x v="23"/>
    <s v="(91) 555 94 44"/>
    <s v="091-555-9444"/>
    <s v="C/ Moralzarzal, 86"/>
    <m/>
    <s v="C/ Moralzarzal, 86"/>
    <s v="Madrid"/>
    <m/>
    <x v="20"/>
    <n v="28034"/>
    <s v="Spain"/>
    <s v="EMEA"/>
    <s v="Freyre"/>
    <s v="Diego"/>
    <s v="Diego Freyre"/>
    <x v="0"/>
  </r>
  <r>
    <x v="175"/>
    <n v="39"/>
    <n v="84.75"/>
    <n v="2"/>
    <n v="3305.25"/>
    <n v="3306"/>
    <n v="3305.25"/>
    <d v="2004-04-11T00:00:00"/>
    <d v="2004-04-11T00:00:00"/>
    <x v="11"/>
    <x v="4"/>
    <x v="0"/>
    <n v="4"/>
    <n v="11"/>
    <x v="1"/>
    <x v="1"/>
    <n v="85"/>
    <s v="S24_3191"/>
    <x v="21"/>
    <n v="5085552555"/>
    <s v="508-555-2555"/>
    <s v="1785 First Street"/>
    <m/>
    <s v="1785 First Street"/>
    <s v="New Bedford"/>
    <s v="MA"/>
    <x v="18"/>
    <n v="50553"/>
    <s v="USA"/>
    <s v="NA"/>
    <s v="Benitez"/>
    <s v="Violeta"/>
    <s v="Violeta Benitez"/>
    <x v="1"/>
  </r>
  <r>
    <x v="206"/>
    <n v="45"/>
    <n v="34.19"/>
    <n v="12"/>
    <n v="1538.55"/>
    <n v="1539"/>
    <n v="1538.55"/>
    <s v="11/17/2004 0:00"/>
    <d v="2004-11-17T00:00:00"/>
    <x v="5"/>
    <x v="6"/>
    <x v="0"/>
    <n v="4"/>
    <n v="11"/>
    <x v="1"/>
    <x v="1"/>
    <n v="85"/>
    <s v="S24_3191"/>
    <x v="77"/>
    <s v="(171) 555-1555"/>
    <s v="171-555-1555"/>
    <s v="Fauntleroy Circus"/>
    <m/>
    <s v="Fauntleroy Circus"/>
    <s v="Manchester"/>
    <m/>
    <x v="61"/>
    <s v="EC2 5NT"/>
    <s v="UK"/>
    <s v="EMEA"/>
    <s v="Ashworth"/>
    <s v="Victoria"/>
    <s v="Victoria Ashworth"/>
    <x v="0"/>
  </r>
  <r>
    <x v="207"/>
    <n v="24"/>
    <n v="100"/>
    <n v="2"/>
    <n v="3325.92"/>
    <n v="3326"/>
    <n v="2400"/>
    <s v="11/29/2004 0:00"/>
    <d v="2004-11-29T00:00:00"/>
    <x v="5"/>
    <x v="0"/>
    <x v="0"/>
    <n v="4"/>
    <n v="11"/>
    <x v="1"/>
    <x v="1"/>
    <n v="85"/>
    <s v="S24_3191"/>
    <x v="84"/>
    <n v="7025551838"/>
    <s v="702-555-1838"/>
    <s v="8489 Strong St."/>
    <m/>
    <s v="8489 Strong St."/>
    <s v="Las Vegas"/>
    <s v="NV"/>
    <x v="67"/>
    <n v="83030"/>
    <s v="USA"/>
    <s v="NA"/>
    <s v="King"/>
    <s v="Sue"/>
    <s v="Sue King"/>
    <x v="1"/>
  </r>
  <r>
    <x v="289"/>
    <n v="46"/>
    <n v="79.62"/>
    <n v="1"/>
    <n v="3662.52"/>
    <n v="3663"/>
    <n v="3662.52"/>
    <s v="1/19/2005 0:00"/>
    <d v="2005-01-19T00:00:00"/>
    <x v="2"/>
    <x v="6"/>
    <x v="0"/>
    <n v="1"/>
    <n v="1"/>
    <x v="2"/>
    <x v="1"/>
    <n v="85"/>
    <s v="S24_3191"/>
    <x v="39"/>
    <n v="4155551450"/>
    <s v="415-555-1450"/>
    <s v="5677 Strong St."/>
    <m/>
    <s v="5677 Strong St."/>
    <s v="San Rafael"/>
    <s v="CA"/>
    <x v="33"/>
    <n v="97562"/>
    <s v="USA"/>
    <s v="NA"/>
    <s v="Nelson"/>
    <s v="Valarie"/>
    <s v="Valarie Nelson"/>
    <x v="1"/>
  </r>
  <r>
    <x v="208"/>
    <n v="44"/>
    <n v="79.06"/>
    <n v="9"/>
    <n v="3478.64"/>
    <n v="3479"/>
    <n v="3478.64"/>
    <s v="2/16/2005 0:00"/>
    <d v="2005-02-16T00:00:00"/>
    <x v="0"/>
    <x v="6"/>
    <x v="0"/>
    <n v="1"/>
    <n v="2"/>
    <x v="2"/>
    <x v="1"/>
    <n v="85"/>
    <s v="S24_3191"/>
    <x v="23"/>
    <s v="(91) 555 94 44"/>
    <s v="091-555-9444"/>
    <s v="C/ Moralzarzal, 86"/>
    <m/>
    <s v="C/ Moralzarzal, 86"/>
    <s v="Madrid"/>
    <m/>
    <x v="20"/>
    <n v="28034"/>
    <s v="Spain"/>
    <s v="EMEA"/>
    <s v="Freyre"/>
    <s v="Diego"/>
    <s v="Diego Freyre"/>
    <x v="1"/>
  </r>
  <r>
    <x v="221"/>
    <n v="13"/>
    <n v="81.33"/>
    <n v="7"/>
    <n v="1057.29"/>
    <n v="1058"/>
    <n v="1057.29"/>
    <s v="4/22/2005 0:00"/>
    <d v="2005-04-22T00:00:00"/>
    <x v="11"/>
    <x v="3"/>
    <x v="4"/>
    <n v="2"/>
    <n v="4"/>
    <x v="2"/>
    <x v="1"/>
    <n v="85"/>
    <s v="S24_3191"/>
    <x v="61"/>
    <n v="4085553659"/>
    <s v="408-555-3659"/>
    <s v="3086 Ingle Ln."/>
    <m/>
    <s v="3086 Ingle Ln."/>
    <s v="San Jose"/>
    <s v="CA"/>
    <x v="51"/>
    <n v="94217"/>
    <s v="USA"/>
    <s v="NA"/>
    <s v="Frick"/>
    <s v="Sue"/>
    <s v="Sue Frick"/>
    <x v="0"/>
  </r>
  <r>
    <x v="242"/>
    <n v="35"/>
    <n v="96.74"/>
    <n v="10"/>
    <n v="3385.9"/>
    <n v="3386"/>
    <n v="3385.9"/>
    <s v="5/29/2005 0:00"/>
    <d v="2005-05-29T00:00:00"/>
    <x v="6"/>
    <x v="4"/>
    <x v="2"/>
    <n v="2"/>
    <n v="5"/>
    <x v="2"/>
    <x v="1"/>
    <n v="85"/>
    <s v="S24_3191"/>
    <x v="20"/>
    <s v="+61 2 9495 8555"/>
    <s v="129-495-8555"/>
    <s v="Monitor Money Building, 815 Pacific Hwy"/>
    <s v="Level 6"/>
    <s v="Monitor Money Building, 815 Pacific Hwy, Level 6"/>
    <s v="Chatswood"/>
    <s v="NSW"/>
    <x v="17"/>
    <n v="2067"/>
    <s v="Australia"/>
    <s v="APAC"/>
    <s v="Huxley"/>
    <s v="Adrian"/>
    <s v="Adrian Huxley"/>
    <x v="1"/>
  </r>
  <r>
    <x v="103"/>
    <n v="30"/>
    <n v="63.07"/>
    <n v="5"/>
    <n v="1892.1"/>
    <n v="1893"/>
    <n v="1892.1"/>
    <d v="2003-03-03T00:00:00"/>
    <d v="2003-03-03T00:00:00"/>
    <x v="10"/>
    <x v="0"/>
    <x v="0"/>
    <n v="1"/>
    <n v="3"/>
    <x v="0"/>
    <x v="1"/>
    <n v="61"/>
    <s v="S24_3371"/>
    <x v="66"/>
    <s v="+63 2 555 3587"/>
    <s v="632-555-3587"/>
    <s v="15 McCallum Street - NatWest Center #13-03"/>
    <m/>
    <s v="15 McCallum Street - NatWest Center #13-03"/>
    <s v="Makati City"/>
    <m/>
    <x v="53"/>
    <s v="1227 MM"/>
    <s v="Philippines"/>
    <s v="Japan"/>
    <s v="Cruz"/>
    <s v="Arnold"/>
    <s v="Arnold Cruz"/>
    <x v="0"/>
  </r>
  <r>
    <x v="104"/>
    <n v="34"/>
    <n v="50.21"/>
    <n v="9"/>
    <n v="1707.14"/>
    <n v="1708"/>
    <n v="1707.14"/>
    <d v="2003-08-05T00:00:00"/>
    <d v="2003-08-05T00:00:00"/>
    <x v="3"/>
    <x v="2"/>
    <x v="0"/>
    <n v="2"/>
    <n v="5"/>
    <x v="0"/>
    <x v="1"/>
    <n v="61"/>
    <s v="S24_3371"/>
    <x v="67"/>
    <s v="91.24.4555"/>
    <s v="009-124-4555"/>
    <s v="12, rue des Bouchers"/>
    <m/>
    <s v="12, rue des Bouchers"/>
    <s v="Marseille"/>
    <m/>
    <x v="54"/>
    <n v="13008"/>
    <s v="France"/>
    <s v="EMEA"/>
    <s v="Lebihan"/>
    <s v="Laurence"/>
    <s v="Laurence Lebihan"/>
    <x v="0"/>
  </r>
  <r>
    <x v="105"/>
    <n v="27"/>
    <n v="66.13"/>
    <n v="6"/>
    <n v="1785.51"/>
    <n v="1786"/>
    <n v="1785.51"/>
    <d v="2003-02-07T00:00:00"/>
    <d v="2003-02-07T00:00:00"/>
    <x v="0"/>
    <x v="3"/>
    <x v="0"/>
    <n v="3"/>
    <n v="7"/>
    <x v="0"/>
    <x v="1"/>
    <n v="61"/>
    <s v="S24_3371"/>
    <x v="39"/>
    <n v="4155551450"/>
    <s v="415-555-1450"/>
    <s v="5677 Strong St."/>
    <m/>
    <s v="5677 Strong St."/>
    <s v="San Rafael"/>
    <s v="CA"/>
    <x v="33"/>
    <n v="97562"/>
    <s v="USA"/>
    <s v="NA"/>
    <s v="Nelson"/>
    <s v="Valarie"/>
    <s v="Valarie Nelson"/>
    <x v="0"/>
  </r>
  <r>
    <x v="106"/>
    <n v="30"/>
    <n v="68.58"/>
    <n v="6"/>
    <n v="2057.4"/>
    <n v="2058"/>
    <n v="2057.4"/>
    <d v="2003-05-09T00:00:00"/>
    <d v="2003-05-09T00:00:00"/>
    <x v="6"/>
    <x v="3"/>
    <x v="0"/>
    <n v="3"/>
    <n v="9"/>
    <x v="0"/>
    <x v="1"/>
    <n v="61"/>
    <s v="S24_3371"/>
    <x v="41"/>
    <n v="6175558555"/>
    <s v="617-555-8555"/>
    <s v="7825 Douglas Av."/>
    <m/>
    <s v="7825 Douglas Av."/>
    <s v="Brickhaven"/>
    <s v="MA"/>
    <x v="35"/>
    <n v="58339"/>
    <s v="USA"/>
    <s v="NA"/>
    <s v="Nelson"/>
    <s v="Allen"/>
    <s v="Allen Nelson"/>
    <x v="0"/>
  </r>
  <r>
    <x v="4"/>
    <n v="50"/>
    <n v="69.8"/>
    <n v="1"/>
    <n v="3490"/>
    <n v="3490"/>
    <n v="3490"/>
    <d v="2003-10-10T00:00:00"/>
    <d v="2003-10-10T00:00:00"/>
    <x v="4"/>
    <x v="3"/>
    <x v="0"/>
    <n v="4"/>
    <n v="10"/>
    <x v="0"/>
    <x v="1"/>
    <n v="61"/>
    <s v="S24_3371"/>
    <x v="4"/>
    <n v="6505551386"/>
    <s v="650-555-1386"/>
    <s v="7734 Strong St."/>
    <m/>
    <s v="7734 Strong St."/>
    <s v="San Francisco"/>
    <s v="CA"/>
    <x v="4"/>
    <s v="NA"/>
    <s v="USA"/>
    <s v="NA"/>
    <s v="Brown"/>
    <s v="Julie"/>
    <s v="Julie Brown"/>
    <x v="1"/>
  </r>
  <r>
    <x v="107"/>
    <n v="34"/>
    <n v="50.21"/>
    <n v="1"/>
    <n v="1707.14"/>
    <n v="1708"/>
    <n v="1707.14"/>
    <d v="2003-04-11T00:00:00"/>
    <d v="2003-04-11T00:00:00"/>
    <x v="11"/>
    <x v="3"/>
    <x v="0"/>
    <n v="4"/>
    <n v="11"/>
    <x v="0"/>
    <x v="1"/>
    <n v="61"/>
    <s v="S24_3371"/>
    <x v="42"/>
    <s v="02 9936 8555"/>
    <s v="029-936-8555"/>
    <s v="201 Miller Street"/>
    <s v="Level 15"/>
    <s v="201 Miller Street, Level 15"/>
    <s v="North Sydney"/>
    <s v="NSW"/>
    <x v="36"/>
    <n v="2060"/>
    <s v="Australia"/>
    <s v="APAC"/>
    <s v="O'Hara"/>
    <s v="Anna"/>
    <s v="Anna O'Hara"/>
    <x v="0"/>
  </r>
  <r>
    <x v="108"/>
    <n v="23"/>
    <n v="65.52"/>
    <n v="13"/>
    <n v="1506.96"/>
    <n v="1507"/>
    <n v="1506.96"/>
    <d v="2003-12-11T00:00:00"/>
    <d v="2003-12-11T00:00:00"/>
    <x v="9"/>
    <x v="5"/>
    <x v="0"/>
    <n v="4"/>
    <n v="11"/>
    <x v="0"/>
    <x v="1"/>
    <n v="61"/>
    <s v="S24_3371"/>
    <x v="7"/>
    <s v="+47 2267 3215"/>
    <s v="472-267-3215"/>
    <s v="Drammen 121, PR 744 Sentrum"/>
    <m/>
    <s v="Drammen 121, PR 744 Sentrum"/>
    <s v="Bergen"/>
    <m/>
    <x v="7"/>
    <s v="N 5804"/>
    <s v="Norway"/>
    <s v="EMEA"/>
    <s v="Oeztan"/>
    <s v="Veysel"/>
    <s v="Veysel Oeztan"/>
    <x v="0"/>
  </r>
  <r>
    <x v="109"/>
    <n v="48"/>
    <n v="60.01"/>
    <n v="2"/>
    <n v="2880.48"/>
    <n v="2881"/>
    <n v="2880.48"/>
    <s v="11/20/2003 0:00"/>
    <d v="2003-11-20T00:00:00"/>
    <x v="5"/>
    <x v="5"/>
    <x v="0"/>
    <n v="4"/>
    <n v="11"/>
    <x v="0"/>
    <x v="1"/>
    <n v="61"/>
    <s v="S24_3371"/>
    <x v="68"/>
    <s v="0221-5554327"/>
    <s v="221-555-4327"/>
    <s v="Mehrheimerstr. 369"/>
    <m/>
    <s v="Mehrheimerstr. 369"/>
    <s v="Koln"/>
    <m/>
    <x v="55"/>
    <n v="50739"/>
    <s v="Germany"/>
    <s v="EMEA"/>
    <s v="Pfalzheim"/>
    <s v="Henriette"/>
    <s v="Henriette Pfalzheim"/>
    <x v="0"/>
  </r>
  <r>
    <x v="110"/>
    <n v="34"/>
    <n v="64.900000000000006"/>
    <n v="7"/>
    <n v="2206.6"/>
    <n v="2207"/>
    <n v="2206.6"/>
    <d v="2003-02-12T00:00:00"/>
    <d v="2003-02-12T00:00:00"/>
    <x v="0"/>
    <x v="6"/>
    <x v="0"/>
    <n v="4"/>
    <n v="12"/>
    <x v="0"/>
    <x v="1"/>
    <n v="61"/>
    <s v="S24_3371"/>
    <x v="23"/>
    <s v="(91) 555 94 44"/>
    <s v="091-555-9444"/>
    <s v="C/ Moralzarzal, 86"/>
    <m/>
    <s v="C/ Moralzarzal, 86"/>
    <s v="Madrid"/>
    <m/>
    <x v="20"/>
    <n v="28034"/>
    <s v="Spain"/>
    <s v="EMEA"/>
    <s v="Freyre"/>
    <s v="Diego"/>
    <s v="Diego Freyre"/>
    <x v="0"/>
  </r>
  <r>
    <x v="9"/>
    <n v="48"/>
    <n v="48.98"/>
    <n v="1"/>
    <n v="2351.04"/>
    <n v="2352"/>
    <n v="2351.04"/>
    <s v="1/15/2004 0:00"/>
    <d v="2004-01-15T00:00:00"/>
    <x v="2"/>
    <x v="5"/>
    <x v="0"/>
    <n v="1"/>
    <n v="1"/>
    <x v="1"/>
    <x v="1"/>
    <n v="61"/>
    <s v="S24_3371"/>
    <x v="9"/>
    <s v="(1) 47.55.6555"/>
    <s v="014-755-6555"/>
    <s v="25, rue Lauriston"/>
    <m/>
    <s v="25, rue Lauriston"/>
    <s v="Paris"/>
    <m/>
    <x v="2"/>
    <n v="75016"/>
    <s v="France"/>
    <s v="EMEA"/>
    <s v="Perrier"/>
    <s v="Dominique"/>
    <s v="Dominique Perrier"/>
    <x v="0"/>
  </r>
  <r>
    <x v="111"/>
    <n v="24"/>
    <n v="50.21"/>
    <n v="8"/>
    <n v="1205.04"/>
    <n v="1206"/>
    <n v="1205.04"/>
    <s v="2/22/2004 0:00"/>
    <d v="2004-02-22T00:00:00"/>
    <x v="0"/>
    <x v="4"/>
    <x v="0"/>
    <n v="1"/>
    <n v="2"/>
    <x v="1"/>
    <x v="1"/>
    <n v="61"/>
    <s v="S24_3371"/>
    <x v="69"/>
    <s v="0897-034555"/>
    <s v="089-703-4555"/>
    <s v="Grenzacherweg 237"/>
    <m/>
    <s v="Grenzacherweg 237"/>
    <s v="Gensve"/>
    <m/>
    <x v="56"/>
    <n v="1203"/>
    <s v="Switzerland"/>
    <s v="EMEA"/>
    <s v="Holz"/>
    <s v="Michael"/>
    <s v="Michael Holz"/>
    <x v="0"/>
  </r>
  <r>
    <x v="112"/>
    <n v="47"/>
    <n v="62.45"/>
    <n v="2"/>
    <n v="2935.15"/>
    <n v="2936"/>
    <n v="2935.15"/>
    <d v="2004-09-04T00:00:00"/>
    <d v="2004-09-04T00:00:00"/>
    <x v="8"/>
    <x v="1"/>
    <x v="0"/>
    <n v="2"/>
    <n v="4"/>
    <x v="1"/>
    <x v="1"/>
    <n v="61"/>
    <s v="S24_3371"/>
    <x v="48"/>
    <s v="31 12 3555"/>
    <s v="003-112-3555"/>
    <s v="Vinb'ltet 34"/>
    <m/>
    <s v="Vinb'ltet 34"/>
    <s v="Kobenhavn"/>
    <m/>
    <x v="40"/>
    <n v="1734"/>
    <s v="Denmark"/>
    <s v="EMEA"/>
    <s v="Petersen"/>
    <s v="Jytte"/>
    <s v="Jytte Petersen"/>
    <x v="0"/>
  </r>
  <r>
    <x v="113"/>
    <n v="24"/>
    <n v="52.66"/>
    <n v="12"/>
    <n v="1263.8399999999999"/>
    <n v="1264"/>
    <n v="1263.8399999999999"/>
    <d v="2004-01-06T00:00:00"/>
    <d v="2004-01-06T00:00:00"/>
    <x v="2"/>
    <x v="2"/>
    <x v="3"/>
    <n v="2"/>
    <n v="6"/>
    <x v="1"/>
    <x v="1"/>
    <n v="61"/>
    <s v="S24_3371"/>
    <x v="22"/>
    <s v="(171) 555-2282"/>
    <s v="171-555-2282"/>
    <s v="Berkeley Gardens 12  Brewery"/>
    <m/>
    <s v="Berkeley Gardens 12  Brewery"/>
    <s v="Liverpool"/>
    <m/>
    <x v="19"/>
    <s v="WX1 6LT"/>
    <s v="UK"/>
    <s v="EMEA"/>
    <s v="Devon"/>
    <s v="Elizabeth"/>
    <s v="Elizabeth Devon"/>
    <x v="0"/>
  </r>
  <r>
    <x v="114"/>
    <n v="47"/>
    <n v="62.45"/>
    <n v="13"/>
    <n v="2935.15"/>
    <n v="2936"/>
    <n v="2935.15"/>
    <d v="2004-06-07T00:00:00"/>
    <d v="2004-06-07T00:00:00"/>
    <x v="7"/>
    <x v="0"/>
    <x v="0"/>
    <n v="3"/>
    <n v="7"/>
    <x v="1"/>
    <x v="1"/>
    <n v="61"/>
    <s v="S24_3371"/>
    <x v="70"/>
    <s v="0522-556555"/>
    <s v="052-255-6555"/>
    <s v="Strada Provinciale 124"/>
    <m/>
    <s v="Strada Provinciale 124"/>
    <s v="Reggio Emilia"/>
    <m/>
    <x v="57"/>
    <n v="42100"/>
    <s v="Italy"/>
    <s v="EMEA"/>
    <s v="Moroni"/>
    <s v="Maurizio"/>
    <s v="Maurizio Moroni"/>
    <x v="0"/>
  </r>
  <r>
    <x v="115"/>
    <n v="20"/>
    <n v="61.23"/>
    <n v="2"/>
    <n v="1224.5999999999999"/>
    <n v="1225"/>
    <n v="1224.5999999999999"/>
    <d v="2004-02-08T00:00:00"/>
    <d v="2004-02-08T00:00:00"/>
    <x v="0"/>
    <x v="4"/>
    <x v="0"/>
    <n v="3"/>
    <n v="8"/>
    <x v="1"/>
    <x v="1"/>
    <n v="61"/>
    <s v="S24_3371"/>
    <x v="71"/>
    <n v="6175557555"/>
    <s v="617-555-7555"/>
    <s v="7635 Spinnaker Dr."/>
    <m/>
    <s v="7635 Spinnaker Dr."/>
    <s v="Brickhaven"/>
    <s v="MA"/>
    <x v="35"/>
    <n v="58339"/>
    <s v="USA"/>
    <s v="NA"/>
    <s v="Barajas"/>
    <s v="Miguel"/>
    <s v="Miguel Barajas"/>
    <x v="0"/>
  </r>
  <r>
    <x v="116"/>
    <n v="20"/>
    <n v="67.97"/>
    <n v="11"/>
    <n v="1359.4"/>
    <n v="1360"/>
    <n v="1359.4"/>
    <s v="8/30/2004 0:00"/>
    <d v="2004-08-30T00:00:00"/>
    <x v="3"/>
    <x v="0"/>
    <x v="0"/>
    <n v="3"/>
    <n v="8"/>
    <x v="1"/>
    <x v="1"/>
    <n v="61"/>
    <s v="S24_3371"/>
    <x v="69"/>
    <s v="0897-034555"/>
    <s v="089-703-4555"/>
    <s v="Grenzacherweg 237"/>
    <m/>
    <s v="Grenzacherweg 237"/>
    <s v="Gensve"/>
    <m/>
    <x v="56"/>
    <n v="1203"/>
    <s v="Switzerland"/>
    <s v="EMEA"/>
    <s v="Holz"/>
    <s v="Michael"/>
    <s v="Michael Holz"/>
    <x v="0"/>
  </r>
  <r>
    <x v="117"/>
    <n v="31"/>
    <n v="58.78"/>
    <n v="4"/>
    <n v="1822.18"/>
    <n v="1823"/>
    <n v="1822.18"/>
    <d v="2003-04-10T00:00:00"/>
    <d v="2003-04-10T00:00:00"/>
    <x v="11"/>
    <x v="5"/>
    <x v="0"/>
    <n v="4"/>
    <n v="10"/>
    <x v="0"/>
    <x v="1"/>
    <n v="61"/>
    <s v="S24_3371"/>
    <x v="72"/>
    <s v="+49 69 66 90 2555"/>
    <s v="696-690-2555"/>
    <s v="Lyonerstr. 34"/>
    <m/>
    <s v="Lyonerstr. 34"/>
    <s v="Frankfurt"/>
    <m/>
    <x v="58"/>
    <n v="60528"/>
    <s v="Germany"/>
    <s v="EMEA"/>
    <s v="Keitel"/>
    <s v="Roland"/>
    <s v="Roland Keitel"/>
    <x v="0"/>
  </r>
  <r>
    <x v="118"/>
    <n v="38"/>
    <n v="56.94"/>
    <n v="9"/>
    <n v="2163.7199999999998"/>
    <n v="2164"/>
    <n v="2163.7199999999998"/>
    <s v="10/16/2004 0:00"/>
    <d v="2004-10-16T00:00:00"/>
    <x v="4"/>
    <x v="1"/>
    <x v="0"/>
    <n v="4"/>
    <n v="10"/>
    <x v="1"/>
    <x v="1"/>
    <n v="61"/>
    <s v="S24_3371"/>
    <x v="68"/>
    <s v="0221-5554327"/>
    <s v="221-555-4327"/>
    <s v="Mehrheimerstr. 369"/>
    <m/>
    <s v="Mehrheimerstr. 369"/>
    <s v="Koln"/>
    <m/>
    <x v="55"/>
    <n v="50739"/>
    <s v="Germany"/>
    <s v="EMEA"/>
    <s v="Pfalzheim"/>
    <s v="Henriette"/>
    <s v="Henriette Pfalzheim"/>
    <x v="0"/>
  </r>
  <r>
    <x v="119"/>
    <n v="26"/>
    <n v="61.23"/>
    <n v="2"/>
    <n v="1591.98"/>
    <n v="1592"/>
    <n v="1591.98"/>
    <d v="2004-03-11T00:00:00"/>
    <d v="2004-03-11T00:00:00"/>
    <x v="10"/>
    <x v="5"/>
    <x v="0"/>
    <n v="4"/>
    <n v="11"/>
    <x v="1"/>
    <x v="1"/>
    <n v="61"/>
    <s v="S24_3371"/>
    <x v="24"/>
    <s v="0921-12 3555"/>
    <s v="092-112-3555"/>
    <s v="Berguvsv„gen  8"/>
    <m/>
    <s v="Berguvsv„gen  8"/>
    <s v="Lule"/>
    <m/>
    <x v="21"/>
    <s v="S-958 22"/>
    <s v="Sweden"/>
    <s v="EMEA"/>
    <s v="Berglund"/>
    <s v="Christina"/>
    <s v="Christina Berglund"/>
    <x v="0"/>
  </r>
  <r>
    <x v="186"/>
    <n v="25"/>
    <n v="100"/>
    <n v="9"/>
    <n v="3078.5"/>
    <n v="3079"/>
    <n v="2500"/>
    <s v="11/17/2004 0:00"/>
    <d v="2004-11-17T00:00:00"/>
    <x v="5"/>
    <x v="6"/>
    <x v="0"/>
    <n v="4"/>
    <n v="11"/>
    <x v="1"/>
    <x v="1"/>
    <n v="61"/>
    <s v="S24_3371"/>
    <x v="45"/>
    <n v="2155559857"/>
    <s v="215-555-9857"/>
    <s v="11328 Douglas Av."/>
    <m/>
    <s v="11328 Douglas Av."/>
    <s v="Philadelphia"/>
    <s v="PA"/>
    <x v="24"/>
    <n v="71270"/>
    <s v="USA"/>
    <s v="NA"/>
    <s v="Hernandez"/>
    <s v="Rosa"/>
    <s v="Rosa Hernandez"/>
    <x v="1"/>
  </r>
  <r>
    <x v="187"/>
    <n v="48"/>
    <n v="62.45"/>
    <n v="10"/>
    <n v="2997.6"/>
    <n v="2998"/>
    <n v="2997.6"/>
    <s v="11/24/2004 0:00"/>
    <d v="2004-11-24T00:00:00"/>
    <x v="5"/>
    <x v="6"/>
    <x v="0"/>
    <n v="4"/>
    <n v="11"/>
    <x v="1"/>
    <x v="1"/>
    <n v="61"/>
    <s v="S24_3371"/>
    <x v="10"/>
    <s v="03 9520 4555"/>
    <s v="039-520-4555"/>
    <s v="636 St Kilda Road"/>
    <s v="Level 3"/>
    <s v="636 St Kilda Road, Level 3"/>
    <s v="Melbourne"/>
    <s v="Victoria"/>
    <x v="8"/>
    <n v="3004"/>
    <s v="Australia"/>
    <s v="APAC"/>
    <s v="Ferguson"/>
    <s v="Peter"/>
    <s v="Peter Ferguson"/>
    <x v="0"/>
  </r>
  <r>
    <x v="273"/>
    <n v="44"/>
    <n v="62.45"/>
    <n v="6"/>
    <n v="2747.8"/>
    <n v="2748"/>
    <n v="2747.8"/>
    <d v="2004-07-12T00:00:00"/>
    <d v="2004-07-12T00:00:00"/>
    <x v="1"/>
    <x v="0"/>
    <x v="0"/>
    <n v="4"/>
    <n v="12"/>
    <x v="1"/>
    <x v="1"/>
    <n v="61"/>
    <s v="S24_3371"/>
    <x v="23"/>
    <s v="(91) 555 94 44"/>
    <s v="091-555-9444"/>
    <s v="C/ Moralzarzal, 86"/>
    <m/>
    <s v="C/ Moralzarzal, 86"/>
    <s v="Madrid"/>
    <m/>
    <x v="20"/>
    <n v="28034"/>
    <s v="Spain"/>
    <s v="EMEA"/>
    <s v="Freyre"/>
    <s v="Diego"/>
    <s v="Diego Freyre"/>
    <x v="0"/>
  </r>
  <r>
    <x v="120"/>
    <n v="21"/>
    <n v="100"/>
    <n v="15"/>
    <n v="2447.7600000000002"/>
    <n v="2448"/>
    <n v="2100"/>
    <d v="2005-06-01T00:00:00"/>
    <d v="2005-06-01T00:00:00"/>
    <x v="7"/>
    <x v="6"/>
    <x v="0"/>
    <n v="1"/>
    <n v="1"/>
    <x v="2"/>
    <x v="1"/>
    <n v="61"/>
    <s v="S24_3371"/>
    <x v="73"/>
    <s v="+358 9 8045 555"/>
    <s v="589-804-5555"/>
    <s v="Software Engineering Center, SEC Oy"/>
    <m/>
    <s v="Software Engineering Center, SEC Oy"/>
    <s v="Espoo"/>
    <m/>
    <x v="59"/>
    <s v="FIN-02271"/>
    <s v="Finland"/>
    <s v="EMEA"/>
    <s v="Suominen"/>
    <s v="Kalle"/>
    <s v="Kalle Suominen"/>
    <x v="0"/>
  </r>
  <r>
    <x v="220"/>
    <n v="46"/>
    <n v="41.54"/>
    <n v="6"/>
    <n v="1910.84"/>
    <n v="1911"/>
    <n v="1910.84"/>
    <d v="2005-10-02T00:00:00"/>
    <d v="2005-10-02T00:00:00"/>
    <x v="4"/>
    <x v="4"/>
    <x v="0"/>
    <n v="1"/>
    <n v="2"/>
    <x v="2"/>
    <x v="1"/>
    <n v="61"/>
    <s v="S24_3371"/>
    <x v="23"/>
    <s v="(91) 555 94 44"/>
    <s v="091-555-9444"/>
    <s v="C/ Moralzarzal, 86"/>
    <m/>
    <s v="C/ Moralzarzal, 86"/>
    <s v="Madrid"/>
    <m/>
    <x v="20"/>
    <n v="28034"/>
    <s v="Spain"/>
    <s v="EMEA"/>
    <s v="Freyre"/>
    <s v="Diego"/>
    <s v="Diego Freyre"/>
    <x v="0"/>
  </r>
  <r>
    <x v="190"/>
    <n v="46"/>
    <n v="52.84"/>
    <n v="6"/>
    <n v="2430.64"/>
    <n v="2431"/>
    <n v="2430.64"/>
    <d v="2005-04-03T00:00:00"/>
    <d v="2005-04-03T00:00:00"/>
    <x v="11"/>
    <x v="4"/>
    <x v="0"/>
    <n v="1"/>
    <n v="3"/>
    <x v="2"/>
    <x v="1"/>
    <n v="61"/>
    <s v="S24_3371"/>
    <x v="39"/>
    <n v="4155551450"/>
    <s v="415-555-1450"/>
    <s v="5677 Strong St."/>
    <m/>
    <s v="5677 Strong St."/>
    <s v="San Rafael"/>
    <s v="CA"/>
    <x v="33"/>
    <n v="97562"/>
    <s v="USA"/>
    <s v="NA"/>
    <s v="Nelson"/>
    <s v="Valarie"/>
    <s v="Valarie Nelson"/>
    <x v="0"/>
  </r>
  <r>
    <x v="122"/>
    <n v="55"/>
    <n v="52.66"/>
    <n v="12"/>
    <n v="2896.3"/>
    <n v="2897"/>
    <n v="2896.3"/>
    <s v="5/17/2005 0:00"/>
    <d v="2005-05-17T00:00:00"/>
    <x v="6"/>
    <x v="2"/>
    <x v="0"/>
    <n v="2"/>
    <n v="5"/>
    <x v="2"/>
    <x v="1"/>
    <n v="61"/>
    <s v="S24_3371"/>
    <x v="19"/>
    <s v="6562-9555"/>
    <s v="006-562-9555"/>
    <s v="Geislweg 14"/>
    <m/>
    <s v="Geislweg 14"/>
    <s v="Salzburg"/>
    <m/>
    <x v="16"/>
    <n v="5020"/>
    <s v="Austria"/>
    <s v="EMEA"/>
    <s v="Pipps"/>
    <s v="Georg"/>
    <s v="Georg Pipps"/>
    <x v="0"/>
  </r>
  <r>
    <x v="222"/>
    <n v="31"/>
    <n v="52.6"/>
    <n v="14"/>
    <n v="1630.6"/>
    <n v="1631"/>
    <n v="1630.6"/>
    <s v="2/17/2003 0:00"/>
    <d v="2003-02-17T00:00:00"/>
    <x v="0"/>
    <x v="0"/>
    <x v="0"/>
    <n v="1"/>
    <n v="2"/>
    <x v="0"/>
    <x v="3"/>
    <n v="65"/>
    <s v="S24_3420"/>
    <x v="86"/>
    <s v="035-640555"/>
    <s v="003-564-0555"/>
    <s v="Via Ludovico il Moro 22"/>
    <m/>
    <s v="Via Ludovico il Moro 22"/>
    <s v="Bergamo"/>
    <m/>
    <x v="69"/>
    <n v="24100"/>
    <s v="Italy"/>
    <s v="EMEA"/>
    <s v="Rovelli"/>
    <s v="Giovanni"/>
    <s v="Giovanni Rovelli"/>
    <x v="0"/>
  </r>
  <r>
    <x v="64"/>
    <n v="20"/>
    <n v="72.98"/>
    <n v="5"/>
    <n v="1459.6"/>
    <n v="1460"/>
    <n v="1459.6"/>
    <s v="4/28/2003 0:00"/>
    <d v="2003-04-28T00:00:00"/>
    <x v="11"/>
    <x v="0"/>
    <x v="0"/>
    <n v="2"/>
    <n v="4"/>
    <x v="0"/>
    <x v="3"/>
    <n v="65"/>
    <s v="S24_3420"/>
    <x v="19"/>
    <s v="6562-9555"/>
    <s v="006-562-9555"/>
    <s v="Geislweg 14"/>
    <m/>
    <s v="Geislweg 14"/>
    <s v="Salzburg"/>
    <m/>
    <x v="16"/>
    <n v="5020"/>
    <s v="Austria"/>
    <s v="EMEA"/>
    <s v="Pipps"/>
    <s v="Georg"/>
    <s v="Georg Pipps"/>
    <x v="0"/>
  </r>
  <r>
    <x v="223"/>
    <n v="29"/>
    <n v="59.18"/>
    <n v="6"/>
    <n v="1716.22"/>
    <n v="1717"/>
    <n v="1716.22"/>
    <s v="6/16/2003 0:00"/>
    <d v="2003-06-16T00:00:00"/>
    <x v="7"/>
    <x v="0"/>
    <x v="0"/>
    <n v="2"/>
    <n v="6"/>
    <x v="0"/>
    <x v="3"/>
    <n v="65"/>
    <s v="S24_3420"/>
    <x v="88"/>
    <n v="2035554407"/>
    <s v="203-555-4407"/>
    <s v="2440 Pompton St."/>
    <m/>
    <s v="2440 Pompton St."/>
    <s v="Glendale"/>
    <s v="CT"/>
    <x v="71"/>
    <n v="97561"/>
    <s v="USA"/>
    <s v="NA"/>
    <s v="Lewis"/>
    <s v="Dan"/>
    <s v="Dan Lewis"/>
    <x v="0"/>
  </r>
  <r>
    <x v="66"/>
    <n v="33"/>
    <n v="77.59"/>
    <n v="9"/>
    <n v="2560.4699999999998"/>
    <n v="2561"/>
    <n v="2560.4699999999998"/>
    <d v="2003-10-08T00:00:00"/>
    <d v="2003-10-08T00:00:00"/>
    <x v="4"/>
    <x v="6"/>
    <x v="0"/>
    <n v="3"/>
    <n v="8"/>
    <x v="0"/>
    <x v="3"/>
    <n v="65"/>
    <s v="S24_3420"/>
    <x v="50"/>
    <n v="5085559555"/>
    <s v="508-555-9555"/>
    <s v="4575 Hillside Dr."/>
    <m/>
    <s v="4575 Hillside Dr."/>
    <s v="New Bedford"/>
    <s v="MA"/>
    <x v="18"/>
    <n v="50553"/>
    <s v="USA"/>
    <s v="NA"/>
    <s v="Tam"/>
    <s v="Wing C"/>
    <s v="Wing C Tam"/>
    <x v="0"/>
  </r>
  <r>
    <x v="67"/>
    <n v="34"/>
    <n v="55.89"/>
    <n v="7"/>
    <n v="1900.26"/>
    <n v="1901"/>
    <n v="1900.26"/>
    <d v="2003-06-10T00:00:00"/>
    <d v="2003-06-10T00:00:00"/>
    <x v="7"/>
    <x v="2"/>
    <x v="0"/>
    <n v="4"/>
    <n v="10"/>
    <x v="0"/>
    <x v="3"/>
    <n v="65"/>
    <s v="S24_3420"/>
    <x v="16"/>
    <s v="90-224 8555"/>
    <s v="090-224-8555"/>
    <s v="Keskuskatu 45"/>
    <m/>
    <s v="Keskuskatu 45"/>
    <s v="Helsinki"/>
    <m/>
    <x v="13"/>
    <n v="21240"/>
    <s v="Finland"/>
    <s v="EMEA"/>
    <s v="Karttunen"/>
    <s v="Matti"/>
    <s v="Matti Karttunen"/>
    <x v="0"/>
  </r>
  <r>
    <x v="68"/>
    <n v="32"/>
    <n v="63.12"/>
    <n v="3"/>
    <n v="2019.84"/>
    <n v="2020"/>
    <n v="2019.84"/>
    <s v="10/23/2003 0:00"/>
    <d v="2003-10-23T00:00:00"/>
    <x v="4"/>
    <x v="5"/>
    <x v="3"/>
    <n v="4"/>
    <n v="10"/>
    <x v="0"/>
    <x v="3"/>
    <n v="65"/>
    <s v="S24_3420"/>
    <x v="37"/>
    <s v="0695-34 6555"/>
    <s v="069-534-6555"/>
    <s v="?kergatan 24"/>
    <m/>
    <s v="?kergatan 24"/>
    <s v="Boras"/>
    <m/>
    <x v="31"/>
    <s v="S-844 67"/>
    <s v="Sweden"/>
    <s v="EMEA"/>
    <s v="Larsson"/>
    <s v="Maria"/>
    <s v="Maria Larsson"/>
    <x v="0"/>
  </r>
  <r>
    <x v="69"/>
    <n v="27"/>
    <n v="73.64"/>
    <n v="6"/>
    <n v="1988.28"/>
    <n v="1989"/>
    <n v="1988.28"/>
    <d v="2003-08-11T00:00:00"/>
    <d v="2003-08-11T00:00:00"/>
    <x v="3"/>
    <x v="0"/>
    <x v="0"/>
    <n v="4"/>
    <n v="11"/>
    <x v="0"/>
    <x v="3"/>
    <n v="65"/>
    <s v="S24_3420"/>
    <x v="51"/>
    <s v="61.77.6555"/>
    <s v="006-177-6555"/>
    <s v="1 rue Alsace-Lorraine"/>
    <m/>
    <s v="1 rue Alsace-Lorraine"/>
    <s v="Toulouse"/>
    <m/>
    <x v="42"/>
    <n v="31000"/>
    <s v="France"/>
    <s v="EMEA"/>
    <s v="Roulet"/>
    <s v="Annette"/>
    <s v="Annette Roulet"/>
    <x v="0"/>
  </r>
  <r>
    <x v="70"/>
    <n v="21"/>
    <n v="69.040000000000006"/>
    <n v="3"/>
    <n v="1449.84"/>
    <n v="1450"/>
    <n v="1449.84"/>
    <s v="11/14/2003 0:00"/>
    <d v="2003-11-14T00:00:00"/>
    <x v="5"/>
    <x v="3"/>
    <x v="0"/>
    <n v="4"/>
    <n v="11"/>
    <x v="0"/>
    <x v="3"/>
    <n v="65"/>
    <s v="S24_3420"/>
    <x v="52"/>
    <s v="(171) 555-7555"/>
    <s v="171-555-7555"/>
    <s v="120 Hanover Sq."/>
    <m/>
    <s v="120 Hanover Sq."/>
    <s v="London"/>
    <m/>
    <x v="41"/>
    <s v="WA1 1DP"/>
    <s v="UK"/>
    <s v="EMEA"/>
    <s v="Hardy"/>
    <s v="Thomas"/>
    <s v="Thomas Hardy"/>
    <x v="0"/>
  </r>
  <r>
    <x v="224"/>
    <n v="27"/>
    <n v="71.67"/>
    <n v="6"/>
    <n v="1935.09"/>
    <n v="1936"/>
    <n v="1935.09"/>
    <s v="11/27/2003 0:00"/>
    <d v="2003-11-27T00:00:00"/>
    <x v="5"/>
    <x v="5"/>
    <x v="0"/>
    <n v="4"/>
    <n v="11"/>
    <x v="0"/>
    <x v="3"/>
    <n v="65"/>
    <s v="S24_3420"/>
    <x v="66"/>
    <s v="+63 2 555 3587"/>
    <s v="632-555-3587"/>
    <s v="15 McCallum Street - NatWest Center #13-03"/>
    <m/>
    <s v="15 McCallum Street - NatWest Center #13-03"/>
    <s v="Makati City"/>
    <m/>
    <x v="53"/>
    <s v="1227 MM"/>
    <s v="Philippines"/>
    <s v="Japan"/>
    <s v="Cruz"/>
    <s v="Arnold"/>
    <s v="Arnold Cruz"/>
    <x v="0"/>
  </r>
  <r>
    <x v="72"/>
    <n v="36"/>
    <n v="77.59"/>
    <n v="2"/>
    <n v="2793.24"/>
    <n v="2794"/>
    <n v="2793.24"/>
    <d v="2004-09-01T00:00:00"/>
    <d v="2004-09-01T00:00:00"/>
    <x v="8"/>
    <x v="6"/>
    <x v="0"/>
    <n v="1"/>
    <n v="1"/>
    <x v="1"/>
    <x v="3"/>
    <n v="65"/>
    <s v="S24_3420"/>
    <x v="54"/>
    <n v="2155554369"/>
    <s v="215-555-4369"/>
    <s v="6047 Douglas Av."/>
    <m/>
    <s v="6047 Douglas Av."/>
    <s v="Los Angeles"/>
    <s v="CA"/>
    <x v="44"/>
    <s v="NA"/>
    <s v="USA"/>
    <s v="NA"/>
    <s v="Chandler"/>
    <s v="Michael"/>
    <s v="Michael Chandler"/>
    <x v="0"/>
  </r>
  <r>
    <x v="73"/>
    <n v="43"/>
    <n v="70.349999999999994"/>
    <n v="6"/>
    <n v="3025.05"/>
    <n v="3026"/>
    <n v="3025.05"/>
    <s v="2/19/2004 0:00"/>
    <d v="2004-02-19T00:00:00"/>
    <x v="0"/>
    <x v="5"/>
    <x v="0"/>
    <n v="1"/>
    <n v="2"/>
    <x v="1"/>
    <x v="3"/>
    <n v="65"/>
    <s v="S24_3420"/>
    <x v="55"/>
    <n v="7605558146"/>
    <s v="760-555-8146"/>
    <s v="361 Furth Circle"/>
    <m/>
    <s v="361 Furth Circle"/>
    <s v="San Diego"/>
    <s v="CA"/>
    <x v="45"/>
    <n v="91217"/>
    <s v="USA"/>
    <s v="NA"/>
    <s v="Thompson"/>
    <s v="Valarie"/>
    <s v="Valarie Thompson"/>
    <x v="1"/>
  </r>
  <r>
    <x v="277"/>
    <n v="25"/>
    <n v="69.7"/>
    <n v="2"/>
    <n v="1742.5"/>
    <n v="1743"/>
    <n v="1742.5"/>
    <d v="2004-08-05T00:00:00"/>
    <d v="2004-08-05T00:00:00"/>
    <x v="3"/>
    <x v="5"/>
    <x v="0"/>
    <n v="2"/>
    <n v="5"/>
    <x v="1"/>
    <x v="3"/>
    <n v="65"/>
    <s v="S24_3420"/>
    <x v="33"/>
    <n v="6175555555"/>
    <s v="617-555-5555"/>
    <s v="4658 Baden Av."/>
    <m/>
    <s v="4658 Baden Av."/>
    <s v="Cambridge"/>
    <s v="MA"/>
    <x v="12"/>
    <n v="51247"/>
    <s v="USA"/>
    <s v="NA"/>
    <s v="Tseng"/>
    <s v="Kyung"/>
    <s v="Kyung Tseng"/>
    <x v="0"/>
  </r>
  <r>
    <x v="226"/>
    <n v="46"/>
    <n v="70.349999999999994"/>
    <n v="11"/>
    <n v="3236.1"/>
    <n v="3237"/>
    <n v="3236.1"/>
    <s v="6/24/2004 0:00"/>
    <d v="2004-06-24T00:00:00"/>
    <x v="7"/>
    <x v="5"/>
    <x v="3"/>
    <n v="2"/>
    <n v="6"/>
    <x v="1"/>
    <x v="3"/>
    <n v="65"/>
    <s v="S24_3420"/>
    <x v="23"/>
    <s v="(91) 555 94 44"/>
    <s v="091-555-9444"/>
    <s v="C/ Moralzarzal, 86"/>
    <m/>
    <s v="C/ Moralzarzal, 86"/>
    <s v="Madrid"/>
    <m/>
    <x v="20"/>
    <n v="28034"/>
    <s v="Spain"/>
    <s v="EMEA"/>
    <s v="Freyre"/>
    <s v="Diego"/>
    <s v="Diego Freyre"/>
    <x v="1"/>
  </r>
  <r>
    <x v="227"/>
    <n v="24"/>
    <n v="72.33"/>
    <n v="3"/>
    <n v="1735.92"/>
    <n v="1736"/>
    <n v="1735.92"/>
    <s v="7/21/2004 0:00"/>
    <d v="2004-07-21T00:00:00"/>
    <x v="1"/>
    <x v="6"/>
    <x v="0"/>
    <n v="3"/>
    <n v="7"/>
    <x v="1"/>
    <x v="3"/>
    <n v="65"/>
    <s v="S24_3420"/>
    <x v="41"/>
    <n v="6175558555"/>
    <s v="617-555-8555"/>
    <s v="7825 Douglas Av."/>
    <m/>
    <s v="7825 Douglas Av."/>
    <s v="Brickhaven"/>
    <s v="MA"/>
    <x v="35"/>
    <n v="58339"/>
    <s v="USA"/>
    <s v="NA"/>
    <s v="Nelson"/>
    <s v="Allen"/>
    <s v="Allen Nelson"/>
    <x v="0"/>
  </r>
  <r>
    <x v="228"/>
    <n v="39"/>
    <n v="71.67"/>
    <n v="13"/>
    <n v="2795.13"/>
    <n v="2796"/>
    <n v="2795.13"/>
    <s v="8/21/2004 0:00"/>
    <d v="2004-08-21T00:00:00"/>
    <x v="3"/>
    <x v="1"/>
    <x v="0"/>
    <n v="3"/>
    <n v="8"/>
    <x v="1"/>
    <x v="3"/>
    <n v="65"/>
    <s v="S24_3420"/>
    <x v="85"/>
    <s v="+47 2212 1555"/>
    <s v="472-212-1555"/>
    <s v="Drammensveien 126 A, PB 744 Sentrum"/>
    <m/>
    <s v="Drammensveien 126 A, PB 744 Sentrum"/>
    <s v="Oslo"/>
    <m/>
    <x v="68"/>
    <s v="N 0106"/>
    <s v="Norway"/>
    <s v="EMEA"/>
    <s v="Klaeboe"/>
    <s v="Jan"/>
    <s v="Jan Klaeboe"/>
    <x v="0"/>
  </r>
  <r>
    <x v="229"/>
    <n v="31"/>
    <n v="53.92"/>
    <n v="9"/>
    <n v="1671.52"/>
    <n v="1672"/>
    <n v="1671.52"/>
    <s v="9/15/2004 0:00"/>
    <d v="2004-09-15T00:00:00"/>
    <x v="8"/>
    <x v="6"/>
    <x v="0"/>
    <n v="3"/>
    <n v="9"/>
    <x v="1"/>
    <x v="3"/>
    <n v="65"/>
    <s v="S24_3420"/>
    <x v="89"/>
    <s v="+49 89 61 08 9555"/>
    <s v="896-108-9555"/>
    <s v="Hansastr. 15"/>
    <m/>
    <s v="Hansastr. 15"/>
    <s v="Munich"/>
    <m/>
    <x v="72"/>
    <n v="80686"/>
    <s v="Germany"/>
    <s v="EMEA"/>
    <s v="Donnermeyer"/>
    <s v="Michael"/>
    <s v="Michael Donnermeyer"/>
    <x v="0"/>
  </r>
  <r>
    <x v="79"/>
    <n v="22"/>
    <n v="71.67"/>
    <n v="3"/>
    <n v="1576.74"/>
    <n v="1577"/>
    <n v="1576.74"/>
    <s v="10/14/2004 0:00"/>
    <d v="2004-10-14T00:00:00"/>
    <x v="4"/>
    <x v="5"/>
    <x v="0"/>
    <n v="4"/>
    <n v="10"/>
    <x v="1"/>
    <x v="3"/>
    <n v="65"/>
    <s v="S24_3420"/>
    <x v="29"/>
    <n v="2155554695"/>
    <s v="215-555-4695"/>
    <s v="782 First Street"/>
    <m/>
    <s v="782 First Street"/>
    <s v="Philadelphia"/>
    <s v="PA"/>
    <x v="24"/>
    <n v="71270"/>
    <s v="USA"/>
    <s v="NA"/>
    <s v="Cervantes"/>
    <s v="Francisca"/>
    <s v="Francisca Cervantes"/>
    <x v="0"/>
  </r>
  <r>
    <x v="80"/>
    <n v="47"/>
    <n v="76.930000000000007"/>
    <n v="11"/>
    <n v="3615.71"/>
    <n v="3616"/>
    <n v="3615.71"/>
    <d v="2004-01-11T00:00:00"/>
    <d v="2004-01-11T00:00:00"/>
    <x v="2"/>
    <x v="4"/>
    <x v="0"/>
    <n v="4"/>
    <n v="11"/>
    <x v="1"/>
    <x v="3"/>
    <n v="65"/>
    <s v="S24_3420"/>
    <x v="59"/>
    <s v="(198) 555-8888"/>
    <s v="198-555-8888"/>
    <s v="Garden House Crowther Way"/>
    <m/>
    <s v="Garden House Crowther Way"/>
    <s v="Cowes"/>
    <s v="Isle of Wight"/>
    <x v="49"/>
    <s v="PO31 7PJ"/>
    <s v="UK"/>
    <s v="EMEA"/>
    <s v="Bennett"/>
    <s v="Helen"/>
    <s v="Helen Bennett"/>
    <x v="1"/>
  </r>
  <r>
    <x v="278"/>
    <n v="20"/>
    <n v="72.98"/>
    <n v="2"/>
    <n v="1459.6"/>
    <n v="1460"/>
    <n v="1459.6"/>
    <d v="2004-12-11T00:00:00"/>
    <d v="2004-12-11T00:00:00"/>
    <x v="9"/>
    <x v="1"/>
    <x v="0"/>
    <n v="4"/>
    <n v="11"/>
    <x v="1"/>
    <x v="3"/>
    <n v="65"/>
    <s v="S24_3420"/>
    <x v="86"/>
    <s v="035-640555"/>
    <s v="003-564-0555"/>
    <s v="Via Ludovico il Moro 22"/>
    <m/>
    <s v="Via Ludovico il Moro 22"/>
    <s v="Bergamo"/>
    <m/>
    <x v="69"/>
    <n v="24100"/>
    <s v="Italy"/>
    <s v="EMEA"/>
    <s v="Rovelli"/>
    <s v="Giovanni"/>
    <s v="Giovanni Rovelli"/>
    <x v="0"/>
  </r>
  <r>
    <x v="59"/>
    <n v="29"/>
    <n v="99.69"/>
    <n v="14"/>
    <n v="2891.01"/>
    <n v="2892"/>
    <n v="2891.01"/>
    <s v="11/23/2004 0:00"/>
    <d v="2004-11-23T00:00:00"/>
    <x v="5"/>
    <x v="2"/>
    <x v="0"/>
    <n v="4"/>
    <n v="11"/>
    <x v="1"/>
    <x v="3"/>
    <n v="65"/>
    <s v="S24_3420"/>
    <x v="35"/>
    <s v="+81 3 3584 0555"/>
    <s v="133-584-0555"/>
    <s v="2-2-8 Roppongi"/>
    <m/>
    <s v="2-2-8 Roppongi"/>
    <s v="Minato-ku"/>
    <s v="Tokyo"/>
    <x v="29"/>
    <s v="106-0032"/>
    <s v="Japan"/>
    <s v="Japan"/>
    <s v="Shimamura"/>
    <s v="Akiko"/>
    <s v="Akiko Shimamura"/>
    <x v="0"/>
  </r>
  <r>
    <x v="232"/>
    <n v="38"/>
    <n v="68.38"/>
    <n v="4"/>
    <n v="2598.44"/>
    <n v="2599"/>
    <n v="2598.44"/>
    <d v="2004-03-12T00:00:00"/>
    <d v="2004-03-12T00:00:00"/>
    <x v="10"/>
    <x v="3"/>
    <x v="0"/>
    <n v="4"/>
    <n v="12"/>
    <x v="1"/>
    <x v="3"/>
    <n v="65"/>
    <s v="S24_3420"/>
    <x v="49"/>
    <s v="(171) 555-0297"/>
    <s v="171-555-0297"/>
    <s v="35 King George"/>
    <m/>
    <s v="35 King George"/>
    <s v="London"/>
    <m/>
    <x v="41"/>
    <s v="WX3 6FW"/>
    <s v="UK"/>
    <s v="EMEA"/>
    <s v="Brown"/>
    <s v="Ann"/>
    <s v="Ann Brown"/>
    <x v="0"/>
  </r>
  <r>
    <x v="21"/>
    <n v="34"/>
    <n v="100"/>
    <n v="6"/>
    <n v="3871.92"/>
    <n v="3872"/>
    <n v="3400"/>
    <s v="12/17/2004 0:00"/>
    <d v="2004-12-17T00:00:00"/>
    <x v="9"/>
    <x v="3"/>
    <x v="0"/>
    <n v="4"/>
    <n v="12"/>
    <x v="1"/>
    <x v="3"/>
    <n v="65"/>
    <s v="S24_3420"/>
    <x v="20"/>
    <s v="+61 2 9495 8555"/>
    <s v="129-495-8555"/>
    <s v="Monitor Money Building, 815 Pacific Hwy"/>
    <s v="Level 6"/>
    <s v="Monitor Money Building, 815 Pacific Hwy, Level 6"/>
    <s v="Chatswood"/>
    <s v="NSW"/>
    <x v="17"/>
    <n v="2067"/>
    <s v="Australia"/>
    <s v="APAC"/>
    <s v="Huxley"/>
    <s v="Adrian"/>
    <s v="Adrian Huxley"/>
    <x v="1"/>
  </r>
  <r>
    <x v="85"/>
    <n v="46"/>
    <n v="66"/>
    <n v="11"/>
    <n v="3036"/>
    <n v="3036"/>
    <n v="3036"/>
    <s v="1/31/2005 0:00"/>
    <d v="2005-01-31T00:00:00"/>
    <x v="2"/>
    <x v="0"/>
    <x v="0"/>
    <n v="1"/>
    <n v="1"/>
    <x v="2"/>
    <x v="3"/>
    <n v="65"/>
    <s v="S24_3420"/>
    <x v="60"/>
    <s v="981-443655"/>
    <s v="098-144-3655"/>
    <s v="Torikatu 38"/>
    <m/>
    <s v="Torikatu 38"/>
    <s v="Oulu"/>
    <m/>
    <x v="50"/>
    <n v="90110"/>
    <s v="Finland"/>
    <s v="EMEA"/>
    <s v="Koskitalo"/>
    <s v="Pirkko"/>
    <s v="Pirkko Koskitalo"/>
    <x v="1"/>
  </r>
  <r>
    <x v="233"/>
    <n v="35"/>
    <n v="63.76"/>
    <n v="9"/>
    <n v="2231.6"/>
    <n v="2232"/>
    <n v="2231.6"/>
    <d v="2005-01-03T00:00:00"/>
    <d v="2005-01-03T00:00:00"/>
    <x v="2"/>
    <x v="0"/>
    <x v="5"/>
    <n v="1"/>
    <n v="3"/>
    <x v="2"/>
    <x v="3"/>
    <n v="65"/>
    <s v="S24_3420"/>
    <x v="23"/>
    <s v="(91) 555 94 44"/>
    <s v="091-555-9444"/>
    <s v="C/ Moralzarzal, 86"/>
    <m/>
    <s v="C/ Moralzarzal, 86"/>
    <s v="Madrid"/>
    <m/>
    <x v="20"/>
    <n v="28034"/>
    <s v="Spain"/>
    <s v="EMEA"/>
    <s v="Freyre"/>
    <s v="Diego"/>
    <s v="Diego Freyre"/>
    <x v="0"/>
  </r>
  <r>
    <x v="234"/>
    <n v="34"/>
    <n v="71.67"/>
    <n v="13"/>
    <n v="2436.7800000000002"/>
    <n v="2437"/>
    <n v="2436.7800000000002"/>
    <s v="3/30/2005 0:00"/>
    <d v="2005-03-30T00:00:00"/>
    <x v="10"/>
    <x v="6"/>
    <x v="0"/>
    <n v="1"/>
    <n v="3"/>
    <x v="2"/>
    <x v="3"/>
    <n v="65"/>
    <s v="S24_3420"/>
    <x v="1"/>
    <s v="26.47.1555"/>
    <s v="002-647-1555"/>
    <s v="59 rue de l'Abbaye"/>
    <m/>
    <s v="59 rue de l'Abbaye"/>
    <s v="Reims"/>
    <m/>
    <x v="1"/>
    <n v="51100"/>
    <s v="France"/>
    <s v="EMEA"/>
    <s v="Henriot"/>
    <s v="Paul"/>
    <s v="Paul Henriot"/>
    <x v="0"/>
  </r>
  <r>
    <x v="88"/>
    <n v="38"/>
    <n v="57.2"/>
    <n v="3"/>
    <n v="2173.6"/>
    <n v="2174"/>
    <n v="2173.6"/>
    <d v="2005-01-04T00:00:00"/>
    <d v="2005-01-04T00:00:00"/>
    <x v="2"/>
    <x v="2"/>
    <x v="0"/>
    <n v="2"/>
    <n v="4"/>
    <x v="2"/>
    <x v="3"/>
    <n v="65"/>
    <s v="S24_3420"/>
    <x v="61"/>
    <n v="4085553659"/>
    <s v="408-555-3659"/>
    <s v="3086 Ingle Ln."/>
    <m/>
    <s v="3086 Ingle Ln."/>
    <s v="San Jose"/>
    <s v="CA"/>
    <x v="51"/>
    <n v="94217"/>
    <s v="USA"/>
    <s v="NA"/>
    <s v="Frick"/>
    <s v="Sue"/>
    <s v="Sue Frick"/>
    <x v="0"/>
  </r>
  <r>
    <x v="279"/>
    <n v="18"/>
    <n v="69.7"/>
    <n v="2"/>
    <n v="1254.5999999999999"/>
    <n v="1255"/>
    <n v="1254.5999999999999"/>
    <d v="2005-09-05T00:00:00"/>
    <d v="2005-09-05T00:00:00"/>
    <x v="8"/>
    <x v="0"/>
    <x v="1"/>
    <n v="2"/>
    <n v="5"/>
    <x v="2"/>
    <x v="3"/>
    <n v="65"/>
    <s v="S24_3420"/>
    <x v="87"/>
    <s v="61-9-3844-6555"/>
    <s v="193-844-6555"/>
    <s v="7 Allen Street"/>
    <m/>
    <s v="7 Allen Street"/>
    <s v="Glen Waverly"/>
    <s v="Victoria"/>
    <x v="70"/>
    <n v="3150"/>
    <s v="Australia"/>
    <s v="APAC"/>
    <s v="Connery"/>
    <s v="Sean"/>
    <s v="Sean Connery"/>
    <x v="0"/>
  </r>
  <r>
    <x v="210"/>
    <n v="37"/>
    <n v="100"/>
    <n v="14"/>
    <n v="3724.42"/>
    <n v="3725"/>
    <n v="3700"/>
    <s v="3/18/2003 0:00"/>
    <d v="2003-03-18T00:00:00"/>
    <x v="10"/>
    <x v="2"/>
    <x v="0"/>
    <n v="1"/>
    <n v="3"/>
    <x v="0"/>
    <x v="1"/>
    <n v="107"/>
    <s v="S24_3432"/>
    <x v="77"/>
    <s v="(171) 555-1555"/>
    <s v="171-555-1555"/>
    <s v="Fauntleroy Circus"/>
    <m/>
    <s v="Fauntleroy Circus"/>
    <s v="Manchester"/>
    <m/>
    <x v="61"/>
    <s v="EC2 5NT"/>
    <s v="UK"/>
    <s v="EMEA"/>
    <s v="Ashworth"/>
    <s v="Victoria"/>
    <s v="Victoria Ashworth"/>
    <x v="1"/>
  </r>
  <r>
    <x v="237"/>
    <n v="43"/>
    <n v="100"/>
    <n v="13"/>
    <n v="5203"/>
    <n v="5203"/>
    <n v="4300"/>
    <s v="5/21/2003 0:00"/>
    <d v="2003-05-21T00:00:00"/>
    <x v="6"/>
    <x v="6"/>
    <x v="0"/>
    <n v="2"/>
    <n v="5"/>
    <x v="0"/>
    <x v="1"/>
    <n v="107"/>
    <s v="S24_3432"/>
    <x v="84"/>
    <n v="7025551838"/>
    <s v="702-555-1838"/>
    <s v="8489 Strong St."/>
    <m/>
    <s v="8489 Strong St."/>
    <s v="Las Vegas"/>
    <s v="NV"/>
    <x v="67"/>
    <n v="83030"/>
    <s v="USA"/>
    <s v="NA"/>
    <s v="King"/>
    <s v="Sue"/>
    <s v="Sue King"/>
    <x v="1"/>
  </r>
  <r>
    <x v="179"/>
    <n v="27"/>
    <n v="100"/>
    <n v="7"/>
    <n v="3469.5"/>
    <n v="3470"/>
    <n v="2700"/>
    <d v="2003-11-09T00:00:00"/>
    <d v="2003-11-09T00:00:00"/>
    <x v="5"/>
    <x v="4"/>
    <x v="0"/>
    <n v="3"/>
    <n v="9"/>
    <x v="0"/>
    <x v="1"/>
    <n v="107"/>
    <s v="S24_3432"/>
    <x v="42"/>
    <s v="02 9936 8555"/>
    <s v="029-936-8555"/>
    <s v="201 Miller Street"/>
    <s v="Level 15"/>
    <s v="201 Miller Street, Level 15"/>
    <s v="North Sydney"/>
    <s v="NSW"/>
    <x v="36"/>
    <n v="2060"/>
    <s v="Australia"/>
    <s v="APAC"/>
    <s v="O'Hara"/>
    <s v="Anna"/>
    <s v="Anna O'Hara"/>
    <x v="1"/>
  </r>
  <r>
    <x v="180"/>
    <n v="30"/>
    <n v="100"/>
    <n v="6"/>
    <n v="3148.2"/>
    <n v="3149"/>
    <n v="3000"/>
    <s v="10/17/2003 0:00"/>
    <d v="2003-10-17T00:00:00"/>
    <x v="4"/>
    <x v="3"/>
    <x v="0"/>
    <n v="4"/>
    <n v="10"/>
    <x v="0"/>
    <x v="1"/>
    <n v="107"/>
    <s v="S24_3432"/>
    <x v="78"/>
    <s v="86 21 3555"/>
    <s v="008-621-3555"/>
    <s v="Smagsloget 45"/>
    <m/>
    <s v="Smagsloget 45"/>
    <s v="Aaarhus"/>
    <m/>
    <x v="62"/>
    <n v="8200"/>
    <s v="Denmark"/>
    <s v="EMEA"/>
    <s v="Ibsen"/>
    <s v="Palle"/>
    <s v="Palle Ibsen"/>
    <x v="1"/>
  </r>
  <r>
    <x v="213"/>
    <n v="22"/>
    <n v="98.51"/>
    <n v="4"/>
    <n v="2167.2199999999998"/>
    <n v="2168"/>
    <n v="2167.2199999999998"/>
    <d v="2003-05-11T00:00:00"/>
    <d v="2003-05-11T00:00:00"/>
    <x v="6"/>
    <x v="4"/>
    <x v="0"/>
    <n v="4"/>
    <n v="11"/>
    <x v="0"/>
    <x v="1"/>
    <n v="107"/>
    <s v="S24_3432"/>
    <x v="13"/>
    <n v="2035552570"/>
    <s v="203-555-2570"/>
    <s v="25593 South Bay Ln."/>
    <m/>
    <s v="25593 South Bay Ln."/>
    <s v="Bridgewater"/>
    <s v="CT"/>
    <x v="10"/>
    <n v="97562"/>
    <s v="USA"/>
    <s v="NA"/>
    <s v="King"/>
    <s v="Julie"/>
    <s v="Julie King"/>
    <x v="0"/>
  </r>
  <r>
    <x v="199"/>
    <n v="49"/>
    <n v="100"/>
    <n v="17"/>
    <n v="6244.07"/>
    <n v="6245"/>
    <n v="4900"/>
    <d v="2003-12-11T00:00:00"/>
    <d v="2003-12-11T00:00:00"/>
    <x v="9"/>
    <x v="5"/>
    <x v="0"/>
    <n v="4"/>
    <n v="11"/>
    <x v="0"/>
    <x v="1"/>
    <n v="107"/>
    <s v="S24_3432"/>
    <x v="39"/>
    <n v="4155551450"/>
    <s v="415-555-1450"/>
    <s v="5677 Strong St."/>
    <m/>
    <s v="5677 Strong St."/>
    <s v="San Rafael"/>
    <s v="CA"/>
    <x v="33"/>
    <n v="97562"/>
    <s v="USA"/>
    <s v="NA"/>
    <s v="Nelson"/>
    <s v="Valarie"/>
    <s v="Valarie Nelson"/>
    <x v="1"/>
  </r>
  <r>
    <x v="172"/>
    <n v="46"/>
    <n v="100"/>
    <n v="5"/>
    <n v="5566"/>
    <n v="5566"/>
    <n v="4600"/>
    <s v="11/20/2003 0:00"/>
    <d v="2003-11-20T00:00:00"/>
    <x v="5"/>
    <x v="5"/>
    <x v="0"/>
    <n v="4"/>
    <n v="11"/>
    <x v="0"/>
    <x v="1"/>
    <n v="107"/>
    <s v="S24_3432"/>
    <x v="40"/>
    <n v="6035558647"/>
    <s v="603-555-8647"/>
    <s v="2304 Long Airport Avenue"/>
    <m/>
    <s v="2304 Long Airport Avenue"/>
    <s v="Nashua"/>
    <s v="NH"/>
    <x v="34"/>
    <n v="62005"/>
    <s v="USA"/>
    <s v="NA"/>
    <s v="Young"/>
    <s v="Valarie"/>
    <s v="Valarie Young"/>
    <x v="1"/>
  </r>
  <r>
    <x v="182"/>
    <n v="48"/>
    <n v="91.02"/>
    <n v="11"/>
    <n v="4368.96"/>
    <n v="4369"/>
    <n v="4368.96"/>
    <d v="2003-02-12T00:00:00"/>
    <d v="2003-02-12T00:00:00"/>
    <x v="0"/>
    <x v="6"/>
    <x v="0"/>
    <n v="4"/>
    <n v="12"/>
    <x v="0"/>
    <x v="1"/>
    <n v="107"/>
    <s v="S24_3432"/>
    <x v="74"/>
    <n v="2125557413"/>
    <s v="212-555-7413"/>
    <s v="4092 Furth Circle"/>
    <s v="Suite 400"/>
    <s v="4092 Furth Circle, Suite 400"/>
    <s v="NYC"/>
    <s v="NY"/>
    <x v="0"/>
    <n v="10022"/>
    <s v="USA"/>
    <s v="NA"/>
    <s v="Young"/>
    <s v="Jeff"/>
    <s v="Jeff Young"/>
    <x v="1"/>
  </r>
  <r>
    <x v="157"/>
    <n v="46"/>
    <n v="87.81"/>
    <n v="4"/>
    <n v="4039.26"/>
    <n v="4040"/>
    <n v="4039.26"/>
    <s v="1/16/2004 0:00"/>
    <d v="2004-01-16T00:00:00"/>
    <x v="2"/>
    <x v="3"/>
    <x v="0"/>
    <n v="1"/>
    <n v="1"/>
    <x v="1"/>
    <x v="1"/>
    <n v="107"/>
    <s v="S24_3432"/>
    <x v="23"/>
    <s v="(91) 555 94 44"/>
    <s v="091-555-9444"/>
    <s v="C/ Moralzarzal, 86"/>
    <m/>
    <s v="C/ Moralzarzal, 86"/>
    <s v="Madrid"/>
    <m/>
    <x v="20"/>
    <n v="28034"/>
    <s v="Spain"/>
    <s v="EMEA"/>
    <s v="Freyre"/>
    <s v="Diego"/>
    <s v="Diego Freyre"/>
    <x v="1"/>
  </r>
  <r>
    <x v="214"/>
    <n v="48"/>
    <n v="92.09"/>
    <n v="2"/>
    <n v="4420.32"/>
    <n v="4421"/>
    <n v="4420.32"/>
    <s v="2/26/2004 0:00"/>
    <d v="2004-02-26T00:00:00"/>
    <x v="0"/>
    <x v="5"/>
    <x v="0"/>
    <n v="1"/>
    <n v="2"/>
    <x v="1"/>
    <x v="1"/>
    <n v="107"/>
    <s v="S24_3432"/>
    <x v="55"/>
    <n v="7605558146"/>
    <s v="760-555-8146"/>
    <s v="361 Furth Circle"/>
    <m/>
    <s v="361 Furth Circle"/>
    <s v="San Diego"/>
    <s v="CA"/>
    <x v="45"/>
    <n v="91217"/>
    <s v="USA"/>
    <s v="NA"/>
    <s v="Thompson"/>
    <s v="Valarie"/>
    <s v="Valarie Thompson"/>
    <x v="1"/>
  </r>
  <r>
    <x v="215"/>
    <n v="27"/>
    <n v="86.73"/>
    <n v="9"/>
    <n v="2341.71"/>
    <n v="2342"/>
    <n v="2341.71"/>
    <s v="4/13/2004 0:00"/>
    <d v="2004-04-13T00:00:00"/>
    <x v="11"/>
    <x v="2"/>
    <x v="0"/>
    <n v="2"/>
    <n v="4"/>
    <x v="1"/>
    <x v="1"/>
    <n v="107"/>
    <s v="S24_3432"/>
    <x v="83"/>
    <s v="88.60.1555"/>
    <s v="008-860-1555"/>
    <s v="24, place Kluber"/>
    <m/>
    <s v="24, place Kluber"/>
    <s v="Strasbourg"/>
    <m/>
    <x v="66"/>
    <n v="67000"/>
    <s v="France"/>
    <s v="EMEA"/>
    <s v="Citeaux"/>
    <s v="Frederique"/>
    <s v="Frederique Citeaux"/>
    <x v="0"/>
  </r>
  <r>
    <x v="283"/>
    <n v="43"/>
    <n v="100"/>
    <n v="6"/>
    <n v="5110.9799999999996"/>
    <n v="5111"/>
    <n v="4300"/>
    <d v="2004-07-07T00:00:00"/>
    <d v="2004-07-07T00:00:00"/>
    <x v="1"/>
    <x v="6"/>
    <x v="0"/>
    <n v="3"/>
    <n v="7"/>
    <x v="1"/>
    <x v="1"/>
    <n v="107"/>
    <s v="S24_3432"/>
    <x v="74"/>
    <n v="2125557413"/>
    <s v="212-555-7413"/>
    <s v="4092 Furth Circle"/>
    <s v="Suite 400"/>
    <s v="4092 Furth Circle, Suite 400"/>
    <s v="NYC"/>
    <s v="NY"/>
    <x v="0"/>
    <n v="10022"/>
    <s v="USA"/>
    <s v="NA"/>
    <s v="Young"/>
    <s v="Jeff"/>
    <s v="Jeff Young"/>
    <x v="1"/>
  </r>
  <r>
    <x v="284"/>
    <n v="48"/>
    <n v="100"/>
    <n v="6"/>
    <n v="6168"/>
    <n v="6168"/>
    <n v="4800"/>
    <d v="2004-09-08T00:00:00"/>
    <d v="2004-09-08T00:00:00"/>
    <x v="8"/>
    <x v="6"/>
    <x v="0"/>
    <n v="3"/>
    <n v="8"/>
    <x v="1"/>
    <x v="1"/>
    <n v="107"/>
    <s v="S24_3432"/>
    <x v="23"/>
    <s v="(91) 555 94 44"/>
    <s v="091-555-9444"/>
    <s v="C/ Moralzarzal, 86"/>
    <m/>
    <s v="C/ Moralzarzal, 86"/>
    <s v="Madrid"/>
    <m/>
    <x v="20"/>
    <n v="28034"/>
    <s v="Spain"/>
    <s v="EMEA"/>
    <s v="Freyre"/>
    <s v="Diego"/>
    <s v="Diego Freyre"/>
    <x v="1"/>
  </r>
  <r>
    <x v="216"/>
    <n v="41"/>
    <n v="100"/>
    <n v="12"/>
    <n v="4873.26"/>
    <n v="4874"/>
    <n v="4100"/>
    <d v="2004-01-09T00:00:00"/>
    <d v="2004-01-09T00:00:00"/>
    <x v="2"/>
    <x v="3"/>
    <x v="0"/>
    <n v="3"/>
    <n v="9"/>
    <x v="1"/>
    <x v="1"/>
    <n v="107"/>
    <s v="S24_3432"/>
    <x v="65"/>
    <s v="+65 224 1555"/>
    <s v="065-224-1555"/>
    <s v="Village Close - 106 Linden Road Sandown"/>
    <s v="2nd Floor"/>
    <s v="Village Close - 106 Linden Road Sandown, 2nd Floor"/>
    <s v="Singapore"/>
    <m/>
    <x v="22"/>
    <n v="69045"/>
    <s v="Singapore"/>
    <s v="APAC"/>
    <s v="Victorino"/>
    <s v="Wendy"/>
    <s v="Wendy Victorino"/>
    <x v="1"/>
  </r>
  <r>
    <x v="185"/>
    <n v="22"/>
    <n v="96.37"/>
    <n v="2"/>
    <n v="2120.14"/>
    <n v="2121"/>
    <n v="2120.14"/>
    <d v="2003-05-10T00:00:00"/>
    <d v="2003-05-10T00:00:00"/>
    <x v="6"/>
    <x v="1"/>
    <x v="0"/>
    <n v="4"/>
    <n v="10"/>
    <x v="0"/>
    <x v="1"/>
    <n v="107"/>
    <s v="S24_3432"/>
    <x v="85"/>
    <s v="+47 2212 1555"/>
    <s v="472-212-1555"/>
    <s v="Drammensveien 126 A, PB 744 Sentrum"/>
    <m/>
    <s v="Drammensveien 126 A, PB 744 Sentrum"/>
    <s v="Oslo"/>
    <m/>
    <x v="68"/>
    <s v="N 0106"/>
    <s v="Norway"/>
    <s v="EMEA"/>
    <s v="Klaeboe"/>
    <s v="Jan"/>
    <s v="Jan Klaeboe"/>
    <x v="0"/>
  </r>
  <r>
    <x v="217"/>
    <n v="46"/>
    <n v="92.09"/>
    <n v="7"/>
    <n v="4236.1400000000003"/>
    <n v="4237"/>
    <n v="4236.1400000000003"/>
    <s v="10/16/2004 0:00"/>
    <d v="2004-10-16T00:00:00"/>
    <x v="4"/>
    <x v="1"/>
    <x v="0"/>
    <n v="4"/>
    <n v="10"/>
    <x v="1"/>
    <x v="1"/>
    <n v="107"/>
    <s v="S24_3432"/>
    <x v="23"/>
    <s v="(91) 555 94 44"/>
    <s v="091-555-9444"/>
    <s v="C/ Moralzarzal, 86"/>
    <m/>
    <s v="C/ Moralzarzal, 86"/>
    <s v="Madrid"/>
    <m/>
    <x v="20"/>
    <n v="28034"/>
    <s v="Spain"/>
    <s v="EMEA"/>
    <s v="Freyre"/>
    <s v="Diego"/>
    <s v="Diego Freyre"/>
    <x v="1"/>
  </r>
  <r>
    <x v="175"/>
    <n v="21"/>
    <n v="89.95"/>
    <n v="4"/>
    <n v="1888.95"/>
    <n v="1889"/>
    <n v="1888.95"/>
    <d v="2004-04-11T00:00:00"/>
    <d v="2004-04-11T00:00:00"/>
    <x v="11"/>
    <x v="4"/>
    <x v="0"/>
    <n v="4"/>
    <n v="11"/>
    <x v="1"/>
    <x v="1"/>
    <n v="107"/>
    <s v="S24_3432"/>
    <x v="21"/>
    <n v="5085552555"/>
    <s v="508-555-2555"/>
    <s v="1785 First Street"/>
    <m/>
    <s v="1785 First Street"/>
    <s v="New Bedford"/>
    <s v="MA"/>
    <x v="18"/>
    <n v="50553"/>
    <s v="USA"/>
    <s v="NA"/>
    <s v="Benitez"/>
    <s v="Violeta"/>
    <s v="Violeta Benitez"/>
    <x v="0"/>
  </r>
  <r>
    <x v="206"/>
    <n v="31"/>
    <n v="37.18"/>
    <n v="13"/>
    <n v="1152.58"/>
    <n v="1153"/>
    <n v="1152.58"/>
    <s v="11/17/2004 0:00"/>
    <d v="2004-11-17T00:00:00"/>
    <x v="5"/>
    <x v="6"/>
    <x v="0"/>
    <n v="4"/>
    <n v="11"/>
    <x v="1"/>
    <x v="1"/>
    <n v="107"/>
    <s v="S24_3432"/>
    <x v="77"/>
    <s v="(171) 555-1555"/>
    <s v="171-555-1555"/>
    <s v="Fauntleroy Circus"/>
    <m/>
    <s v="Fauntleroy Circus"/>
    <s v="Manchester"/>
    <m/>
    <x v="61"/>
    <s v="EC2 5NT"/>
    <s v="UK"/>
    <s v="EMEA"/>
    <s v="Ashworth"/>
    <s v="Victoria"/>
    <s v="Victoria Ashworth"/>
    <x v="0"/>
  </r>
  <r>
    <x v="207"/>
    <n v="26"/>
    <n v="95.88"/>
    <n v="6"/>
    <n v="2492.88"/>
    <n v="2493"/>
    <n v="2492.88"/>
    <s v="11/29/2004 0:00"/>
    <d v="2004-11-29T00:00:00"/>
    <x v="5"/>
    <x v="0"/>
    <x v="0"/>
    <n v="4"/>
    <n v="11"/>
    <x v="1"/>
    <x v="1"/>
    <n v="107"/>
    <s v="S24_3432"/>
    <x v="84"/>
    <n v="7025551838"/>
    <s v="702-555-1838"/>
    <s v="8489 Strong St."/>
    <m/>
    <s v="8489 Strong St."/>
    <s v="Las Vegas"/>
    <s v="NV"/>
    <x v="67"/>
    <n v="83030"/>
    <s v="USA"/>
    <s v="NA"/>
    <s v="King"/>
    <s v="Sue"/>
    <s v="Sue King"/>
    <x v="0"/>
  </r>
  <r>
    <x v="289"/>
    <n v="20"/>
    <n v="99.58"/>
    <n v="4"/>
    <n v="1991.6"/>
    <n v="1992"/>
    <n v="1991.6"/>
    <s v="1/19/2005 0:00"/>
    <d v="2005-01-19T00:00:00"/>
    <x v="2"/>
    <x v="6"/>
    <x v="0"/>
    <n v="1"/>
    <n v="1"/>
    <x v="2"/>
    <x v="1"/>
    <n v="107"/>
    <s v="S24_3432"/>
    <x v="39"/>
    <n v="4155551450"/>
    <s v="415-555-1450"/>
    <s v="5677 Strong St."/>
    <m/>
    <s v="5677 Strong St."/>
    <s v="San Rafael"/>
    <s v="CA"/>
    <x v="33"/>
    <n v="97562"/>
    <s v="USA"/>
    <s v="NA"/>
    <s v="Nelson"/>
    <s v="Valarie"/>
    <s v="Valarie Nelson"/>
    <x v="0"/>
  </r>
  <r>
    <x v="208"/>
    <n v="34"/>
    <n v="100"/>
    <n v="11"/>
    <n v="3953.18"/>
    <n v="3954"/>
    <n v="3400"/>
    <s v="2/16/2005 0:00"/>
    <d v="2005-02-16T00:00:00"/>
    <x v="0"/>
    <x v="6"/>
    <x v="0"/>
    <n v="1"/>
    <n v="2"/>
    <x v="2"/>
    <x v="1"/>
    <n v="107"/>
    <s v="S24_3432"/>
    <x v="23"/>
    <s v="(91) 555 94 44"/>
    <s v="091-555-9444"/>
    <s v="C/ Moralzarzal, 86"/>
    <m/>
    <s v="C/ Moralzarzal, 86"/>
    <s v="Madrid"/>
    <m/>
    <x v="20"/>
    <n v="28034"/>
    <s v="Spain"/>
    <s v="EMEA"/>
    <s v="Freyre"/>
    <s v="Diego"/>
    <s v="Diego Freyre"/>
    <x v="1"/>
  </r>
  <r>
    <x v="221"/>
    <n v="43"/>
    <n v="86.73"/>
    <n v="9"/>
    <n v="3729.39"/>
    <n v="3730"/>
    <n v="3729.39"/>
    <s v="4/22/2005 0:00"/>
    <d v="2005-04-22T00:00:00"/>
    <x v="11"/>
    <x v="3"/>
    <x v="4"/>
    <n v="2"/>
    <n v="4"/>
    <x v="2"/>
    <x v="1"/>
    <n v="107"/>
    <s v="S24_3432"/>
    <x v="61"/>
    <n v="4085553659"/>
    <s v="408-555-3659"/>
    <s v="3086 Ingle Ln."/>
    <m/>
    <s v="3086 Ingle Ln."/>
    <s v="San Jose"/>
    <s v="CA"/>
    <x v="51"/>
    <n v="94217"/>
    <s v="USA"/>
    <s v="NA"/>
    <s v="Frick"/>
    <s v="Sue"/>
    <s v="Sue Frick"/>
    <x v="1"/>
  </r>
  <r>
    <x v="242"/>
    <n v="26"/>
    <n v="100"/>
    <n v="12"/>
    <n v="2617.16"/>
    <n v="2618"/>
    <n v="2600"/>
    <s v="5/29/2005 0:00"/>
    <d v="2005-05-29T00:00:00"/>
    <x v="6"/>
    <x v="4"/>
    <x v="2"/>
    <n v="2"/>
    <n v="5"/>
    <x v="2"/>
    <x v="1"/>
    <n v="107"/>
    <s v="S24_3432"/>
    <x v="20"/>
    <s v="+61 2 9495 8555"/>
    <s v="129-495-8555"/>
    <s v="Monitor Money Building, 815 Pacific Hwy"/>
    <s v="Level 6"/>
    <s v="Monitor Money Building, 815 Pacific Hwy, Level 6"/>
    <s v="Chatswood"/>
    <s v="NSW"/>
    <x v="17"/>
    <n v="2067"/>
    <s v="Australia"/>
    <s v="APAC"/>
    <s v="Huxley"/>
    <s v="Adrian"/>
    <s v="Adrian Huxley"/>
    <x v="0"/>
  </r>
  <r>
    <x v="63"/>
    <n v="50"/>
    <n v="79.67"/>
    <n v="1"/>
    <n v="3983.5"/>
    <n v="3984"/>
    <n v="3983.5"/>
    <d v="2003-11-02T00:00:00"/>
    <d v="2003-11-02T00:00:00"/>
    <x v="5"/>
    <x v="4"/>
    <x v="0"/>
    <n v="1"/>
    <n v="2"/>
    <x v="0"/>
    <x v="3"/>
    <n v="83"/>
    <s v="S24_3816"/>
    <x v="48"/>
    <s v="31 12 3555"/>
    <s v="003-112-3555"/>
    <s v="Vinb'ltet 34"/>
    <m/>
    <s v="Vinb'ltet 34"/>
    <s v="Kobenhavn"/>
    <m/>
    <x v="40"/>
    <n v="1734"/>
    <s v="Denmark"/>
    <s v="EMEA"/>
    <s v="Petersen"/>
    <s v="Jytte"/>
    <s v="Jytte Petersen"/>
    <x v="1"/>
  </r>
  <r>
    <x v="64"/>
    <n v="35"/>
    <n v="90.57"/>
    <n v="10"/>
    <n v="3169.95"/>
    <n v="3170"/>
    <n v="3169.95"/>
    <s v="4/28/2003 0:00"/>
    <d v="2003-04-28T00:00:00"/>
    <x v="11"/>
    <x v="0"/>
    <x v="0"/>
    <n v="2"/>
    <n v="4"/>
    <x v="0"/>
    <x v="3"/>
    <n v="83"/>
    <s v="S24_3816"/>
    <x v="19"/>
    <s v="6562-9555"/>
    <s v="006-562-9555"/>
    <s v="Geislweg 14"/>
    <m/>
    <s v="Geislweg 14"/>
    <s v="Salzburg"/>
    <m/>
    <x v="16"/>
    <n v="5020"/>
    <s v="Austria"/>
    <s v="EMEA"/>
    <s v="Pipps"/>
    <s v="Georg"/>
    <s v="Georg Pipps"/>
    <x v="1"/>
  </r>
  <r>
    <x v="65"/>
    <n v="50"/>
    <n v="77.989999999999995"/>
    <n v="1"/>
    <n v="3899.5"/>
    <n v="3900"/>
    <n v="3899.5"/>
    <d v="2003-12-06T00:00:00"/>
    <d v="2003-12-06T00:00:00"/>
    <x v="9"/>
    <x v="1"/>
    <x v="0"/>
    <n v="2"/>
    <n v="6"/>
    <x v="0"/>
    <x v="3"/>
    <n v="83"/>
    <s v="S24_3816"/>
    <x v="49"/>
    <s v="(171) 555-0297"/>
    <s v="171-555-0297"/>
    <s v="35 King George"/>
    <m/>
    <s v="35 King George"/>
    <s v="London"/>
    <m/>
    <x v="41"/>
    <s v="WX3 6FW"/>
    <s v="UK"/>
    <s v="EMEA"/>
    <s v="Brown"/>
    <s v="Ann"/>
    <s v="Ann Brown"/>
    <x v="1"/>
  </r>
  <r>
    <x v="66"/>
    <n v="23"/>
    <n v="80.510000000000005"/>
    <n v="14"/>
    <n v="1851.73"/>
    <n v="1852"/>
    <n v="1851.73"/>
    <d v="2003-10-08T00:00:00"/>
    <d v="2003-10-08T00:00:00"/>
    <x v="4"/>
    <x v="6"/>
    <x v="0"/>
    <n v="3"/>
    <n v="8"/>
    <x v="0"/>
    <x v="3"/>
    <n v="83"/>
    <s v="S24_3816"/>
    <x v="50"/>
    <n v="5085559555"/>
    <s v="508-555-9555"/>
    <s v="4575 Hillside Dr."/>
    <m/>
    <s v="4575 Hillside Dr."/>
    <s v="New Bedford"/>
    <s v="MA"/>
    <x v="18"/>
    <n v="50553"/>
    <s v="USA"/>
    <s v="NA"/>
    <s v="Tam"/>
    <s v="Wing C"/>
    <s v="Wing C Tam"/>
    <x v="0"/>
  </r>
  <r>
    <x v="67"/>
    <n v="37"/>
    <n v="67.930000000000007"/>
    <n v="12"/>
    <n v="2513.41"/>
    <n v="2514"/>
    <n v="2513.41"/>
    <d v="2003-06-10T00:00:00"/>
    <d v="2003-06-10T00:00:00"/>
    <x v="7"/>
    <x v="2"/>
    <x v="0"/>
    <n v="4"/>
    <n v="10"/>
    <x v="0"/>
    <x v="3"/>
    <n v="83"/>
    <s v="S24_3816"/>
    <x v="16"/>
    <s v="90-224 8555"/>
    <s v="090-224-8555"/>
    <s v="Keskuskatu 45"/>
    <m/>
    <s v="Keskuskatu 45"/>
    <s v="Helsinki"/>
    <m/>
    <x v="13"/>
    <n v="21240"/>
    <s v="Finland"/>
    <s v="EMEA"/>
    <s v="Karttunen"/>
    <s v="Matti"/>
    <s v="Matti Karttunen"/>
    <x v="0"/>
  </r>
  <r>
    <x v="68"/>
    <n v="29"/>
    <n v="83.86"/>
    <n v="8"/>
    <n v="2431.94"/>
    <n v="2432"/>
    <n v="2431.94"/>
    <s v="10/23/2003 0:00"/>
    <d v="2003-10-23T00:00:00"/>
    <x v="4"/>
    <x v="5"/>
    <x v="3"/>
    <n v="4"/>
    <n v="10"/>
    <x v="0"/>
    <x v="3"/>
    <n v="83"/>
    <s v="S24_3816"/>
    <x v="37"/>
    <s v="0695-34 6555"/>
    <s v="069-534-6555"/>
    <s v="?kergatan 24"/>
    <m/>
    <s v="?kergatan 24"/>
    <s v="Boras"/>
    <m/>
    <x v="31"/>
    <s v="S-844 67"/>
    <s v="Sweden"/>
    <s v="EMEA"/>
    <s v="Larsson"/>
    <s v="Maria"/>
    <s v="Maria Larsson"/>
    <x v="0"/>
  </r>
  <r>
    <x v="69"/>
    <n v="21"/>
    <n v="72.12"/>
    <n v="11"/>
    <n v="1514.52"/>
    <n v="1515"/>
    <n v="1514.52"/>
    <d v="2003-08-11T00:00:00"/>
    <d v="2003-08-11T00:00:00"/>
    <x v="3"/>
    <x v="0"/>
    <x v="0"/>
    <n v="4"/>
    <n v="11"/>
    <x v="0"/>
    <x v="3"/>
    <n v="83"/>
    <s v="S24_3816"/>
    <x v="51"/>
    <s v="61.77.6555"/>
    <s v="006-177-6555"/>
    <s v="1 rue Alsace-Lorraine"/>
    <m/>
    <s v="1 rue Alsace-Lorraine"/>
    <s v="Toulouse"/>
    <m/>
    <x v="42"/>
    <n v="31000"/>
    <s v="France"/>
    <s v="EMEA"/>
    <s v="Roulet"/>
    <s v="Annette"/>
    <s v="Annette Roulet"/>
    <x v="0"/>
  </r>
  <r>
    <x v="70"/>
    <n v="36"/>
    <n v="85.54"/>
    <n v="8"/>
    <n v="3079.44"/>
    <n v="3080"/>
    <n v="3079.44"/>
    <s v="11/14/2003 0:00"/>
    <d v="2003-11-14T00:00:00"/>
    <x v="5"/>
    <x v="3"/>
    <x v="0"/>
    <n v="4"/>
    <n v="11"/>
    <x v="0"/>
    <x v="3"/>
    <n v="83"/>
    <s v="S24_3816"/>
    <x v="52"/>
    <s v="(171) 555-7555"/>
    <s v="171-555-7555"/>
    <s v="120 Hanover Sq."/>
    <m/>
    <s v="120 Hanover Sq."/>
    <s v="London"/>
    <m/>
    <x v="41"/>
    <s v="WA1 1DP"/>
    <s v="UK"/>
    <s v="EMEA"/>
    <s v="Hardy"/>
    <s v="Thomas"/>
    <s v="Thomas Hardy"/>
    <x v="1"/>
  </r>
  <r>
    <x v="71"/>
    <n v="22"/>
    <n v="86.38"/>
    <n v="5"/>
    <n v="1900.36"/>
    <n v="1901"/>
    <n v="1900.36"/>
    <s v="11/26/2003 0:00"/>
    <d v="2003-11-26T00:00:00"/>
    <x v="5"/>
    <x v="6"/>
    <x v="0"/>
    <n v="4"/>
    <n v="11"/>
    <x v="0"/>
    <x v="3"/>
    <n v="83"/>
    <s v="S24_3816"/>
    <x v="53"/>
    <s v="(93) 203 4555"/>
    <s v="093-203-4555"/>
    <s v="Rambla de Catalu¤a, 23"/>
    <m/>
    <s v="Rambla de Catalu¤a, 23"/>
    <s v="Barcelona"/>
    <m/>
    <x v="43"/>
    <n v="8022"/>
    <s v="Spain"/>
    <s v="EMEA"/>
    <s v="Saavedra"/>
    <s v="Eduardo"/>
    <s v="Eduardo Saavedra"/>
    <x v="0"/>
  </r>
  <r>
    <x v="72"/>
    <n v="22"/>
    <n v="89.73"/>
    <n v="7"/>
    <n v="1974.06"/>
    <n v="1975"/>
    <n v="1974.06"/>
    <d v="2004-09-01T00:00:00"/>
    <d v="2004-09-01T00:00:00"/>
    <x v="8"/>
    <x v="6"/>
    <x v="0"/>
    <n v="1"/>
    <n v="1"/>
    <x v="1"/>
    <x v="3"/>
    <n v="83"/>
    <s v="S24_3816"/>
    <x v="54"/>
    <n v="2155554369"/>
    <s v="215-555-4369"/>
    <s v="6047 Douglas Av."/>
    <m/>
    <s v="6047 Douglas Av."/>
    <s v="Los Angeles"/>
    <s v="CA"/>
    <x v="44"/>
    <s v="NA"/>
    <s v="USA"/>
    <s v="NA"/>
    <s v="Chandler"/>
    <s v="Michael"/>
    <s v="Michael Chandler"/>
    <x v="0"/>
  </r>
  <r>
    <x v="73"/>
    <n v="46"/>
    <n v="80.510000000000005"/>
    <n v="11"/>
    <n v="3703.46"/>
    <n v="3704"/>
    <n v="3703.46"/>
    <s v="2/19/2004 0:00"/>
    <d v="2004-02-19T00:00:00"/>
    <x v="0"/>
    <x v="5"/>
    <x v="0"/>
    <n v="1"/>
    <n v="2"/>
    <x v="1"/>
    <x v="3"/>
    <n v="83"/>
    <s v="S24_3816"/>
    <x v="55"/>
    <n v="7605558146"/>
    <s v="760-555-8146"/>
    <s v="361 Furth Circle"/>
    <m/>
    <s v="361 Furth Circle"/>
    <s v="San Diego"/>
    <s v="CA"/>
    <x v="45"/>
    <n v="91217"/>
    <s v="USA"/>
    <s v="NA"/>
    <s v="Thompson"/>
    <s v="Valarie"/>
    <s v="Valarie Thompson"/>
    <x v="1"/>
  </r>
  <r>
    <x v="74"/>
    <n v="23"/>
    <n v="76.31"/>
    <n v="2"/>
    <n v="1755.13"/>
    <n v="1756"/>
    <n v="1755.13"/>
    <d v="2004-07-05T00:00:00"/>
    <d v="2004-07-05T00:00:00"/>
    <x v="1"/>
    <x v="0"/>
    <x v="3"/>
    <n v="2"/>
    <n v="5"/>
    <x v="1"/>
    <x v="3"/>
    <n v="83"/>
    <s v="S24_3816"/>
    <x v="0"/>
    <n v="2125557818"/>
    <s v="212-555-7818"/>
    <s v="897 Long Airport Avenue"/>
    <m/>
    <s v="897 Long Airport Avenue"/>
    <s v="NYC"/>
    <s v="NY"/>
    <x v="0"/>
    <n v="10022"/>
    <s v="USA"/>
    <s v="NA"/>
    <s v="Yu"/>
    <s v="Kwai"/>
    <s v="Kwai Yu"/>
    <x v="0"/>
  </r>
  <r>
    <x v="226"/>
    <n v="49"/>
    <n v="87.21"/>
    <n v="16"/>
    <n v="4273.29"/>
    <n v="4274"/>
    <n v="4273.29"/>
    <s v="6/24/2004 0:00"/>
    <d v="2004-06-24T00:00:00"/>
    <x v="7"/>
    <x v="5"/>
    <x v="3"/>
    <n v="2"/>
    <n v="6"/>
    <x v="1"/>
    <x v="3"/>
    <n v="83"/>
    <s v="S24_3816"/>
    <x v="23"/>
    <s v="(91) 555 94 44"/>
    <s v="091-555-9444"/>
    <s v="C/ Moralzarzal, 86"/>
    <m/>
    <s v="C/ Moralzarzal, 86"/>
    <s v="Madrid"/>
    <m/>
    <x v="20"/>
    <n v="28034"/>
    <s v="Spain"/>
    <s v="EMEA"/>
    <s v="Freyre"/>
    <s v="Diego"/>
    <s v="Diego Freyre"/>
    <x v="1"/>
  </r>
  <r>
    <x v="76"/>
    <n v="48"/>
    <n v="83.02"/>
    <n v="3"/>
    <n v="3984.96"/>
    <n v="3985"/>
    <n v="3984.96"/>
    <s v="7/21/2004 0:00"/>
    <d v="2004-07-21T00:00:00"/>
    <x v="1"/>
    <x v="6"/>
    <x v="0"/>
    <n v="3"/>
    <n v="7"/>
    <x v="1"/>
    <x v="3"/>
    <n v="83"/>
    <s v="S24_3816"/>
    <x v="56"/>
    <s v="(02) 5554 67"/>
    <s v="000-255-5467"/>
    <s v="Rue Joseph-Bens 532"/>
    <m/>
    <s v="Rue Joseph-Bens 532"/>
    <s v="Bruxelles"/>
    <m/>
    <x v="46"/>
    <s v="B-1180"/>
    <s v="Belgium"/>
    <s v="EMEA"/>
    <s v="Dewey"/>
    <s v="Catherine"/>
    <s v="Catherine Dewey"/>
    <x v="1"/>
  </r>
  <r>
    <x v="77"/>
    <n v="33"/>
    <n v="72.959999999999994"/>
    <n v="5"/>
    <n v="2407.6799999999998"/>
    <n v="2408"/>
    <n v="2407.6799999999998"/>
    <s v="8/20/2004 0:00"/>
    <d v="2004-08-20T00:00:00"/>
    <x v="3"/>
    <x v="3"/>
    <x v="0"/>
    <n v="3"/>
    <n v="8"/>
    <x v="1"/>
    <x v="3"/>
    <n v="83"/>
    <s v="S24_3816"/>
    <x v="57"/>
    <s v="(604) 555-4555"/>
    <s v="604-555-4555"/>
    <s v="23 Tsawassen Blvd."/>
    <m/>
    <s v="23 Tsawassen Blvd."/>
    <s v="Tsawassen"/>
    <s v="BC"/>
    <x v="47"/>
    <s v="T2F 8M4"/>
    <s v="Canada"/>
    <s v="NA"/>
    <s v="Lincoln"/>
    <s v="Elizabeth"/>
    <s v="Elizabeth Lincoln"/>
    <x v="0"/>
  </r>
  <r>
    <x v="229"/>
    <n v="22"/>
    <n v="77.150000000000006"/>
    <n v="14"/>
    <n v="1697.3"/>
    <n v="1698"/>
    <n v="1697.3"/>
    <s v="9/15/2004 0:00"/>
    <d v="2004-09-15T00:00:00"/>
    <x v="8"/>
    <x v="6"/>
    <x v="0"/>
    <n v="3"/>
    <n v="9"/>
    <x v="1"/>
    <x v="3"/>
    <n v="83"/>
    <s v="S24_3816"/>
    <x v="89"/>
    <s v="+49 89 61 08 9555"/>
    <s v="896-108-9555"/>
    <s v="Hansastr. 15"/>
    <m/>
    <s v="Hansastr. 15"/>
    <s v="Munich"/>
    <m/>
    <x v="72"/>
    <n v="80686"/>
    <s v="Germany"/>
    <s v="EMEA"/>
    <s v="Donnermeyer"/>
    <s v="Michael"/>
    <s v="Michael Donnermeyer"/>
    <x v="0"/>
  </r>
  <r>
    <x v="79"/>
    <n v="22"/>
    <n v="91.41"/>
    <n v="8"/>
    <n v="2011.02"/>
    <n v="2012"/>
    <n v="2011.02"/>
    <s v="10/14/2004 0:00"/>
    <d v="2004-10-14T00:00:00"/>
    <x v="4"/>
    <x v="5"/>
    <x v="0"/>
    <n v="4"/>
    <n v="10"/>
    <x v="1"/>
    <x v="3"/>
    <n v="83"/>
    <s v="S24_3816"/>
    <x v="29"/>
    <n v="2155554695"/>
    <s v="215-555-4695"/>
    <s v="782 First Street"/>
    <m/>
    <s v="782 First Street"/>
    <s v="Philadelphia"/>
    <s v="PA"/>
    <x v="24"/>
    <n v="71270"/>
    <s v="USA"/>
    <s v="NA"/>
    <s v="Cervantes"/>
    <s v="Francisca"/>
    <s v="Francisca Cervantes"/>
    <x v="0"/>
  </r>
  <r>
    <x v="80"/>
    <n v="25"/>
    <n v="92.25"/>
    <n v="16"/>
    <n v="2306.25"/>
    <n v="2307"/>
    <n v="2306.25"/>
    <d v="2004-01-11T00:00:00"/>
    <d v="2004-01-11T00:00:00"/>
    <x v="2"/>
    <x v="4"/>
    <x v="0"/>
    <n v="4"/>
    <n v="11"/>
    <x v="1"/>
    <x v="3"/>
    <n v="83"/>
    <s v="S24_3816"/>
    <x v="59"/>
    <s v="(198) 555-8888"/>
    <s v="198-555-8888"/>
    <s v="Garden House Crowther Way"/>
    <m/>
    <s v="Garden House Crowther Way"/>
    <s v="Cowes"/>
    <s v="Isle of Wight"/>
    <x v="49"/>
    <s v="PO31 7PJ"/>
    <s v="UK"/>
    <s v="EMEA"/>
    <s v="Bennett"/>
    <s v="Helen"/>
    <s v="Helen Bennett"/>
    <x v="0"/>
  </r>
  <r>
    <x v="267"/>
    <n v="20"/>
    <n v="92.25"/>
    <n v="2"/>
    <n v="1845"/>
    <n v="1845"/>
    <n v="1845"/>
    <d v="2004-09-11T00:00:00"/>
    <d v="2004-09-11T00:00:00"/>
    <x v="8"/>
    <x v="1"/>
    <x v="0"/>
    <n v="4"/>
    <n v="11"/>
    <x v="1"/>
    <x v="3"/>
    <n v="83"/>
    <s v="S24_3816"/>
    <x v="24"/>
    <s v="0921-12 3555"/>
    <s v="092-112-3555"/>
    <s v="Berguvsv„gen  8"/>
    <m/>
    <s v="Berguvsv„gen  8"/>
    <s v="Lule"/>
    <m/>
    <x v="21"/>
    <s v="S-958 22"/>
    <s v="Sweden"/>
    <s v="EMEA"/>
    <s v="Berglund"/>
    <s v="Christina"/>
    <s v="Christina Berglund"/>
    <x v="0"/>
  </r>
  <r>
    <x v="59"/>
    <n v="42"/>
    <n v="59.36"/>
    <n v="16"/>
    <n v="2493.12"/>
    <n v="2494"/>
    <n v="2493.12"/>
    <s v="11/23/2004 0:00"/>
    <d v="2004-11-23T00:00:00"/>
    <x v="5"/>
    <x v="2"/>
    <x v="0"/>
    <n v="4"/>
    <n v="11"/>
    <x v="1"/>
    <x v="3"/>
    <n v="83"/>
    <s v="S24_3816"/>
    <x v="35"/>
    <s v="+81 3 3584 0555"/>
    <s v="133-584-0555"/>
    <s v="2-2-8 Roppongi"/>
    <m/>
    <s v="2-2-8 Roppongi"/>
    <s v="Minato-ku"/>
    <s v="Tokyo"/>
    <x v="29"/>
    <s v="106-0032"/>
    <s v="Japan"/>
    <s v="Japan"/>
    <s v="Shimamura"/>
    <s v="Akiko"/>
    <s v="Akiko Shimamura"/>
    <x v="0"/>
  </r>
  <r>
    <x v="83"/>
    <n v="25"/>
    <n v="60.34"/>
    <n v="10"/>
    <n v="1508.5"/>
    <n v="1509"/>
    <n v="1508.5"/>
    <d v="2004-02-12T00:00:00"/>
    <d v="2004-02-12T00:00:00"/>
    <x v="0"/>
    <x v="5"/>
    <x v="0"/>
    <n v="4"/>
    <n v="12"/>
    <x v="1"/>
    <x v="3"/>
    <n v="83"/>
    <s v="S24_3816"/>
    <x v="23"/>
    <s v="(91) 555 94 44"/>
    <s v="091-555-9444"/>
    <s v="C/ Moralzarzal, 86"/>
    <m/>
    <s v="C/ Moralzarzal, 86"/>
    <s v="Madrid"/>
    <m/>
    <x v="20"/>
    <n v="28034"/>
    <s v="Spain"/>
    <s v="EMEA"/>
    <s v="Freyre"/>
    <s v="Diego"/>
    <s v="Diego Freyre"/>
    <x v="0"/>
  </r>
  <r>
    <x v="85"/>
    <n v="23"/>
    <n v="100"/>
    <n v="10"/>
    <n v="2394.3000000000002"/>
    <n v="2395"/>
    <n v="2300"/>
    <s v="1/31/2005 0:00"/>
    <d v="2005-01-31T00:00:00"/>
    <x v="2"/>
    <x v="0"/>
    <x v="0"/>
    <n v="1"/>
    <n v="1"/>
    <x v="2"/>
    <x v="3"/>
    <n v="83"/>
    <s v="S24_3816"/>
    <x v="60"/>
    <s v="981-443655"/>
    <s v="098-144-3655"/>
    <s v="Torikatu 38"/>
    <m/>
    <s v="Torikatu 38"/>
    <s v="Oulu"/>
    <m/>
    <x v="50"/>
    <n v="90110"/>
    <s v="Finland"/>
    <s v="EMEA"/>
    <s v="Koskitalo"/>
    <s v="Pirkko"/>
    <s v="Pirkko Koskitalo"/>
    <x v="0"/>
  </r>
  <r>
    <x v="293"/>
    <n v="37"/>
    <n v="85.54"/>
    <n v="2"/>
    <n v="3164.98"/>
    <n v="3165"/>
    <n v="3164.98"/>
    <s v="2/28/2005 0:00"/>
    <d v="2005-02-28T00:00:00"/>
    <x v="0"/>
    <x v="0"/>
    <x v="0"/>
    <n v="1"/>
    <n v="2"/>
    <x v="2"/>
    <x v="3"/>
    <n v="83"/>
    <s v="S24_3816"/>
    <x v="39"/>
    <n v="4155551450"/>
    <s v="415-555-1450"/>
    <s v="5677 Strong St."/>
    <m/>
    <s v="5677 Strong St."/>
    <s v="San Rafael"/>
    <s v="CA"/>
    <x v="33"/>
    <n v="97562"/>
    <s v="USA"/>
    <s v="NA"/>
    <s v="Nelson"/>
    <s v="Valarie"/>
    <s v="Valarie Nelson"/>
    <x v="1"/>
  </r>
  <r>
    <x v="160"/>
    <n v="37"/>
    <n v="90.57"/>
    <n v="8"/>
    <n v="3351.09"/>
    <n v="3352"/>
    <n v="3351.09"/>
    <s v="3/23/2005 0:00"/>
    <d v="2005-03-23T00:00:00"/>
    <x v="10"/>
    <x v="6"/>
    <x v="0"/>
    <n v="1"/>
    <n v="3"/>
    <x v="2"/>
    <x v="3"/>
    <n v="83"/>
    <s v="S24_3816"/>
    <x v="39"/>
    <n v="4155551450"/>
    <s v="415-555-1450"/>
    <s v="5677 Strong St."/>
    <m/>
    <s v="5677 Strong St."/>
    <s v="San Rafael"/>
    <s v="CA"/>
    <x v="33"/>
    <n v="97562"/>
    <s v="USA"/>
    <s v="NA"/>
    <s v="Nelson"/>
    <s v="Valarie"/>
    <s v="Valarie Nelson"/>
    <x v="1"/>
  </r>
  <r>
    <x v="88"/>
    <n v="42"/>
    <n v="72.959999999999994"/>
    <n v="8"/>
    <n v="3064.32"/>
    <n v="3065"/>
    <n v="3064.32"/>
    <d v="2005-01-04T00:00:00"/>
    <d v="2005-01-04T00:00:00"/>
    <x v="2"/>
    <x v="2"/>
    <x v="0"/>
    <n v="2"/>
    <n v="4"/>
    <x v="2"/>
    <x v="3"/>
    <n v="83"/>
    <s v="S24_3816"/>
    <x v="61"/>
    <n v="4085553659"/>
    <s v="408-555-3659"/>
    <s v="3086 Ingle Ln."/>
    <m/>
    <s v="3086 Ingle Ln."/>
    <s v="San Jose"/>
    <s v="CA"/>
    <x v="51"/>
    <n v="94217"/>
    <s v="USA"/>
    <s v="NA"/>
    <s v="Frick"/>
    <s v="Sue"/>
    <s v="Sue Frick"/>
    <x v="1"/>
  </r>
  <r>
    <x v="89"/>
    <n v="51"/>
    <n v="76.31"/>
    <n v="2"/>
    <n v="3891.81"/>
    <n v="3892"/>
    <n v="3891.81"/>
    <d v="2005-06-05T00:00:00"/>
    <d v="2005-06-05T00:00:00"/>
    <x v="7"/>
    <x v="4"/>
    <x v="4"/>
    <n v="2"/>
    <n v="5"/>
    <x v="2"/>
    <x v="3"/>
    <n v="83"/>
    <s v="S24_3816"/>
    <x v="58"/>
    <n v="6175559555"/>
    <s v="617-555-9555"/>
    <s v="8616 Spinnaker Dr."/>
    <m/>
    <s v="8616 Spinnaker Dr."/>
    <s v="Boston"/>
    <s v="MA"/>
    <x v="48"/>
    <n v="51003"/>
    <s v="USA"/>
    <s v="NA"/>
    <s v="Yoshido"/>
    <s v="Juri"/>
    <s v="Juri Yoshido"/>
    <x v="1"/>
  </r>
  <r>
    <x v="103"/>
    <n v="40"/>
    <n v="100"/>
    <n v="1"/>
    <n v="5448.8"/>
    <n v="5449"/>
    <n v="4000"/>
    <d v="2003-03-03T00:00:00"/>
    <d v="2003-03-03T00:00:00"/>
    <x v="10"/>
    <x v="0"/>
    <x v="0"/>
    <n v="1"/>
    <n v="3"/>
    <x v="0"/>
    <x v="1"/>
    <n v="140"/>
    <s v="S24_3856"/>
    <x v="66"/>
    <s v="+63 2 555 3587"/>
    <s v="632-555-3587"/>
    <s v="15 McCallum Street - NatWest Center #13-03"/>
    <m/>
    <s v="15 McCallum Street - NatWest Center #13-03"/>
    <s v="Makati City"/>
    <m/>
    <x v="53"/>
    <s v="1227 MM"/>
    <s v="Philippines"/>
    <s v="Japan"/>
    <s v="Cruz"/>
    <s v="Arnold"/>
    <s v="Arnold Cruz"/>
    <x v="1"/>
  </r>
  <r>
    <x v="104"/>
    <n v="43"/>
    <n v="100"/>
    <n v="5"/>
    <n v="5494.97"/>
    <n v="5495"/>
    <n v="4300"/>
    <d v="2003-08-05T00:00:00"/>
    <d v="2003-08-05T00:00:00"/>
    <x v="3"/>
    <x v="2"/>
    <x v="0"/>
    <n v="2"/>
    <n v="5"/>
    <x v="0"/>
    <x v="1"/>
    <n v="140"/>
    <s v="S24_3856"/>
    <x v="67"/>
    <s v="91.24.4555"/>
    <s v="009-124-4555"/>
    <s v="12, rue des Bouchers"/>
    <m/>
    <s v="12, rue des Bouchers"/>
    <s v="Marseille"/>
    <m/>
    <x v="54"/>
    <n v="13008"/>
    <s v="France"/>
    <s v="EMEA"/>
    <s v="Lebihan"/>
    <s v="Laurence"/>
    <s v="Laurence Lebihan"/>
    <x v="1"/>
  </r>
  <r>
    <x v="105"/>
    <n v="47"/>
    <n v="100"/>
    <n v="2"/>
    <n v="6336.07"/>
    <n v="6337"/>
    <n v="4700"/>
    <d v="2003-02-07T00:00:00"/>
    <d v="2003-02-07T00:00:00"/>
    <x v="0"/>
    <x v="3"/>
    <x v="0"/>
    <n v="3"/>
    <n v="7"/>
    <x v="0"/>
    <x v="1"/>
    <n v="140"/>
    <s v="S24_3856"/>
    <x v="39"/>
    <n v="4155551450"/>
    <s v="415-555-1450"/>
    <s v="5677 Strong St."/>
    <m/>
    <s v="5677 Strong St."/>
    <s v="San Rafael"/>
    <s v="CA"/>
    <x v="33"/>
    <n v="97562"/>
    <s v="USA"/>
    <s v="NA"/>
    <s v="Nelson"/>
    <s v="Valarie"/>
    <s v="Valarie Nelson"/>
    <x v="1"/>
  </r>
  <r>
    <x v="106"/>
    <n v="23"/>
    <n v="100"/>
    <n v="2"/>
    <n v="2906.97"/>
    <n v="2907"/>
    <n v="2300"/>
    <d v="2003-05-09T00:00:00"/>
    <d v="2003-05-09T00:00:00"/>
    <x v="6"/>
    <x v="3"/>
    <x v="0"/>
    <n v="3"/>
    <n v="9"/>
    <x v="0"/>
    <x v="1"/>
    <n v="140"/>
    <s v="S24_3856"/>
    <x v="41"/>
    <n v="6175558555"/>
    <s v="617-555-8555"/>
    <s v="7825 Douglas Av."/>
    <m/>
    <s v="7825 Douglas Av."/>
    <s v="Brickhaven"/>
    <s v="MA"/>
    <x v="35"/>
    <n v="58339"/>
    <s v="USA"/>
    <s v="NA"/>
    <s v="Nelson"/>
    <s v="Allen"/>
    <s v="Allen Nelson"/>
    <x v="0"/>
  </r>
  <r>
    <x v="155"/>
    <n v="35"/>
    <n v="100"/>
    <n v="3"/>
    <n v="4767.7"/>
    <n v="4768"/>
    <n v="3500"/>
    <d v="2003-11-10T00:00:00"/>
    <d v="2003-11-10T00:00:00"/>
    <x v="5"/>
    <x v="0"/>
    <x v="0"/>
    <n v="4"/>
    <n v="10"/>
    <x v="0"/>
    <x v="1"/>
    <n v="140"/>
    <s v="S24_3856"/>
    <x v="54"/>
    <n v="2155554369"/>
    <s v="215-555-4369"/>
    <s v="6047 Douglas Av."/>
    <m/>
    <s v="6047 Douglas Av."/>
    <s v="Los Angeles"/>
    <s v="CA"/>
    <x v="44"/>
    <s v="NA"/>
    <s v="USA"/>
    <s v="NA"/>
    <s v="Chandler"/>
    <s v="Michael"/>
    <s v="Michael Chandler"/>
    <x v="1"/>
  </r>
  <r>
    <x v="156"/>
    <n v="34"/>
    <n v="100"/>
    <n v="1"/>
    <n v="3819.56"/>
    <n v="3820"/>
    <n v="3400"/>
    <d v="2003-04-11T00:00:00"/>
    <d v="2003-04-11T00:00:00"/>
    <x v="11"/>
    <x v="3"/>
    <x v="0"/>
    <n v="4"/>
    <n v="11"/>
    <x v="0"/>
    <x v="1"/>
    <n v="140"/>
    <s v="S24_3856"/>
    <x v="63"/>
    <s v="7675-3555"/>
    <s v="007-675-3555"/>
    <s v="Kirchgasse 6"/>
    <m/>
    <s v="Kirchgasse 6"/>
    <s v="Graz"/>
    <m/>
    <x v="52"/>
    <n v="8010"/>
    <s v="Austria"/>
    <s v="EMEA"/>
    <s v="Mendel"/>
    <s v="Roland"/>
    <s v="Roland Mendel"/>
    <x v="1"/>
  </r>
  <r>
    <x v="108"/>
    <n v="25"/>
    <n v="100"/>
    <n v="9"/>
    <n v="3861.75"/>
    <n v="3862"/>
    <n v="2500"/>
    <d v="2003-12-11T00:00:00"/>
    <d v="2003-12-11T00:00:00"/>
    <x v="9"/>
    <x v="5"/>
    <x v="0"/>
    <n v="4"/>
    <n v="11"/>
    <x v="0"/>
    <x v="1"/>
    <n v="140"/>
    <s v="S24_3856"/>
    <x v="7"/>
    <s v="+47 2267 3215"/>
    <s v="472-267-3215"/>
    <s v="Drammen 121, PR 744 Sentrum"/>
    <m/>
    <s v="Drammen 121, PR 744 Sentrum"/>
    <s v="Bergen"/>
    <m/>
    <x v="7"/>
    <s v="N 5804"/>
    <s v="Norway"/>
    <s v="EMEA"/>
    <s v="Oeztan"/>
    <s v="Veysel"/>
    <s v="Veysel Oeztan"/>
    <x v="1"/>
  </r>
  <r>
    <x v="172"/>
    <n v="45"/>
    <n v="100"/>
    <n v="14"/>
    <n v="6319.35"/>
    <n v="6320"/>
    <n v="4500"/>
    <s v="11/20/2003 0:00"/>
    <d v="2003-11-20T00:00:00"/>
    <x v="5"/>
    <x v="5"/>
    <x v="0"/>
    <n v="4"/>
    <n v="11"/>
    <x v="0"/>
    <x v="1"/>
    <n v="140"/>
    <s v="S24_3856"/>
    <x v="40"/>
    <n v="6035558647"/>
    <s v="603-555-8647"/>
    <s v="2304 Long Airport Avenue"/>
    <m/>
    <s v="2304 Long Airport Avenue"/>
    <s v="Nashua"/>
    <s v="NH"/>
    <x v="34"/>
    <n v="62005"/>
    <s v="USA"/>
    <s v="NA"/>
    <s v="Young"/>
    <s v="Valarie"/>
    <s v="Valarie Young"/>
    <x v="1"/>
  </r>
  <r>
    <x v="110"/>
    <n v="47"/>
    <n v="100"/>
    <n v="3"/>
    <n v="6996.42"/>
    <n v="6997"/>
    <n v="4700"/>
    <d v="2003-02-12T00:00:00"/>
    <d v="2003-02-12T00:00:00"/>
    <x v="0"/>
    <x v="6"/>
    <x v="0"/>
    <n v="4"/>
    <n v="12"/>
    <x v="0"/>
    <x v="1"/>
    <n v="140"/>
    <s v="S24_3856"/>
    <x v="23"/>
    <s v="(91) 555 94 44"/>
    <s v="091-555-9444"/>
    <s v="C/ Moralzarzal, 86"/>
    <m/>
    <s v="C/ Moralzarzal, 86"/>
    <s v="Madrid"/>
    <m/>
    <x v="20"/>
    <n v="28034"/>
    <s v="Spain"/>
    <s v="EMEA"/>
    <s v="Freyre"/>
    <s v="Diego"/>
    <s v="Diego Freyre"/>
    <x v="1"/>
  </r>
  <r>
    <x v="157"/>
    <n v="49"/>
    <n v="100"/>
    <n v="13"/>
    <n v="6949.67"/>
    <n v="6950"/>
    <n v="4900"/>
    <s v="1/16/2004 0:00"/>
    <d v="2004-01-16T00:00:00"/>
    <x v="2"/>
    <x v="3"/>
    <x v="0"/>
    <n v="1"/>
    <n v="1"/>
    <x v="1"/>
    <x v="1"/>
    <n v="140"/>
    <s v="S24_3856"/>
    <x v="23"/>
    <s v="(91) 555 94 44"/>
    <s v="091-555-9444"/>
    <s v="C/ Moralzarzal, 86"/>
    <m/>
    <s v="C/ Moralzarzal, 86"/>
    <s v="Madrid"/>
    <m/>
    <x v="20"/>
    <n v="28034"/>
    <s v="Spain"/>
    <s v="EMEA"/>
    <s v="Freyre"/>
    <s v="Diego"/>
    <s v="Diego Freyre"/>
    <x v="1"/>
  </r>
  <r>
    <x v="111"/>
    <n v="40"/>
    <n v="100"/>
    <n v="4"/>
    <n v="4550"/>
    <n v="4550"/>
    <n v="4000"/>
    <s v="2/22/2004 0:00"/>
    <d v="2004-02-22T00:00:00"/>
    <x v="0"/>
    <x v="4"/>
    <x v="0"/>
    <n v="1"/>
    <n v="2"/>
    <x v="1"/>
    <x v="1"/>
    <n v="140"/>
    <s v="S24_3856"/>
    <x v="69"/>
    <s v="0897-034555"/>
    <s v="089-703-4555"/>
    <s v="Grenzacherweg 237"/>
    <m/>
    <s v="Grenzacherweg 237"/>
    <s v="Gensve"/>
    <m/>
    <x v="56"/>
    <n v="1203"/>
    <s v="Switzerland"/>
    <s v="EMEA"/>
    <s v="Holz"/>
    <s v="Michael"/>
    <s v="Michael Holz"/>
    <x v="1"/>
  </r>
  <r>
    <x v="173"/>
    <n v="29"/>
    <n v="100"/>
    <n v="3"/>
    <n v="4479.63"/>
    <n v="4480"/>
    <n v="2900"/>
    <d v="2004-12-04T00:00:00"/>
    <d v="2004-12-04T00:00:00"/>
    <x v="9"/>
    <x v="1"/>
    <x v="0"/>
    <n v="2"/>
    <n v="4"/>
    <x v="1"/>
    <x v="1"/>
    <n v="140"/>
    <s v="S24_3856"/>
    <x v="60"/>
    <s v="981-443655"/>
    <s v="098-144-3655"/>
    <s v="Torikatu 38"/>
    <m/>
    <s v="Torikatu 38"/>
    <s v="Oulu"/>
    <m/>
    <x v="50"/>
    <n v="90110"/>
    <s v="Finland"/>
    <s v="EMEA"/>
    <s v="Koskitalo"/>
    <s v="Pirkko"/>
    <s v="Pirkko Koskitalo"/>
    <x v="1"/>
  </r>
  <r>
    <x v="113"/>
    <n v="39"/>
    <n v="100"/>
    <n v="8"/>
    <n v="5148"/>
    <n v="5148"/>
    <n v="3900"/>
    <d v="2004-01-06T00:00:00"/>
    <d v="2004-01-06T00:00:00"/>
    <x v="2"/>
    <x v="2"/>
    <x v="3"/>
    <n v="2"/>
    <n v="6"/>
    <x v="1"/>
    <x v="1"/>
    <n v="140"/>
    <s v="S24_3856"/>
    <x v="22"/>
    <s v="(171) 555-2282"/>
    <s v="171-555-2282"/>
    <s v="Berkeley Gardens 12  Brewery"/>
    <m/>
    <s v="Berkeley Gardens 12  Brewery"/>
    <s v="Liverpool"/>
    <m/>
    <x v="19"/>
    <s v="WX1 6LT"/>
    <s v="UK"/>
    <s v="EMEA"/>
    <s v="Devon"/>
    <s v="Elizabeth"/>
    <s v="Elizabeth Devon"/>
    <x v="1"/>
  </r>
  <r>
    <x v="114"/>
    <n v="24"/>
    <n v="100"/>
    <n v="9"/>
    <n v="2932.08"/>
    <n v="2933"/>
    <n v="2400"/>
    <d v="2004-06-07T00:00:00"/>
    <d v="2004-06-07T00:00:00"/>
    <x v="7"/>
    <x v="0"/>
    <x v="0"/>
    <n v="3"/>
    <n v="7"/>
    <x v="1"/>
    <x v="1"/>
    <n v="140"/>
    <s v="S24_3856"/>
    <x v="70"/>
    <s v="0522-556555"/>
    <s v="052-255-6555"/>
    <s v="Strada Provinciale 124"/>
    <m/>
    <s v="Strada Provinciale 124"/>
    <s v="Reggio Emilia"/>
    <m/>
    <x v="57"/>
    <n v="42100"/>
    <s v="Italy"/>
    <s v="EMEA"/>
    <s v="Moroni"/>
    <s v="Maurizio"/>
    <s v="Maurizio Moroni"/>
    <x v="0"/>
  </r>
  <r>
    <x v="184"/>
    <n v="25"/>
    <n v="100"/>
    <n v="9"/>
    <n v="3159.75"/>
    <n v="3160"/>
    <n v="2500"/>
    <d v="2004-06-08T00:00:00"/>
    <d v="2004-06-08T00:00:00"/>
    <x v="7"/>
    <x v="2"/>
    <x v="0"/>
    <n v="3"/>
    <n v="8"/>
    <x v="1"/>
    <x v="1"/>
    <n v="140"/>
    <s v="S24_3856"/>
    <x v="84"/>
    <n v="7025551838"/>
    <s v="702-555-1838"/>
    <s v="8489 Strong St."/>
    <m/>
    <s v="8489 Strong St."/>
    <s v="Las Vegas"/>
    <s v="NV"/>
    <x v="67"/>
    <n v="83030"/>
    <s v="USA"/>
    <s v="NA"/>
    <s v="King"/>
    <s v="Sue"/>
    <s v="Sue King"/>
    <x v="1"/>
  </r>
  <r>
    <x v="116"/>
    <n v="36"/>
    <n v="100"/>
    <n v="7"/>
    <n v="4297.32"/>
    <n v="4298"/>
    <n v="3600"/>
    <s v="8/30/2004 0:00"/>
    <d v="2004-08-30T00:00:00"/>
    <x v="3"/>
    <x v="0"/>
    <x v="0"/>
    <n v="3"/>
    <n v="8"/>
    <x v="1"/>
    <x v="1"/>
    <n v="140"/>
    <s v="S24_3856"/>
    <x v="69"/>
    <s v="0897-034555"/>
    <s v="089-703-4555"/>
    <s v="Grenzacherweg 237"/>
    <m/>
    <s v="Grenzacherweg 237"/>
    <s v="Gensve"/>
    <m/>
    <x v="56"/>
    <n v="1203"/>
    <s v="Switzerland"/>
    <s v="EMEA"/>
    <s v="Holz"/>
    <s v="Michael"/>
    <s v="Michael Holz"/>
    <x v="1"/>
  </r>
  <r>
    <x v="185"/>
    <n v="50"/>
    <n v="100"/>
    <n v="11"/>
    <n v="7723.5"/>
    <n v="7724"/>
    <n v="5000"/>
    <d v="2003-05-10T00:00:00"/>
    <d v="2003-05-10T00:00:00"/>
    <x v="6"/>
    <x v="1"/>
    <x v="0"/>
    <n v="4"/>
    <n v="10"/>
    <x v="0"/>
    <x v="1"/>
    <n v="140"/>
    <s v="S24_3856"/>
    <x v="85"/>
    <s v="+47 2212 1555"/>
    <s v="472-212-1555"/>
    <s v="Drammensveien 126 A, PB 744 Sentrum"/>
    <m/>
    <s v="Drammensveien 126 A, PB 744 Sentrum"/>
    <s v="Oslo"/>
    <m/>
    <x v="68"/>
    <s v="N 0106"/>
    <s v="Norway"/>
    <s v="EMEA"/>
    <s v="Klaeboe"/>
    <s v="Jan"/>
    <s v="Jan Klaeboe"/>
    <x v="2"/>
  </r>
  <r>
    <x v="118"/>
    <n v="45"/>
    <n v="100"/>
    <n v="5"/>
    <n v="5497.65"/>
    <n v="5498"/>
    <n v="4500"/>
    <s v="10/16/2004 0:00"/>
    <d v="2004-10-16T00:00:00"/>
    <x v="4"/>
    <x v="1"/>
    <x v="0"/>
    <n v="4"/>
    <n v="10"/>
    <x v="1"/>
    <x v="1"/>
    <n v="140"/>
    <s v="S24_3856"/>
    <x v="68"/>
    <s v="0221-5554327"/>
    <s v="221-555-4327"/>
    <s v="Mehrheimerstr. 369"/>
    <m/>
    <s v="Mehrheimerstr. 369"/>
    <s v="Koln"/>
    <m/>
    <x v="55"/>
    <n v="50739"/>
    <s v="Germany"/>
    <s v="EMEA"/>
    <s v="Pfalzheim"/>
    <s v="Henriette"/>
    <s v="Henriette Pfalzheim"/>
    <x v="1"/>
  </r>
  <r>
    <x v="175"/>
    <n v="26"/>
    <n v="100"/>
    <n v="13"/>
    <n v="4052.88"/>
    <n v="4053"/>
    <n v="2600"/>
    <d v="2004-04-11T00:00:00"/>
    <d v="2004-04-11T00:00:00"/>
    <x v="11"/>
    <x v="4"/>
    <x v="0"/>
    <n v="4"/>
    <n v="11"/>
    <x v="1"/>
    <x v="1"/>
    <n v="140"/>
    <s v="S24_3856"/>
    <x v="21"/>
    <n v="5085552555"/>
    <s v="508-555-2555"/>
    <s v="1785 First Street"/>
    <m/>
    <s v="1785 First Street"/>
    <s v="New Bedford"/>
    <s v="MA"/>
    <x v="18"/>
    <n v="50553"/>
    <s v="USA"/>
    <s v="NA"/>
    <s v="Benitez"/>
    <s v="Violeta"/>
    <s v="Violeta Benitez"/>
    <x v="1"/>
  </r>
  <r>
    <x v="186"/>
    <n v="21"/>
    <n v="100"/>
    <n v="1"/>
    <n v="3135.93"/>
    <n v="3136"/>
    <n v="2100"/>
    <s v="11/17/2004 0:00"/>
    <d v="2004-11-17T00:00:00"/>
    <x v="5"/>
    <x v="6"/>
    <x v="0"/>
    <n v="4"/>
    <n v="11"/>
    <x v="1"/>
    <x v="1"/>
    <n v="140"/>
    <s v="S24_3856"/>
    <x v="45"/>
    <n v="2155559857"/>
    <s v="215-555-9857"/>
    <s v="11328 Douglas Av."/>
    <m/>
    <s v="11328 Douglas Av."/>
    <s v="Philadelphia"/>
    <s v="PA"/>
    <x v="24"/>
    <n v="71270"/>
    <s v="USA"/>
    <s v="NA"/>
    <s v="Hernandez"/>
    <s v="Rosa"/>
    <s v="Rosa Hernandez"/>
    <x v="1"/>
  </r>
  <r>
    <x v="187"/>
    <n v="42"/>
    <n v="100"/>
    <n v="6"/>
    <n v="5013.54"/>
    <n v="5014"/>
    <n v="4200"/>
    <s v="11/24/2004 0:00"/>
    <d v="2004-11-24T00:00:00"/>
    <x v="5"/>
    <x v="6"/>
    <x v="0"/>
    <n v="4"/>
    <n v="11"/>
    <x v="1"/>
    <x v="1"/>
    <n v="140"/>
    <s v="S24_3856"/>
    <x v="10"/>
    <s v="03 9520 4555"/>
    <s v="039-520-4555"/>
    <s v="636 St Kilda Road"/>
    <s v="Level 3"/>
    <s v="636 St Kilda Road, Level 3"/>
    <s v="Melbourne"/>
    <s v="Victoria"/>
    <x v="8"/>
    <n v="3004"/>
    <s v="Australia"/>
    <s v="APAC"/>
    <s v="Ferguson"/>
    <s v="Peter"/>
    <s v="Peter Ferguson"/>
    <x v="1"/>
  </r>
  <r>
    <x v="273"/>
    <n v="32"/>
    <n v="100"/>
    <n v="8"/>
    <n v="5302.72"/>
    <n v="5303"/>
    <n v="3200"/>
    <d v="2004-07-12T00:00:00"/>
    <d v="2004-07-12T00:00:00"/>
    <x v="1"/>
    <x v="0"/>
    <x v="0"/>
    <n v="4"/>
    <n v="12"/>
    <x v="1"/>
    <x v="1"/>
    <n v="140"/>
    <s v="S24_3856"/>
    <x v="23"/>
    <s v="(91) 555 94 44"/>
    <s v="091-555-9444"/>
    <s v="C/ Moralzarzal, 86"/>
    <m/>
    <s v="C/ Moralzarzal, 86"/>
    <s v="Madrid"/>
    <m/>
    <x v="20"/>
    <n v="28034"/>
    <s v="Spain"/>
    <s v="EMEA"/>
    <s v="Freyre"/>
    <s v="Diego"/>
    <s v="Diego Freyre"/>
    <x v="1"/>
  </r>
  <r>
    <x v="120"/>
    <n v="31"/>
    <n v="94.58"/>
    <n v="1"/>
    <n v="2931.98"/>
    <n v="2932"/>
    <n v="2931.98"/>
    <d v="2005-06-01T00:00:00"/>
    <d v="2005-06-01T00:00:00"/>
    <x v="7"/>
    <x v="6"/>
    <x v="0"/>
    <n v="1"/>
    <n v="1"/>
    <x v="2"/>
    <x v="1"/>
    <n v="140"/>
    <s v="S24_3856"/>
    <x v="73"/>
    <s v="+358 9 8045 555"/>
    <s v="589-804-5555"/>
    <s v="Software Engineering Center, SEC Oy"/>
    <m/>
    <s v="Software Engineering Center, SEC Oy"/>
    <s v="Espoo"/>
    <m/>
    <x v="59"/>
    <s v="FIN-02271"/>
    <s v="Finland"/>
    <s v="EMEA"/>
    <s v="Suominen"/>
    <s v="Kalle"/>
    <s v="Kalle Suominen"/>
    <x v="0"/>
  </r>
  <r>
    <x v="220"/>
    <n v="33"/>
    <n v="53.27"/>
    <n v="3"/>
    <n v="1757.91"/>
    <n v="1758"/>
    <n v="1757.91"/>
    <d v="2005-10-02T00:00:00"/>
    <d v="2005-10-02T00:00:00"/>
    <x v="4"/>
    <x v="4"/>
    <x v="0"/>
    <n v="1"/>
    <n v="2"/>
    <x v="2"/>
    <x v="1"/>
    <n v="140"/>
    <s v="S24_3856"/>
    <x v="23"/>
    <s v="(91) 555 94 44"/>
    <s v="091-555-9444"/>
    <s v="C/ Moralzarzal, 86"/>
    <m/>
    <s v="C/ Moralzarzal, 86"/>
    <s v="Madrid"/>
    <m/>
    <x v="20"/>
    <n v="28034"/>
    <s v="Spain"/>
    <s v="EMEA"/>
    <s v="Freyre"/>
    <s v="Diego"/>
    <s v="Diego Freyre"/>
    <x v="0"/>
  </r>
  <r>
    <x v="190"/>
    <n v="45"/>
    <n v="100"/>
    <n v="8"/>
    <n v="6763.05"/>
    <n v="6764"/>
    <n v="4500"/>
    <d v="2005-04-03T00:00:00"/>
    <d v="2005-04-03T00:00:00"/>
    <x v="11"/>
    <x v="4"/>
    <x v="0"/>
    <n v="1"/>
    <n v="3"/>
    <x v="2"/>
    <x v="1"/>
    <n v="140"/>
    <s v="S24_3856"/>
    <x v="39"/>
    <n v="4155551450"/>
    <s v="415-555-1450"/>
    <s v="5677 Strong St."/>
    <m/>
    <s v="5677 Strong St."/>
    <s v="San Rafael"/>
    <s v="CA"/>
    <x v="33"/>
    <n v="97562"/>
    <s v="USA"/>
    <s v="NA"/>
    <s v="Nelson"/>
    <s v="Valarie"/>
    <s v="Valarie Nelson"/>
    <x v="1"/>
  </r>
  <r>
    <x v="176"/>
    <n v="76"/>
    <n v="100"/>
    <n v="3"/>
    <n v="11739.7"/>
    <n v="11740"/>
    <n v="7600"/>
    <s v="4/14/2005 0:00"/>
    <d v="2005-04-14T00:00:00"/>
    <x v="11"/>
    <x v="5"/>
    <x v="0"/>
    <n v="2"/>
    <n v="4"/>
    <x v="2"/>
    <x v="1"/>
    <n v="140"/>
    <s v="S24_3856"/>
    <x v="83"/>
    <s v="88.60.1555"/>
    <s v="008-860-1555"/>
    <s v="24, place Kluber"/>
    <m/>
    <s v="24, place Kluber"/>
    <s v="Strasbourg"/>
    <m/>
    <x v="66"/>
    <n v="67000"/>
    <s v="France"/>
    <s v="EMEA"/>
    <s v="Citeaux"/>
    <s v="Frederique"/>
    <s v="Frederique Citeaux"/>
    <x v="2"/>
  </r>
  <r>
    <x v="122"/>
    <n v="70"/>
    <n v="100"/>
    <n v="8"/>
    <n v="9240"/>
    <n v="9240"/>
    <n v="7000"/>
    <s v="5/17/2005 0:00"/>
    <d v="2005-05-17T00:00:00"/>
    <x v="6"/>
    <x v="2"/>
    <x v="0"/>
    <n v="2"/>
    <n v="5"/>
    <x v="2"/>
    <x v="1"/>
    <n v="140"/>
    <s v="S24_3856"/>
    <x v="19"/>
    <s v="6562-9555"/>
    <s v="006-562-9555"/>
    <s v="Geislweg 14"/>
    <m/>
    <s v="Geislweg 14"/>
    <s v="Salzburg"/>
    <m/>
    <x v="16"/>
    <n v="5020"/>
    <s v="Austria"/>
    <s v="EMEA"/>
    <s v="Pipps"/>
    <s v="Georg"/>
    <s v="Georg Pipps"/>
    <x v="2"/>
  </r>
  <r>
    <x v="222"/>
    <n v="50"/>
    <n v="64.83"/>
    <n v="11"/>
    <n v="3241.5"/>
    <n v="3242"/>
    <n v="3241.5"/>
    <s v="2/17/2003 0:00"/>
    <d v="2003-02-17T00:00:00"/>
    <x v="0"/>
    <x v="0"/>
    <x v="0"/>
    <n v="1"/>
    <n v="2"/>
    <x v="0"/>
    <x v="4"/>
    <n v="68"/>
    <s v="S24_3949"/>
    <x v="86"/>
    <s v="035-640555"/>
    <s v="003-564-0555"/>
    <s v="Via Ludovico il Moro 22"/>
    <m/>
    <s v="Via Ludovico il Moro 22"/>
    <s v="Bergamo"/>
    <m/>
    <x v="69"/>
    <n v="24100"/>
    <s v="Italy"/>
    <s v="EMEA"/>
    <s v="Rovelli"/>
    <s v="Giovanni"/>
    <s v="Giovanni Rovelli"/>
    <x v="1"/>
  </r>
  <r>
    <x v="64"/>
    <n v="28"/>
    <n v="70.290000000000006"/>
    <n v="2"/>
    <n v="1968.12"/>
    <n v="1969"/>
    <n v="1968.12"/>
    <s v="4/28/2003 0:00"/>
    <d v="2003-04-28T00:00:00"/>
    <x v="11"/>
    <x v="0"/>
    <x v="0"/>
    <n v="2"/>
    <n v="4"/>
    <x v="0"/>
    <x v="4"/>
    <n v="68"/>
    <s v="S24_3949"/>
    <x v="19"/>
    <s v="6562-9555"/>
    <s v="006-562-9555"/>
    <s v="Geislweg 14"/>
    <m/>
    <s v="Geislweg 14"/>
    <s v="Salzburg"/>
    <m/>
    <x v="16"/>
    <n v="5020"/>
    <s v="Austria"/>
    <s v="EMEA"/>
    <s v="Pipps"/>
    <s v="Georg"/>
    <s v="Georg Pipps"/>
    <x v="0"/>
  </r>
  <r>
    <x v="223"/>
    <n v="50"/>
    <n v="81.89"/>
    <n v="3"/>
    <n v="4094.5"/>
    <n v="4095"/>
    <n v="4094.5"/>
    <s v="6/16/2003 0:00"/>
    <d v="2003-06-16T00:00:00"/>
    <x v="7"/>
    <x v="0"/>
    <x v="0"/>
    <n v="2"/>
    <n v="6"/>
    <x v="0"/>
    <x v="4"/>
    <n v="68"/>
    <s v="S24_3949"/>
    <x v="88"/>
    <n v="2035554407"/>
    <s v="203-555-4407"/>
    <s v="2440 Pompton St."/>
    <m/>
    <s v="2440 Pompton St."/>
    <s v="Glendale"/>
    <s v="CT"/>
    <x v="71"/>
    <n v="97561"/>
    <s v="USA"/>
    <s v="NA"/>
    <s v="Lewis"/>
    <s v="Dan"/>
    <s v="Dan Lewis"/>
    <x v="1"/>
  </r>
  <r>
    <x v="66"/>
    <n v="28"/>
    <n v="66.19"/>
    <n v="6"/>
    <n v="1853.32"/>
    <n v="1854"/>
    <n v="1853.32"/>
    <d v="2003-10-08T00:00:00"/>
    <d v="2003-10-08T00:00:00"/>
    <x v="4"/>
    <x v="6"/>
    <x v="0"/>
    <n v="3"/>
    <n v="8"/>
    <x v="0"/>
    <x v="4"/>
    <n v="68"/>
    <s v="S24_3949"/>
    <x v="50"/>
    <n v="5085559555"/>
    <s v="508-555-9555"/>
    <s v="4575 Hillside Dr."/>
    <m/>
    <s v="4575 Hillside Dr."/>
    <s v="New Bedford"/>
    <s v="MA"/>
    <x v="18"/>
    <n v="50553"/>
    <s v="USA"/>
    <s v="NA"/>
    <s v="Tam"/>
    <s v="Wing C"/>
    <s v="Wing C Tam"/>
    <x v="0"/>
  </r>
  <r>
    <x v="67"/>
    <n v="44"/>
    <n v="77.11"/>
    <n v="4"/>
    <n v="3392.84"/>
    <n v="3393"/>
    <n v="3392.84"/>
    <d v="2003-06-10T00:00:00"/>
    <d v="2003-06-10T00:00:00"/>
    <x v="7"/>
    <x v="2"/>
    <x v="0"/>
    <n v="4"/>
    <n v="10"/>
    <x v="0"/>
    <x v="4"/>
    <n v="68"/>
    <s v="S24_3949"/>
    <x v="16"/>
    <s v="90-224 8555"/>
    <s v="090-224-8555"/>
    <s v="Keskuskatu 45"/>
    <m/>
    <s v="Keskuskatu 45"/>
    <s v="Helsinki"/>
    <m/>
    <x v="13"/>
    <n v="21240"/>
    <s v="Finland"/>
    <s v="EMEA"/>
    <s v="Karttunen"/>
    <s v="Matti"/>
    <s v="Matti Karttunen"/>
    <x v="1"/>
  </r>
  <r>
    <x v="5"/>
    <n v="27"/>
    <n v="73.02"/>
    <n v="18"/>
    <n v="1971.54"/>
    <n v="1972"/>
    <n v="1971.54"/>
    <s v="10/28/2003 0:00"/>
    <d v="2003-10-28T00:00:00"/>
    <x v="4"/>
    <x v="2"/>
    <x v="0"/>
    <n v="4"/>
    <n v="10"/>
    <x v="0"/>
    <x v="4"/>
    <n v="68"/>
    <s v="S24_3949"/>
    <x v="5"/>
    <n v="6505556809"/>
    <s v="650-555-6809"/>
    <s v="9408 Furth Circle"/>
    <m/>
    <s v="9408 Furth Circle"/>
    <s v="Burlingame"/>
    <s v="CA"/>
    <x v="5"/>
    <n v="94217"/>
    <s v="USA"/>
    <s v="NA"/>
    <s v="Hirano"/>
    <s v="Juri"/>
    <s v="Juri Hirano"/>
    <x v="0"/>
  </r>
  <r>
    <x v="69"/>
    <n v="30"/>
    <n v="72.33"/>
    <n v="3"/>
    <n v="2169.9"/>
    <n v="2170"/>
    <n v="2169.9"/>
    <d v="2003-08-11T00:00:00"/>
    <d v="2003-08-11T00:00:00"/>
    <x v="3"/>
    <x v="0"/>
    <x v="0"/>
    <n v="4"/>
    <n v="11"/>
    <x v="0"/>
    <x v="4"/>
    <n v="68"/>
    <s v="S24_3949"/>
    <x v="51"/>
    <s v="61.77.6555"/>
    <s v="006-177-6555"/>
    <s v="1 rue Alsace-Lorraine"/>
    <m/>
    <s v="1 rue Alsace-Lorraine"/>
    <s v="Toulouse"/>
    <m/>
    <x v="42"/>
    <n v="31000"/>
    <s v="France"/>
    <s v="EMEA"/>
    <s v="Roulet"/>
    <s v="Annette"/>
    <s v="Annette Roulet"/>
    <x v="0"/>
  </r>
  <r>
    <x v="224"/>
    <n v="43"/>
    <n v="66.19"/>
    <n v="3"/>
    <n v="2846.17"/>
    <n v="2847"/>
    <n v="2846.17"/>
    <s v="11/27/2003 0:00"/>
    <d v="2003-11-27T00:00:00"/>
    <x v="5"/>
    <x v="5"/>
    <x v="0"/>
    <n v="4"/>
    <n v="11"/>
    <x v="0"/>
    <x v="4"/>
    <n v="68"/>
    <s v="S24_3949"/>
    <x v="66"/>
    <s v="+63 2 555 3587"/>
    <s v="632-555-3587"/>
    <s v="15 McCallum Street - NatWest Center #13-03"/>
    <m/>
    <s v="15 McCallum Street - NatWest Center #13-03"/>
    <s v="Makati City"/>
    <m/>
    <x v="53"/>
    <s v="1227 MM"/>
    <s v="Philippines"/>
    <s v="Japan"/>
    <s v="Cruz"/>
    <s v="Arnold"/>
    <s v="Arnold Cruz"/>
    <x v="0"/>
  </r>
  <r>
    <x v="55"/>
    <n v="29"/>
    <n v="69.599999999999994"/>
    <n v="16"/>
    <n v="2018.4"/>
    <n v="2019"/>
    <n v="2018.4"/>
    <d v="2004-12-01T00:00:00"/>
    <d v="2004-12-01T00:00:00"/>
    <x v="9"/>
    <x v="6"/>
    <x v="0"/>
    <n v="1"/>
    <n v="1"/>
    <x v="1"/>
    <x v="4"/>
    <n v="68"/>
    <s v="S24_3949"/>
    <x v="44"/>
    <s v="+81 06 6342 5555"/>
    <s v="066-342-5555"/>
    <s v="Dojima Avanza 4F, 1-6-20 Dojima, Kita-ku"/>
    <m/>
    <s v="Dojima Avanza 4F, 1-6-20 Dojima, Kita-ku"/>
    <s v="Osaka"/>
    <s v="Osaka"/>
    <x v="38"/>
    <s v="530-0003"/>
    <s v="Japan"/>
    <s v="Japan"/>
    <s v="Kentary"/>
    <s v="Mory"/>
    <s v="Mory Kentary"/>
    <x v="0"/>
  </r>
  <r>
    <x v="73"/>
    <n v="48"/>
    <n v="56.64"/>
    <n v="3"/>
    <n v="2718.72"/>
    <n v="2719"/>
    <n v="2718.72"/>
    <s v="2/19/2004 0:00"/>
    <d v="2004-02-19T00:00:00"/>
    <x v="0"/>
    <x v="5"/>
    <x v="0"/>
    <n v="1"/>
    <n v="2"/>
    <x v="1"/>
    <x v="4"/>
    <n v="68"/>
    <s v="S24_3949"/>
    <x v="55"/>
    <n v="7605558146"/>
    <s v="760-555-8146"/>
    <s v="361 Furth Circle"/>
    <m/>
    <s v="361 Furth Circle"/>
    <s v="San Diego"/>
    <s v="CA"/>
    <x v="45"/>
    <n v="91217"/>
    <s v="USA"/>
    <s v="NA"/>
    <s v="Thompson"/>
    <s v="Valarie"/>
    <s v="Valarie Thompson"/>
    <x v="0"/>
  </r>
  <r>
    <x v="250"/>
    <n v="33"/>
    <n v="60.05"/>
    <n v="12"/>
    <n v="1981.65"/>
    <n v="1982"/>
    <n v="1981.65"/>
    <d v="2004-02-04T00:00:00"/>
    <d v="2004-02-04T00:00:00"/>
    <x v="0"/>
    <x v="6"/>
    <x v="0"/>
    <n v="2"/>
    <n v="4"/>
    <x v="1"/>
    <x v="4"/>
    <n v="68"/>
    <s v="S24_3949"/>
    <x v="57"/>
    <s v="(604) 555-4555"/>
    <s v="604-555-4555"/>
    <s v="23 Tsawassen Blvd."/>
    <m/>
    <s v="23 Tsawassen Blvd."/>
    <s v="Tsawassen"/>
    <s v="BC"/>
    <x v="47"/>
    <s v="T2F 8M4"/>
    <s v="Canada"/>
    <s v="NA"/>
    <s v="Lincoln"/>
    <s v="Elizabeth"/>
    <s v="Elizabeth Lincoln"/>
    <x v="0"/>
  </r>
  <r>
    <x v="225"/>
    <n v="40"/>
    <n v="75.06"/>
    <n v="13"/>
    <n v="3002.4"/>
    <n v="3003"/>
    <n v="3002.4"/>
    <d v="2004-11-05T00:00:00"/>
    <d v="2004-11-05T00:00:00"/>
    <x v="5"/>
    <x v="3"/>
    <x v="0"/>
    <n v="2"/>
    <n v="5"/>
    <x v="1"/>
    <x v="4"/>
    <n v="68"/>
    <s v="S24_3949"/>
    <x v="61"/>
    <n v="4085553659"/>
    <s v="408-555-3659"/>
    <s v="3086 Ingle Ln."/>
    <m/>
    <s v="3086 Ingle Ln."/>
    <s v="San Jose"/>
    <s v="CA"/>
    <x v="51"/>
    <n v="94217"/>
    <s v="USA"/>
    <s v="NA"/>
    <s v="Frick"/>
    <s v="Sue"/>
    <s v="Sue Frick"/>
    <x v="1"/>
  </r>
  <r>
    <x v="226"/>
    <n v="48"/>
    <n v="61.42"/>
    <n v="8"/>
    <n v="2948.16"/>
    <n v="2949"/>
    <n v="2948.16"/>
    <s v="6/24/2004 0:00"/>
    <d v="2004-06-24T00:00:00"/>
    <x v="7"/>
    <x v="5"/>
    <x v="3"/>
    <n v="2"/>
    <n v="6"/>
    <x v="1"/>
    <x v="4"/>
    <n v="68"/>
    <s v="S24_3949"/>
    <x v="23"/>
    <s v="(91) 555 94 44"/>
    <s v="091-555-9444"/>
    <s v="C/ Moralzarzal, 86"/>
    <m/>
    <s v="C/ Moralzarzal, 86"/>
    <s v="Madrid"/>
    <m/>
    <x v="20"/>
    <n v="28034"/>
    <s v="Spain"/>
    <s v="EMEA"/>
    <s v="Freyre"/>
    <s v="Diego"/>
    <s v="Diego Freyre"/>
    <x v="0"/>
  </r>
  <r>
    <x v="14"/>
    <n v="41"/>
    <n v="81.89"/>
    <n v="18"/>
    <n v="3357.49"/>
    <n v="3358"/>
    <n v="3357.49"/>
    <s v="7/23/2004 0:00"/>
    <d v="2004-07-23T00:00:00"/>
    <x v="1"/>
    <x v="3"/>
    <x v="0"/>
    <n v="3"/>
    <n v="7"/>
    <x v="1"/>
    <x v="4"/>
    <n v="68"/>
    <s v="S24_3949"/>
    <x v="14"/>
    <s v="40.67.8555"/>
    <s v="004-067-8555"/>
    <s v="67, rue des Cinquante Otages"/>
    <m/>
    <s v="67, rue des Cinquante Otages"/>
    <s v="Nantes"/>
    <m/>
    <x v="11"/>
    <n v="44000"/>
    <s v="France"/>
    <s v="EMEA"/>
    <s v="Labrune"/>
    <s v="Janine"/>
    <s v="Janine Labrune"/>
    <x v="1"/>
  </r>
  <r>
    <x v="228"/>
    <n v="21"/>
    <n v="55.96"/>
    <n v="10"/>
    <n v="1175.1600000000001"/>
    <n v="1176"/>
    <n v="1175.1600000000001"/>
    <s v="8/21/2004 0:00"/>
    <d v="2004-08-21T00:00:00"/>
    <x v="3"/>
    <x v="1"/>
    <x v="0"/>
    <n v="3"/>
    <n v="8"/>
    <x v="1"/>
    <x v="4"/>
    <n v="68"/>
    <s v="S24_3949"/>
    <x v="85"/>
    <s v="+47 2212 1555"/>
    <s v="472-212-1555"/>
    <s v="Drammensveien 126 A, PB 744 Sentrum"/>
    <m/>
    <s v="Drammensveien 126 A, PB 744 Sentrum"/>
    <s v="Oslo"/>
    <m/>
    <x v="68"/>
    <s v="N 0106"/>
    <s v="Norway"/>
    <s v="EMEA"/>
    <s v="Klaeboe"/>
    <s v="Jan"/>
    <s v="Jan Klaeboe"/>
    <x v="0"/>
  </r>
  <r>
    <x v="229"/>
    <n v="32"/>
    <n v="71.650000000000006"/>
    <n v="6"/>
    <n v="2292.8000000000002"/>
    <n v="2293"/>
    <n v="2292.8000000000002"/>
    <s v="9/15/2004 0:00"/>
    <d v="2004-09-15T00:00:00"/>
    <x v="8"/>
    <x v="6"/>
    <x v="0"/>
    <n v="3"/>
    <n v="9"/>
    <x v="1"/>
    <x v="4"/>
    <n v="68"/>
    <s v="S24_3949"/>
    <x v="89"/>
    <s v="+49 89 61 08 9555"/>
    <s v="896-108-9555"/>
    <s v="Hansastr. 15"/>
    <m/>
    <s v="Hansastr. 15"/>
    <s v="Munich"/>
    <m/>
    <x v="72"/>
    <n v="80686"/>
    <s v="Germany"/>
    <s v="EMEA"/>
    <s v="Donnermeyer"/>
    <s v="Michael"/>
    <s v="Michael Donnermeyer"/>
    <x v="0"/>
  </r>
  <r>
    <x v="58"/>
    <n v="43"/>
    <n v="76.430000000000007"/>
    <n v="16"/>
    <n v="3286.49"/>
    <n v="3287"/>
    <n v="3286.49"/>
    <s v="10/15/2004 0:00"/>
    <d v="2004-10-15T00:00:00"/>
    <x v="4"/>
    <x v="3"/>
    <x v="0"/>
    <n v="4"/>
    <n v="10"/>
    <x v="1"/>
    <x v="4"/>
    <n v="68"/>
    <s v="S24_3949"/>
    <x v="47"/>
    <n v="9145554562"/>
    <s v="914-555-4562"/>
    <s v="3758 North Pendale Street"/>
    <m/>
    <s v="3758 North Pendale Street"/>
    <s v="White Plains"/>
    <s v="NY"/>
    <x v="39"/>
    <n v="24067"/>
    <s v="USA"/>
    <s v="NA"/>
    <s v="Frick"/>
    <s v="Steve"/>
    <s v="Steve Frick"/>
    <x v="1"/>
  </r>
  <r>
    <x v="80"/>
    <n v="30"/>
    <n v="77.790000000000006"/>
    <n v="8"/>
    <n v="2333.6999999999998"/>
    <n v="2334"/>
    <n v="2333.6999999999998"/>
    <d v="2004-01-11T00:00:00"/>
    <d v="2004-01-11T00:00:00"/>
    <x v="2"/>
    <x v="4"/>
    <x v="0"/>
    <n v="4"/>
    <n v="11"/>
    <x v="1"/>
    <x v="4"/>
    <n v="68"/>
    <s v="S24_3949"/>
    <x v="59"/>
    <s v="(198) 555-8888"/>
    <s v="198-555-8888"/>
    <s v="Garden House Crowther Way"/>
    <m/>
    <s v="Garden House Crowther Way"/>
    <s v="Cowes"/>
    <s v="Isle of Wight"/>
    <x v="49"/>
    <s v="PO31 7PJ"/>
    <s v="UK"/>
    <s v="EMEA"/>
    <s v="Bennett"/>
    <s v="Helen"/>
    <s v="Helen Bennett"/>
    <x v="0"/>
  </r>
  <r>
    <x v="278"/>
    <n v="35"/>
    <n v="76.430000000000007"/>
    <n v="3"/>
    <n v="2675.05"/>
    <n v="2676"/>
    <n v="2675.05"/>
    <d v="2004-12-11T00:00:00"/>
    <d v="2004-12-11T00:00:00"/>
    <x v="9"/>
    <x v="1"/>
    <x v="0"/>
    <n v="4"/>
    <n v="11"/>
    <x v="1"/>
    <x v="4"/>
    <n v="68"/>
    <s v="S24_3949"/>
    <x v="86"/>
    <s v="035-640555"/>
    <s v="003-564-0555"/>
    <s v="Via Ludovico il Moro 22"/>
    <m/>
    <s v="Via Ludovico il Moro 22"/>
    <s v="Bergamo"/>
    <m/>
    <x v="69"/>
    <n v="24100"/>
    <s v="Italy"/>
    <s v="EMEA"/>
    <s v="Rovelli"/>
    <s v="Giovanni"/>
    <s v="Giovanni Rovelli"/>
    <x v="0"/>
  </r>
  <r>
    <x v="59"/>
    <n v="45"/>
    <n v="96.92"/>
    <n v="11"/>
    <n v="4361.3999999999996"/>
    <n v="4362"/>
    <n v="4361.3999999999996"/>
    <s v="11/23/2004 0:00"/>
    <d v="2004-11-23T00:00:00"/>
    <x v="5"/>
    <x v="2"/>
    <x v="0"/>
    <n v="4"/>
    <n v="11"/>
    <x v="1"/>
    <x v="4"/>
    <n v="68"/>
    <s v="S24_3949"/>
    <x v="35"/>
    <s v="+81 3 3584 0555"/>
    <s v="133-584-0555"/>
    <s v="2-2-8 Roppongi"/>
    <m/>
    <s v="2-2-8 Roppongi"/>
    <s v="Minato-ku"/>
    <s v="Tokyo"/>
    <x v="29"/>
    <s v="106-0032"/>
    <s v="Japan"/>
    <s v="Japan"/>
    <s v="Shimamura"/>
    <s v="Akiko"/>
    <s v="Akiko Shimamura"/>
    <x v="1"/>
  </r>
  <r>
    <x v="232"/>
    <n v="34"/>
    <n v="59.37"/>
    <n v="3"/>
    <n v="2018.58"/>
    <n v="2019"/>
    <n v="2018.58"/>
    <d v="2004-03-12T00:00:00"/>
    <d v="2004-03-12T00:00:00"/>
    <x v="10"/>
    <x v="3"/>
    <x v="0"/>
    <n v="4"/>
    <n v="12"/>
    <x v="1"/>
    <x v="4"/>
    <n v="68"/>
    <s v="S24_3949"/>
    <x v="49"/>
    <s v="(171) 555-0297"/>
    <s v="171-555-0297"/>
    <s v="35 King George"/>
    <m/>
    <s v="35 King George"/>
    <s v="London"/>
    <m/>
    <x v="41"/>
    <s v="WX3 6FW"/>
    <s v="UK"/>
    <s v="EMEA"/>
    <s v="Brown"/>
    <s v="Ann"/>
    <s v="Ann Brown"/>
    <x v="0"/>
  </r>
  <r>
    <x v="21"/>
    <n v="26"/>
    <n v="100"/>
    <n v="7"/>
    <n v="3710.98"/>
    <n v="3711"/>
    <n v="2600"/>
    <s v="12/17/2004 0:00"/>
    <d v="2004-12-17T00:00:00"/>
    <x v="9"/>
    <x v="3"/>
    <x v="0"/>
    <n v="4"/>
    <n v="12"/>
    <x v="1"/>
    <x v="4"/>
    <n v="68"/>
    <s v="S24_3949"/>
    <x v="20"/>
    <s v="+61 2 9495 8555"/>
    <s v="129-495-8555"/>
    <s v="Monitor Money Building, 815 Pacific Hwy"/>
    <s v="Level 6"/>
    <s v="Monitor Money Building, 815 Pacific Hwy, Level 6"/>
    <s v="Chatswood"/>
    <s v="NSW"/>
    <x v="17"/>
    <n v="2067"/>
    <s v="Australia"/>
    <s v="APAC"/>
    <s v="Huxley"/>
    <s v="Adrian"/>
    <s v="Adrian Huxley"/>
    <x v="1"/>
  </r>
  <r>
    <x v="85"/>
    <n v="39"/>
    <n v="73"/>
    <n v="13"/>
    <n v="2847"/>
    <n v="2847"/>
    <n v="2847"/>
    <s v="1/31/2005 0:00"/>
    <d v="2005-01-31T00:00:00"/>
    <x v="2"/>
    <x v="0"/>
    <x v="0"/>
    <n v="1"/>
    <n v="1"/>
    <x v="2"/>
    <x v="4"/>
    <n v="68"/>
    <s v="S24_3949"/>
    <x v="60"/>
    <s v="981-443655"/>
    <s v="098-144-3655"/>
    <s v="Torikatu 38"/>
    <m/>
    <s v="Torikatu 38"/>
    <s v="Oulu"/>
    <m/>
    <x v="50"/>
    <n v="90110"/>
    <s v="Finland"/>
    <s v="EMEA"/>
    <s v="Koskitalo"/>
    <s v="Pirkko"/>
    <s v="Pirkko Koskitalo"/>
    <x v="0"/>
  </r>
  <r>
    <x v="233"/>
    <n v="41"/>
    <n v="73.319999999999993"/>
    <n v="12"/>
    <n v="3006.12"/>
    <n v="3007"/>
    <n v="3006.12"/>
    <d v="2005-01-03T00:00:00"/>
    <d v="2005-01-03T00:00:00"/>
    <x v="2"/>
    <x v="0"/>
    <x v="5"/>
    <n v="1"/>
    <n v="3"/>
    <x v="2"/>
    <x v="4"/>
    <n v="68"/>
    <s v="S24_3949"/>
    <x v="23"/>
    <s v="(91) 555 94 44"/>
    <s v="091-555-9444"/>
    <s v="C/ Moralzarzal, 86"/>
    <m/>
    <s v="C/ Moralzarzal, 86"/>
    <s v="Madrid"/>
    <m/>
    <x v="20"/>
    <n v="28034"/>
    <s v="Spain"/>
    <s v="EMEA"/>
    <s v="Freyre"/>
    <s v="Diego"/>
    <s v="Diego Freyre"/>
    <x v="1"/>
  </r>
  <r>
    <x v="234"/>
    <n v="41"/>
    <n v="68.239999999999995"/>
    <n v="2"/>
    <n v="2797.84"/>
    <n v="2798"/>
    <n v="2797.84"/>
    <s v="3/30/2005 0:00"/>
    <d v="2005-03-30T00:00:00"/>
    <x v="10"/>
    <x v="6"/>
    <x v="0"/>
    <n v="1"/>
    <n v="3"/>
    <x v="2"/>
    <x v="4"/>
    <n v="68"/>
    <s v="S24_3949"/>
    <x v="1"/>
    <s v="26.47.1555"/>
    <s v="002-647-1555"/>
    <s v="59 rue de l'Abbaye"/>
    <m/>
    <s v="59 rue de l'Abbaye"/>
    <s v="Reims"/>
    <m/>
    <x v="1"/>
    <n v="51100"/>
    <s v="France"/>
    <s v="EMEA"/>
    <s v="Henriot"/>
    <s v="Paul"/>
    <s v="Paul Henriot"/>
    <x v="0"/>
  </r>
  <r>
    <x v="253"/>
    <n v="64"/>
    <n v="60.05"/>
    <n v="12"/>
    <n v="3843.2"/>
    <n v="3844"/>
    <n v="3843.2"/>
    <d v="2005-03-04T00:00:00"/>
    <d v="2005-03-04T00:00:00"/>
    <x v="10"/>
    <x v="3"/>
    <x v="4"/>
    <n v="2"/>
    <n v="4"/>
    <x v="2"/>
    <x v="4"/>
    <n v="68"/>
    <s v="S24_3949"/>
    <x v="12"/>
    <n v="2015559350"/>
    <s v="201-555-9350"/>
    <s v="7476 Moss Rd."/>
    <m/>
    <s v="7476 Moss Rd."/>
    <s v="Newark"/>
    <s v="NJ"/>
    <x v="9"/>
    <n v="94019"/>
    <s v="USA"/>
    <s v="NA"/>
    <s v="Brown"/>
    <s v="William"/>
    <s v="William Brown"/>
    <x v="1"/>
  </r>
  <r>
    <x v="235"/>
    <n v="18"/>
    <n v="75.06"/>
    <n v="13"/>
    <n v="1351.08"/>
    <n v="1352"/>
    <n v="1351.08"/>
    <d v="2005-10-05T00:00:00"/>
    <d v="2005-10-05T00:00:00"/>
    <x v="4"/>
    <x v="6"/>
    <x v="0"/>
    <n v="2"/>
    <n v="5"/>
    <x v="2"/>
    <x v="4"/>
    <n v="68"/>
    <s v="S24_3949"/>
    <x v="70"/>
    <s v="0522-556555"/>
    <s v="052-255-6555"/>
    <s v="Strada Provinciale 124"/>
    <m/>
    <s v="Strada Provinciale 124"/>
    <s v="Reggio Emilia"/>
    <m/>
    <x v="57"/>
    <n v="42100"/>
    <s v="Italy"/>
    <s v="EMEA"/>
    <s v="Moroni"/>
    <s v="Maurizio"/>
    <s v="Maurizio Moroni"/>
    <x v="0"/>
  </r>
  <r>
    <x v="236"/>
    <n v="49"/>
    <n v="34.47"/>
    <n v="1"/>
    <n v="1689.03"/>
    <n v="1690"/>
    <n v="1689.03"/>
    <d v="2003-06-01T00:00:00"/>
    <d v="2003-06-01T00:00:00"/>
    <x v="7"/>
    <x v="4"/>
    <x v="0"/>
    <n v="1"/>
    <n v="1"/>
    <x v="0"/>
    <x v="3"/>
    <n v="41"/>
    <s v="S24_3969"/>
    <x v="40"/>
    <n v="6035558647"/>
    <s v="603-555-8647"/>
    <s v="2304 Long Airport Avenue"/>
    <m/>
    <s v="2304 Long Airport Avenue"/>
    <s v="Nashua"/>
    <s v="NH"/>
    <x v="34"/>
    <n v="62005"/>
    <s v="USA"/>
    <s v="NA"/>
    <s v="Young"/>
    <s v="Valarie"/>
    <s v="Valarie Young"/>
    <x v="0"/>
  </r>
  <r>
    <x v="210"/>
    <n v="48"/>
    <n v="34.47"/>
    <n v="5"/>
    <n v="1654.56"/>
    <n v="1655"/>
    <n v="1654.56"/>
    <s v="3/18/2003 0:00"/>
    <d v="2003-03-18T00:00:00"/>
    <x v="10"/>
    <x v="2"/>
    <x v="0"/>
    <n v="1"/>
    <n v="3"/>
    <x v="0"/>
    <x v="3"/>
    <n v="41"/>
    <s v="S24_3969"/>
    <x v="77"/>
    <s v="(171) 555-1555"/>
    <s v="171-555-1555"/>
    <s v="Fauntleroy Circus"/>
    <m/>
    <s v="Fauntleroy Circus"/>
    <s v="Manchester"/>
    <m/>
    <x v="61"/>
    <s v="EC2 5NT"/>
    <s v="UK"/>
    <s v="EMEA"/>
    <s v="Ashworth"/>
    <s v="Victoria"/>
    <s v="Victoria Ashworth"/>
    <x v="0"/>
  </r>
  <r>
    <x v="237"/>
    <n v="46"/>
    <n v="33.229999999999997"/>
    <n v="4"/>
    <n v="1528.58"/>
    <n v="1529"/>
    <n v="1528.58"/>
    <s v="5/21/2003 0:00"/>
    <d v="2003-05-21T00:00:00"/>
    <x v="6"/>
    <x v="6"/>
    <x v="0"/>
    <n v="2"/>
    <n v="5"/>
    <x v="0"/>
    <x v="3"/>
    <n v="41"/>
    <s v="S24_3969"/>
    <x v="84"/>
    <n v="7025551838"/>
    <s v="702-555-1838"/>
    <s v="8489 Strong St."/>
    <m/>
    <s v="8489 Strong St."/>
    <s v="Las Vegas"/>
    <s v="NV"/>
    <x v="67"/>
    <n v="83030"/>
    <s v="USA"/>
    <s v="NA"/>
    <s v="King"/>
    <s v="Sue"/>
    <s v="Sue King"/>
    <x v="0"/>
  </r>
  <r>
    <x v="196"/>
    <n v="26"/>
    <n v="38.979999999999997"/>
    <n v="9"/>
    <n v="1013.48"/>
    <n v="1014"/>
    <n v="1013.48"/>
    <d v="2003-12-09T00:00:00"/>
    <d v="2003-12-09T00:00:00"/>
    <x v="9"/>
    <x v="2"/>
    <x v="0"/>
    <n v="3"/>
    <n v="9"/>
    <x v="0"/>
    <x v="3"/>
    <n v="41"/>
    <s v="S24_3969"/>
    <x v="82"/>
    <n v="4155554312"/>
    <s v="415-555-4312"/>
    <s v="2793 Furth Circle"/>
    <m/>
    <s v="2793 Furth Circle"/>
    <s v="Brisbane"/>
    <s v="CA"/>
    <x v="65"/>
    <n v="94217"/>
    <s v="USA"/>
    <s v="NA"/>
    <s v="Taylor"/>
    <s v="Sue"/>
    <s v="Sue Taylor"/>
    <x v="0"/>
  </r>
  <r>
    <x v="197"/>
    <n v="37"/>
    <n v="38.979999999999997"/>
    <n v="7"/>
    <n v="1442.26"/>
    <n v="1443"/>
    <n v="1442.26"/>
    <s v="10/18/2003 0:00"/>
    <d v="2003-10-18T00:00:00"/>
    <x v="4"/>
    <x v="1"/>
    <x v="0"/>
    <n v="4"/>
    <n v="10"/>
    <x v="0"/>
    <x v="3"/>
    <n v="41"/>
    <s v="S24_3969"/>
    <x v="4"/>
    <n v="6505551386"/>
    <s v="650-555-1386"/>
    <s v="7734 Strong St."/>
    <m/>
    <s v="7734 Strong St."/>
    <s v="San Francisco"/>
    <s v="CA"/>
    <x v="4"/>
    <s v="NA"/>
    <s v="USA"/>
    <s v="NA"/>
    <s v="Brown"/>
    <s v="Julie"/>
    <s v="Julie Brown"/>
    <x v="0"/>
  </r>
  <r>
    <x v="198"/>
    <n v="35"/>
    <n v="33.229999999999997"/>
    <n v="11"/>
    <n v="1163.05"/>
    <n v="1164"/>
    <n v="1163.05"/>
    <d v="2003-05-11T00:00:00"/>
    <d v="2003-05-11T00:00:00"/>
    <x v="6"/>
    <x v="4"/>
    <x v="0"/>
    <n v="4"/>
    <n v="11"/>
    <x v="0"/>
    <x v="3"/>
    <n v="41"/>
    <s v="S24_3969"/>
    <x v="86"/>
    <s v="035-640555"/>
    <s v="003-564-0555"/>
    <s v="Via Ludovico il Moro 22"/>
    <m/>
    <s v="Via Ludovico il Moro 22"/>
    <s v="Bergamo"/>
    <m/>
    <x v="69"/>
    <n v="24100"/>
    <s v="Italy"/>
    <s v="EMEA"/>
    <s v="Rovelli"/>
    <s v="Giovanni"/>
    <s v="Giovanni Rovelli"/>
    <x v="0"/>
  </r>
  <r>
    <x v="199"/>
    <n v="23"/>
    <n v="42.26"/>
    <n v="8"/>
    <n v="971.98"/>
    <n v="972"/>
    <n v="971.98"/>
    <d v="2003-12-11T00:00:00"/>
    <d v="2003-12-11T00:00:00"/>
    <x v="9"/>
    <x v="5"/>
    <x v="0"/>
    <n v="4"/>
    <n v="11"/>
    <x v="0"/>
    <x v="3"/>
    <n v="41"/>
    <s v="S24_3969"/>
    <x v="39"/>
    <n v="4155551450"/>
    <s v="415-555-1450"/>
    <s v="5677 Strong St."/>
    <m/>
    <s v="5677 Strong St."/>
    <s v="San Rafael"/>
    <s v="CA"/>
    <x v="33"/>
    <n v="97562"/>
    <s v="USA"/>
    <s v="NA"/>
    <s v="Nelson"/>
    <s v="Valarie"/>
    <s v="Valarie Nelson"/>
    <x v="0"/>
  </r>
  <r>
    <x v="200"/>
    <n v="22"/>
    <n v="41.03"/>
    <n v="12"/>
    <n v="902.66"/>
    <n v="903"/>
    <n v="902.66"/>
    <s v="11/21/2003 0:00"/>
    <d v="2003-11-21T00:00:00"/>
    <x v="5"/>
    <x v="3"/>
    <x v="0"/>
    <n v="4"/>
    <n v="11"/>
    <x v="0"/>
    <x v="3"/>
    <n v="41"/>
    <s v="S24_3969"/>
    <x v="87"/>
    <s v="61-9-3844-6555"/>
    <s v="193-844-6555"/>
    <s v="7 Allen Street"/>
    <m/>
    <s v="7 Allen Street"/>
    <s v="Glen Waverly"/>
    <s v="Victoria"/>
    <x v="70"/>
    <n v="3150"/>
    <s v="Australia"/>
    <s v="APAC"/>
    <s v="Connery"/>
    <s v="Sean"/>
    <s v="Sean Connery"/>
    <x v="0"/>
  </r>
  <r>
    <x v="182"/>
    <n v="39"/>
    <n v="33.229999999999997"/>
    <n v="2"/>
    <n v="1295.97"/>
    <n v="1296"/>
    <n v="1295.97"/>
    <d v="2003-02-12T00:00:00"/>
    <d v="2003-02-12T00:00:00"/>
    <x v="0"/>
    <x v="6"/>
    <x v="0"/>
    <n v="4"/>
    <n v="12"/>
    <x v="0"/>
    <x v="3"/>
    <n v="41"/>
    <s v="S24_3969"/>
    <x v="74"/>
    <n v="2125557413"/>
    <s v="212-555-7413"/>
    <s v="4092 Furth Circle"/>
    <s v="Suite 400"/>
    <s v="4092 Furth Circle, Suite 400"/>
    <s v="NYC"/>
    <s v="NY"/>
    <x v="0"/>
    <n v="10022"/>
    <s v="USA"/>
    <s v="NA"/>
    <s v="Young"/>
    <s v="Jeff"/>
    <s v="Jeff Young"/>
    <x v="0"/>
  </r>
  <r>
    <x v="238"/>
    <n v="44"/>
    <n v="34.880000000000003"/>
    <n v="5"/>
    <n v="1534.72"/>
    <n v="1535"/>
    <n v="1534.72"/>
    <s v="1/26/2004 0:00"/>
    <d v="2004-01-26T00:00:00"/>
    <x v="2"/>
    <x v="0"/>
    <x v="0"/>
    <n v="1"/>
    <n v="1"/>
    <x v="1"/>
    <x v="3"/>
    <n v="41"/>
    <s v="S24_3969"/>
    <x v="25"/>
    <s v="(91) 555 22 82"/>
    <s v="091-555-2282"/>
    <s v="C/ Araquil, 67"/>
    <m/>
    <s v="C/ Araquil, 67"/>
    <s v="Madrid"/>
    <m/>
    <x v="20"/>
    <n v="28023"/>
    <s v="Spain"/>
    <s v="EMEA"/>
    <s v="Sommer"/>
    <s v="Mart¡n"/>
    <s v="Mart¡n Sommer"/>
    <x v="0"/>
  </r>
  <r>
    <x v="202"/>
    <n v="27"/>
    <n v="43.9"/>
    <n v="8"/>
    <n v="1185.3"/>
    <n v="1186"/>
    <n v="1185.3"/>
    <d v="2004-02-03T00:00:00"/>
    <d v="2004-02-03T00:00:00"/>
    <x v="0"/>
    <x v="2"/>
    <x v="0"/>
    <n v="1"/>
    <n v="3"/>
    <x v="1"/>
    <x v="3"/>
    <n v="41"/>
    <s v="S24_3969"/>
    <x v="30"/>
    <s v="78.32.5555"/>
    <s v="007-832-5555"/>
    <s v="2, rue du Commerce"/>
    <m/>
    <s v="2, rue du Commerce"/>
    <s v="Lyon"/>
    <m/>
    <x v="25"/>
    <n v="69004"/>
    <s v="France"/>
    <s v="EMEA"/>
    <s v="Saveley"/>
    <s v="Mary"/>
    <s v="Mary Saveley"/>
    <x v="0"/>
  </r>
  <r>
    <x v="294"/>
    <n v="46"/>
    <n v="36.93"/>
    <n v="1"/>
    <n v="1698.78"/>
    <n v="1699"/>
    <n v="1698.78"/>
    <s v="4/20/2004 0:00"/>
    <d v="2004-04-20T00:00:00"/>
    <x v="11"/>
    <x v="2"/>
    <x v="0"/>
    <n v="2"/>
    <n v="4"/>
    <x v="1"/>
    <x v="3"/>
    <n v="41"/>
    <s v="S24_3969"/>
    <x v="79"/>
    <n v="2125551957"/>
    <s v="212-555-1957"/>
    <s v="5290 North Pendale Street"/>
    <s v="Suite 200"/>
    <s v="5290 North Pendale Street, Suite 200"/>
    <s v="NYC"/>
    <s v="NY"/>
    <x v="0"/>
    <n v="10022"/>
    <s v="USA"/>
    <s v="NA"/>
    <s v="Kuo"/>
    <s v="Kee"/>
    <s v="Kee Kuo"/>
    <x v="0"/>
  </r>
  <r>
    <x v="41"/>
    <n v="33"/>
    <n v="41.85"/>
    <n v="14"/>
    <n v="1381.05"/>
    <n v="1382"/>
    <n v="1381.05"/>
    <s v="8/17/2004 0:00"/>
    <d v="2004-08-17T00:00:00"/>
    <x v="3"/>
    <x v="2"/>
    <x v="0"/>
    <n v="3"/>
    <n v="8"/>
    <x v="1"/>
    <x v="3"/>
    <n v="41"/>
    <s v="S24_3969"/>
    <x v="36"/>
    <s v="011-4988555"/>
    <s v="011-498-8555"/>
    <s v="Via Monte Bianco 34"/>
    <m/>
    <s v="Via Monte Bianco 34"/>
    <s v="Torino"/>
    <m/>
    <x v="30"/>
    <n v="10100"/>
    <s v="Italy"/>
    <s v="EMEA"/>
    <s v="Accorti"/>
    <s v="Paolo"/>
    <s v="Paolo Accorti"/>
    <x v="0"/>
  </r>
  <r>
    <x v="216"/>
    <n v="33"/>
    <n v="40.619999999999997"/>
    <n v="3"/>
    <n v="1340.46"/>
    <n v="1341"/>
    <n v="1340.46"/>
    <d v="2004-01-09T00:00:00"/>
    <d v="2004-01-09T00:00:00"/>
    <x v="2"/>
    <x v="3"/>
    <x v="0"/>
    <n v="3"/>
    <n v="9"/>
    <x v="1"/>
    <x v="3"/>
    <n v="41"/>
    <s v="S24_3969"/>
    <x v="65"/>
    <s v="+65 224 1555"/>
    <s v="065-224-1555"/>
    <s v="Village Close - 106 Linden Road Sandown"/>
    <s v="2nd Floor"/>
    <s v="Village Close - 106 Linden Road Sandown, 2nd Floor"/>
    <s v="Singapore"/>
    <m/>
    <x v="22"/>
    <n v="69045"/>
    <s v="Singapore"/>
    <s v="APAC"/>
    <s v="Victorino"/>
    <s v="Wendy"/>
    <s v="Wendy Victorino"/>
    <x v="0"/>
  </r>
  <r>
    <x v="244"/>
    <n v="24"/>
    <n v="40.21"/>
    <n v="1"/>
    <n v="965.04"/>
    <n v="966"/>
    <n v="965.04"/>
    <d v="2004-06-10T00:00:00"/>
    <d v="2004-06-10T00:00:00"/>
    <x v="7"/>
    <x v="5"/>
    <x v="0"/>
    <n v="4"/>
    <n v="10"/>
    <x v="1"/>
    <x v="3"/>
    <n v="41"/>
    <s v="S24_3969"/>
    <x v="81"/>
    <s v="(95) 555 82 82"/>
    <s v="095-555-8282"/>
    <s v="C/ Romero, 33"/>
    <m/>
    <s v="C/ Romero, 33"/>
    <s v="Sevilla"/>
    <m/>
    <x v="64"/>
    <n v="41101"/>
    <s v="Spain"/>
    <s v="EMEA"/>
    <s v="Roel"/>
    <s v="Jose Pedro"/>
    <s v="Jose Pedro Roel"/>
    <x v="0"/>
  </r>
  <r>
    <x v="44"/>
    <n v="31"/>
    <n v="35.29"/>
    <n v="15"/>
    <n v="1093.99"/>
    <n v="1094"/>
    <n v="1093.99"/>
    <s v="10/21/2004 0:00"/>
    <d v="2004-10-21T00:00:00"/>
    <x v="4"/>
    <x v="5"/>
    <x v="0"/>
    <n v="4"/>
    <n v="10"/>
    <x v="1"/>
    <x v="3"/>
    <n v="41"/>
    <s v="S24_3969"/>
    <x v="39"/>
    <n v="4155551450"/>
    <s v="415-555-1450"/>
    <s v="5677 Strong St."/>
    <m/>
    <s v="5677 Strong St."/>
    <s v="San Rafael"/>
    <s v="CA"/>
    <x v="33"/>
    <n v="97562"/>
    <s v="USA"/>
    <s v="NA"/>
    <s v="Nelson"/>
    <s v="Valarie"/>
    <s v="Valarie Nelson"/>
    <x v="0"/>
  </r>
  <r>
    <x v="206"/>
    <n v="41"/>
    <n v="77.239999999999995"/>
    <n v="14"/>
    <n v="3166.84"/>
    <n v="3167"/>
    <n v="3166.84"/>
    <s v="11/17/2004 0:00"/>
    <d v="2004-11-17T00:00:00"/>
    <x v="5"/>
    <x v="6"/>
    <x v="0"/>
    <n v="4"/>
    <n v="11"/>
    <x v="1"/>
    <x v="3"/>
    <n v="41"/>
    <s v="S24_3969"/>
    <x v="77"/>
    <s v="(171) 555-1555"/>
    <s v="171-555-1555"/>
    <s v="Fauntleroy Circus"/>
    <m/>
    <s v="Fauntleroy Circus"/>
    <s v="Manchester"/>
    <m/>
    <x v="61"/>
    <s v="EC2 5NT"/>
    <s v="UK"/>
    <s v="EMEA"/>
    <s v="Ashworth"/>
    <s v="Victoria"/>
    <s v="Victoria Ashworth"/>
    <x v="1"/>
  </r>
  <r>
    <x v="207"/>
    <n v="22"/>
    <n v="97.44"/>
    <n v="4"/>
    <n v="2143.6799999999998"/>
    <n v="2144"/>
    <n v="2143.6799999999998"/>
    <s v="11/29/2004 0:00"/>
    <d v="2004-11-29T00:00:00"/>
    <x v="5"/>
    <x v="0"/>
    <x v="0"/>
    <n v="4"/>
    <n v="11"/>
    <x v="1"/>
    <x v="3"/>
    <n v="41"/>
    <s v="S24_3969"/>
    <x v="84"/>
    <n v="7025551838"/>
    <s v="702-555-1838"/>
    <s v="8489 Strong St."/>
    <m/>
    <s v="8489 Strong St."/>
    <s v="Las Vegas"/>
    <s v="NV"/>
    <x v="67"/>
    <n v="83030"/>
    <s v="USA"/>
    <s v="NA"/>
    <s v="King"/>
    <s v="Sue"/>
    <s v="Sue King"/>
    <x v="0"/>
  </r>
  <r>
    <x v="289"/>
    <n v="46"/>
    <n v="37.340000000000003"/>
    <n v="3"/>
    <n v="1717.64"/>
    <n v="1718"/>
    <n v="1717.64"/>
    <s v="1/19/2005 0:00"/>
    <d v="2005-01-19T00:00:00"/>
    <x v="2"/>
    <x v="6"/>
    <x v="0"/>
    <n v="1"/>
    <n v="1"/>
    <x v="2"/>
    <x v="3"/>
    <n v="41"/>
    <s v="S24_3969"/>
    <x v="39"/>
    <n v="4155551450"/>
    <s v="415-555-1450"/>
    <s v="5677 Strong St."/>
    <m/>
    <s v="5677 Strong St."/>
    <s v="San Rafael"/>
    <s v="CA"/>
    <x v="33"/>
    <n v="97562"/>
    <s v="USA"/>
    <s v="NA"/>
    <s v="Nelson"/>
    <s v="Valarie"/>
    <s v="Valarie Nelson"/>
    <x v="0"/>
  </r>
  <r>
    <x v="208"/>
    <n v="43"/>
    <n v="95.03"/>
    <n v="12"/>
    <n v="4086.29"/>
    <n v="4087"/>
    <n v="4086.29"/>
    <s v="2/16/2005 0:00"/>
    <d v="2005-02-16T00:00:00"/>
    <x v="0"/>
    <x v="6"/>
    <x v="0"/>
    <n v="1"/>
    <n v="2"/>
    <x v="2"/>
    <x v="3"/>
    <n v="41"/>
    <s v="S24_3969"/>
    <x v="23"/>
    <s v="(91) 555 94 44"/>
    <s v="091-555-9444"/>
    <s v="C/ Moralzarzal, 86"/>
    <m/>
    <s v="C/ Moralzarzal, 86"/>
    <s v="Madrid"/>
    <m/>
    <x v="20"/>
    <n v="28034"/>
    <s v="Spain"/>
    <s v="EMEA"/>
    <s v="Freyre"/>
    <s v="Diego"/>
    <s v="Diego Freyre"/>
    <x v="1"/>
  </r>
  <r>
    <x v="295"/>
    <n v="15"/>
    <n v="36.93"/>
    <n v="1"/>
    <n v="553.95000000000005"/>
    <n v="554"/>
    <n v="553.95000000000005"/>
    <s v="4/22/2005 0:00"/>
    <d v="2005-04-22T00:00:00"/>
    <x v="11"/>
    <x v="3"/>
    <x v="0"/>
    <n v="2"/>
    <n v="4"/>
    <x v="2"/>
    <x v="3"/>
    <n v="41"/>
    <s v="S24_3969"/>
    <x v="35"/>
    <s v="+81 3 3584 0555"/>
    <s v="133-584-0555"/>
    <s v="2-2-8 Roppongi"/>
    <m/>
    <s v="2-2-8 Roppongi"/>
    <s v="Minato-ku"/>
    <s v="Tokyo"/>
    <x v="29"/>
    <s v="106-0032"/>
    <s v="Japan"/>
    <s v="Japan"/>
    <s v="Shimamura"/>
    <s v="Akiko"/>
    <s v="Akiko Shimamura"/>
    <x v="0"/>
  </r>
  <r>
    <x v="242"/>
    <n v="15"/>
    <n v="43.49"/>
    <n v="3"/>
    <n v="652.35"/>
    <n v="653"/>
    <n v="652.35"/>
    <s v="5/29/2005 0:00"/>
    <d v="2005-05-29T00:00:00"/>
    <x v="6"/>
    <x v="4"/>
    <x v="2"/>
    <n v="2"/>
    <n v="5"/>
    <x v="2"/>
    <x v="3"/>
    <n v="41"/>
    <s v="S24_3969"/>
    <x v="20"/>
    <s v="+61 2 9495 8555"/>
    <s v="129-495-8555"/>
    <s v="Monitor Money Building, 815 Pacific Hwy"/>
    <s v="Level 6"/>
    <s v="Monitor Money Building, 815 Pacific Hwy, Level 6"/>
    <s v="Chatswood"/>
    <s v="NSW"/>
    <x v="17"/>
    <n v="2067"/>
    <s v="Australia"/>
    <s v="APAC"/>
    <s v="Huxley"/>
    <s v="Adrian"/>
    <s v="Adrian Huxley"/>
    <x v="0"/>
  </r>
  <r>
    <x v="150"/>
    <n v="26"/>
    <n v="100"/>
    <n v="5"/>
    <n v="2921.62"/>
    <n v="2922"/>
    <n v="2600"/>
    <s v="1/31/2003 0:00"/>
    <d v="2003-01-31T00:00:00"/>
    <x v="2"/>
    <x v="3"/>
    <x v="0"/>
    <n v="1"/>
    <n v="1"/>
    <x v="0"/>
    <x v="1"/>
    <n v="118"/>
    <s v="S24_4048"/>
    <x v="23"/>
    <s v="(91) 555 94 44"/>
    <s v="091-555-9444"/>
    <s v="C/ Moralzarzal, 86"/>
    <m/>
    <s v="C/ Moralzarzal, 86"/>
    <s v="Madrid"/>
    <m/>
    <x v="20"/>
    <n v="28034"/>
    <s v="Spain"/>
    <s v="EMEA"/>
    <s v="Freyre"/>
    <s v="Diego"/>
    <s v="Diego Freyre"/>
    <x v="0"/>
  </r>
  <r>
    <x v="162"/>
    <n v="44"/>
    <n v="100"/>
    <n v="1"/>
    <n v="5568.64"/>
    <n v="5569"/>
    <n v="4400"/>
    <d v="2003-04-04T00:00:00"/>
    <d v="2003-04-04T00:00:00"/>
    <x v="11"/>
    <x v="3"/>
    <x v="0"/>
    <n v="2"/>
    <n v="4"/>
    <x v="0"/>
    <x v="1"/>
    <n v="118"/>
    <s v="S24_4048"/>
    <x v="27"/>
    <n v="2125558493"/>
    <s v="212-555-8493"/>
    <s v="5905 Pompton St."/>
    <s v="Suite 750"/>
    <s v="5905 Pompton St., Suite 750"/>
    <s v="NYC"/>
    <s v="NY"/>
    <x v="0"/>
    <n v="10022"/>
    <s v="USA"/>
    <s v="NA"/>
    <s v="Hernandez"/>
    <s v="Maria"/>
    <s v="Maria Hernandez"/>
    <x v="1"/>
  </r>
  <r>
    <x v="124"/>
    <n v="20"/>
    <n v="96.99"/>
    <n v="7"/>
    <n v="1939.8"/>
    <n v="1940"/>
    <n v="1939.8"/>
    <d v="2003-03-06T00:00:00"/>
    <d v="2003-03-06T00:00:00"/>
    <x v="10"/>
    <x v="5"/>
    <x v="0"/>
    <n v="2"/>
    <n v="6"/>
    <x v="0"/>
    <x v="1"/>
    <n v="118"/>
    <s v="S24_4048"/>
    <x v="74"/>
    <n v="2125557413"/>
    <s v="212-555-7413"/>
    <s v="4092 Furth Circle"/>
    <s v="Suite 400"/>
    <s v="4092 Furth Circle, Suite 400"/>
    <s v="NYC"/>
    <s v="NY"/>
    <x v="0"/>
    <n v="10022"/>
    <s v="USA"/>
    <s v="NA"/>
    <s v="Young"/>
    <s v="Jeff"/>
    <s v="Jeff Young"/>
    <x v="0"/>
  </r>
  <r>
    <x v="163"/>
    <n v="40"/>
    <n v="94.62"/>
    <n v="1"/>
    <n v="3784.8"/>
    <n v="3785"/>
    <n v="3784.8"/>
    <d v="2003-01-08T00:00:00"/>
    <d v="2003-01-08T00:00:00"/>
    <x v="2"/>
    <x v="6"/>
    <x v="0"/>
    <n v="3"/>
    <n v="8"/>
    <x v="0"/>
    <x v="1"/>
    <n v="118"/>
    <s v="S24_4048"/>
    <x v="73"/>
    <s v="+358 9 8045 555"/>
    <s v="589-804-5555"/>
    <s v="Software Engineering Center, SEC Oy"/>
    <m/>
    <s v="Software Engineering Center, SEC Oy"/>
    <s v="Espoo"/>
    <m/>
    <x v="59"/>
    <s v="FIN-02271"/>
    <s v="Finland"/>
    <s v="EMEA"/>
    <s v="Suominen"/>
    <s v="Kalle"/>
    <s v="Kalle Suominen"/>
    <x v="1"/>
  </r>
  <r>
    <x v="280"/>
    <n v="23"/>
    <n v="100"/>
    <n v="3"/>
    <n v="2802.09"/>
    <n v="2803"/>
    <n v="2300"/>
    <s v="9/25/2003 0:00"/>
    <d v="2003-09-25T00:00:00"/>
    <x v="8"/>
    <x v="5"/>
    <x v="0"/>
    <n v="3"/>
    <n v="9"/>
    <x v="0"/>
    <x v="1"/>
    <n v="118"/>
    <s v="S24_4048"/>
    <x v="28"/>
    <s v="61-7-3844-6555"/>
    <s v="173-844-6555"/>
    <s v="31 Duncan St. West End"/>
    <m/>
    <s v="31 Duncan St. West End"/>
    <s v="South Brisbane"/>
    <s v="Queensland"/>
    <x v="23"/>
    <n v="4101"/>
    <s v="Australia"/>
    <s v="APAC"/>
    <s v="Calaghan"/>
    <s v="Tony"/>
    <s v="Tony Calaghan"/>
    <x v="0"/>
  </r>
  <r>
    <x v="127"/>
    <n v="24"/>
    <n v="99.36"/>
    <n v="8"/>
    <n v="2384.64"/>
    <n v="2385"/>
    <n v="2384.64"/>
    <s v="10/22/2003 0:00"/>
    <d v="2003-10-22T00:00:00"/>
    <x v="4"/>
    <x v="6"/>
    <x v="0"/>
    <n v="4"/>
    <n v="10"/>
    <x v="0"/>
    <x v="1"/>
    <n v="118"/>
    <s v="S24_4048"/>
    <x v="26"/>
    <s v="+65 221 7555"/>
    <s v="065-221-7555"/>
    <s v="Bronz Sok., Bronz Apt. 3/6 Tesvikiye"/>
    <m/>
    <s v="Bronz Sok., Bronz Apt. 3/6 Tesvikiye"/>
    <s v="Singapore"/>
    <m/>
    <x v="22"/>
    <n v="79903"/>
    <s v="Singapore"/>
    <s v="Japan"/>
    <s v="Natividad"/>
    <s v="Eric"/>
    <s v="Eric Natividad"/>
    <x v="0"/>
  </r>
  <r>
    <x v="128"/>
    <n v="29"/>
    <n v="100"/>
    <n v="7"/>
    <n v="2915.66"/>
    <n v="2916"/>
    <n v="2900"/>
    <d v="2003-06-11T00:00:00"/>
    <d v="2003-06-11T00:00:00"/>
    <x v="7"/>
    <x v="6"/>
    <x v="0"/>
    <n v="4"/>
    <n v="11"/>
    <x v="0"/>
    <x v="1"/>
    <n v="118"/>
    <s v="S24_4048"/>
    <x v="70"/>
    <s v="0522-556555"/>
    <s v="052-255-6555"/>
    <s v="Strada Provinciale 124"/>
    <m/>
    <s v="Strada Provinciale 124"/>
    <s v="Reggio Emilia"/>
    <m/>
    <x v="57"/>
    <n v="42100"/>
    <s v="Italy"/>
    <s v="EMEA"/>
    <s v="Moroni"/>
    <s v="Maurizio"/>
    <s v="Maurizio Moroni"/>
    <x v="0"/>
  </r>
  <r>
    <x v="165"/>
    <n v="49"/>
    <n v="100"/>
    <n v="2"/>
    <n v="5795.72"/>
    <n v="5796"/>
    <n v="4900"/>
    <s v="11/14/2003 0:00"/>
    <d v="2003-11-14T00:00:00"/>
    <x v="5"/>
    <x v="3"/>
    <x v="0"/>
    <n v="4"/>
    <n v="11"/>
    <x v="0"/>
    <x v="1"/>
    <n v="118"/>
    <s v="S24_4048"/>
    <x v="81"/>
    <s v="(95) 555 82 82"/>
    <s v="095-555-8282"/>
    <s v="C/ Romero, 33"/>
    <m/>
    <s v="C/ Romero, 33"/>
    <s v="Sevilla"/>
    <m/>
    <x v="64"/>
    <n v="41101"/>
    <s v="Spain"/>
    <s v="EMEA"/>
    <s v="Roel"/>
    <s v="Jose Pedro"/>
    <s v="Jose Pedro Roel"/>
    <x v="1"/>
  </r>
  <r>
    <x v="166"/>
    <n v="34"/>
    <n v="100"/>
    <n v="2"/>
    <n v="3699.88"/>
    <n v="3700"/>
    <n v="3400"/>
    <s v="11/25/2003 0:00"/>
    <d v="2003-11-25T00:00:00"/>
    <x v="5"/>
    <x v="2"/>
    <x v="0"/>
    <n v="4"/>
    <n v="11"/>
    <x v="0"/>
    <x v="1"/>
    <n v="118"/>
    <s v="S24_4048"/>
    <x v="47"/>
    <n v="9145554562"/>
    <s v="914-555-4562"/>
    <s v="3758 North Pendale Street"/>
    <m/>
    <s v="3758 North Pendale Street"/>
    <s v="White Plains"/>
    <s v="NY"/>
    <x v="39"/>
    <n v="24067"/>
    <s v="USA"/>
    <s v="NA"/>
    <s v="Frick"/>
    <s v="Steve"/>
    <s v="Steve Frick"/>
    <x v="1"/>
  </r>
  <r>
    <x v="93"/>
    <n v="28"/>
    <n v="100"/>
    <n v="3"/>
    <n v="2980.6"/>
    <n v="2981"/>
    <n v="2800"/>
    <d v="2003-09-12T00:00:00"/>
    <d v="2003-09-12T00:00:00"/>
    <x v="8"/>
    <x v="3"/>
    <x v="0"/>
    <n v="4"/>
    <n v="12"/>
    <x v="0"/>
    <x v="1"/>
    <n v="118"/>
    <s v="S24_4048"/>
    <x v="64"/>
    <n v="6175552555"/>
    <s v="617-555-2555"/>
    <s v="6251 Ingle Ln."/>
    <m/>
    <s v="6251 Ingle Ln."/>
    <s v="Boston"/>
    <s v="MA"/>
    <x v="48"/>
    <n v="51003"/>
    <s v="USA"/>
    <s v="NA"/>
    <s v="Franco"/>
    <s v="Valarie"/>
    <s v="Valarie Franco"/>
    <x v="0"/>
  </r>
  <r>
    <x v="132"/>
    <n v="37"/>
    <n v="100"/>
    <n v="7"/>
    <n v="5032.74"/>
    <n v="5033"/>
    <n v="3700"/>
    <d v="2004-12-02T00:00:00"/>
    <d v="2004-12-02T00:00:00"/>
    <x v="9"/>
    <x v="5"/>
    <x v="0"/>
    <n v="1"/>
    <n v="2"/>
    <x v="1"/>
    <x v="1"/>
    <n v="118"/>
    <s v="S24_4048"/>
    <x v="75"/>
    <s v="+353 1862 1555"/>
    <s v="531-862-1555"/>
    <s v="25 Maiden Lane"/>
    <s v="Floor No. 4"/>
    <s v="25 Maiden Lane, Floor No. 4"/>
    <s v="Dublin"/>
    <m/>
    <x v="60"/>
    <n v="2"/>
    <s v="Ireland"/>
    <s v="EMEA"/>
    <s v="Cassidy"/>
    <s v="Dean"/>
    <s v="Dean Cassidy"/>
    <x v="1"/>
  </r>
  <r>
    <x v="151"/>
    <n v="45"/>
    <n v="100"/>
    <n v="5"/>
    <n v="4737.1499999999996"/>
    <n v="4738"/>
    <n v="4500"/>
    <s v="3/15/2004 0:00"/>
    <d v="2004-03-15T00:00:00"/>
    <x v="10"/>
    <x v="0"/>
    <x v="0"/>
    <n v="1"/>
    <n v="3"/>
    <x v="1"/>
    <x v="1"/>
    <n v="118"/>
    <s v="S24_4048"/>
    <x v="72"/>
    <s v="+49 69 66 90 2555"/>
    <s v="696-690-2555"/>
    <s v="Lyonerstr. 34"/>
    <m/>
    <s v="Lyonerstr. 34"/>
    <s v="Frankfurt"/>
    <m/>
    <x v="58"/>
    <n v="60528"/>
    <s v="Germany"/>
    <s v="EMEA"/>
    <s v="Keitel"/>
    <s v="Roland"/>
    <s v="Roland Keitel"/>
    <x v="1"/>
  </r>
  <r>
    <x v="168"/>
    <n v="46"/>
    <n v="100"/>
    <n v="1"/>
    <n v="6311.2"/>
    <n v="6312"/>
    <n v="4600"/>
    <d v="2004-05-05T00:00:00"/>
    <d v="2004-05-05T00:00:00"/>
    <x v="6"/>
    <x v="6"/>
    <x v="0"/>
    <n v="2"/>
    <n v="5"/>
    <x v="1"/>
    <x v="1"/>
    <n v="118"/>
    <s v="S24_4048"/>
    <x v="23"/>
    <s v="(91) 555 94 44"/>
    <s v="091-555-9444"/>
    <s v="C/ Moralzarzal, 86"/>
    <m/>
    <s v="C/ Moralzarzal, 86"/>
    <s v="Madrid"/>
    <m/>
    <x v="20"/>
    <n v="28034"/>
    <s v="Spain"/>
    <s v="EMEA"/>
    <s v="Freyre"/>
    <s v="Diego"/>
    <s v="Diego Freyre"/>
    <x v="1"/>
  </r>
  <r>
    <x v="169"/>
    <n v="22"/>
    <n v="100"/>
    <n v="1"/>
    <n v="3070.54"/>
    <n v="3071"/>
    <n v="2200"/>
    <s v="7/20/2004 0:00"/>
    <d v="2004-07-20T00:00:00"/>
    <x v="1"/>
    <x v="2"/>
    <x v="0"/>
    <n v="3"/>
    <n v="7"/>
    <x v="1"/>
    <x v="1"/>
    <n v="118"/>
    <s v="S24_4048"/>
    <x v="39"/>
    <n v="4155551450"/>
    <s v="415-555-1450"/>
    <s v="5677 Strong St."/>
    <m/>
    <s v="5677 Strong St."/>
    <s v="San Rafael"/>
    <s v="CA"/>
    <x v="33"/>
    <n v="97562"/>
    <s v="USA"/>
    <s v="NA"/>
    <s v="Nelson"/>
    <s v="Valarie"/>
    <s v="Valarie Nelson"/>
    <x v="1"/>
  </r>
  <r>
    <x v="136"/>
    <n v="39"/>
    <n v="100"/>
    <n v="10"/>
    <n v="4797.3900000000003"/>
    <n v="4798"/>
    <n v="3900"/>
    <s v="8/20/2004 0:00"/>
    <d v="2004-08-20T00:00:00"/>
    <x v="3"/>
    <x v="3"/>
    <x v="0"/>
    <n v="3"/>
    <n v="8"/>
    <x v="1"/>
    <x v="1"/>
    <n v="118"/>
    <s v="S24_4048"/>
    <x v="39"/>
    <n v="4155551450"/>
    <s v="415-555-1450"/>
    <s v="5677 Strong St."/>
    <m/>
    <s v="5677 Strong St."/>
    <s v="San Rafael"/>
    <s v="CA"/>
    <x v="33"/>
    <n v="97562"/>
    <s v="USA"/>
    <s v="NA"/>
    <s v="Nelson"/>
    <s v="Valarie"/>
    <s v="Valarie Nelson"/>
    <x v="1"/>
  </r>
  <r>
    <x v="170"/>
    <n v="27"/>
    <n v="100"/>
    <n v="4"/>
    <n v="3832.38"/>
    <n v="3833"/>
    <n v="2700"/>
    <d v="2004-08-09T00:00:00"/>
    <d v="2004-08-09T00:00:00"/>
    <x v="3"/>
    <x v="0"/>
    <x v="0"/>
    <n v="3"/>
    <n v="9"/>
    <x v="1"/>
    <x v="1"/>
    <n v="118"/>
    <s v="S24_4048"/>
    <x v="0"/>
    <n v="2125557818"/>
    <s v="212-555-7818"/>
    <s v="897 Long Airport Avenue"/>
    <m/>
    <s v="897 Long Airport Avenue"/>
    <s v="NYC"/>
    <s v="NY"/>
    <x v="0"/>
    <n v="10022"/>
    <s v="USA"/>
    <s v="NA"/>
    <s v="Yu"/>
    <s v="Kwai"/>
    <s v="Kwai Yu"/>
    <x v="1"/>
  </r>
  <r>
    <x v="98"/>
    <n v="36"/>
    <n v="100"/>
    <n v="1"/>
    <n v="4641.4799999999996"/>
    <n v="4642"/>
    <n v="3600"/>
    <s v="10/13/2004 0:00"/>
    <d v="2004-10-13T00:00:00"/>
    <x v="4"/>
    <x v="6"/>
    <x v="0"/>
    <n v="4"/>
    <n v="10"/>
    <x v="1"/>
    <x v="1"/>
    <n v="118"/>
    <s v="S24_4048"/>
    <x v="15"/>
    <n v="6175558555"/>
    <s v="617-555-8555"/>
    <s v="39323 Spinnaker Dr."/>
    <m/>
    <s v="39323 Spinnaker Dr."/>
    <s v="Cambridge"/>
    <s v="MA"/>
    <x v="12"/>
    <n v="51247"/>
    <s v="USA"/>
    <s v="NA"/>
    <s v="Hernandez"/>
    <s v="Marta"/>
    <s v="Marta Hernandez"/>
    <x v="1"/>
  </r>
  <r>
    <x v="139"/>
    <n v="38"/>
    <n v="100"/>
    <n v="10"/>
    <n v="4000.26"/>
    <n v="4001"/>
    <n v="3800"/>
    <s v="10/22/2004 0:00"/>
    <d v="2004-10-22T00:00:00"/>
    <x v="4"/>
    <x v="3"/>
    <x v="0"/>
    <n v="4"/>
    <n v="10"/>
    <x v="1"/>
    <x v="1"/>
    <n v="118"/>
    <s v="S24_4048"/>
    <x v="78"/>
    <s v="86 21 3555"/>
    <s v="008-621-3555"/>
    <s v="Smagsloget 45"/>
    <m/>
    <s v="Smagsloget 45"/>
    <s v="Aaarhus"/>
    <m/>
    <x v="62"/>
    <n v="8200"/>
    <s v="Denmark"/>
    <s v="EMEA"/>
    <s v="Ibsen"/>
    <s v="Palle"/>
    <s v="Palle Ibsen"/>
    <x v="1"/>
  </r>
  <r>
    <x v="81"/>
    <n v="44"/>
    <n v="100"/>
    <n v="5"/>
    <n v="5325.76"/>
    <n v="5326"/>
    <n v="4400"/>
    <d v="2004-05-11T00:00:00"/>
    <d v="2004-05-11T00:00:00"/>
    <x v="6"/>
    <x v="2"/>
    <x v="0"/>
    <n v="4"/>
    <n v="11"/>
    <x v="1"/>
    <x v="1"/>
    <n v="118"/>
    <s v="S24_4048"/>
    <x v="17"/>
    <s v="07-98 9555"/>
    <s v="000-798-9555"/>
    <s v="Erling Skakkes gate 78"/>
    <m/>
    <s v="Erling Skakkes gate 78"/>
    <s v="Stavern"/>
    <m/>
    <x v="14"/>
    <n v="4110"/>
    <s v="Norway"/>
    <s v="EMEA"/>
    <s v="Bergulfsen"/>
    <s v="Jonas"/>
    <s v="Jonas Bergulfsen"/>
    <x v="1"/>
  </r>
  <r>
    <x v="140"/>
    <n v="31"/>
    <n v="100"/>
    <n v="5"/>
    <n v="4618.6899999999996"/>
    <n v="4619"/>
    <n v="3100"/>
    <s v="11/20/2004 0:00"/>
    <d v="2004-11-20T00:00:00"/>
    <x v="5"/>
    <x v="1"/>
    <x v="0"/>
    <n v="4"/>
    <n v="11"/>
    <x v="1"/>
    <x v="1"/>
    <n v="118"/>
    <s v="S24_4048"/>
    <x v="62"/>
    <s v="(1) 42.34.2555"/>
    <s v="014-234-2555"/>
    <s v="265, boulevard Charonne"/>
    <m/>
    <s v="265, boulevard Charonne"/>
    <s v="Paris"/>
    <m/>
    <x v="2"/>
    <n v="75012"/>
    <s v="France"/>
    <s v="EMEA"/>
    <s v="Bertrand"/>
    <s v="Marie"/>
    <s v="Marie Bertrand"/>
    <x v="1"/>
  </r>
  <r>
    <x v="159"/>
    <n v="23"/>
    <n v="100"/>
    <n v="2"/>
    <n v="3182.97"/>
    <n v="3183"/>
    <n v="2300"/>
    <d v="2004-01-12T00:00:00"/>
    <d v="2004-01-12T00:00:00"/>
    <x v="2"/>
    <x v="0"/>
    <x v="0"/>
    <n v="4"/>
    <n v="12"/>
    <x v="1"/>
    <x v="1"/>
    <n v="118"/>
    <s v="S24_4048"/>
    <x v="74"/>
    <n v="2125557413"/>
    <s v="212-555-7413"/>
    <s v="4092 Furth Circle"/>
    <s v="Suite 400"/>
    <s v="4092 Furth Circle, Suite 400"/>
    <s v="NYC"/>
    <s v="NY"/>
    <x v="0"/>
    <n v="10022"/>
    <s v="USA"/>
    <s v="NA"/>
    <s v="Young"/>
    <s v="Jeff"/>
    <s v="Jeff Young"/>
    <x v="1"/>
  </r>
  <r>
    <x v="84"/>
    <n v="22"/>
    <n v="100"/>
    <n v="7"/>
    <n v="2603.04"/>
    <n v="2604"/>
    <n v="2200"/>
    <s v="12/15/2004 0:00"/>
    <d v="2004-12-15T00:00:00"/>
    <x v="9"/>
    <x v="6"/>
    <x v="0"/>
    <n v="4"/>
    <n v="12"/>
    <x v="1"/>
    <x v="1"/>
    <n v="118"/>
    <s v="S24_4048"/>
    <x v="1"/>
    <s v="26.47.1555"/>
    <s v="002-647-1555"/>
    <s v="59 rue de l'Abbaye"/>
    <m/>
    <s v="59 rue de l'Abbaye"/>
    <s v="Reims"/>
    <m/>
    <x v="1"/>
    <n v="51100"/>
    <s v="France"/>
    <s v="EMEA"/>
    <s v="Henriot"/>
    <s v="Paul"/>
    <s v="Paul Henriot"/>
    <x v="0"/>
  </r>
  <r>
    <x v="142"/>
    <n v="28"/>
    <n v="50.32"/>
    <n v="9"/>
    <n v="1408.96"/>
    <n v="1409"/>
    <n v="1408.96"/>
    <s v="1/23/2005 0:00"/>
    <d v="2005-01-23T00:00:00"/>
    <x v="2"/>
    <x v="4"/>
    <x v="0"/>
    <n v="1"/>
    <n v="1"/>
    <x v="2"/>
    <x v="1"/>
    <n v="118"/>
    <s v="S24_4048"/>
    <x v="39"/>
    <n v="4155551450"/>
    <s v="415-555-1450"/>
    <s v="5677 Strong St."/>
    <m/>
    <s v="5677 Strong St."/>
    <s v="San Rafael"/>
    <s v="CA"/>
    <x v="33"/>
    <n v="97562"/>
    <s v="USA"/>
    <s v="NA"/>
    <s v="Nelson"/>
    <s v="Valarie"/>
    <s v="Valarie Nelson"/>
    <x v="0"/>
  </r>
  <r>
    <x v="245"/>
    <n v="21"/>
    <n v="93.91"/>
    <n v="4"/>
    <n v="1972.11"/>
    <n v="1973"/>
    <n v="1972.11"/>
    <s v="2/22/2005 0:00"/>
    <d v="2005-02-22T00:00:00"/>
    <x v="0"/>
    <x v="2"/>
    <x v="0"/>
    <n v="1"/>
    <n v="2"/>
    <x v="2"/>
    <x v="1"/>
    <n v="118"/>
    <s v="S24_4048"/>
    <x v="23"/>
    <s v="(91) 555 94 44"/>
    <s v="091-555-9444"/>
    <s v="C/ Moralzarzal, 86"/>
    <m/>
    <s v="C/ Moralzarzal, 86"/>
    <s v="Madrid"/>
    <m/>
    <x v="20"/>
    <n v="28034"/>
    <s v="Spain"/>
    <s v="EMEA"/>
    <s v="Freyre"/>
    <s v="Diego"/>
    <s v="Diego Freyre"/>
    <x v="0"/>
  </r>
  <r>
    <x v="266"/>
    <n v="37"/>
    <n v="100"/>
    <n v="7"/>
    <n v="5207.75"/>
    <n v="5208"/>
    <n v="3700"/>
    <s v="3/15/2005 0:00"/>
    <d v="2005-03-15T00:00:00"/>
    <x v="10"/>
    <x v="2"/>
    <x v="0"/>
    <n v="1"/>
    <n v="3"/>
    <x v="2"/>
    <x v="1"/>
    <n v="118"/>
    <s v="S24_4048"/>
    <x v="23"/>
    <s v="(91) 555 94 44"/>
    <s v="091-555-9444"/>
    <s v="C/ Moralzarzal, 86"/>
    <m/>
    <s v="C/ Moralzarzal, 86"/>
    <s v="Madrid"/>
    <m/>
    <x v="20"/>
    <n v="28034"/>
    <s v="Spain"/>
    <s v="EMEA"/>
    <s v="Freyre"/>
    <s v="Diego"/>
    <s v="Diego Freyre"/>
    <x v="1"/>
  </r>
  <r>
    <x v="171"/>
    <n v="31"/>
    <n v="100"/>
    <n v="1"/>
    <n v="4253.2"/>
    <n v="4254"/>
    <n v="3100"/>
    <d v="2005-03-05T00:00:00"/>
    <d v="2005-03-05T00:00:00"/>
    <x v="10"/>
    <x v="1"/>
    <x v="0"/>
    <n v="2"/>
    <n v="5"/>
    <x v="2"/>
    <x v="1"/>
    <n v="118"/>
    <s v="S24_4048"/>
    <x v="23"/>
    <s v="(91) 555 94 44"/>
    <s v="091-555-9444"/>
    <s v="C/ Moralzarzal, 86"/>
    <m/>
    <s v="C/ Moralzarzal, 86"/>
    <s v="Madrid"/>
    <m/>
    <x v="20"/>
    <n v="28034"/>
    <s v="Spain"/>
    <s v="EMEA"/>
    <s v="Freyre"/>
    <s v="Diego"/>
    <s v="Diego Freyre"/>
    <x v="1"/>
  </r>
  <r>
    <x v="26"/>
    <n v="25"/>
    <n v="100"/>
    <n v="15"/>
    <n v="2873"/>
    <n v="2873"/>
    <n v="2500"/>
    <s v="1/29/2003 0:00"/>
    <d v="2003-01-29T00:00:00"/>
    <x v="2"/>
    <x v="6"/>
    <x v="0"/>
    <n v="1"/>
    <n v="1"/>
    <x v="0"/>
    <x v="3"/>
    <n v="97"/>
    <s v="S24_4258"/>
    <x v="17"/>
    <s v="07-98 9555"/>
    <s v="000-798-9555"/>
    <s v="Erling Skakkes gate 78"/>
    <m/>
    <s v="Erling Skakkes gate 78"/>
    <s v="Stavern"/>
    <m/>
    <x v="14"/>
    <n v="4110"/>
    <s v="Norway"/>
    <s v="EMEA"/>
    <s v="Bergulfsen"/>
    <s v="Jonas"/>
    <s v="Jonas Bergulfsen"/>
    <x v="0"/>
  </r>
  <r>
    <x v="193"/>
    <n v="26"/>
    <n v="86.68"/>
    <n v="3"/>
    <n v="2253.6799999999998"/>
    <n v="2254"/>
    <n v="2253.6799999999998"/>
    <s v="3/25/2003 0:00"/>
    <d v="2003-03-25T00:00:00"/>
    <x v="10"/>
    <x v="2"/>
    <x v="0"/>
    <n v="1"/>
    <n v="3"/>
    <x v="0"/>
    <x v="3"/>
    <n v="97"/>
    <s v="S24_4258"/>
    <x v="8"/>
    <n v="6505555787"/>
    <s v="650-555-5787"/>
    <s v="5557 North Pendale Street"/>
    <m/>
    <s v="5557 North Pendale Street"/>
    <s v="San Francisco"/>
    <s v="CA"/>
    <x v="4"/>
    <s v="NA"/>
    <s v="USA"/>
    <s v="NA"/>
    <s v="Murphy"/>
    <s v="Julie"/>
    <s v="Julie Murphy"/>
    <x v="0"/>
  </r>
  <r>
    <x v="28"/>
    <n v="34"/>
    <n v="100"/>
    <n v="15"/>
    <n v="3576.12"/>
    <n v="3577"/>
    <n v="3400"/>
    <s v="5/28/2003 0:00"/>
    <d v="2003-05-28T00:00:00"/>
    <x v="6"/>
    <x v="6"/>
    <x v="0"/>
    <n v="2"/>
    <n v="5"/>
    <x v="0"/>
    <x v="3"/>
    <n v="97"/>
    <s v="S24_4258"/>
    <x v="25"/>
    <s v="(91) 555 22 82"/>
    <s v="091-555-2282"/>
    <s v="C/ Araquil, 67"/>
    <m/>
    <s v="C/ Araquil, 67"/>
    <s v="Madrid"/>
    <m/>
    <x v="20"/>
    <n v="28023"/>
    <s v="Spain"/>
    <s v="EMEA"/>
    <s v="Sommer"/>
    <s v="Mart¡n"/>
    <s v="Mart¡n Sommer"/>
    <x v="1"/>
  </r>
  <r>
    <x v="195"/>
    <n v="29"/>
    <n v="100"/>
    <n v="4"/>
    <n v="3276.13"/>
    <n v="3277"/>
    <n v="2900"/>
    <s v="7/16/2003 0:00"/>
    <d v="2003-07-16T00:00:00"/>
    <x v="1"/>
    <x v="6"/>
    <x v="0"/>
    <n v="3"/>
    <n v="7"/>
    <x v="0"/>
    <x v="3"/>
    <n v="97"/>
    <s v="S24_4258"/>
    <x v="20"/>
    <s v="+61 2 9495 8555"/>
    <s v="129-495-8555"/>
    <s v="Monitor Money Building, 815 Pacific Hwy"/>
    <s v="Level 6"/>
    <s v="Monitor Money Building, 815 Pacific Hwy, Level 6"/>
    <s v="Chatswood"/>
    <s v="NSW"/>
    <x v="17"/>
    <n v="2067"/>
    <s v="Australia"/>
    <s v="APAC"/>
    <s v="Huxley"/>
    <s v="Adrian"/>
    <s v="Adrian Huxley"/>
    <x v="1"/>
  </r>
  <r>
    <x v="196"/>
    <n v="20"/>
    <n v="90.57"/>
    <n v="1"/>
    <n v="1811.4"/>
    <n v="1812"/>
    <n v="1811.4"/>
    <d v="2003-12-09T00:00:00"/>
    <d v="2003-12-09T00:00:00"/>
    <x v="9"/>
    <x v="2"/>
    <x v="0"/>
    <n v="3"/>
    <n v="9"/>
    <x v="0"/>
    <x v="3"/>
    <n v="97"/>
    <s v="S24_4258"/>
    <x v="82"/>
    <n v="4155554312"/>
    <s v="415-555-4312"/>
    <s v="2793 Furth Circle"/>
    <m/>
    <s v="2793 Furth Circle"/>
    <s v="Brisbane"/>
    <s v="CA"/>
    <x v="65"/>
    <n v="94217"/>
    <s v="USA"/>
    <s v="NA"/>
    <s v="Taylor"/>
    <s v="Sue"/>
    <s v="Sue Taylor"/>
    <x v="0"/>
  </r>
  <r>
    <x v="31"/>
    <n v="42"/>
    <n v="91.55"/>
    <n v="5"/>
    <n v="3845.1"/>
    <n v="3846"/>
    <n v="3845.1"/>
    <s v="10/20/2003 0:00"/>
    <d v="2003-10-20T00:00:00"/>
    <x v="4"/>
    <x v="0"/>
    <x v="0"/>
    <n v="4"/>
    <n v="10"/>
    <x v="0"/>
    <x v="3"/>
    <n v="97"/>
    <s v="S24_4258"/>
    <x v="27"/>
    <n v="2125558493"/>
    <s v="212-555-8493"/>
    <s v="5905 Pompton St."/>
    <s v="Suite 750"/>
    <s v="5905 Pompton St., Suite 750"/>
    <s v="NYC"/>
    <s v="NY"/>
    <x v="0"/>
    <n v="10022"/>
    <s v="USA"/>
    <s v="NA"/>
    <s v="Hernandez"/>
    <s v="Maria"/>
    <s v="Maria Hernandez"/>
    <x v="1"/>
  </r>
  <r>
    <x v="198"/>
    <n v="22"/>
    <n v="100"/>
    <n v="3"/>
    <n v="2571.14"/>
    <n v="2572"/>
    <n v="2200"/>
    <d v="2003-05-11T00:00:00"/>
    <d v="2003-05-11T00:00:00"/>
    <x v="6"/>
    <x v="4"/>
    <x v="0"/>
    <n v="4"/>
    <n v="11"/>
    <x v="0"/>
    <x v="3"/>
    <n v="97"/>
    <s v="S24_4258"/>
    <x v="86"/>
    <s v="035-640555"/>
    <s v="003-564-0555"/>
    <s v="Via Ludovico il Moro 22"/>
    <m/>
    <s v="Via Ludovico il Moro 22"/>
    <s v="Bergamo"/>
    <m/>
    <x v="69"/>
    <n v="24100"/>
    <s v="Italy"/>
    <s v="EMEA"/>
    <s v="Rovelli"/>
    <s v="Giovanni"/>
    <s v="Giovanni Rovelli"/>
    <x v="0"/>
  </r>
  <r>
    <x v="33"/>
    <n v="47"/>
    <n v="100"/>
    <n v="12"/>
    <n v="5035.1099999999997"/>
    <n v="5036"/>
    <n v="4700"/>
    <s v="11/13/2003 0:00"/>
    <d v="2003-11-13T00:00:00"/>
    <x v="5"/>
    <x v="5"/>
    <x v="0"/>
    <n v="4"/>
    <n v="11"/>
    <x v="0"/>
    <x v="3"/>
    <n v="97"/>
    <s v="S24_4258"/>
    <x v="29"/>
    <n v="2155554695"/>
    <s v="215-555-4695"/>
    <s v="782 First Street"/>
    <m/>
    <s v="782 First Street"/>
    <s v="Philadelphia"/>
    <s v="PA"/>
    <x v="24"/>
    <n v="71270"/>
    <s v="USA"/>
    <s v="NA"/>
    <s v="Cervantes"/>
    <s v="Francisca"/>
    <s v="Francisca Cervantes"/>
    <x v="1"/>
  </r>
  <r>
    <x v="200"/>
    <n v="20"/>
    <n v="100"/>
    <n v="4"/>
    <n v="2279"/>
    <n v="2279"/>
    <n v="2000"/>
    <s v="11/21/2003 0:00"/>
    <d v="2003-11-21T00:00:00"/>
    <x v="5"/>
    <x v="3"/>
    <x v="0"/>
    <n v="4"/>
    <n v="11"/>
    <x v="0"/>
    <x v="3"/>
    <n v="97"/>
    <s v="S24_4258"/>
    <x v="87"/>
    <s v="61-9-3844-6555"/>
    <s v="193-844-6555"/>
    <s v="7 Allen Street"/>
    <m/>
    <s v="7 Allen Street"/>
    <s v="Glen Waverly"/>
    <s v="Victoria"/>
    <x v="70"/>
    <n v="3150"/>
    <s v="Australia"/>
    <s v="APAC"/>
    <s v="Connery"/>
    <s v="Sean"/>
    <s v="Sean Connery"/>
    <x v="0"/>
  </r>
  <r>
    <x v="35"/>
    <n v="33"/>
    <n v="97.39"/>
    <n v="10"/>
    <n v="3213.87"/>
    <n v="3214"/>
    <n v="3213.87"/>
    <d v="2003-05-12T00:00:00"/>
    <d v="2003-05-12T00:00:00"/>
    <x v="6"/>
    <x v="0"/>
    <x v="0"/>
    <n v="4"/>
    <n v="12"/>
    <x v="0"/>
    <x v="3"/>
    <n v="97"/>
    <s v="S24_4258"/>
    <x v="31"/>
    <s v="(604) 555-3392"/>
    <s v="604-555-3392"/>
    <s v="1900 Oak St."/>
    <m/>
    <s v="1900 Oak St."/>
    <s v="Vancouver"/>
    <s v="BC"/>
    <x v="26"/>
    <s v="V3F 2K1"/>
    <s v="Canada"/>
    <s v="NA"/>
    <s v="Tannamuri"/>
    <s v="Yoshi"/>
    <s v="Yoshi Tannamuri"/>
    <x v="1"/>
  </r>
  <r>
    <x v="36"/>
    <n v="39"/>
    <n v="90.57"/>
    <n v="7"/>
    <n v="3532.23"/>
    <n v="3533"/>
    <n v="3532.23"/>
    <s v="1/29/2004 0:00"/>
    <d v="2004-01-29T00:00:00"/>
    <x v="2"/>
    <x v="5"/>
    <x v="0"/>
    <n v="1"/>
    <n v="1"/>
    <x v="1"/>
    <x v="3"/>
    <n v="97"/>
    <s v="S24_4258"/>
    <x v="32"/>
    <n v="3105553722"/>
    <s v="310-555-3722"/>
    <s v="3675 Furth Circle"/>
    <m/>
    <s v="3675 Furth Circle"/>
    <s v="Burbank"/>
    <s v="CA"/>
    <x v="27"/>
    <n v="94019"/>
    <s v="USA"/>
    <s v="NA"/>
    <s v="Thompson"/>
    <s v="Steve"/>
    <s v="Steve Thompson"/>
    <x v="1"/>
  </r>
  <r>
    <x v="37"/>
    <n v="33"/>
    <n v="100"/>
    <n v="6"/>
    <n v="3406.59"/>
    <n v="3407"/>
    <n v="3300"/>
    <d v="2004-10-03T00:00:00"/>
    <d v="2004-10-03T00:00:00"/>
    <x v="4"/>
    <x v="4"/>
    <x v="0"/>
    <n v="1"/>
    <n v="3"/>
    <x v="1"/>
    <x v="3"/>
    <n v="97"/>
    <s v="S24_4258"/>
    <x v="33"/>
    <n v="6175555555"/>
    <s v="617-555-5555"/>
    <s v="4658 Baden Av."/>
    <m/>
    <s v="4658 Baden Av."/>
    <s v="Cambridge"/>
    <s v="MA"/>
    <x v="12"/>
    <n v="51247"/>
    <s v="USA"/>
    <s v="NA"/>
    <s v="Tseng"/>
    <s v="Kyung"/>
    <s v="Kyung Tseng"/>
    <x v="1"/>
  </r>
  <r>
    <x v="203"/>
    <n v="40"/>
    <n v="86.68"/>
    <n v="4"/>
    <n v="3467.2"/>
    <n v="3468"/>
    <n v="3467.2"/>
    <s v="4/29/2004 0:00"/>
    <d v="2004-04-29T00:00:00"/>
    <x v="11"/>
    <x v="5"/>
    <x v="0"/>
    <n v="2"/>
    <n v="4"/>
    <x v="1"/>
    <x v="3"/>
    <n v="97"/>
    <s v="S24_4258"/>
    <x v="23"/>
    <s v="(91) 555 94 44"/>
    <s v="091-555-9444"/>
    <s v="C/ Moralzarzal, 86"/>
    <m/>
    <s v="C/ Moralzarzal, 86"/>
    <s v="Madrid"/>
    <m/>
    <x v="20"/>
    <n v="28034"/>
    <s v="Spain"/>
    <s v="EMEA"/>
    <s v="Freyre"/>
    <s v="Diego"/>
    <s v="Diego Freyre"/>
    <x v="1"/>
  </r>
  <r>
    <x v="256"/>
    <n v="46"/>
    <n v="78.89"/>
    <n v="4"/>
    <n v="3628.94"/>
    <n v="3629"/>
    <n v="3628.94"/>
    <s v="6/14/2004 0:00"/>
    <d v="2004-06-14T00:00:00"/>
    <x v="7"/>
    <x v="0"/>
    <x v="0"/>
    <n v="2"/>
    <n v="6"/>
    <x v="1"/>
    <x v="3"/>
    <n v="97"/>
    <s v="S24_4258"/>
    <x v="61"/>
    <n v="4085553659"/>
    <s v="408-555-3659"/>
    <s v="3086 Ingle Ln."/>
    <m/>
    <s v="3086 Ingle Ln."/>
    <s v="San Jose"/>
    <s v="CA"/>
    <x v="51"/>
    <n v="94217"/>
    <s v="USA"/>
    <s v="NA"/>
    <s v="Frick"/>
    <s v="Sue"/>
    <s v="Sue Frick"/>
    <x v="1"/>
  </r>
  <r>
    <x v="258"/>
    <n v="48"/>
    <n v="97.39"/>
    <n v="2"/>
    <n v="4674.72"/>
    <n v="4675"/>
    <n v="4674.72"/>
    <s v="7/16/2004 0:00"/>
    <d v="2004-07-16T00:00:00"/>
    <x v="1"/>
    <x v="3"/>
    <x v="0"/>
    <n v="3"/>
    <n v="7"/>
    <x v="1"/>
    <x v="3"/>
    <n v="97"/>
    <s v="S24_4258"/>
    <x v="19"/>
    <s v="6562-9555"/>
    <s v="006-562-9555"/>
    <s v="Geislweg 14"/>
    <m/>
    <s v="Geislweg 14"/>
    <s v="Salzburg"/>
    <m/>
    <x v="16"/>
    <n v="5020"/>
    <s v="Austria"/>
    <s v="EMEA"/>
    <s v="Pipps"/>
    <s v="Georg"/>
    <s v="Georg Pipps"/>
    <x v="1"/>
  </r>
  <r>
    <x v="41"/>
    <n v="21"/>
    <n v="78.89"/>
    <n v="6"/>
    <n v="1656.69"/>
    <n v="1657"/>
    <n v="1656.69"/>
    <s v="8/17/2004 0:00"/>
    <d v="2004-08-17T00:00:00"/>
    <x v="3"/>
    <x v="2"/>
    <x v="0"/>
    <n v="3"/>
    <n v="8"/>
    <x v="1"/>
    <x v="3"/>
    <n v="97"/>
    <s v="S24_4258"/>
    <x v="36"/>
    <s v="011-4988555"/>
    <s v="011-498-8555"/>
    <s v="Via Monte Bianco 34"/>
    <m/>
    <s v="Via Monte Bianco 34"/>
    <s v="Torino"/>
    <m/>
    <x v="30"/>
    <n v="10100"/>
    <s v="Italy"/>
    <s v="EMEA"/>
    <s v="Accorti"/>
    <s v="Paolo"/>
    <s v="Paolo Accorti"/>
    <x v="0"/>
  </r>
  <r>
    <x v="270"/>
    <n v="45"/>
    <n v="100"/>
    <n v="1"/>
    <n v="5171.3999999999996"/>
    <n v="5172"/>
    <n v="4500"/>
    <d v="2004-07-09T00:00:00"/>
    <d v="2004-07-09T00:00:00"/>
    <x v="1"/>
    <x v="3"/>
    <x v="0"/>
    <n v="3"/>
    <n v="9"/>
    <x v="1"/>
    <x v="3"/>
    <n v="97"/>
    <s v="S24_4258"/>
    <x v="91"/>
    <n v="6175558428"/>
    <s v="617-555-8428"/>
    <s v="16780 Pompton St."/>
    <m/>
    <s v="16780 Pompton St."/>
    <s v="Brickhaven"/>
    <s v="MA"/>
    <x v="35"/>
    <n v="58339"/>
    <s v="USA"/>
    <s v="NA"/>
    <s v="Taylor"/>
    <s v="Leslie"/>
    <s v="Leslie Taylor"/>
    <x v="1"/>
  </r>
  <r>
    <x v="43"/>
    <n v="33"/>
    <n v="100"/>
    <n v="10"/>
    <n v="3342.57"/>
    <n v="3343"/>
    <n v="3300"/>
    <d v="2004-11-10T00:00:00"/>
    <d v="2004-11-10T00:00:00"/>
    <x v="5"/>
    <x v="6"/>
    <x v="0"/>
    <n v="4"/>
    <n v="10"/>
    <x v="1"/>
    <x v="3"/>
    <n v="97"/>
    <s v="S24_4258"/>
    <x v="38"/>
    <s v="30.59.8555"/>
    <s v="003-059-8555"/>
    <s v="67, avenue de l'Europe"/>
    <m/>
    <s v="67, avenue de l'Europe"/>
    <s v="Versailles"/>
    <m/>
    <x v="32"/>
    <n v="78000"/>
    <s v="France"/>
    <s v="EMEA"/>
    <s v="Tonini"/>
    <s v="Daniel"/>
    <s v="Daniel Tonini"/>
    <x v="1"/>
  </r>
  <r>
    <x v="44"/>
    <n v="44"/>
    <n v="100"/>
    <n v="7"/>
    <n v="4884.88"/>
    <n v="4885"/>
    <n v="4400"/>
    <s v="10/21/2004 0:00"/>
    <d v="2004-10-21T00:00:00"/>
    <x v="4"/>
    <x v="5"/>
    <x v="0"/>
    <n v="4"/>
    <n v="10"/>
    <x v="1"/>
    <x v="3"/>
    <n v="97"/>
    <s v="S24_4258"/>
    <x v="39"/>
    <n v="4155551450"/>
    <s v="415-555-1450"/>
    <s v="5677 Strong St."/>
    <m/>
    <s v="5677 Strong St."/>
    <s v="San Rafael"/>
    <s v="CA"/>
    <x v="33"/>
    <n v="97562"/>
    <s v="USA"/>
    <s v="NA"/>
    <s v="Nelson"/>
    <s v="Valarie"/>
    <s v="Valarie Nelson"/>
    <x v="1"/>
  </r>
  <r>
    <x v="152"/>
    <n v="33"/>
    <n v="100"/>
    <n v="3"/>
    <n v="6267.69"/>
    <n v="6268"/>
    <n v="3300"/>
    <d v="2004-05-11T00:00:00"/>
    <d v="2004-05-11T00:00:00"/>
    <x v="6"/>
    <x v="2"/>
    <x v="0"/>
    <n v="4"/>
    <n v="11"/>
    <x v="1"/>
    <x v="3"/>
    <n v="97"/>
    <s v="S24_4258"/>
    <x v="11"/>
    <n v="2125551500"/>
    <s v="212-555-1500"/>
    <s v="2678 Kingston Rd."/>
    <s v="Suite 101"/>
    <s v="2678 Kingston Rd., Suite 101"/>
    <s v="NYC"/>
    <s v="NY"/>
    <x v="0"/>
    <n v="10022"/>
    <s v="USA"/>
    <s v="NA"/>
    <s v="Frick"/>
    <s v="Michael"/>
    <s v="Michael Frick"/>
    <x v="1"/>
  </r>
  <r>
    <x v="46"/>
    <n v="39"/>
    <n v="100"/>
    <n v="1"/>
    <n v="4424.16"/>
    <n v="4425"/>
    <n v="3900"/>
    <s v="11/18/2004 0:00"/>
    <d v="2004-11-18T00:00:00"/>
    <x v="5"/>
    <x v="5"/>
    <x v="0"/>
    <n v="4"/>
    <n v="11"/>
    <x v="1"/>
    <x v="3"/>
    <n v="97"/>
    <s v="S24_4258"/>
    <x v="8"/>
    <n v="6505555787"/>
    <s v="650-555-5787"/>
    <s v="5557 North Pendale Street"/>
    <m/>
    <s v="5557 North Pendale Street"/>
    <s v="San Francisco"/>
    <s v="CA"/>
    <x v="4"/>
    <s v="NA"/>
    <s v="USA"/>
    <s v="NA"/>
    <s v="Murphy"/>
    <s v="Julie"/>
    <s v="Julie Murphy"/>
    <x v="1"/>
  </r>
  <r>
    <x v="141"/>
    <n v="39"/>
    <n v="50.31"/>
    <n v="2"/>
    <n v="1962.09"/>
    <n v="1963"/>
    <n v="1962.09"/>
    <d v="2004-01-11T00:00:00"/>
    <d v="2004-01-11T00:00:00"/>
    <x v="2"/>
    <x v="4"/>
    <x v="0"/>
    <n v="4"/>
    <n v="11"/>
    <x v="1"/>
    <x v="3"/>
    <n v="97"/>
    <s v="S24_4258"/>
    <x v="25"/>
    <s v="(91) 555 22 82"/>
    <s v="091-555-2282"/>
    <s v="C/ Araquil, 67"/>
    <m/>
    <s v="C/ Araquil, 67"/>
    <s v="Madrid"/>
    <m/>
    <x v="20"/>
    <n v="28023"/>
    <s v="Spain"/>
    <s v="EMEA"/>
    <s v="Sommer"/>
    <s v="Mart¡n"/>
    <s v="Mart¡n Sommer"/>
    <x v="0"/>
  </r>
  <r>
    <x v="153"/>
    <n v="41"/>
    <n v="100"/>
    <n v="6"/>
    <n v="6847"/>
    <n v="6847"/>
    <n v="4100"/>
    <d v="2004-10-12T00:00:00"/>
    <d v="2004-10-12T00:00:00"/>
    <x v="4"/>
    <x v="2"/>
    <x v="0"/>
    <n v="4"/>
    <n v="12"/>
    <x v="1"/>
    <x v="3"/>
    <n v="97"/>
    <s v="S24_4258"/>
    <x v="23"/>
    <s v="(91) 555 94 44"/>
    <s v="091-555-9444"/>
    <s v="C/ Moralzarzal, 86"/>
    <m/>
    <s v="C/ Moralzarzal, 86"/>
    <s v="Madrid"/>
    <m/>
    <x v="20"/>
    <n v="28034"/>
    <s v="Spain"/>
    <s v="EMEA"/>
    <s v="Freyre"/>
    <s v="Diego"/>
    <s v="Diego Freyre"/>
    <x v="1"/>
  </r>
  <r>
    <x v="49"/>
    <n v="40"/>
    <n v="86.92"/>
    <n v="3"/>
    <n v="3476.8"/>
    <n v="3477"/>
    <n v="3476.8"/>
    <s v="1/20/2005 0:00"/>
    <d v="2005-01-20T00:00:00"/>
    <x v="2"/>
    <x v="5"/>
    <x v="0"/>
    <n v="1"/>
    <n v="1"/>
    <x v="2"/>
    <x v="3"/>
    <n v="97"/>
    <s v="S24_4258"/>
    <x v="41"/>
    <n v="6175558555"/>
    <s v="617-555-8555"/>
    <s v="7825 Douglas Av."/>
    <m/>
    <s v="7825 Douglas Av."/>
    <s v="Brickhaven"/>
    <s v="MA"/>
    <x v="35"/>
    <n v="58339"/>
    <s v="USA"/>
    <s v="NA"/>
    <s v="Nelson"/>
    <s v="Allen"/>
    <s v="Allen Nelson"/>
    <x v="1"/>
  </r>
  <r>
    <x v="143"/>
    <n v="33"/>
    <n v="100"/>
    <n v="4"/>
    <n v="4592.6099999999997"/>
    <n v="4593"/>
    <n v="3300"/>
    <s v="2/17/2005 0:00"/>
    <d v="2005-02-17T00:00:00"/>
    <x v="0"/>
    <x v="5"/>
    <x v="0"/>
    <n v="1"/>
    <n v="2"/>
    <x v="2"/>
    <x v="3"/>
    <n v="97"/>
    <s v="S24_4258"/>
    <x v="39"/>
    <n v="4155551450"/>
    <s v="415-555-1450"/>
    <s v="5677 Strong St."/>
    <m/>
    <s v="5677 Strong St."/>
    <s v="San Rafael"/>
    <s v="CA"/>
    <x v="33"/>
    <n v="97562"/>
    <s v="USA"/>
    <s v="NA"/>
    <s v="Nelson"/>
    <s v="Valarie"/>
    <s v="Valarie Nelson"/>
    <x v="1"/>
  </r>
  <r>
    <x v="257"/>
    <n v="28"/>
    <n v="78.89"/>
    <n v="4"/>
    <n v="2208.92"/>
    <n v="2209"/>
    <n v="2208.92"/>
    <s v="5/30/2005 0:00"/>
    <d v="2005-05-30T00:00:00"/>
    <x v="6"/>
    <x v="0"/>
    <x v="2"/>
    <n v="2"/>
    <n v="5"/>
    <x v="2"/>
    <x v="3"/>
    <n v="97"/>
    <s v="S24_4258"/>
    <x v="56"/>
    <s v="(02) 5554 67"/>
    <s v="000-255-5467"/>
    <s v="Rue Joseph-Bens 532"/>
    <m/>
    <s v="Rue Joseph-Bens 532"/>
    <s v="Bruxelles"/>
    <m/>
    <x v="46"/>
    <s v="B-1180"/>
    <s v="Belgium"/>
    <s v="EMEA"/>
    <s v="Dewey"/>
    <s v="Catherine"/>
    <s v="Catherine Dewey"/>
    <x v="0"/>
  </r>
  <r>
    <x v="222"/>
    <n v="26"/>
    <n v="63.76"/>
    <n v="3"/>
    <n v="1657.76"/>
    <n v="1658"/>
    <n v="1657.76"/>
    <s v="2/17/2003 0:00"/>
    <d v="2003-02-17T00:00:00"/>
    <x v="0"/>
    <x v="0"/>
    <x v="0"/>
    <n v="1"/>
    <n v="2"/>
    <x v="0"/>
    <x v="4"/>
    <n v="72"/>
    <s v="S24_4278"/>
    <x v="86"/>
    <s v="035-640555"/>
    <s v="003-564-0555"/>
    <s v="Via Ludovico il Moro 22"/>
    <m/>
    <s v="Via Ludovico il Moro 22"/>
    <s v="Bergamo"/>
    <m/>
    <x v="69"/>
    <n v="24100"/>
    <s v="Italy"/>
    <s v="EMEA"/>
    <s v="Rovelli"/>
    <s v="Giovanni"/>
    <s v="Giovanni Rovelli"/>
    <x v="0"/>
  </r>
  <r>
    <x v="54"/>
    <n v="29"/>
    <n v="85.49"/>
    <n v="9"/>
    <n v="2479.21"/>
    <n v="2480"/>
    <n v="2479.21"/>
    <s v="4/29/2003 0:00"/>
    <d v="2003-04-29T00:00:00"/>
    <x v="11"/>
    <x v="2"/>
    <x v="0"/>
    <n v="2"/>
    <n v="4"/>
    <x v="0"/>
    <x v="4"/>
    <n v="72"/>
    <s v="S24_4278"/>
    <x v="10"/>
    <s v="03 9520 4555"/>
    <s v="039-520-4555"/>
    <s v="636 St Kilda Road"/>
    <s v="Level 3"/>
    <s v="636 St Kilda Road, Level 3"/>
    <s v="Melbourne"/>
    <s v="Victoria"/>
    <x v="8"/>
    <n v="3004"/>
    <s v="Australia"/>
    <s v="APAC"/>
    <s v="Ferguson"/>
    <s v="Peter"/>
    <s v="Peter Ferguson"/>
    <x v="0"/>
  </r>
  <r>
    <x v="249"/>
    <n v="46"/>
    <n v="77.52"/>
    <n v="4"/>
    <n v="3565.92"/>
    <n v="3566"/>
    <n v="3565.92"/>
    <s v="6/27/2003 0:00"/>
    <d v="2003-06-27T00:00:00"/>
    <x v="7"/>
    <x v="3"/>
    <x v="0"/>
    <n v="2"/>
    <n v="6"/>
    <x v="0"/>
    <x v="4"/>
    <n v="72"/>
    <s v="S24_4278"/>
    <x v="23"/>
    <s v="(91) 555 94 44"/>
    <s v="091-555-9444"/>
    <s v="C/ Moralzarzal, 86"/>
    <m/>
    <s v="C/ Moralzarzal, 86"/>
    <s v="Madrid"/>
    <m/>
    <x v="20"/>
    <n v="28034"/>
    <s v="Spain"/>
    <s v="EMEA"/>
    <s v="Freyre"/>
    <s v="Diego"/>
    <s v="Diego Freyre"/>
    <x v="1"/>
  </r>
  <r>
    <x v="3"/>
    <n v="33"/>
    <n v="84.77"/>
    <n v="15"/>
    <n v="2797.41"/>
    <n v="2798"/>
    <n v="2797.41"/>
    <s v="8/25/2003 0:00"/>
    <d v="2003-08-25T00:00:00"/>
    <x v="3"/>
    <x v="0"/>
    <x v="0"/>
    <n v="3"/>
    <n v="8"/>
    <x v="0"/>
    <x v="4"/>
    <n v="72"/>
    <s v="S24_4278"/>
    <x v="3"/>
    <n v="6265557265"/>
    <s v="626-555-7265"/>
    <s v="78934 Hillside Dr."/>
    <m/>
    <s v="78934 Hillside Dr."/>
    <s v="Pasadena"/>
    <s v="CA"/>
    <x v="3"/>
    <n v="90003"/>
    <s v="USA"/>
    <s v="NA"/>
    <s v="Young"/>
    <s v="Julie"/>
    <s v="Julie Young"/>
    <x v="0"/>
  </r>
  <r>
    <x v="5"/>
    <n v="48"/>
    <n v="78.25"/>
    <n v="10"/>
    <n v="3756"/>
    <n v="3756"/>
    <n v="3756"/>
    <s v="10/28/2003 0:00"/>
    <d v="2003-10-28T00:00:00"/>
    <x v="4"/>
    <x v="2"/>
    <x v="0"/>
    <n v="4"/>
    <n v="10"/>
    <x v="0"/>
    <x v="4"/>
    <n v="72"/>
    <s v="S24_4278"/>
    <x v="5"/>
    <n v="6505556809"/>
    <s v="650-555-6809"/>
    <s v="9408 Furth Circle"/>
    <m/>
    <s v="9408 Furth Circle"/>
    <s v="Burlingame"/>
    <s v="CA"/>
    <x v="5"/>
    <n v="94217"/>
    <s v="USA"/>
    <s v="NA"/>
    <s v="Hirano"/>
    <s v="Juri"/>
    <s v="Juri Hirano"/>
    <x v="1"/>
  </r>
  <r>
    <x v="55"/>
    <n v="40"/>
    <n v="71"/>
    <n v="8"/>
    <n v="2840"/>
    <n v="2840"/>
    <n v="2840"/>
    <d v="2004-12-01T00:00:00"/>
    <d v="2004-12-01T00:00:00"/>
    <x v="9"/>
    <x v="6"/>
    <x v="0"/>
    <n v="1"/>
    <n v="1"/>
    <x v="1"/>
    <x v="4"/>
    <n v="72"/>
    <s v="S24_4278"/>
    <x v="44"/>
    <s v="+81 06 6342 5555"/>
    <s v="066-342-5555"/>
    <s v="Dojima Avanza 4F, 1-6-20 Dojima, Kita-ku"/>
    <m/>
    <s v="Dojima Avanza 4F, 1-6-20 Dojima, Kita-ku"/>
    <s v="Osaka"/>
    <s v="Osaka"/>
    <x v="38"/>
    <s v="530-0003"/>
    <s v="Japan"/>
    <s v="Japan"/>
    <s v="Kentary"/>
    <s v="Mory"/>
    <s v="Mory Kentary"/>
    <x v="0"/>
  </r>
  <r>
    <x v="10"/>
    <n v="23"/>
    <n v="74.62"/>
    <n v="10"/>
    <n v="1716.26"/>
    <n v="1717"/>
    <n v="1716.26"/>
    <s v="2/20/2004 0:00"/>
    <d v="2004-02-20T00:00:00"/>
    <x v="0"/>
    <x v="3"/>
    <x v="0"/>
    <n v="1"/>
    <n v="2"/>
    <x v="1"/>
    <x v="4"/>
    <n v="72"/>
    <s v="S24_4278"/>
    <x v="10"/>
    <s v="03 9520 4555"/>
    <s v="039-520-4555"/>
    <s v="636 St Kilda Road"/>
    <s v="Level 3"/>
    <s v="636 St Kilda Road, Level 3"/>
    <s v="Melbourne"/>
    <s v="Victoria"/>
    <x v="8"/>
    <n v="3004"/>
    <s v="Australia"/>
    <s v="APAC"/>
    <s v="Ferguson"/>
    <s v="Peter"/>
    <s v="Peter Ferguson"/>
    <x v="0"/>
  </r>
  <r>
    <x v="250"/>
    <n v="40"/>
    <n v="81.14"/>
    <n v="4"/>
    <n v="3245.6"/>
    <n v="3246"/>
    <n v="3245.6"/>
    <d v="2004-02-04T00:00:00"/>
    <d v="2004-02-04T00:00:00"/>
    <x v="0"/>
    <x v="6"/>
    <x v="0"/>
    <n v="2"/>
    <n v="4"/>
    <x v="1"/>
    <x v="4"/>
    <n v="72"/>
    <s v="S24_4278"/>
    <x v="57"/>
    <s v="(604) 555-4555"/>
    <s v="604-555-4555"/>
    <s v="23 Tsawassen Blvd."/>
    <m/>
    <s v="23 Tsawassen Blvd."/>
    <s v="Tsawassen"/>
    <s v="BC"/>
    <x v="47"/>
    <s v="T2F 8M4"/>
    <s v="Canada"/>
    <s v="NA"/>
    <s v="Lincoln"/>
    <s v="Elizabeth"/>
    <s v="Elizabeth Lincoln"/>
    <x v="1"/>
  </r>
  <r>
    <x v="225"/>
    <n v="37"/>
    <n v="74.62"/>
    <n v="5"/>
    <n v="2760.94"/>
    <n v="2761"/>
    <n v="2760.94"/>
    <d v="2004-11-05T00:00:00"/>
    <d v="2004-11-05T00:00:00"/>
    <x v="5"/>
    <x v="3"/>
    <x v="0"/>
    <n v="2"/>
    <n v="5"/>
    <x v="1"/>
    <x v="4"/>
    <n v="72"/>
    <s v="S24_4278"/>
    <x v="61"/>
    <n v="4085553659"/>
    <s v="408-555-3659"/>
    <s v="3086 Ingle Ln."/>
    <m/>
    <s v="3086 Ingle Ln."/>
    <s v="San Jose"/>
    <s v="CA"/>
    <x v="51"/>
    <n v="94217"/>
    <s v="USA"/>
    <s v="NA"/>
    <s v="Frick"/>
    <s v="Sue"/>
    <s v="Sue Frick"/>
    <x v="0"/>
  </r>
  <r>
    <x v="13"/>
    <n v="24"/>
    <n v="75.349999999999994"/>
    <n v="11"/>
    <n v="1808.4"/>
    <n v="1809"/>
    <n v="1808.4"/>
    <s v="6/28/2004 0:00"/>
    <d v="2004-06-28T00:00:00"/>
    <x v="7"/>
    <x v="0"/>
    <x v="0"/>
    <n v="2"/>
    <n v="6"/>
    <x v="1"/>
    <x v="4"/>
    <n v="72"/>
    <s v="S24_4278"/>
    <x v="13"/>
    <n v="2035552570"/>
    <s v="203-555-2570"/>
    <s v="25593 South Bay Ln."/>
    <m/>
    <s v="25593 South Bay Ln."/>
    <s v="Bridgewater"/>
    <s v="CT"/>
    <x v="10"/>
    <n v="97562"/>
    <s v="USA"/>
    <s v="NA"/>
    <s v="King"/>
    <s v="Julie"/>
    <s v="Julie King"/>
    <x v="0"/>
  </r>
  <r>
    <x v="14"/>
    <n v="27"/>
    <n v="62.31"/>
    <n v="10"/>
    <n v="1682.37"/>
    <n v="1683"/>
    <n v="1682.37"/>
    <s v="7/23/2004 0:00"/>
    <d v="2004-07-23T00:00:00"/>
    <x v="1"/>
    <x v="3"/>
    <x v="0"/>
    <n v="3"/>
    <n v="7"/>
    <x v="1"/>
    <x v="4"/>
    <n v="72"/>
    <s v="S24_4278"/>
    <x v="14"/>
    <s v="40.67.8555"/>
    <s v="004-067-8555"/>
    <s v="67, rue des Cinquante Otages"/>
    <m/>
    <s v="67, rue des Cinquante Otages"/>
    <s v="Nantes"/>
    <m/>
    <x v="11"/>
    <n v="44000"/>
    <s v="France"/>
    <s v="EMEA"/>
    <s v="Labrune"/>
    <s v="Janine"/>
    <s v="Janine Labrune"/>
    <x v="0"/>
  </r>
  <r>
    <x v="228"/>
    <n v="21"/>
    <n v="71"/>
    <n v="2"/>
    <n v="1491"/>
    <n v="1491"/>
    <n v="1491"/>
    <s v="8/21/2004 0:00"/>
    <d v="2004-08-21T00:00:00"/>
    <x v="3"/>
    <x v="1"/>
    <x v="0"/>
    <n v="3"/>
    <n v="8"/>
    <x v="1"/>
    <x v="4"/>
    <n v="72"/>
    <s v="S24_4278"/>
    <x v="85"/>
    <s v="+47 2212 1555"/>
    <s v="472-212-1555"/>
    <s v="Drammensveien 126 A, PB 744 Sentrum"/>
    <m/>
    <s v="Drammensveien 126 A, PB 744 Sentrum"/>
    <s v="Oslo"/>
    <m/>
    <x v="68"/>
    <s v="N 0106"/>
    <s v="Norway"/>
    <s v="EMEA"/>
    <s v="Klaeboe"/>
    <s v="Jan"/>
    <s v="Jan Klaeboe"/>
    <x v="0"/>
  </r>
  <r>
    <x v="251"/>
    <n v="23"/>
    <n v="72.45"/>
    <n v="5"/>
    <n v="1666.35"/>
    <n v="1667"/>
    <n v="1666.35"/>
    <s v="9/16/2004 0:00"/>
    <d v="2004-09-16T00:00:00"/>
    <x v="8"/>
    <x v="5"/>
    <x v="0"/>
    <n v="3"/>
    <n v="9"/>
    <x v="1"/>
    <x v="4"/>
    <n v="72"/>
    <s v="S24_4278"/>
    <x v="75"/>
    <s v="+353 1862 1555"/>
    <s v="531-862-1555"/>
    <s v="25 Maiden Lane"/>
    <s v="Floor No. 4"/>
    <s v="25 Maiden Lane, Floor No. 4"/>
    <s v="Dublin"/>
    <m/>
    <x v="60"/>
    <n v="2"/>
    <s v="Ireland"/>
    <s v="EMEA"/>
    <s v="Cassidy"/>
    <s v="Dean"/>
    <s v="Dean Cassidy"/>
    <x v="0"/>
  </r>
  <r>
    <x v="58"/>
    <n v="44"/>
    <n v="83.32"/>
    <n v="8"/>
    <n v="3666.08"/>
    <n v="3667"/>
    <n v="3666.08"/>
    <s v="10/15/2004 0:00"/>
    <d v="2004-10-15T00:00:00"/>
    <x v="4"/>
    <x v="3"/>
    <x v="0"/>
    <n v="4"/>
    <n v="10"/>
    <x v="1"/>
    <x v="4"/>
    <n v="72"/>
    <s v="S24_4278"/>
    <x v="47"/>
    <n v="9145554562"/>
    <s v="914-555-4562"/>
    <s v="3758 North Pendale Street"/>
    <m/>
    <s v="3758 North Pendale Street"/>
    <s v="White Plains"/>
    <s v="NY"/>
    <x v="39"/>
    <n v="24067"/>
    <s v="USA"/>
    <s v="NA"/>
    <s v="Frick"/>
    <s v="Steve"/>
    <s v="Steve Frick"/>
    <x v="1"/>
  </r>
  <r>
    <x v="296"/>
    <n v="35"/>
    <n v="83.32"/>
    <n v="1"/>
    <n v="2916.2"/>
    <n v="2917"/>
    <n v="2916.2"/>
    <d v="2004-02-11T00:00:00"/>
    <d v="2004-02-11T00:00:00"/>
    <x v="0"/>
    <x v="6"/>
    <x v="0"/>
    <n v="4"/>
    <n v="11"/>
    <x v="1"/>
    <x v="4"/>
    <n v="72"/>
    <s v="S24_4278"/>
    <x v="5"/>
    <n v="6505556809"/>
    <s v="650-555-6809"/>
    <s v="9408 Furth Circle"/>
    <m/>
    <s v="9408 Furth Circle"/>
    <s v="Burlingame"/>
    <s v="CA"/>
    <x v="5"/>
    <n v="94217"/>
    <s v="USA"/>
    <s v="NA"/>
    <s v="Hirano"/>
    <s v="Juri"/>
    <s v="Juri Hirano"/>
    <x v="0"/>
  </r>
  <r>
    <x v="278"/>
    <n v="43"/>
    <n v="60.86"/>
    <n v="4"/>
    <n v="2616.98"/>
    <n v="2617"/>
    <n v="2616.98"/>
    <d v="2004-12-11T00:00:00"/>
    <d v="2004-12-11T00:00:00"/>
    <x v="9"/>
    <x v="1"/>
    <x v="0"/>
    <n v="4"/>
    <n v="11"/>
    <x v="1"/>
    <x v="4"/>
    <n v="72"/>
    <s v="S24_4278"/>
    <x v="86"/>
    <s v="035-640555"/>
    <s v="003-564-0555"/>
    <s v="Via Ludovico il Moro 22"/>
    <m/>
    <s v="Via Ludovico il Moro 22"/>
    <s v="Bergamo"/>
    <m/>
    <x v="69"/>
    <n v="24100"/>
    <s v="Italy"/>
    <s v="EMEA"/>
    <s v="Rovelli"/>
    <s v="Giovanni"/>
    <s v="Giovanni Rovelli"/>
    <x v="0"/>
  </r>
  <r>
    <x v="286"/>
    <n v="40"/>
    <n v="84.77"/>
    <n v="1"/>
    <n v="3390.8"/>
    <n v="3391"/>
    <n v="3390.8"/>
    <s v="11/24/2004 0:00"/>
    <d v="2004-11-24T00:00:00"/>
    <x v="5"/>
    <x v="6"/>
    <x v="0"/>
    <n v="4"/>
    <n v="11"/>
    <x v="1"/>
    <x v="4"/>
    <n v="72"/>
    <s v="S24_4278"/>
    <x v="53"/>
    <s v="(93) 203 4555"/>
    <s v="093-203-4555"/>
    <s v="Rambla de Catalu¤a, 23"/>
    <m/>
    <s v="Rambla de Catalu¤a, 23"/>
    <s v="Barcelona"/>
    <m/>
    <x v="43"/>
    <n v="8022"/>
    <s v="Spain"/>
    <s v="EMEA"/>
    <s v="Saavedra"/>
    <s v="Eduardo"/>
    <s v="Eduardo Saavedra"/>
    <x v="1"/>
  </r>
  <r>
    <x v="252"/>
    <n v="35"/>
    <n v="89.9"/>
    <n v="3"/>
    <n v="3146.5"/>
    <n v="3147"/>
    <n v="3146.5"/>
    <d v="2004-04-12T00:00:00"/>
    <d v="2004-04-12T00:00:00"/>
    <x v="11"/>
    <x v="0"/>
    <x v="0"/>
    <n v="4"/>
    <n v="12"/>
    <x v="1"/>
    <x v="4"/>
    <n v="72"/>
    <s v="S24_4278"/>
    <x v="88"/>
    <n v="2035554407"/>
    <s v="203-555-4407"/>
    <s v="2440 Pompton St."/>
    <m/>
    <s v="2440 Pompton St."/>
    <s v="Glendale"/>
    <s v="CT"/>
    <x v="71"/>
    <n v="97561"/>
    <s v="USA"/>
    <s v="NA"/>
    <s v="Lewis"/>
    <s v="Dan"/>
    <s v="Dan Lewis"/>
    <x v="1"/>
  </r>
  <r>
    <x v="21"/>
    <n v="25"/>
    <n v="62.46"/>
    <n v="1"/>
    <n v="1561.5"/>
    <n v="1562"/>
    <n v="1561.5"/>
    <s v="12/17/2004 0:00"/>
    <d v="2004-12-17T00:00:00"/>
    <x v="9"/>
    <x v="3"/>
    <x v="0"/>
    <n v="4"/>
    <n v="12"/>
    <x v="1"/>
    <x v="4"/>
    <n v="72"/>
    <s v="S24_4278"/>
    <x v="20"/>
    <s v="+61 2 9495 8555"/>
    <s v="129-495-8555"/>
    <s v="Monitor Money Building, 815 Pacific Hwy"/>
    <s v="Level 6"/>
    <s v="Monitor Money Building, 815 Pacific Hwy, Level 6"/>
    <s v="Chatswood"/>
    <s v="NSW"/>
    <x v="17"/>
    <n v="2067"/>
    <s v="Australia"/>
    <s v="APAC"/>
    <s v="Huxley"/>
    <s v="Adrian"/>
    <s v="Adrian Huxley"/>
    <x v="0"/>
  </r>
  <r>
    <x v="22"/>
    <n v="43"/>
    <n v="100"/>
    <n v="2"/>
    <n v="10039.6"/>
    <n v="10040"/>
    <n v="4300"/>
    <d v="2005-03-02T00:00:00"/>
    <d v="2005-03-02T00:00:00"/>
    <x v="10"/>
    <x v="6"/>
    <x v="0"/>
    <n v="1"/>
    <n v="2"/>
    <x v="2"/>
    <x v="4"/>
    <n v="72"/>
    <s v="S24_4278"/>
    <x v="14"/>
    <s v="40.67.8555"/>
    <s v="004-067-8555"/>
    <s v="67, rue des Cinquante Otages"/>
    <m/>
    <s v="67, rue des Cinquante Otages"/>
    <s v="Nantes"/>
    <m/>
    <x v="11"/>
    <n v="44000"/>
    <s v="France"/>
    <s v="EMEA"/>
    <s v="Labrune"/>
    <s v="Janine"/>
    <s v="Janine Labrune"/>
    <x v="2"/>
  </r>
  <r>
    <x v="233"/>
    <n v="50"/>
    <n v="63.34"/>
    <n v="8"/>
    <n v="3167"/>
    <n v="3167"/>
    <n v="3167"/>
    <d v="2005-01-03T00:00:00"/>
    <d v="2005-01-03T00:00:00"/>
    <x v="2"/>
    <x v="0"/>
    <x v="5"/>
    <n v="1"/>
    <n v="3"/>
    <x v="2"/>
    <x v="4"/>
    <n v="72"/>
    <s v="S24_4278"/>
    <x v="23"/>
    <s v="(91) 555 94 44"/>
    <s v="091-555-9444"/>
    <s v="C/ Moralzarzal, 86"/>
    <m/>
    <s v="C/ Moralzarzal, 86"/>
    <s v="Madrid"/>
    <m/>
    <x v="20"/>
    <n v="28034"/>
    <s v="Spain"/>
    <s v="EMEA"/>
    <s v="Freyre"/>
    <s v="Diego"/>
    <s v="Diego Freyre"/>
    <x v="1"/>
  </r>
  <r>
    <x v="234"/>
    <n v="45"/>
    <n v="78.25"/>
    <n v="14"/>
    <n v="3521.25"/>
    <n v="3522"/>
    <n v="3521.25"/>
    <s v="3/30/2005 0:00"/>
    <d v="2005-03-30T00:00:00"/>
    <x v="10"/>
    <x v="6"/>
    <x v="0"/>
    <n v="1"/>
    <n v="3"/>
    <x v="2"/>
    <x v="4"/>
    <n v="72"/>
    <s v="S24_4278"/>
    <x v="1"/>
    <s v="26.47.1555"/>
    <s v="002-647-1555"/>
    <s v="59 rue de l'Abbaye"/>
    <m/>
    <s v="59 rue de l'Abbaye"/>
    <s v="Reims"/>
    <m/>
    <x v="1"/>
    <n v="51100"/>
    <s v="France"/>
    <s v="EMEA"/>
    <s v="Henriot"/>
    <s v="Paul"/>
    <s v="Paul Henriot"/>
    <x v="1"/>
  </r>
  <r>
    <x v="253"/>
    <n v="52"/>
    <n v="81.14"/>
    <n v="4"/>
    <n v="4219.28"/>
    <n v="4220"/>
    <n v="4219.28"/>
    <d v="2005-03-04T00:00:00"/>
    <d v="2005-03-04T00:00:00"/>
    <x v="10"/>
    <x v="3"/>
    <x v="4"/>
    <n v="2"/>
    <n v="4"/>
    <x v="2"/>
    <x v="4"/>
    <n v="72"/>
    <s v="S24_4278"/>
    <x v="12"/>
    <n v="2015559350"/>
    <s v="201-555-9350"/>
    <s v="7476 Moss Rd."/>
    <m/>
    <s v="7476 Moss Rd."/>
    <s v="Newark"/>
    <s v="NJ"/>
    <x v="9"/>
    <n v="94019"/>
    <s v="USA"/>
    <s v="NA"/>
    <s v="Brown"/>
    <s v="William"/>
    <s v="William Brown"/>
    <x v="1"/>
  </r>
  <r>
    <x v="235"/>
    <n v="48"/>
    <n v="74.62"/>
    <n v="5"/>
    <n v="3581.76"/>
    <n v="3582"/>
    <n v="3581.76"/>
    <d v="2005-10-05T00:00:00"/>
    <d v="2005-10-05T00:00:00"/>
    <x v="4"/>
    <x v="6"/>
    <x v="0"/>
    <n v="2"/>
    <n v="5"/>
    <x v="2"/>
    <x v="4"/>
    <n v="72"/>
    <s v="S24_4278"/>
    <x v="70"/>
    <s v="0522-556555"/>
    <s v="052-255-6555"/>
    <s v="Strada Provinciale 124"/>
    <m/>
    <s v="Strada Provinciale 124"/>
    <s v="Reggio Emilia"/>
    <m/>
    <x v="57"/>
    <n v="42100"/>
    <s v="Italy"/>
    <s v="EMEA"/>
    <s v="Moroni"/>
    <s v="Maurizio"/>
    <s v="Maurizio Moroni"/>
    <x v="1"/>
  </r>
  <r>
    <x v="103"/>
    <n v="31"/>
    <n v="68.709999999999994"/>
    <n v="10"/>
    <n v="2130.0100000000002"/>
    <n v="2131"/>
    <n v="2130.0100000000002"/>
    <d v="2003-03-03T00:00:00"/>
    <d v="2003-03-03T00:00:00"/>
    <x v="10"/>
    <x v="0"/>
    <x v="0"/>
    <n v="1"/>
    <n v="3"/>
    <x v="0"/>
    <x v="1"/>
    <n v="80"/>
    <s v="S24_4620"/>
    <x v="66"/>
    <s v="+63 2 555 3587"/>
    <s v="632-555-3587"/>
    <s v="15 McCallum Street - NatWest Center #13-03"/>
    <m/>
    <s v="15 McCallum Street - NatWest Center #13-03"/>
    <s v="Makati City"/>
    <m/>
    <x v="53"/>
    <s v="1227 MM"/>
    <s v="Philippines"/>
    <s v="Japan"/>
    <s v="Cruz"/>
    <s v="Arnold"/>
    <s v="Arnold Cruz"/>
    <x v="0"/>
  </r>
  <r>
    <x v="104"/>
    <n v="29"/>
    <n v="71.14"/>
    <n v="14"/>
    <n v="2063.06"/>
    <n v="2064"/>
    <n v="2063.06"/>
    <d v="2003-08-05T00:00:00"/>
    <d v="2003-08-05T00:00:00"/>
    <x v="3"/>
    <x v="2"/>
    <x v="0"/>
    <n v="2"/>
    <n v="5"/>
    <x v="0"/>
    <x v="1"/>
    <n v="80"/>
    <s v="S24_4620"/>
    <x v="67"/>
    <s v="91.24.4555"/>
    <s v="009-124-4555"/>
    <s v="12, rue des Bouchers"/>
    <m/>
    <s v="12, rue des Bouchers"/>
    <s v="Marseille"/>
    <m/>
    <x v="54"/>
    <n v="13008"/>
    <s v="France"/>
    <s v="EMEA"/>
    <s v="Lebihan"/>
    <s v="Laurence"/>
    <s v="Laurence Lebihan"/>
    <x v="0"/>
  </r>
  <r>
    <x v="105"/>
    <n v="23"/>
    <n v="87.31"/>
    <n v="11"/>
    <n v="2008.13"/>
    <n v="2009"/>
    <n v="2008.13"/>
    <d v="2003-02-07T00:00:00"/>
    <d v="2003-02-07T00:00:00"/>
    <x v="0"/>
    <x v="3"/>
    <x v="0"/>
    <n v="3"/>
    <n v="7"/>
    <x v="0"/>
    <x v="1"/>
    <n v="80"/>
    <s v="S24_4620"/>
    <x v="39"/>
    <n v="4155551450"/>
    <s v="415-555-1450"/>
    <s v="5677 Strong St."/>
    <m/>
    <s v="5677 Strong St."/>
    <s v="San Rafael"/>
    <s v="CA"/>
    <x v="33"/>
    <n v="97562"/>
    <s v="USA"/>
    <s v="NA"/>
    <s v="Nelson"/>
    <s v="Valarie"/>
    <s v="Valarie Nelson"/>
    <x v="0"/>
  </r>
  <r>
    <x v="106"/>
    <n v="31"/>
    <n v="64.67"/>
    <n v="11"/>
    <n v="2004.77"/>
    <n v="2005"/>
    <n v="2004.77"/>
    <d v="2003-05-09T00:00:00"/>
    <d v="2003-05-09T00:00:00"/>
    <x v="6"/>
    <x v="3"/>
    <x v="0"/>
    <n v="3"/>
    <n v="9"/>
    <x v="0"/>
    <x v="1"/>
    <n v="80"/>
    <s v="S24_4620"/>
    <x v="41"/>
    <n v="6175558555"/>
    <s v="617-555-8555"/>
    <s v="7825 Douglas Av."/>
    <m/>
    <s v="7825 Douglas Av."/>
    <s v="Brickhaven"/>
    <s v="MA"/>
    <x v="35"/>
    <n v="58339"/>
    <s v="USA"/>
    <s v="NA"/>
    <s v="Nelson"/>
    <s v="Allen"/>
    <s v="Allen Nelson"/>
    <x v="0"/>
  </r>
  <r>
    <x v="4"/>
    <n v="23"/>
    <n v="67.099999999999994"/>
    <n v="6"/>
    <n v="1543.3"/>
    <n v="1544"/>
    <n v="1543.3"/>
    <d v="2003-10-10T00:00:00"/>
    <d v="2003-10-10T00:00:00"/>
    <x v="4"/>
    <x v="3"/>
    <x v="0"/>
    <n v="4"/>
    <n v="10"/>
    <x v="0"/>
    <x v="1"/>
    <n v="80"/>
    <s v="S24_4620"/>
    <x v="4"/>
    <n v="6505551386"/>
    <s v="650-555-1386"/>
    <s v="7734 Strong St."/>
    <m/>
    <s v="7734 Strong St."/>
    <s v="San Francisco"/>
    <s v="CA"/>
    <x v="4"/>
    <s v="NA"/>
    <s v="USA"/>
    <s v="NA"/>
    <s v="Brown"/>
    <s v="Julie"/>
    <s v="Julie Brown"/>
    <x v="0"/>
  </r>
  <r>
    <x v="107"/>
    <n v="24"/>
    <n v="94.58"/>
    <n v="6"/>
    <n v="2269.92"/>
    <n v="2270"/>
    <n v="2269.92"/>
    <d v="2003-04-11T00:00:00"/>
    <d v="2003-04-11T00:00:00"/>
    <x v="11"/>
    <x v="3"/>
    <x v="0"/>
    <n v="4"/>
    <n v="11"/>
    <x v="0"/>
    <x v="1"/>
    <n v="80"/>
    <s v="S24_4620"/>
    <x v="42"/>
    <s v="02 9936 8555"/>
    <s v="029-936-8555"/>
    <s v="201 Miller Street"/>
    <s v="Level 15"/>
    <s v="201 Miller Street, Level 15"/>
    <s v="North Sydney"/>
    <s v="NSW"/>
    <x v="36"/>
    <n v="2060"/>
    <s v="Australia"/>
    <s v="APAC"/>
    <s v="O'Hara"/>
    <s v="Anna"/>
    <s v="Anna O'Hara"/>
    <x v="0"/>
  </r>
  <r>
    <x v="6"/>
    <n v="28"/>
    <n v="71.14"/>
    <n v="1"/>
    <n v="1991.92"/>
    <n v="1992"/>
    <n v="1991.92"/>
    <d v="2003-11-11T00:00:00"/>
    <d v="2003-11-11T00:00:00"/>
    <x v="5"/>
    <x v="2"/>
    <x v="0"/>
    <n v="4"/>
    <n v="11"/>
    <x v="0"/>
    <x v="1"/>
    <n v="80"/>
    <s v="S24_4620"/>
    <x v="6"/>
    <n v="0.86244213000000003"/>
    <s v="421-296-2963"/>
    <s v="184, chausse de Tournai"/>
    <m/>
    <s v="184, chausse de Tournai"/>
    <s v="Lille"/>
    <m/>
    <x v="6"/>
    <n v="59000"/>
    <s v="France"/>
    <s v="EMEA"/>
    <s v="Rance"/>
    <s v="Martine"/>
    <s v="Martine Rance"/>
    <x v="0"/>
  </r>
  <r>
    <x v="109"/>
    <n v="44"/>
    <n v="66.290000000000006"/>
    <n v="7"/>
    <n v="2916.76"/>
    <n v="2917"/>
    <n v="2916.76"/>
    <s v="11/20/2003 0:00"/>
    <d v="2003-11-20T00:00:00"/>
    <x v="5"/>
    <x v="5"/>
    <x v="0"/>
    <n v="4"/>
    <n v="11"/>
    <x v="0"/>
    <x v="1"/>
    <n v="80"/>
    <s v="S24_4620"/>
    <x v="68"/>
    <s v="0221-5554327"/>
    <s v="221-555-4327"/>
    <s v="Mehrheimerstr. 369"/>
    <m/>
    <s v="Mehrheimerstr. 369"/>
    <s v="Koln"/>
    <m/>
    <x v="55"/>
    <n v="50739"/>
    <s v="Germany"/>
    <s v="EMEA"/>
    <s v="Pfalzheim"/>
    <s v="Henriette"/>
    <s v="Henriette Pfalzheim"/>
    <x v="0"/>
  </r>
  <r>
    <x v="9"/>
    <n v="22"/>
    <n v="92.16"/>
    <n v="6"/>
    <n v="2027.52"/>
    <n v="2028"/>
    <n v="2027.52"/>
    <s v="1/15/2004 0:00"/>
    <d v="2004-01-15T00:00:00"/>
    <x v="2"/>
    <x v="5"/>
    <x v="0"/>
    <n v="1"/>
    <n v="1"/>
    <x v="1"/>
    <x v="1"/>
    <n v="80"/>
    <s v="S24_4620"/>
    <x v="9"/>
    <s v="(1) 47.55.6555"/>
    <s v="014-755-6555"/>
    <s v="25, rue Lauriston"/>
    <m/>
    <s v="25, rue Lauriston"/>
    <s v="Paris"/>
    <m/>
    <x v="2"/>
    <n v="75016"/>
    <s v="France"/>
    <s v="EMEA"/>
    <s v="Perrier"/>
    <s v="Dominique"/>
    <s v="Dominique Perrier"/>
    <x v="0"/>
  </r>
  <r>
    <x v="111"/>
    <n v="46"/>
    <n v="70.33"/>
    <n v="13"/>
    <n v="3235.18"/>
    <n v="3236"/>
    <n v="3235.18"/>
    <s v="2/22/2004 0:00"/>
    <d v="2004-02-22T00:00:00"/>
    <x v="0"/>
    <x v="4"/>
    <x v="0"/>
    <n v="1"/>
    <n v="2"/>
    <x v="1"/>
    <x v="1"/>
    <n v="80"/>
    <s v="S24_4620"/>
    <x v="69"/>
    <s v="0897-034555"/>
    <s v="089-703-4555"/>
    <s v="Grenzacherweg 237"/>
    <m/>
    <s v="Grenzacherweg 237"/>
    <s v="Gensve"/>
    <m/>
    <x v="56"/>
    <n v="1203"/>
    <s v="Switzerland"/>
    <s v="EMEA"/>
    <s v="Holz"/>
    <s v="Michael"/>
    <s v="Michael Holz"/>
    <x v="1"/>
  </r>
  <r>
    <x v="112"/>
    <n v="22"/>
    <n v="93.77"/>
    <n v="7"/>
    <n v="2062.94"/>
    <n v="2063"/>
    <n v="2062.94"/>
    <d v="2004-09-04T00:00:00"/>
    <d v="2004-09-04T00:00:00"/>
    <x v="8"/>
    <x v="1"/>
    <x v="0"/>
    <n v="2"/>
    <n v="4"/>
    <x v="1"/>
    <x v="1"/>
    <n v="80"/>
    <s v="S24_4620"/>
    <x v="48"/>
    <s v="31 12 3555"/>
    <s v="003-112-3555"/>
    <s v="Vinb'ltet 34"/>
    <m/>
    <s v="Vinb'ltet 34"/>
    <s v="Kobenhavn"/>
    <m/>
    <x v="40"/>
    <n v="1734"/>
    <s v="Denmark"/>
    <s v="EMEA"/>
    <s v="Petersen"/>
    <s v="Jytte"/>
    <s v="Jytte Petersen"/>
    <x v="0"/>
  </r>
  <r>
    <x v="268"/>
    <n v="38"/>
    <n v="87.31"/>
    <n v="3"/>
    <n v="3317.78"/>
    <n v="3318"/>
    <n v="3317.78"/>
    <s v="5/26/2004 0:00"/>
    <d v="2004-05-26T00:00:00"/>
    <x v="6"/>
    <x v="6"/>
    <x v="0"/>
    <n v="2"/>
    <n v="5"/>
    <x v="1"/>
    <x v="1"/>
    <n v="80"/>
    <s v="S24_4620"/>
    <x v="9"/>
    <s v="(1) 47.55.6555"/>
    <s v="014-755-6555"/>
    <s v="25, rue Lauriston"/>
    <m/>
    <s v="25, rue Lauriston"/>
    <s v="Paris"/>
    <m/>
    <x v="2"/>
    <n v="75016"/>
    <s v="France"/>
    <s v="EMEA"/>
    <s v="Perrier"/>
    <s v="Dominique"/>
    <s v="Dominique Perrier"/>
    <x v="1"/>
  </r>
  <r>
    <x v="275"/>
    <n v="47"/>
    <n v="83.27"/>
    <n v="1"/>
    <n v="3913.69"/>
    <n v="3914"/>
    <n v="3913.69"/>
    <s v="6/30/2004 0:00"/>
    <d v="2004-06-30T00:00:00"/>
    <x v="7"/>
    <x v="6"/>
    <x v="0"/>
    <n v="2"/>
    <n v="6"/>
    <x v="1"/>
    <x v="1"/>
    <n v="80"/>
    <s v="S24_4620"/>
    <x v="58"/>
    <n v="6175559555"/>
    <s v="617-555-9555"/>
    <s v="8616 Spinnaker Dr."/>
    <m/>
    <s v="8616 Spinnaker Dr."/>
    <s v="Boston"/>
    <s v="MA"/>
    <x v="48"/>
    <n v="51003"/>
    <s v="USA"/>
    <s v="NA"/>
    <s v="Yoshido"/>
    <s v="Juri"/>
    <s v="Juri Yoshido"/>
    <x v="1"/>
  </r>
  <r>
    <x v="115"/>
    <n v="48"/>
    <n v="75.180000000000007"/>
    <n v="7"/>
    <n v="3608.64"/>
    <n v="3609"/>
    <n v="3608.64"/>
    <d v="2004-02-08T00:00:00"/>
    <d v="2004-02-08T00:00:00"/>
    <x v="0"/>
    <x v="4"/>
    <x v="0"/>
    <n v="3"/>
    <n v="8"/>
    <x v="1"/>
    <x v="1"/>
    <n v="80"/>
    <s v="S24_4620"/>
    <x v="71"/>
    <n v="6175557555"/>
    <s v="617-555-7555"/>
    <s v="7635 Spinnaker Dr."/>
    <m/>
    <s v="7635 Spinnaker Dr."/>
    <s v="Brickhaven"/>
    <s v="MA"/>
    <x v="35"/>
    <n v="58339"/>
    <s v="USA"/>
    <s v="NA"/>
    <s v="Barajas"/>
    <s v="Miguel"/>
    <s v="Miguel Barajas"/>
    <x v="1"/>
  </r>
  <r>
    <x v="116"/>
    <n v="40"/>
    <n v="88.12"/>
    <n v="16"/>
    <n v="3524.8"/>
    <n v="3525"/>
    <n v="3524.8"/>
    <s v="8/30/2004 0:00"/>
    <d v="2004-08-30T00:00:00"/>
    <x v="3"/>
    <x v="0"/>
    <x v="0"/>
    <n v="3"/>
    <n v="8"/>
    <x v="1"/>
    <x v="1"/>
    <n v="80"/>
    <s v="S24_4620"/>
    <x v="69"/>
    <s v="0897-034555"/>
    <s v="089-703-4555"/>
    <s v="Grenzacherweg 237"/>
    <m/>
    <s v="Grenzacherweg 237"/>
    <s v="Gensve"/>
    <m/>
    <x v="56"/>
    <n v="1203"/>
    <s v="Switzerland"/>
    <s v="EMEA"/>
    <s v="Holz"/>
    <s v="Michael"/>
    <s v="Michael Holz"/>
    <x v="1"/>
  </r>
  <r>
    <x v="16"/>
    <n v="32"/>
    <n v="80.84"/>
    <n v="1"/>
    <n v="2586.88"/>
    <n v="2587"/>
    <n v="2586.88"/>
    <s v="9/30/2004 0:00"/>
    <d v="2004-09-30T00:00:00"/>
    <x v="8"/>
    <x v="5"/>
    <x v="0"/>
    <n v="3"/>
    <n v="9"/>
    <x v="1"/>
    <x v="1"/>
    <n v="80"/>
    <s v="S24_4620"/>
    <x v="16"/>
    <s v="90-224 8555"/>
    <s v="090-224-8555"/>
    <s v="Keskuskatu 45"/>
    <m/>
    <s v="Keskuskatu 45"/>
    <s v="Helsinki"/>
    <m/>
    <x v="13"/>
    <n v="21240"/>
    <s v="Finland"/>
    <s v="EMEA"/>
    <s v="Karttunen"/>
    <s v="Matti"/>
    <s v="Matti Karttunen"/>
    <x v="0"/>
  </r>
  <r>
    <x v="118"/>
    <n v="49"/>
    <n v="97.01"/>
    <n v="14"/>
    <n v="4753.49"/>
    <n v="4754"/>
    <n v="4753.49"/>
    <s v="10/16/2004 0:00"/>
    <d v="2004-10-16T00:00:00"/>
    <x v="4"/>
    <x v="1"/>
    <x v="0"/>
    <n v="4"/>
    <n v="10"/>
    <x v="1"/>
    <x v="1"/>
    <n v="80"/>
    <s v="S24_4620"/>
    <x v="68"/>
    <s v="0221-5554327"/>
    <s v="221-555-4327"/>
    <s v="Mehrheimerstr. 369"/>
    <m/>
    <s v="Mehrheimerstr. 369"/>
    <s v="Koln"/>
    <m/>
    <x v="55"/>
    <n v="50739"/>
    <s v="Germany"/>
    <s v="EMEA"/>
    <s v="Pfalzheim"/>
    <s v="Henriette"/>
    <s v="Henriette Pfalzheim"/>
    <x v="1"/>
  </r>
  <r>
    <x v="149"/>
    <n v="43"/>
    <n v="85.69"/>
    <n v="2"/>
    <n v="3684.67"/>
    <n v="3685"/>
    <n v="3684.67"/>
    <d v="2004-03-11T00:00:00"/>
    <d v="2004-03-11T00:00:00"/>
    <x v="10"/>
    <x v="5"/>
    <x v="0"/>
    <n v="4"/>
    <n v="11"/>
    <x v="1"/>
    <x v="1"/>
    <n v="80"/>
    <s v="S24_4620"/>
    <x v="79"/>
    <n v="2125551957"/>
    <s v="212-555-1957"/>
    <s v="5290 North Pendale Street"/>
    <s v="Suite 200"/>
    <s v="5290 North Pendale Street, Suite 200"/>
    <s v="NYC"/>
    <s v="NY"/>
    <x v="0"/>
    <n v="10022"/>
    <s v="USA"/>
    <s v="NA"/>
    <s v="Kuo"/>
    <s v="Kee"/>
    <s v="Kee Kuo"/>
    <x v="1"/>
  </r>
  <r>
    <x v="186"/>
    <n v="41"/>
    <n v="100"/>
    <n v="2"/>
    <n v="5715.4"/>
    <n v="5716"/>
    <n v="4100"/>
    <s v="11/17/2004 0:00"/>
    <d v="2004-11-17T00:00:00"/>
    <x v="5"/>
    <x v="6"/>
    <x v="0"/>
    <n v="4"/>
    <n v="11"/>
    <x v="1"/>
    <x v="1"/>
    <n v="80"/>
    <s v="S24_4620"/>
    <x v="45"/>
    <n v="2155559857"/>
    <s v="215-555-9857"/>
    <s v="11328 Douglas Av."/>
    <m/>
    <s v="11328 Douglas Av."/>
    <s v="Philadelphia"/>
    <s v="PA"/>
    <x v="24"/>
    <n v="71270"/>
    <s v="USA"/>
    <s v="NA"/>
    <s v="Hernandez"/>
    <s v="Rosa"/>
    <s v="Rosa Hernandez"/>
    <x v="1"/>
  </r>
  <r>
    <x v="218"/>
    <n v="30"/>
    <n v="100"/>
    <n v="1"/>
    <n v="3098.7"/>
    <n v="3099"/>
    <n v="3000"/>
    <s v="11/24/2004 0:00"/>
    <d v="2004-11-24T00:00:00"/>
    <x v="5"/>
    <x v="6"/>
    <x v="0"/>
    <n v="4"/>
    <n v="11"/>
    <x v="1"/>
    <x v="1"/>
    <n v="80"/>
    <s v="S24_4620"/>
    <x v="1"/>
    <s v="26.47.1555"/>
    <s v="002-647-1555"/>
    <s v="59 rue de l'Abbaye"/>
    <m/>
    <s v="59 rue de l'Abbaye"/>
    <s v="Reims"/>
    <m/>
    <x v="1"/>
    <n v="51100"/>
    <s v="France"/>
    <s v="EMEA"/>
    <s v="Henriot"/>
    <s v="Paul"/>
    <s v="Paul Henriot"/>
    <x v="1"/>
  </r>
  <r>
    <x v="273"/>
    <n v="28"/>
    <n v="95.39"/>
    <n v="9"/>
    <n v="2670.92"/>
    <n v="2671"/>
    <n v="2670.92"/>
    <d v="2004-07-12T00:00:00"/>
    <d v="2004-07-12T00:00:00"/>
    <x v="1"/>
    <x v="0"/>
    <x v="0"/>
    <n v="4"/>
    <n v="12"/>
    <x v="1"/>
    <x v="1"/>
    <n v="80"/>
    <s v="S24_4620"/>
    <x v="23"/>
    <s v="(91) 555 94 44"/>
    <s v="091-555-9444"/>
    <s v="C/ Moralzarzal, 86"/>
    <m/>
    <s v="C/ Moralzarzal, 86"/>
    <s v="Madrid"/>
    <m/>
    <x v="20"/>
    <n v="28034"/>
    <s v="Spain"/>
    <s v="EMEA"/>
    <s v="Freyre"/>
    <s v="Diego"/>
    <s v="Diego Freyre"/>
    <x v="0"/>
  </r>
  <r>
    <x v="120"/>
    <n v="43"/>
    <n v="100"/>
    <n v="9"/>
    <n v="5154.41"/>
    <n v="5155"/>
    <n v="4300"/>
    <d v="2005-06-01T00:00:00"/>
    <d v="2005-06-01T00:00:00"/>
    <x v="7"/>
    <x v="6"/>
    <x v="0"/>
    <n v="1"/>
    <n v="1"/>
    <x v="2"/>
    <x v="1"/>
    <n v="80"/>
    <s v="S24_4620"/>
    <x v="73"/>
    <s v="+358 9 8045 555"/>
    <s v="589-804-5555"/>
    <s v="Software Engineering Center, SEC Oy"/>
    <m/>
    <s v="Software Engineering Center, SEC Oy"/>
    <s v="Espoo"/>
    <m/>
    <x v="59"/>
    <s v="FIN-02271"/>
    <s v="Finland"/>
    <s v="EMEA"/>
    <s v="Suominen"/>
    <s v="Kalle"/>
    <s v="Kalle Suominen"/>
    <x v="1"/>
  </r>
  <r>
    <x v="220"/>
    <n v="41"/>
    <n v="100"/>
    <n v="2"/>
    <n v="4894.17"/>
    <n v="4895"/>
    <n v="4100"/>
    <d v="2005-10-02T00:00:00"/>
    <d v="2005-10-02T00:00:00"/>
    <x v="4"/>
    <x v="4"/>
    <x v="0"/>
    <n v="1"/>
    <n v="2"/>
    <x v="2"/>
    <x v="1"/>
    <n v="80"/>
    <s v="S24_4620"/>
    <x v="23"/>
    <s v="(91) 555 94 44"/>
    <s v="091-555-9444"/>
    <s v="C/ Moralzarzal, 86"/>
    <m/>
    <s v="C/ Moralzarzal, 86"/>
    <s v="Madrid"/>
    <m/>
    <x v="20"/>
    <n v="28034"/>
    <s v="Spain"/>
    <s v="EMEA"/>
    <s v="Freyre"/>
    <s v="Diego"/>
    <s v="Diego Freyre"/>
    <x v="1"/>
  </r>
  <r>
    <x v="190"/>
    <n v="30"/>
    <n v="82.42"/>
    <n v="10"/>
    <n v="2472.6"/>
    <n v="2473"/>
    <n v="2472.6"/>
    <d v="2005-04-03T00:00:00"/>
    <d v="2005-04-03T00:00:00"/>
    <x v="11"/>
    <x v="4"/>
    <x v="0"/>
    <n v="1"/>
    <n v="3"/>
    <x v="2"/>
    <x v="1"/>
    <n v="80"/>
    <s v="S24_4620"/>
    <x v="39"/>
    <n v="4155551450"/>
    <s v="415-555-1450"/>
    <s v="5677 Strong St."/>
    <m/>
    <s v="5677 Strong St."/>
    <s v="San Rafael"/>
    <s v="CA"/>
    <x v="33"/>
    <n v="97562"/>
    <s v="USA"/>
    <s v="NA"/>
    <s v="Nelson"/>
    <s v="Valarie"/>
    <s v="Valarie Nelson"/>
    <x v="0"/>
  </r>
  <r>
    <x v="26"/>
    <n v="31"/>
    <n v="100"/>
    <n v="3"/>
    <n v="3224.31"/>
    <n v="3225"/>
    <n v="3100"/>
    <s v="1/29/2003 0:00"/>
    <d v="2003-01-29T00:00:00"/>
    <x v="2"/>
    <x v="6"/>
    <x v="0"/>
    <n v="1"/>
    <n v="1"/>
    <x v="0"/>
    <x v="2"/>
    <n v="96"/>
    <s v="S32_1268"/>
    <x v="17"/>
    <s v="07-98 9555"/>
    <s v="000-798-9555"/>
    <s v="Erling Skakkes gate 78"/>
    <m/>
    <s v="Erling Skakkes gate 78"/>
    <s v="Stavern"/>
    <m/>
    <x v="14"/>
    <n v="4110"/>
    <s v="Norway"/>
    <s v="EMEA"/>
    <s v="Bergulfsen"/>
    <s v="Jonas"/>
    <s v="Jonas Bergulfsen"/>
    <x v="1"/>
  </r>
  <r>
    <x v="90"/>
    <n v="32"/>
    <n v="100"/>
    <n v="7"/>
    <n v="3667.52"/>
    <n v="3668"/>
    <n v="3200"/>
    <d v="2003-01-04T00:00:00"/>
    <d v="2003-01-04T00:00:00"/>
    <x v="2"/>
    <x v="1"/>
    <x v="0"/>
    <n v="2"/>
    <n v="4"/>
    <x v="0"/>
    <x v="2"/>
    <n v="96"/>
    <s v="S32_1268"/>
    <x v="62"/>
    <s v="(1) 42.34.2555"/>
    <s v="014-234-2555"/>
    <s v="265, boulevard Charonne"/>
    <m/>
    <s v="265, boulevard Charonne"/>
    <s v="Paris"/>
    <m/>
    <x v="2"/>
    <n v="75012"/>
    <s v="France"/>
    <s v="EMEA"/>
    <s v="Bertrand"/>
    <s v="Marie"/>
    <s v="Marie Bertrand"/>
    <x v="1"/>
  </r>
  <r>
    <x v="28"/>
    <n v="43"/>
    <n v="96.31"/>
    <n v="3"/>
    <n v="4141.33"/>
    <n v="4142"/>
    <n v="4141.33"/>
    <s v="5/28/2003 0:00"/>
    <d v="2003-05-28T00:00:00"/>
    <x v="6"/>
    <x v="6"/>
    <x v="0"/>
    <n v="2"/>
    <n v="5"/>
    <x v="0"/>
    <x v="2"/>
    <n v="96"/>
    <s v="S32_1268"/>
    <x v="25"/>
    <s v="(91) 555 22 82"/>
    <s v="091-555-2282"/>
    <s v="C/ Araquil, 67"/>
    <m/>
    <s v="C/ Araquil, 67"/>
    <s v="Madrid"/>
    <m/>
    <x v="20"/>
    <n v="28023"/>
    <s v="Spain"/>
    <s v="EMEA"/>
    <s v="Sommer"/>
    <s v="Mart¡n"/>
    <s v="Mart¡n Sommer"/>
    <x v="1"/>
  </r>
  <r>
    <x v="29"/>
    <n v="26"/>
    <n v="100"/>
    <n v="3"/>
    <n v="2829.58"/>
    <n v="2830"/>
    <n v="2600"/>
    <s v="7/24/2003 0:00"/>
    <d v="2003-07-24T00:00:00"/>
    <x v="1"/>
    <x v="5"/>
    <x v="0"/>
    <n v="3"/>
    <n v="7"/>
    <x v="0"/>
    <x v="2"/>
    <n v="96"/>
    <s v="S32_1268"/>
    <x v="5"/>
    <n v="6505556809"/>
    <s v="650-555-6809"/>
    <s v="9408 Furth Circle"/>
    <m/>
    <s v="9408 Furth Circle"/>
    <s v="Burlingame"/>
    <s v="CA"/>
    <x v="5"/>
    <n v="94217"/>
    <s v="USA"/>
    <s v="NA"/>
    <s v="Hirano"/>
    <s v="Juri"/>
    <s v="Juri Hirano"/>
    <x v="0"/>
  </r>
  <r>
    <x v="164"/>
    <n v="27"/>
    <n v="100"/>
    <n v="10"/>
    <n v="3068.55"/>
    <n v="3069"/>
    <n v="2700"/>
    <s v="9/21/2003 0:00"/>
    <d v="2003-09-21T00:00:00"/>
    <x v="8"/>
    <x v="4"/>
    <x v="0"/>
    <n v="3"/>
    <n v="9"/>
    <x v="0"/>
    <x v="2"/>
    <n v="96"/>
    <s v="S32_1268"/>
    <x v="60"/>
    <s v="981-443655"/>
    <s v="098-144-3655"/>
    <s v="Torikatu 38"/>
    <m/>
    <s v="Torikatu 38"/>
    <s v="Oulu"/>
    <m/>
    <x v="50"/>
    <n v="90110"/>
    <s v="Finland"/>
    <s v="EMEA"/>
    <s v="Koskitalo"/>
    <s v="Pirkko"/>
    <s v="Pirkko Koskitalo"/>
    <x v="1"/>
  </r>
  <r>
    <x v="91"/>
    <n v="24"/>
    <n v="100"/>
    <n v="1"/>
    <n v="2634.96"/>
    <n v="2635"/>
    <n v="2400"/>
    <s v="10/21/2003 0:00"/>
    <d v="2003-10-21T00:00:00"/>
    <x v="4"/>
    <x v="2"/>
    <x v="5"/>
    <n v="4"/>
    <n v="10"/>
    <x v="0"/>
    <x v="2"/>
    <n v="96"/>
    <s v="S32_1268"/>
    <x v="63"/>
    <s v="7675-3555"/>
    <s v="007-675-3555"/>
    <s v="Kirchgasse 6"/>
    <m/>
    <s v="Kirchgasse 6"/>
    <s v="Graz"/>
    <m/>
    <x v="52"/>
    <n v="8010"/>
    <s v="Austria"/>
    <s v="EMEA"/>
    <s v="Mendel"/>
    <s v="Roland"/>
    <s v="Roland Mendel"/>
    <x v="0"/>
  </r>
  <r>
    <x v="92"/>
    <n v="22"/>
    <n v="100"/>
    <n v="8"/>
    <n v="2436.7199999999998"/>
    <n v="2437"/>
    <n v="2200"/>
    <d v="2003-06-11T00:00:00"/>
    <d v="2003-06-11T00:00:00"/>
    <x v="7"/>
    <x v="6"/>
    <x v="0"/>
    <n v="4"/>
    <n v="11"/>
    <x v="0"/>
    <x v="2"/>
    <n v="96"/>
    <s v="S32_1268"/>
    <x v="49"/>
    <s v="(171) 555-0297"/>
    <s v="171-555-0297"/>
    <s v="35 King George"/>
    <m/>
    <s v="35 King George"/>
    <s v="London"/>
    <m/>
    <x v="41"/>
    <s v="WX3 6FW"/>
    <s v="UK"/>
    <s v="EMEA"/>
    <s v="Brown"/>
    <s v="Ann"/>
    <s v="Ann Brown"/>
    <x v="0"/>
  </r>
  <r>
    <x v="165"/>
    <n v="46"/>
    <n v="100"/>
    <n v="13"/>
    <n v="4607.3599999999997"/>
    <n v="4608"/>
    <n v="4600"/>
    <s v="11/14/2003 0:00"/>
    <d v="2003-11-14T00:00:00"/>
    <x v="5"/>
    <x v="3"/>
    <x v="0"/>
    <n v="4"/>
    <n v="11"/>
    <x v="0"/>
    <x v="2"/>
    <n v="96"/>
    <s v="S32_1268"/>
    <x v="81"/>
    <s v="(95) 555 82 82"/>
    <s v="095-555-8282"/>
    <s v="C/ Romero, 33"/>
    <m/>
    <s v="C/ Romero, 33"/>
    <s v="Sevilla"/>
    <m/>
    <x v="64"/>
    <n v="41101"/>
    <s v="Spain"/>
    <s v="EMEA"/>
    <s v="Roel"/>
    <s v="Jose Pedro"/>
    <s v="Jose Pedro Roel"/>
    <x v="1"/>
  </r>
  <r>
    <x v="34"/>
    <n v="37"/>
    <n v="97.27"/>
    <n v="3"/>
    <n v="3598.99"/>
    <n v="3599"/>
    <n v="3598.99"/>
    <s v="11/25/2003 0:00"/>
    <d v="2003-11-25T00:00:00"/>
    <x v="5"/>
    <x v="2"/>
    <x v="0"/>
    <n v="4"/>
    <n v="11"/>
    <x v="0"/>
    <x v="2"/>
    <n v="96"/>
    <s v="S32_1268"/>
    <x v="30"/>
    <s v="78.32.5555"/>
    <s v="007-832-5555"/>
    <s v="2, rue du Commerce"/>
    <m/>
    <s v="2, rue du Commerce"/>
    <s v="Lyon"/>
    <m/>
    <x v="25"/>
    <n v="69004"/>
    <s v="France"/>
    <s v="EMEA"/>
    <s v="Saveley"/>
    <s v="Mary"/>
    <s v="Mary Saveley"/>
    <x v="1"/>
  </r>
  <r>
    <x v="93"/>
    <n v="49"/>
    <n v="80.900000000000006"/>
    <n v="14"/>
    <n v="3964.1"/>
    <n v="3965"/>
    <n v="3964.1"/>
    <d v="2003-09-12T00:00:00"/>
    <d v="2003-09-12T00:00:00"/>
    <x v="8"/>
    <x v="3"/>
    <x v="0"/>
    <n v="4"/>
    <n v="12"/>
    <x v="0"/>
    <x v="2"/>
    <n v="96"/>
    <s v="S32_1268"/>
    <x v="64"/>
    <n v="6175552555"/>
    <s v="617-555-2555"/>
    <s v="6251 Ingle Ln."/>
    <m/>
    <s v="6251 Ingle Ln."/>
    <s v="Boston"/>
    <s v="MA"/>
    <x v="48"/>
    <n v="51003"/>
    <s v="USA"/>
    <s v="NA"/>
    <s v="Franco"/>
    <s v="Valarie"/>
    <s v="Valarie Franco"/>
    <x v="1"/>
  </r>
  <r>
    <x v="94"/>
    <n v="21"/>
    <n v="100"/>
    <n v="3"/>
    <n v="2244.9"/>
    <n v="2245"/>
    <n v="2100"/>
    <d v="2004-04-02T00:00:00"/>
    <d v="2004-04-02T00:00:00"/>
    <x v="11"/>
    <x v="3"/>
    <x v="0"/>
    <n v="1"/>
    <n v="2"/>
    <x v="1"/>
    <x v="2"/>
    <n v="96"/>
    <s v="S32_1268"/>
    <x v="65"/>
    <s v="+65 224 1555"/>
    <s v="065-224-1555"/>
    <s v="Village Close - 106 Linden Road Sandown"/>
    <s v="2nd Floor"/>
    <s v="Village Close - 106 Linden Road Sandown, 2nd Floor"/>
    <s v="Singapore"/>
    <m/>
    <x v="22"/>
    <n v="69045"/>
    <s v="Singapore"/>
    <s v="APAC"/>
    <s v="Victorino"/>
    <s v="Wendy"/>
    <s v="Wendy Victorino"/>
    <x v="0"/>
  </r>
  <r>
    <x v="95"/>
    <n v="25"/>
    <n v="100"/>
    <n v="8"/>
    <n v="2793"/>
    <n v="2793"/>
    <n v="2500"/>
    <d v="2004-11-03T00:00:00"/>
    <d v="2004-11-03T00:00:00"/>
    <x v="5"/>
    <x v="6"/>
    <x v="0"/>
    <n v="1"/>
    <n v="3"/>
    <x v="1"/>
    <x v="2"/>
    <n v="96"/>
    <s v="S32_1268"/>
    <x v="39"/>
    <n v="4155551450"/>
    <s v="415-555-1450"/>
    <s v="5677 Strong St."/>
    <m/>
    <s v="5677 Strong St."/>
    <s v="San Rafael"/>
    <s v="CA"/>
    <x v="33"/>
    <n v="97562"/>
    <s v="USA"/>
    <s v="NA"/>
    <s v="Nelson"/>
    <s v="Valarie"/>
    <s v="Valarie Nelson"/>
    <x v="0"/>
  </r>
  <r>
    <x v="38"/>
    <n v="37"/>
    <n v="100"/>
    <n v="1"/>
    <n v="4133.6400000000003"/>
    <n v="4134"/>
    <n v="3700"/>
    <d v="2004-04-05T00:00:00"/>
    <d v="2004-04-05T00:00:00"/>
    <x v="11"/>
    <x v="0"/>
    <x v="0"/>
    <n v="2"/>
    <n v="5"/>
    <x v="1"/>
    <x v="2"/>
    <n v="96"/>
    <s v="S32_1268"/>
    <x v="34"/>
    <n v="2035559545"/>
    <s v="203-555-9545"/>
    <s v="567 North Pendale Street"/>
    <m/>
    <s v="567 North Pendale Street"/>
    <s v="New Haven"/>
    <s v="CT"/>
    <x v="28"/>
    <n v="97823"/>
    <s v="USA"/>
    <s v="NA"/>
    <s v="Murphy"/>
    <s v="Leslie"/>
    <s v="Leslie Murphy"/>
    <x v="1"/>
  </r>
  <r>
    <x v="96"/>
    <n v="45"/>
    <n v="86.68"/>
    <n v="11"/>
    <n v="3900.6"/>
    <n v="3901"/>
    <n v="3900.6"/>
    <s v="6/15/2004 0:00"/>
    <d v="2004-06-15T00:00:00"/>
    <x v="7"/>
    <x v="2"/>
    <x v="0"/>
    <n v="2"/>
    <n v="6"/>
    <x v="1"/>
    <x v="2"/>
    <n v="96"/>
    <s v="S32_1268"/>
    <x v="65"/>
    <s v="+65 224 1555"/>
    <s v="065-224-1555"/>
    <s v="Village Close - 106 Linden Road Sandown"/>
    <s v="2nd Floor"/>
    <s v="Village Close - 106 Linden Road Sandown, 2nd Floor"/>
    <s v="Singapore"/>
    <m/>
    <x v="22"/>
    <n v="69045"/>
    <s v="Singapore"/>
    <s v="APAC"/>
    <s v="Victorino"/>
    <s v="Wendy"/>
    <s v="Wendy Victorino"/>
    <x v="1"/>
  </r>
  <r>
    <x v="40"/>
    <n v="32"/>
    <n v="85.72"/>
    <n v="1"/>
    <n v="2743.04"/>
    <n v="2744"/>
    <n v="2743.04"/>
    <s v="7/19/2004 0:00"/>
    <d v="2004-07-19T00:00:00"/>
    <x v="1"/>
    <x v="0"/>
    <x v="0"/>
    <n v="3"/>
    <n v="7"/>
    <x v="1"/>
    <x v="2"/>
    <n v="96"/>
    <s v="S32_1268"/>
    <x v="20"/>
    <s v="+61 2 9495 8555"/>
    <s v="129-495-8555"/>
    <s v="Monitor Money Building, 815 Pacific Hwy"/>
    <s v="Level 6"/>
    <s v="Monitor Money Building, 815 Pacific Hwy, Level 6"/>
    <s v="Chatswood"/>
    <s v="NSW"/>
    <x v="17"/>
    <n v="2067"/>
    <s v="Australia"/>
    <s v="APAC"/>
    <s v="Huxley"/>
    <s v="Adrian"/>
    <s v="Adrian Huxley"/>
    <x v="0"/>
  </r>
  <r>
    <x v="97"/>
    <n v="29"/>
    <n v="82.83"/>
    <n v="8"/>
    <n v="2402.0700000000002"/>
    <n v="2403"/>
    <n v="2402.0700000000002"/>
    <s v="8/19/2004 0:00"/>
    <d v="2004-08-19T00:00:00"/>
    <x v="3"/>
    <x v="5"/>
    <x v="0"/>
    <n v="3"/>
    <n v="8"/>
    <x v="1"/>
    <x v="2"/>
    <n v="96"/>
    <s v="S32_1268"/>
    <x v="18"/>
    <n v="2155551555"/>
    <s v="215-555-1555"/>
    <s v="7586 Pompton St."/>
    <m/>
    <s v="7586 Pompton St."/>
    <s v="Allentown"/>
    <s v="PA"/>
    <x v="15"/>
    <n v="70267"/>
    <s v="USA"/>
    <s v="NA"/>
    <s v="Yu"/>
    <s v="Kyung"/>
    <s v="Kyung Yu"/>
    <x v="0"/>
  </r>
  <r>
    <x v="42"/>
    <n v="26"/>
    <n v="83.79"/>
    <n v="3"/>
    <n v="2178.54"/>
    <n v="2179"/>
    <n v="2178.54"/>
    <d v="2004-08-09T00:00:00"/>
    <d v="2004-08-09T00:00:00"/>
    <x v="3"/>
    <x v="0"/>
    <x v="0"/>
    <n v="3"/>
    <n v="9"/>
    <x v="1"/>
    <x v="2"/>
    <n v="96"/>
    <s v="S32_1268"/>
    <x v="37"/>
    <s v="0695-34 6555"/>
    <s v="069-534-6555"/>
    <s v="?kergatan 24"/>
    <m/>
    <s v="?kergatan 24"/>
    <s v="Boras"/>
    <m/>
    <x v="31"/>
    <s v="S-844 67"/>
    <s v="Sweden"/>
    <s v="EMEA"/>
    <s v="Larsson"/>
    <s v="Maria"/>
    <s v="Maria Larsson"/>
    <x v="0"/>
  </r>
  <r>
    <x v="98"/>
    <n v="28"/>
    <n v="100"/>
    <n v="12"/>
    <n v="3155.04"/>
    <n v="3156"/>
    <n v="2800"/>
    <s v="10/13/2004 0:00"/>
    <d v="2004-10-13T00:00:00"/>
    <x v="4"/>
    <x v="6"/>
    <x v="0"/>
    <n v="4"/>
    <n v="10"/>
    <x v="1"/>
    <x v="2"/>
    <n v="96"/>
    <s v="S32_1268"/>
    <x v="15"/>
    <n v="6175558555"/>
    <s v="617-555-8555"/>
    <s v="39323 Spinnaker Dr."/>
    <m/>
    <s v="39323 Spinnaker Dr."/>
    <s v="Cambridge"/>
    <s v="MA"/>
    <x v="12"/>
    <n v="51247"/>
    <s v="USA"/>
    <s v="NA"/>
    <s v="Hernandez"/>
    <s v="Marta"/>
    <s v="Marta Hernandez"/>
    <x v="1"/>
  </r>
  <r>
    <x v="99"/>
    <n v="27"/>
    <n v="87.64"/>
    <n v="6"/>
    <n v="2366.2800000000002"/>
    <n v="2367"/>
    <n v="2366.2800000000002"/>
    <s v="10/22/2004 0:00"/>
    <d v="2004-10-22T00:00:00"/>
    <x v="4"/>
    <x v="3"/>
    <x v="0"/>
    <n v="4"/>
    <n v="10"/>
    <x v="1"/>
    <x v="2"/>
    <n v="96"/>
    <s v="S32_1268"/>
    <x v="31"/>
    <s v="(604) 555-3392"/>
    <s v="604-555-3392"/>
    <s v="1900 Oak St."/>
    <m/>
    <s v="1900 Oak St."/>
    <s v="Vancouver"/>
    <s v="BC"/>
    <x v="26"/>
    <s v="V3F 2K1"/>
    <s v="Canada"/>
    <s v="NA"/>
    <s v="Tannamuri"/>
    <s v="Yoshi"/>
    <s v="Yoshi Tannamuri"/>
    <x v="0"/>
  </r>
  <r>
    <x v="152"/>
    <n v="20"/>
    <n v="98.18"/>
    <n v="11"/>
    <n v="1963.6"/>
    <n v="1964"/>
    <n v="1963.6"/>
    <d v="2004-05-11T00:00:00"/>
    <d v="2004-05-11T00:00:00"/>
    <x v="6"/>
    <x v="2"/>
    <x v="0"/>
    <n v="4"/>
    <n v="11"/>
    <x v="1"/>
    <x v="2"/>
    <n v="96"/>
    <s v="S32_1268"/>
    <x v="11"/>
    <n v="2125551500"/>
    <s v="212-555-1500"/>
    <s v="2678 Kingston Rd."/>
    <s v="Suite 101"/>
    <s v="2678 Kingston Rd., Suite 101"/>
    <s v="NYC"/>
    <s v="NY"/>
    <x v="0"/>
    <n v="10022"/>
    <s v="USA"/>
    <s v="NA"/>
    <s v="Frick"/>
    <s v="Michael"/>
    <s v="Michael Frick"/>
    <x v="0"/>
  </r>
  <r>
    <x v="290"/>
    <n v="44"/>
    <n v="100"/>
    <n v="1"/>
    <n v="4746.28"/>
    <n v="4747"/>
    <n v="4400"/>
    <s v="11/19/2004 0:00"/>
    <d v="2004-11-19T00:00:00"/>
    <x v="5"/>
    <x v="3"/>
    <x v="0"/>
    <n v="4"/>
    <n v="11"/>
    <x v="1"/>
    <x v="2"/>
    <n v="96"/>
    <s v="S32_1268"/>
    <x v="39"/>
    <n v="4155551450"/>
    <s v="415-555-1450"/>
    <s v="5677 Strong St."/>
    <m/>
    <s v="5677 Strong St."/>
    <s v="San Rafael"/>
    <s v="CA"/>
    <x v="33"/>
    <n v="97562"/>
    <s v="USA"/>
    <s v="NA"/>
    <s v="Nelson"/>
    <s v="Valarie"/>
    <s v="Valarie Nelson"/>
    <x v="1"/>
  </r>
  <r>
    <x v="141"/>
    <n v="42"/>
    <n v="100"/>
    <n v="3"/>
    <n v="6386.94"/>
    <n v="6387"/>
    <n v="4200"/>
    <d v="2004-01-11T00:00:00"/>
    <d v="2004-01-11T00:00:00"/>
    <x v="2"/>
    <x v="4"/>
    <x v="0"/>
    <n v="4"/>
    <n v="11"/>
    <x v="1"/>
    <x v="2"/>
    <n v="96"/>
    <s v="S32_1268"/>
    <x v="25"/>
    <s v="(91) 555 22 82"/>
    <s v="091-555-2282"/>
    <s v="C/ Araquil, 67"/>
    <m/>
    <s v="C/ Araquil, 67"/>
    <s v="Madrid"/>
    <m/>
    <x v="20"/>
    <n v="28023"/>
    <s v="Spain"/>
    <s v="EMEA"/>
    <s v="Sommer"/>
    <s v="Mart¡n"/>
    <s v="Mart¡n Sommer"/>
    <x v="1"/>
  </r>
  <r>
    <x v="153"/>
    <n v="41"/>
    <n v="100"/>
    <n v="1"/>
    <n v="4428"/>
    <n v="4428"/>
    <n v="4100"/>
    <d v="2004-10-12T00:00:00"/>
    <d v="2004-10-12T00:00:00"/>
    <x v="4"/>
    <x v="2"/>
    <x v="0"/>
    <n v="4"/>
    <n v="12"/>
    <x v="1"/>
    <x v="2"/>
    <n v="96"/>
    <s v="S32_1268"/>
    <x v="23"/>
    <s v="(91) 555 94 44"/>
    <s v="091-555-9444"/>
    <s v="C/ Moralzarzal, 86"/>
    <m/>
    <s v="C/ Moralzarzal, 86"/>
    <s v="Madrid"/>
    <m/>
    <x v="20"/>
    <n v="28034"/>
    <s v="Spain"/>
    <s v="EMEA"/>
    <s v="Freyre"/>
    <s v="Diego"/>
    <s v="Diego Freyre"/>
    <x v="1"/>
  </r>
  <r>
    <x v="142"/>
    <n v="26"/>
    <n v="100"/>
    <n v="1"/>
    <n v="4044.04"/>
    <n v="4045"/>
    <n v="2600"/>
    <s v="1/23/2005 0:00"/>
    <d v="2005-01-23T00:00:00"/>
    <x v="2"/>
    <x v="4"/>
    <x v="0"/>
    <n v="1"/>
    <n v="1"/>
    <x v="2"/>
    <x v="2"/>
    <n v="96"/>
    <s v="S32_1268"/>
    <x v="39"/>
    <n v="4155551450"/>
    <s v="415-555-1450"/>
    <s v="5677 Strong St."/>
    <m/>
    <s v="5677 Strong St."/>
    <s v="San Rafael"/>
    <s v="CA"/>
    <x v="33"/>
    <n v="97562"/>
    <s v="USA"/>
    <s v="NA"/>
    <s v="Nelson"/>
    <s v="Valarie"/>
    <s v="Valarie Nelson"/>
    <x v="1"/>
  </r>
  <r>
    <x v="143"/>
    <n v="26"/>
    <n v="100"/>
    <n v="6"/>
    <n v="2708.42"/>
    <n v="2709"/>
    <n v="2600"/>
    <s v="2/17/2005 0:00"/>
    <d v="2005-02-17T00:00:00"/>
    <x v="0"/>
    <x v="5"/>
    <x v="0"/>
    <n v="1"/>
    <n v="2"/>
    <x v="2"/>
    <x v="2"/>
    <n v="96"/>
    <s v="S32_1268"/>
    <x v="39"/>
    <n v="4155551450"/>
    <s v="415-555-1450"/>
    <s v="5677 Strong St."/>
    <m/>
    <s v="5677 Strong St."/>
    <s v="San Rafael"/>
    <s v="CA"/>
    <x v="33"/>
    <n v="97562"/>
    <s v="USA"/>
    <s v="NA"/>
    <s v="Nelson"/>
    <s v="Valarie"/>
    <s v="Valarie Nelson"/>
    <x v="0"/>
  </r>
  <r>
    <x v="52"/>
    <n v="26"/>
    <n v="100"/>
    <n v="1"/>
    <n v="2904.72"/>
    <n v="2905"/>
    <n v="2600"/>
    <d v="2005-01-05T00:00:00"/>
    <d v="2005-01-05T00:00:00"/>
    <x v="2"/>
    <x v="6"/>
    <x v="0"/>
    <n v="2"/>
    <n v="5"/>
    <x v="2"/>
    <x v="2"/>
    <n v="96"/>
    <s v="S32_1268"/>
    <x v="43"/>
    <s v="(514) 555-8054"/>
    <s v="514-555-8054"/>
    <s v="43 rue St. Laurent"/>
    <m/>
    <s v="43 rue St. Laurent"/>
    <s v="Montreal"/>
    <s v="Quebec"/>
    <x v="37"/>
    <s v="H1J 1C3"/>
    <s v="Canada"/>
    <s v="NA"/>
    <s v="Fresnisre"/>
    <s v="Jean"/>
    <s v="Jean Fresnisre"/>
    <x v="0"/>
  </r>
  <r>
    <x v="102"/>
    <n v="41"/>
    <n v="86.68"/>
    <n v="11"/>
    <n v="3553.88"/>
    <n v="3554"/>
    <n v="3553.88"/>
    <s v="5/31/2005 0:00"/>
    <d v="2005-05-31T00:00:00"/>
    <x v="6"/>
    <x v="2"/>
    <x v="2"/>
    <n v="2"/>
    <n v="5"/>
    <x v="2"/>
    <x v="2"/>
    <n v="96"/>
    <s v="S32_1268"/>
    <x v="14"/>
    <s v="40.67.8555"/>
    <s v="004-067-8555"/>
    <s v="67, rue des Cinquante Otages"/>
    <m/>
    <s v="67, rue des Cinquante Otages"/>
    <s v="Nantes"/>
    <m/>
    <x v="11"/>
    <n v="44000"/>
    <s v="France"/>
    <s v="EMEA"/>
    <s v="Labrune"/>
    <s v="Janine"/>
    <s v="Janine Labrune"/>
    <x v="1"/>
  </r>
  <r>
    <x v="0"/>
    <n v="20"/>
    <n v="92.9"/>
    <n v="8"/>
    <n v="1858"/>
    <n v="1858"/>
    <n v="1858"/>
    <s v="2/24/2003 0:00"/>
    <d v="2003-02-24T00:00:00"/>
    <x v="0"/>
    <x v="0"/>
    <x v="0"/>
    <n v="1"/>
    <n v="2"/>
    <x v="0"/>
    <x v="0"/>
    <n v="99"/>
    <s v="S32_1374"/>
    <x v="0"/>
    <n v="2125557818"/>
    <s v="212-555-7818"/>
    <s v="897 Long Airport Avenue"/>
    <m/>
    <s v="897 Long Airport Avenue"/>
    <s v="NYC"/>
    <s v="NY"/>
    <x v="0"/>
    <n v="10022"/>
    <s v="USA"/>
    <s v="NA"/>
    <s v="Yu"/>
    <s v="Kwai"/>
    <s v="Kwai Yu"/>
    <x v="0"/>
  </r>
  <r>
    <x v="54"/>
    <n v="22"/>
    <n v="100"/>
    <n v="6"/>
    <n v="2461.36"/>
    <n v="2462"/>
    <n v="2200"/>
    <s v="4/29/2003 0:00"/>
    <d v="2003-04-29T00:00:00"/>
    <x v="11"/>
    <x v="2"/>
    <x v="0"/>
    <n v="2"/>
    <n v="4"/>
    <x v="0"/>
    <x v="0"/>
    <n v="99"/>
    <s v="S32_1374"/>
    <x v="10"/>
    <s v="03 9520 4555"/>
    <s v="039-520-4555"/>
    <s v="636 St Kilda Road"/>
    <s v="Level 3"/>
    <s v="636 St Kilda Road, Level 3"/>
    <s v="Melbourne"/>
    <s v="Victoria"/>
    <x v="8"/>
    <n v="3004"/>
    <s v="Australia"/>
    <s v="APAC"/>
    <s v="Ferguson"/>
    <s v="Peter"/>
    <s v="Peter Ferguson"/>
    <x v="0"/>
  </r>
  <r>
    <x v="249"/>
    <n v="23"/>
    <n v="100"/>
    <n v="1"/>
    <n v="2642.01"/>
    <n v="2643"/>
    <n v="2300"/>
    <s v="6/27/2003 0:00"/>
    <d v="2003-06-27T00:00:00"/>
    <x v="7"/>
    <x v="3"/>
    <x v="0"/>
    <n v="2"/>
    <n v="6"/>
    <x v="0"/>
    <x v="0"/>
    <n v="99"/>
    <s v="S32_1374"/>
    <x v="23"/>
    <s v="(91) 555 94 44"/>
    <s v="091-555-9444"/>
    <s v="C/ Moralzarzal, 86"/>
    <m/>
    <s v="C/ Moralzarzal, 86"/>
    <s v="Madrid"/>
    <m/>
    <x v="20"/>
    <n v="28034"/>
    <s v="Spain"/>
    <s v="EMEA"/>
    <s v="Freyre"/>
    <s v="Diego"/>
    <s v="Diego Freyre"/>
    <x v="0"/>
  </r>
  <r>
    <x v="3"/>
    <n v="33"/>
    <n v="93.9"/>
    <n v="12"/>
    <n v="3098.7"/>
    <n v="3099"/>
    <n v="3098.7"/>
    <s v="8/25/2003 0:00"/>
    <d v="2003-08-25T00:00:00"/>
    <x v="3"/>
    <x v="0"/>
    <x v="0"/>
    <n v="3"/>
    <n v="8"/>
    <x v="0"/>
    <x v="0"/>
    <n v="99"/>
    <s v="S32_1374"/>
    <x v="3"/>
    <n v="6265557265"/>
    <s v="626-555-7265"/>
    <s v="78934 Hillside Dr."/>
    <m/>
    <s v="78934 Hillside Dr."/>
    <s v="Pasadena"/>
    <s v="CA"/>
    <x v="3"/>
    <n v="90003"/>
    <s v="USA"/>
    <s v="NA"/>
    <s v="Young"/>
    <s v="Julie"/>
    <s v="Julie Young"/>
    <x v="1"/>
  </r>
  <r>
    <x v="5"/>
    <n v="28"/>
    <n v="100"/>
    <n v="7"/>
    <n v="3244.36"/>
    <n v="3245"/>
    <n v="2800"/>
    <s v="10/28/2003 0:00"/>
    <d v="2003-10-28T00:00:00"/>
    <x v="4"/>
    <x v="2"/>
    <x v="0"/>
    <n v="4"/>
    <n v="10"/>
    <x v="0"/>
    <x v="0"/>
    <n v="99"/>
    <s v="S32_1374"/>
    <x v="5"/>
    <n v="6505556809"/>
    <s v="650-555-6809"/>
    <s v="9408 Furth Circle"/>
    <m/>
    <s v="9408 Furth Circle"/>
    <s v="Burlingame"/>
    <s v="CA"/>
    <x v="5"/>
    <n v="94217"/>
    <s v="USA"/>
    <s v="NA"/>
    <s v="Hirano"/>
    <s v="Juri"/>
    <s v="Juri Hirano"/>
    <x v="1"/>
  </r>
  <r>
    <x v="7"/>
    <n v="44"/>
    <n v="98.89"/>
    <n v="7"/>
    <n v="4351.16"/>
    <n v="4352"/>
    <n v="4351.16"/>
    <s v="11/18/2003 0:00"/>
    <d v="2003-11-18T00:00:00"/>
    <x v="5"/>
    <x v="2"/>
    <x v="0"/>
    <n v="4"/>
    <n v="11"/>
    <x v="0"/>
    <x v="0"/>
    <n v="99"/>
    <s v="S32_1374"/>
    <x v="7"/>
    <s v="+47 2267 3215"/>
    <s v="472-267-3215"/>
    <s v="Drammen 121, PR 744 Sentrum"/>
    <m/>
    <s v="Drammen 121, PR 744 Sentrum"/>
    <s v="Bergen"/>
    <m/>
    <x v="7"/>
    <s v="N 5804"/>
    <s v="Norway"/>
    <s v="EMEA"/>
    <s v="Oeztan"/>
    <s v="Veysel"/>
    <s v="Veysel Oeztan"/>
    <x v="1"/>
  </r>
  <r>
    <x v="55"/>
    <n v="46"/>
    <n v="79.91"/>
    <n v="5"/>
    <n v="3675.86"/>
    <n v="3676"/>
    <n v="3675.86"/>
    <d v="2004-12-01T00:00:00"/>
    <d v="2004-12-01T00:00:00"/>
    <x v="9"/>
    <x v="6"/>
    <x v="0"/>
    <n v="1"/>
    <n v="1"/>
    <x v="1"/>
    <x v="0"/>
    <n v="99"/>
    <s v="S32_1374"/>
    <x v="44"/>
    <s v="+81 06 6342 5555"/>
    <s v="066-342-5555"/>
    <s v="Dojima Avanza 4F, 1-6-20 Dojima, Kita-ku"/>
    <m/>
    <s v="Dojima Avanza 4F, 1-6-20 Dojima, Kita-ku"/>
    <s v="Osaka"/>
    <s v="Osaka"/>
    <x v="38"/>
    <s v="530-0003"/>
    <s v="Japan"/>
    <s v="Japan"/>
    <s v="Kentary"/>
    <s v="Mory"/>
    <s v="Mory Kentary"/>
    <x v="1"/>
  </r>
  <r>
    <x v="10"/>
    <n v="21"/>
    <n v="100"/>
    <n v="7"/>
    <n v="2475.27"/>
    <n v="2476"/>
    <n v="2100"/>
    <s v="2/20/2004 0:00"/>
    <d v="2004-02-20T00:00:00"/>
    <x v="0"/>
    <x v="3"/>
    <x v="0"/>
    <n v="1"/>
    <n v="2"/>
    <x v="1"/>
    <x v="0"/>
    <n v="99"/>
    <s v="S32_1374"/>
    <x v="10"/>
    <s v="03 9520 4555"/>
    <s v="039-520-4555"/>
    <s v="636 St Kilda Road"/>
    <s v="Level 3"/>
    <s v="636 St Kilda Road, Level 3"/>
    <s v="Melbourne"/>
    <s v="Victoria"/>
    <x v="8"/>
    <n v="3004"/>
    <s v="Australia"/>
    <s v="APAC"/>
    <s v="Ferguson"/>
    <s v="Peter"/>
    <s v="Peter Ferguson"/>
    <x v="0"/>
  </r>
  <r>
    <x v="250"/>
    <n v="41"/>
    <n v="100"/>
    <n v="1"/>
    <n v="4177.49"/>
    <n v="4178"/>
    <n v="4100"/>
    <d v="2004-02-04T00:00:00"/>
    <d v="2004-02-04T00:00:00"/>
    <x v="0"/>
    <x v="6"/>
    <x v="0"/>
    <n v="2"/>
    <n v="4"/>
    <x v="1"/>
    <x v="0"/>
    <n v="99"/>
    <s v="S32_1374"/>
    <x v="57"/>
    <s v="(604) 555-4555"/>
    <s v="604-555-4555"/>
    <s v="23 Tsawassen Blvd."/>
    <m/>
    <s v="23 Tsawassen Blvd."/>
    <s v="Tsawassen"/>
    <s v="BC"/>
    <x v="47"/>
    <s v="T2F 8M4"/>
    <s v="Canada"/>
    <s v="NA"/>
    <s v="Lincoln"/>
    <s v="Elizabeth"/>
    <s v="Elizabeth Lincoln"/>
    <x v="1"/>
  </r>
  <r>
    <x v="225"/>
    <n v="31"/>
    <n v="100"/>
    <n v="2"/>
    <n v="3282.28"/>
    <n v="3283"/>
    <n v="3100"/>
    <d v="2004-11-05T00:00:00"/>
    <d v="2004-11-05T00:00:00"/>
    <x v="5"/>
    <x v="3"/>
    <x v="0"/>
    <n v="2"/>
    <n v="5"/>
    <x v="1"/>
    <x v="0"/>
    <n v="99"/>
    <s v="S32_1374"/>
    <x v="61"/>
    <n v="4085553659"/>
    <s v="408-555-3659"/>
    <s v="3086 Ingle Ln."/>
    <m/>
    <s v="3086 Ingle Ln."/>
    <s v="San Jose"/>
    <s v="CA"/>
    <x v="51"/>
    <n v="94217"/>
    <s v="USA"/>
    <s v="NA"/>
    <s v="Frick"/>
    <s v="Sue"/>
    <s v="Sue Frick"/>
    <x v="1"/>
  </r>
  <r>
    <x v="13"/>
    <n v="31"/>
    <n v="79.91"/>
    <n v="8"/>
    <n v="2477.21"/>
    <n v="2478"/>
    <n v="2477.21"/>
    <s v="6/28/2004 0:00"/>
    <d v="2004-06-28T00:00:00"/>
    <x v="7"/>
    <x v="0"/>
    <x v="0"/>
    <n v="2"/>
    <n v="6"/>
    <x v="1"/>
    <x v="0"/>
    <n v="99"/>
    <s v="S32_1374"/>
    <x v="13"/>
    <n v="2035552570"/>
    <s v="203-555-2570"/>
    <s v="25593 South Bay Ln."/>
    <m/>
    <s v="25593 South Bay Ln."/>
    <s v="Bridgewater"/>
    <s v="CT"/>
    <x v="10"/>
    <n v="97562"/>
    <s v="USA"/>
    <s v="NA"/>
    <s v="King"/>
    <s v="Julie"/>
    <s v="Julie King"/>
    <x v="0"/>
  </r>
  <r>
    <x v="14"/>
    <n v="23"/>
    <n v="81.91"/>
    <n v="7"/>
    <n v="1883.93"/>
    <n v="1884"/>
    <n v="1883.93"/>
    <s v="7/23/2004 0:00"/>
    <d v="2004-07-23T00:00:00"/>
    <x v="1"/>
    <x v="3"/>
    <x v="0"/>
    <n v="3"/>
    <n v="7"/>
    <x v="1"/>
    <x v="0"/>
    <n v="99"/>
    <s v="S32_1374"/>
    <x v="14"/>
    <s v="40.67.8555"/>
    <s v="004-067-8555"/>
    <s v="67, rue des Cinquante Otages"/>
    <m/>
    <s v="67, rue des Cinquante Otages"/>
    <s v="Nantes"/>
    <m/>
    <x v="11"/>
    <n v="44000"/>
    <s v="France"/>
    <s v="EMEA"/>
    <s v="Labrune"/>
    <s v="Janine"/>
    <s v="Janine Labrune"/>
    <x v="0"/>
  </r>
  <r>
    <x v="15"/>
    <n v="37"/>
    <n v="98.89"/>
    <n v="12"/>
    <n v="3658.93"/>
    <n v="3659"/>
    <n v="3658.93"/>
    <s v="8/27/2004 0:00"/>
    <d v="2004-08-27T00:00:00"/>
    <x v="3"/>
    <x v="3"/>
    <x v="0"/>
    <n v="3"/>
    <n v="8"/>
    <x v="1"/>
    <x v="0"/>
    <n v="99"/>
    <s v="S32_1374"/>
    <x v="15"/>
    <n v="6175558555"/>
    <s v="617-555-8555"/>
    <s v="39323 Spinnaker Dr."/>
    <m/>
    <s v="39323 Spinnaker Dr."/>
    <s v="Cambridge"/>
    <s v="MA"/>
    <x v="12"/>
    <n v="51247"/>
    <s v="USA"/>
    <s v="NA"/>
    <s v="Hernandez"/>
    <s v="Marta"/>
    <s v="Marta Hernandez"/>
    <x v="1"/>
  </r>
  <r>
    <x v="251"/>
    <n v="26"/>
    <n v="100"/>
    <n v="2"/>
    <n v="2856.88"/>
    <n v="2857"/>
    <n v="2600"/>
    <s v="9/16/2004 0:00"/>
    <d v="2004-09-16T00:00:00"/>
    <x v="8"/>
    <x v="5"/>
    <x v="0"/>
    <n v="3"/>
    <n v="9"/>
    <x v="1"/>
    <x v="0"/>
    <n v="99"/>
    <s v="S32_1374"/>
    <x v="75"/>
    <s v="+353 1862 1555"/>
    <s v="531-862-1555"/>
    <s v="25 Maiden Lane"/>
    <s v="Floor No. 4"/>
    <s v="25 Maiden Lane, Floor No. 4"/>
    <s v="Dublin"/>
    <m/>
    <x v="60"/>
    <n v="2"/>
    <s v="Ireland"/>
    <s v="EMEA"/>
    <s v="Cassidy"/>
    <s v="Dean"/>
    <s v="Dean Cassidy"/>
    <x v="0"/>
  </r>
  <r>
    <x v="58"/>
    <n v="24"/>
    <n v="79.91"/>
    <n v="5"/>
    <n v="1917.84"/>
    <n v="1918"/>
    <n v="1917.84"/>
    <s v="10/15/2004 0:00"/>
    <d v="2004-10-15T00:00:00"/>
    <x v="4"/>
    <x v="3"/>
    <x v="0"/>
    <n v="4"/>
    <n v="10"/>
    <x v="1"/>
    <x v="0"/>
    <n v="99"/>
    <s v="S32_1374"/>
    <x v="47"/>
    <n v="9145554562"/>
    <s v="914-555-4562"/>
    <s v="3758 North Pendale Street"/>
    <m/>
    <s v="3758 North Pendale Street"/>
    <s v="White Plains"/>
    <s v="NY"/>
    <x v="39"/>
    <n v="24067"/>
    <s v="USA"/>
    <s v="NA"/>
    <s v="Frick"/>
    <s v="Steve"/>
    <s v="Steve Frick"/>
    <x v="0"/>
  </r>
  <r>
    <x v="18"/>
    <n v="47"/>
    <n v="100"/>
    <n v="7"/>
    <n v="5305.36"/>
    <n v="5306"/>
    <n v="4700"/>
    <d v="2004-02-11T00:00:00"/>
    <d v="2004-02-11T00:00:00"/>
    <x v="0"/>
    <x v="6"/>
    <x v="0"/>
    <n v="4"/>
    <n v="11"/>
    <x v="1"/>
    <x v="0"/>
    <n v="99"/>
    <s v="S32_1374"/>
    <x v="18"/>
    <n v="2155551555"/>
    <s v="215-555-1555"/>
    <s v="7586 Pompton St."/>
    <m/>
    <s v="7586 Pompton St."/>
    <s v="Allentown"/>
    <s v="PA"/>
    <x v="15"/>
    <n v="70267"/>
    <s v="USA"/>
    <s v="NA"/>
    <s v="Yu"/>
    <s v="Kyung"/>
    <s v="Kyung Yu"/>
    <x v="1"/>
  </r>
  <r>
    <x v="19"/>
    <n v="45"/>
    <n v="63.91"/>
    <n v="11"/>
    <n v="2875.95"/>
    <n v="2876"/>
    <n v="2875.95"/>
    <s v="11/15/2004 0:00"/>
    <d v="2004-11-15T00:00:00"/>
    <x v="5"/>
    <x v="0"/>
    <x v="0"/>
    <n v="4"/>
    <n v="11"/>
    <x v="1"/>
    <x v="0"/>
    <n v="99"/>
    <s v="S32_1374"/>
    <x v="0"/>
    <n v="2125557818"/>
    <s v="212-555-7818"/>
    <s v="897 Long Airport Avenue"/>
    <m/>
    <s v="897 Long Airport Avenue"/>
    <s v="NYC"/>
    <s v="NY"/>
    <x v="0"/>
    <n v="10022"/>
    <s v="USA"/>
    <s v="NA"/>
    <s v="Yu"/>
    <s v="Kwai"/>
    <s v="Kwai Yu"/>
    <x v="0"/>
  </r>
  <r>
    <x v="286"/>
    <n v="55"/>
    <n v="100"/>
    <n v="2"/>
    <n v="6482.85"/>
    <n v="6483"/>
    <n v="5500"/>
    <s v="11/24/2004 0:00"/>
    <d v="2004-11-24T00:00:00"/>
    <x v="5"/>
    <x v="6"/>
    <x v="0"/>
    <n v="4"/>
    <n v="11"/>
    <x v="1"/>
    <x v="0"/>
    <n v="99"/>
    <s v="S32_1374"/>
    <x v="53"/>
    <s v="(93) 203 4555"/>
    <s v="093-203-4555"/>
    <s v="Rambla de Catalu¤a, 23"/>
    <m/>
    <s v="Rambla de Catalu¤a, 23"/>
    <s v="Barcelona"/>
    <m/>
    <x v="43"/>
    <n v="8022"/>
    <s v="Spain"/>
    <s v="EMEA"/>
    <s v="Saavedra"/>
    <s v="Eduardo"/>
    <s v="Eduardo Saavedra"/>
    <x v="1"/>
  </r>
  <r>
    <x v="252"/>
    <n v="46"/>
    <n v="81.17"/>
    <n v="5"/>
    <n v="3733.82"/>
    <n v="3734"/>
    <n v="3733.82"/>
    <d v="2004-04-12T00:00:00"/>
    <d v="2004-04-12T00:00:00"/>
    <x v="11"/>
    <x v="0"/>
    <x v="0"/>
    <n v="4"/>
    <n v="12"/>
    <x v="1"/>
    <x v="0"/>
    <n v="99"/>
    <s v="S32_1374"/>
    <x v="88"/>
    <n v="2035554407"/>
    <s v="203-555-4407"/>
    <s v="2440 Pompton St."/>
    <m/>
    <s v="2440 Pompton St."/>
    <s v="Glendale"/>
    <s v="CT"/>
    <x v="71"/>
    <n v="97561"/>
    <s v="USA"/>
    <s v="NA"/>
    <s v="Lewis"/>
    <s v="Dan"/>
    <s v="Dan Lewis"/>
    <x v="1"/>
  </r>
  <r>
    <x v="120"/>
    <n v="50"/>
    <n v="100"/>
    <n v="2"/>
    <n v="6576.5"/>
    <n v="6577"/>
    <n v="5000"/>
    <d v="2005-06-01T00:00:00"/>
    <d v="2005-06-01T00:00:00"/>
    <x v="7"/>
    <x v="6"/>
    <x v="0"/>
    <n v="1"/>
    <n v="1"/>
    <x v="2"/>
    <x v="0"/>
    <n v="99"/>
    <s v="S32_1374"/>
    <x v="73"/>
    <s v="+358 9 8045 555"/>
    <s v="589-804-5555"/>
    <s v="Software Engineering Center, SEC Oy"/>
    <m/>
    <s v="Software Engineering Center, SEC Oy"/>
    <s v="Espoo"/>
    <m/>
    <x v="59"/>
    <s v="FIN-02271"/>
    <s v="Finland"/>
    <s v="EMEA"/>
    <s v="Suominen"/>
    <s v="Kalle"/>
    <s v="Kalle Suominen"/>
    <x v="1"/>
  </r>
  <r>
    <x v="22"/>
    <n v="37"/>
    <n v="100"/>
    <n v="3"/>
    <n v="6353.27"/>
    <n v="6354"/>
    <n v="3700"/>
    <d v="2005-03-02T00:00:00"/>
    <d v="2005-03-02T00:00:00"/>
    <x v="10"/>
    <x v="6"/>
    <x v="0"/>
    <n v="1"/>
    <n v="2"/>
    <x v="2"/>
    <x v="0"/>
    <n v="99"/>
    <s v="S32_1374"/>
    <x v="14"/>
    <s v="40.67.8555"/>
    <s v="004-067-8555"/>
    <s v="67, rue des Cinquante Otages"/>
    <m/>
    <s v="67, rue des Cinquante Otages"/>
    <s v="Nantes"/>
    <m/>
    <x v="11"/>
    <n v="44000"/>
    <s v="France"/>
    <s v="EMEA"/>
    <s v="Labrune"/>
    <s v="Janine"/>
    <s v="Janine Labrune"/>
    <x v="1"/>
  </r>
  <r>
    <x v="297"/>
    <n v="44"/>
    <n v="94.9"/>
    <n v="1"/>
    <n v="4175.6000000000004"/>
    <n v="4176"/>
    <n v="4175.6000000000004"/>
    <d v="2005-02-03T00:00:00"/>
    <d v="2005-02-03T00:00:00"/>
    <x v="0"/>
    <x v="5"/>
    <x v="0"/>
    <n v="1"/>
    <n v="3"/>
    <x v="2"/>
    <x v="0"/>
    <n v="99"/>
    <s v="S32_1374"/>
    <x v="26"/>
    <s v="+65 221 7555"/>
    <s v="065-221-7555"/>
    <s v="Bronz Sok., Bronz Apt. 3/6 Tesvikiye"/>
    <m/>
    <s v="Bronz Sok., Bronz Apt. 3/6 Tesvikiye"/>
    <s v="Singapore"/>
    <m/>
    <x v="22"/>
    <n v="79903"/>
    <s v="Singapore"/>
    <s v="Japan"/>
    <s v="Natividad"/>
    <s v="Eric"/>
    <s v="Eric Natividad"/>
    <x v="1"/>
  </r>
  <r>
    <x v="253"/>
    <n v="49"/>
    <n v="100"/>
    <n v="1"/>
    <n v="4992.6099999999997"/>
    <n v="4993"/>
    <n v="4900"/>
    <d v="2005-03-04T00:00:00"/>
    <d v="2005-03-04T00:00:00"/>
    <x v="10"/>
    <x v="3"/>
    <x v="4"/>
    <n v="2"/>
    <n v="4"/>
    <x v="2"/>
    <x v="0"/>
    <n v="99"/>
    <s v="S32_1374"/>
    <x v="12"/>
    <n v="2015559350"/>
    <s v="201-555-9350"/>
    <s v="7476 Moss Rd."/>
    <m/>
    <s v="7476 Moss Rd."/>
    <s v="Newark"/>
    <s v="NJ"/>
    <x v="9"/>
    <n v="94019"/>
    <s v="USA"/>
    <s v="NA"/>
    <s v="Brown"/>
    <s v="William"/>
    <s v="William Brown"/>
    <x v="1"/>
  </r>
  <r>
    <x v="235"/>
    <n v="45"/>
    <n v="100"/>
    <n v="2"/>
    <n v="4764.6000000000004"/>
    <n v="4765"/>
    <n v="4500"/>
    <d v="2005-10-05T00:00:00"/>
    <d v="2005-10-05T00:00:00"/>
    <x v="4"/>
    <x v="6"/>
    <x v="0"/>
    <n v="2"/>
    <n v="5"/>
    <x v="2"/>
    <x v="0"/>
    <n v="99"/>
    <s v="S32_1374"/>
    <x v="70"/>
    <s v="0522-556555"/>
    <s v="052-255-6555"/>
    <s v="Strada Provinciale 124"/>
    <m/>
    <s v="Strada Provinciale 124"/>
    <s v="Reggio Emilia"/>
    <m/>
    <x v="57"/>
    <n v="42100"/>
    <s v="Italy"/>
    <s v="EMEA"/>
    <s v="Moroni"/>
    <s v="Maurizio"/>
    <s v="Maurizio Moroni"/>
    <x v="1"/>
  </r>
  <r>
    <x v="103"/>
    <n v="27"/>
    <n v="43.45"/>
    <n v="13"/>
    <n v="1173.1500000000001"/>
    <n v="1174"/>
    <n v="1173.1500000000001"/>
    <d v="2003-03-03T00:00:00"/>
    <d v="2003-03-03T00:00:00"/>
    <x v="10"/>
    <x v="0"/>
    <x v="0"/>
    <n v="1"/>
    <n v="3"/>
    <x v="0"/>
    <x v="0"/>
    <n v="40"/>
    <s v="S32_2206"/>
    <x v="66"/>
    <s v="+63 2 555 3587"/>
    <s v="632-555-3587"/>
    <s v="15 McCallum Street - NatWest Center #13-03"/>
    <m/>
    <s v="15 McCallum Street - NatWest Center #13-03"/>
    <s v="Makati City"/>
    <m/>
    <x v="53"/>
    <s v="1227 MM"/>
    <s v="Philippines"/>
    <s v="Japan"/>
    <s v="Cruz"/>
    <s v="Arnold"/>
    <s v="Arnold Cruz"/>
    <x v="0"/>
  </r>
  <r>
    <x v="104"/>
    <n v="31"/>
    <n v="44.66"/>
    <n v="17"/>
    <n v="1384.46"/>
    <n v="1385"/>
    <n v="1384.46"/>
    <d v="2003-08-05T00:00:00"/>
    <d v="2003-08-05T00:00:00"/>
    <x v="3"/>
    <x v="2"/>
    <x v="0"/>
    <n v="2"/>
    <n v="5"/>
    <x v="0"/>
    <x v="0"/>
    <n v="40"/>
    <s v="S32_2206"/>
    <x v="67"/>
    <s v="91.24.4555"/>
    <s v="009-124-4555"/>
    <s v="12, rue des Bouchers"/>
    <m/>
    <s v="12, rue des Bouchers"/>
    <s v="Marseille"/>
    <m/>
    <x v="54"/>
    <n v="13008"/>
    <s v="France"/>
    <s v="EMEA"/>
    <s v="Lebihan"/>
    <s v="Laurence"/>
    <s v="Laurence Lebihan"/>
    <x v="0"/>
  </r>
  <r>
    <x v="105"/>
    <n v="33"/>
    <n v="40.229999999999997"/>
    <n v="14"/>
    <n v="1327.59"/>
    <n v="1328"/>
    <n v="1327.59"/>
    <d v="2003-02-07T00:00:00"/>
    <d v="2003-02-07T00:00:00"/>
    <x v="0"/>
    <x v="3"/>
    <x v="0"/>
    <n v="3"/>
    <n v="7"/>
    <x v="0"/>
    <x v="0"/>
    <n v="40"/>
    <s v="S32_2206"/>
    <x v="39"/>
    <n v="4155551450"/>
    <s v="415-555-1450"/>
    <s v="5677 Strong St."/>
    <m/>
    <s v="5677 Strong St."/>
    <s v="San Rafael"/>
    <s v="CA"/>
    <x v="33"/>
    <n v="97562"/>
    <s v="USA"/>
    <s v="NA"/>
    <s v="Nelson"/>
    <s v="Valarie"/>
    <s v="Valarie Nelson"/>
    <x v="0"/>
  </r>
  <r>
    <x v="3"/>
    <n v="31"/>
    <n v="35.799999999999997"/>
    <n v="1"/>
    <n v="1109.8"/>
    <n v="1110"/>
    <n v="1109.8"/>
    <s v="8/25/2003 0:00"/>
    <d v="2003-08-25T00:00:00"/>
    <x v="3"/>
    <x v="0"/>
    <x v="0"/>
    <n v="3"/>
    <n v="8"/>
    <x v="0"/>
    <x v="0"/>
    <n v="40"/>
    <s v="S32_2206"/>
    <x v="3"/>
    <n v="6265557265"/>
    <s v="626-555-7265"/>
    <s v="78934 Hillside Dr."/>
    <m/>
    <s v="78934 Hillside Dr."/>
    <s v="Pasadena"/>
    <s v="CA"/>
    <x v="3"/>
    <n v="90003"/>
    <s v="USA"/>
    <s v="NA"/>
    <s v="Young"/>
    <s v="Julie"/>
    <s v="Julie Young"/>
    <x v="0"/>
  </r>
  <r>
    <x v="4"/>
    <n v="35"/>
    <n v="35.4"/>
    <n v="9"/>
    <n v="1239"/>
    <n v="1239"/>
    <n v="1239"/>
    <d v="2003-10-10T00:00:00"/>
    <d v="2003-10-10T00:00:00"/>
    <x v="4"/>
    <x v="3"/>
    <x v="0"/>
    <n v="4"/>
    <n v="10"/>
    <x v="0"/>
    <x v="0"/>
    <n v="40"/>
    <s v="S32_2206"/>
    <x v="4"/>
    <n v="6505551386"/>
    <s v="650-555-1386"/>
    <s v="7734 Strong St."/>
    <m/>
    <s v="7734 Strong St."/>
    <s v="San Francisco"/>
    <s v="CA"/>
    <x v="4"/>
    <s v="NA"/>
    <s v="USA"/>
    <s v="NA"/>
    <s v="Brown"/>
    <s v="Julie"/>
    <s v="Julie Brown"/>
    <x v="0"/>
  </r>
  <r>
    <x v="107"/>
    <n v="26"/>
    <n v="39.83"/>
    <n v="9"/>
    <n v="1035.58"/>
    <n v="1036"/>
    <n v="1035.58"/>
    <d v="2003-04-11T00:00:00"/>
    <d v="2003-04-11T00:00:00"/>
    <x v="11"/>
    <x v="3"/>
    <x v="0"/>
    <n v="4"/>
    <n v="11"/>
    <x v="0"/>
    <x v="0"/>
    <n v="40"/>
    <s v="S32_2206"/>
    <x v="42"/>
    <s v="02 9936 8555"/>
    <s v="029-936-8555"/>
    <s v="201 Miller Street"/>
    <s v="Level 15"/>
    <s v="201 Miller Street, Level 15"/>
    <s v="North Sydney"/>
    <s v="NSW"/>
    <x v="36"/>
    <n v="2060"/>
    <s v="Australia"/>
    <s v="APAC"/>
    <s v="O'Hara"/>
    <s v="Anna"/>
    <s v="Anna O'Hara"/>
    <x v="0"/>
  </r>
  <r>
    <x v="6"/>
    <n v="34"/>
    <n v="45.46"/>
    <n v="4"/>
    <n v="1545.64"/>
    <n v="1546"/>
    <n v="1545.64"/>
    <d v="2003-11-11T00:00:00"/>
    <d v="2003-11-11T00:00:00"/>
    <x v="5"/>
    <x v="2"/>
    <x v="0"/>
    <n v="4"/>
    <n v="11"/>
    <x v="0"/>
    <x v="0"/>
    <n v="40"/>
    <s v="S32_2206"/>
    <x v="6"/>
    <n v="0.86244213000000003"/>
    <s v="421-296-2963"/>
    <s v="184, chausse de Tournai"/>
    <m/>
    <s v="184, chausse de Tournai"/>
    <s v="Lille"/>
    <m/>
    <x v="6"/>
    <n v="59000"/>
    <s v="France"/>
    <s v="EMEA"/>
    <s v="Rance"/>
    <s v="Martine"/>
    <s v="Martine Rance"/>
    <x v="0"/>
  </r>
  <r>
    <x v="288"/>
    <n v="46"/>
    <n v="32.99"/>
    <n v="1"/>
    <n v="1517.54"/>
    <n v="1518"/>
    <n v="1517.54"/>
    <s v="11/19/2003 0:00"/>
    <d v="2003-11-19T00:00:00"/>
    <x v="5"/>
    <x v="6"/>
    <x v="0"/>
    <n v="4"/>
    <n v="11"/>
    <x v="0"/>
    <x v="0"/>
    <n v="40"/>
    <s v="S32_2206"/>
    <x v="23"/>
    <s v="(91) 555 94 44"/>
    <s v="091-555-9444"/>
    <s v="C/ Moralzarzal, 86"/>
    <m/>
    <s v="C/ Moralzarzal, 86"/>
    <s v="Madrid"/>
    <m/>
    <x v="20"/>
    <n v="28034"/>
    <s v="Spain"/>
    <s v="EMEA"/>
    <s v="Freyre"/>
    <s v="Diego"/>
    <s v="Diego Freyre"/>
    <x v="0"/>
  </r>
  <r>
    <x v="9"/>
    <n v="41"/>
    <n v="42.24"/>
    <n v="9"/>
    <n v="1731.84"/>
    <n v="1732"/>
    <n v="1731.84"/>
    <s v="1/15/2004 0:00"/>
    <d v="2004-01-15T00:00:00"/>
    <x v="2"/>
    <x v="5"/>
    <x v="0"/>
    <n v="1"/>
    <n v="1"/>
    <x v="1"/>
    <x v="0"/>
    <n v="40"/>
    <s v="S32_2206"/>
    <x v="9"/>
    <s v="(1) 47.55.6555"/>
    <s v="014-755-6555"/>
    <s v="25, rue Lauriston"/>
    <m/>
    <s v="25, rue Lauriston"/>
    <s v="Paris"/>
    <m/>
    <x v="2"/>
    <n v="75016"/>
    <s v="France"/>
    <s v="EMEA"/>
    <s v="Perrier"/>
    <s v="Dominique"/>
    <s v="Dominique Perrier"/>
    <x v="0"/>
  </r>
  <r>
    <x v="148"/>
    <n v="43"/>
    <n v="39.43"/>
    <n v="2"/>
    <n v="1695.49"/>
    <n v="1696"/>
    <n v="1695.49"/>
    <s v="2/21/2004 0:00"/>
    <d v="2004-02-21T00:00:00"/>
    <x v="0"/>
    <x v="1"/>
    <x v="0"/>
    <n v="1"/>
    <n v="2"/>
    <x v="1"/>
    <x v="0"/>
    <n v="40"/>
    <s v="S32_2206"/>
    <x v="6"/>
    <n v="0.86244213000000003"/>
    <s v="421-296-2963"/>
    <s v="184, chausse de Tournai"/>
    <m/>
    <s v="184, chausse de Tournai"/>
    <s v="Lille"/>
    <m/>
    <x v="6"/>
    <n v="59000"/>
    <s v="France"/>
    <s v="EMEA"/>
    <s v="Rance"/>
    <s v="Martine"/>
    <s v="Martine Rance"/>
    <x v="0"/>
  </r>
  <r>
    <x v="11"/>
    <n v="26"/>
    <n v="40.229999999999997"/>
    <n v="2"/>
    <n v="1045.98"/>
    <n v="1046"/>
    <n v="1045.98"/>
    <d v="2004-05-04T00:00:00"/>
    <d v="2004-05-04T00:00:00"/>
    <x v="6"/>
    <x v="2"/>
    <x v="0"/>
    <n v="2"/>
    <n v="4"/>
    <x v="1"/>
    <x v="0"/>
    <n v="40"/>
    <s v="S32_2206"/>
    <x v="11"/>
    <n v="2125551500"/>
    <s v="212-555-1500"/>
    <s v="2678 Kingston Rd."/>
    <s v="Suite 101"/>
    <s v="2678 Kingston Rd., Suite 101"/>
    <s v="NYC"/>
    <s v="NY"/>
    <x v="0"/>
    <n v="10022"/>
    <s v="USA"/>
    <s v="NA"/>
    <s v="Frick"/>
    <s v="Michael"/>
    <s v="Michael Frick"/>
    <x v="0"/>
  </r>
  <r>
    <x v="268"/>
    <n v="36"/>
    <n v="48.28"/>
    <n v="6"/>
    <n v="1738.08"/>
    <n v="1739"/>
    <n v="1738.08"/>
    <s v="5/26/2004 0:00"/>
    <d v="2004-05-26T00:00:00"/>
    <x v="6"/>
    <x v="6"/>
    <x v="0"/>
    <n v="2"/>
    <n v="5"/>
    <x v="1"/>
    <x v="0"/>
    <n v="40"/>
    <s v="S32_2206"/>
    <x v="9"/>
    <s v="(1) 47.55.6555"/>
    <s v="014-755-6555"/>
    <s v="25, rue Lauriston"/>
    <m/>
    <s v="25, rue Lauriston"/>
    <s v="Paris"/>
    <m/>
    <x v="2"/>
    <n v="75016"/>
    <s v="France"/>
    <s v="EMEA"/>
    <s v="Perrier"/>
    <s v="Dominique"/>
    <s v="Dominique Perrier"/>
    <x v="0"/>
  </r>
  <r>
    <x v="275"/>
    <n v="20"/>
    <n v="32.590000000000003"/>
    <n v="4"/>
    <n v="651.79999999999995"/>
    <n v="652"/>
    <n v="651.79999999999995"/>
    <s v="6/30/2004 0:00"/>
    <d v="2004-06-30T00:00:00"/>
    <x v="7"/>
    <x v="6"/>
    <x v="0"/>
    <n v="2"/>
    <n v="6"/>
    <x v="1"/>
    <x v="0"/>
    <n v="40"/>
    <s v="S32_2206"/>
    <x v="58"/>
    <n v="6175559555"/>
    <s v="617-555-9555"/>
    <s v="8616 Spinnaker Dr."/>
    <m/>
    <s v="8616 Spinnaker Dr."/>
    <s v="Boston"/>
    <s v="MA"/>
    <x v="48"/>
    <n v="51003"/>
    <s v="USA"/>
    <s v="NA"/>
    <s v="Yoshido"/>
    <s v="Juri"/>
    <s v="Juri Yoshido"/>
    <x v="0"/>
  </r>
  <r>
    <x v="115"/>
    <n v="27"/>
    <n v="36.61"/>
    <n v="10"/>
    <n v="988.47"/>
    <n v="989"/>
    <n v="988.47"/>
    <d v="2004-02-08T00:00:00"/>
    <d v="2004-02-08T00:00:00"/>
    <x v="0"/>
    <x v="4"/>
    <x v="0"/>
    <n v="3"/>
    <n v="8"/>
    <x v="1"/>
    <x v="0"/>
    <n v="40"/>
    <s v="S32_2206"/>
    <x v="71"/>
    <n v="6175557555"/>
    <s v="617-555-7555"/>
    <s v="7635 Spinnaker Dr."/>
    <m/>
    <s v="7635 Spinnaker Dr."/>
    <s v="Brickhaven"/>
    <s v="MA"/>
    <x v="35"/>
    <n v="58339"/>
    <s v="USA"/>
    <s v="NA"/>
    <s v="Barajas"/>
    <s v="Miguel"/>
    <s v="Miguel Barajas"/>
    <x v="0"/>
  </r>
  <r>
    <x v="15"/>
    <n v="37"/>
    <n v="41.03"/>
    <n v="1"/>
    <n v="1518.11"/>
    <n v="1519"/>
    <n v="1518.11"/>
    <s v="8/27/2004 0:00"/>
    <d v="2004-08-27T00:00:00"/>
    <x v="3"/>
    <x v="3"/>
    <x v="0"/>
    <n v="3"/>
    <n v="8"/>
    <x v="1"/>
    <x v="0"/>
    <n v="40"/>
    <s v="S32_2206"/>
    <x v="15"/>
    <n v="6175558555"/>
    <s v="617-555-8555"/>
    <s v="39323 Spinnaker Dr."/>
    <m/>
    <s v="39323 Spinnaker Dr."/>
    <s v="Cambridge"/>
    <s v="MA"/>
    <x v="12"/>
    <n v="51247"/>
    <s v="USA"/>
    <s v="NA"/>
    <s v="Hernandez"/>
    <s v="Marta"/>
    <s v="Marta Hernandez"/>
    <x v="0"/>
  </r>
  <r>
    <x v="16"/>
    <n v="24"/>
    <n v="42.24"/>
    <n v="4"/>
    <n v="1013.76"/>
    <n v="1014"/>
    <n v="1013.76"/>
    <s v="9/30/2004 0:00"/>
    <d v="2004-09-30T00:00:00"/>
    <x v="8"/>
    <x v="5"/>
    <x v="0"/>
    <n v="3"/>
    <n v="9"/>
    <x v="1"/>
    <x v="0"/>
    <n v="40"/>
    <s v="S32_2206"/>
    <x v="16"/>
    <s v="90-224 8555"/>
    <s v="090-224-8555"/>
    <s v="Keskuskatu 45"/>
    <m/>
    <s v="Keskuskatu 45"/>
    <s v="Helsinki"/>
    <m/>
    <x v="13"/>
    <n v="21240"/>
    <s v="Finland"/>
    <s v="EMEA"/>
    <s v="Karttunen"/>
    <s v="Matti"/>
    <s v="Matti Karttunen"/>
    <x v="0"/>
  </r>
  <r>
    <x v="118"/>
    <n v="36"/>
    <n v="43.05"/>
    <n v="17"/>
    <n v="1549.8"/>
    <n v="1550"/>
    <n v="1549.8"/>
    <s v="10/16/2004 0:00"/>
    <d v="2004-10-16T00:00:00"/>
    <x v="4"/>
    <x v="1"/>
    <x v="0"/>
    <n v="4"/>
    <n v="10"/>
    <x v="1"/>
    <x v="0"/>
    <n v="40"/>
    <s v="S32_2206"/>
    <x v="68"/>
    <s v="0221-5554327"/>
    <s v="221-555-4327"/>
    <s v="Mehrheimerstr. 369"/>
    <m/>
    <s v="Mehrheimerstr. 369"/>
    <s v="Koln"/>
    <m/>
    <x v="55"/>
    <n v="50739"/>
    <s v="Germany"/>
    <s v="EMEA"/>
    <s v="Pfalzheim"/>
    <s v="Henriette"/>
    <s v="Henriette Pfalzheim"/>
    <x v="0"/>
  </r>
  <r>
    <x v="149"/>
    <n v="29"/>
    <n v="38.22"/>
    <n v="5"/>
    <n v="1108.3800000000001"/>
    <n v="1109"/>
    <n v="1108.3800000000001"/>
    <d v="2004-03-11T00:00:00"/>
    <d v="2004-03-11T00:00:00"/>
    <x v="10"/>
    <x v="5"/>
    <x v="0"/>
    <n v="4"/>
    <n v="11"/>
    <x v="1"/>
    <x v="0"/>
    <n v="40"/>
    <s v="S32_2206"/>
    <x v="79"/>
    <n v="2125551957"/>
    <s v="212-555-1957"/>
    <s v="5290 North Pendale Street"/>
    <s v="Suite 200"/>
    <s v="5290 North Pendale Street, Suite 200"/>
    <s v="NYC"/>
    <s v="NY"/>
    <x v="0"/>
    <n v="10022"/>
    <s v="USA"/>
    <s v="NA"/>
    <s v="Kuo"/>
    <s v="Kee"/>
    <s v="Kee Kuo"/>
    <x v="0"/>
  </r>
  <r>
    <x v="186"/>
    <n v="28"/>
    <n v="100"/>
    <n v="3"/>
    <n v="4102.5600000000004"/>
    <n v="4103"/>
    <n v="2800"/>
    <s v="11/17/2004 0:00"/>
    <d v="2004-11-17T00:00:00"/>
    <x v="5"/>
    <x v="6"/>
    <x v="0"/>
    <n v="4"/>
    <n v="11"/>
    <x v="1"/>
    <x v="0"/>
    <n v="40"/>
    <s v="S32_2206"/>
    <x v="45"/>
    <n v="2155559857"/>
    <s v="215-555-9857"/>
    <s v="11328 Douglas Av."/>
    <m/>
    <s v="11328 Douglas Av."/>
    <s v="Philadelphia"/>
    <s v="PA"/>
    <x v="24"/>
    <n v="71270"/>
    <s v="USA"/>
    <s v="NA"/>
    <s v="Hernandez"/>
    <s v="Rosa"/>
    <s v="Rosa Hernandez"/>
    <x v="1"/>
  </r>
  <r>
    <x v="218"/>
    <n v="29"/>
    <n v="100"/>
    <n v="5"/>
    <n v="3713.16"/>
    <n v="3714"/>
    <n v="2900"/>
    <s v="11/24/2004 0:00"/>
    <d v="2004-11-24T00:00:00"/>
    <x v="5"/>
    <x v="6"/>
    <x v="0"/>
    <n v="4"/>
    <n v="11"/>
    <x v="1"/>
    <x v="0"/>
    <n v="40"/>
    <s v="S32_2206"/>
    <x v="1"/>
    <s v="26.47.1555"/>
    <s v="002-647-1555"/>
    <s v="59 rue de l'Abbaye"/>
    <m/>
    <s v="59 rue de l'Abbaye"/>
    <s v="Reims"/>
    <m/>
    <x v="1"/>
    <n v="51100"/>
    <s v="France"/>
    <s v="EMEA"/>
    <s v="Henriot"/>
    <s v="Paul"/>
    <s v="Paul Henriot"/>
    <x v="1"/>
  </r>
  <r>
    <x v="273"/>
    <n v="38"/>
    <n v="39.83"/>
    <n v="10"/>
    <n v="1513.54"/>
    <n v="1514"/>
    <n v="1513.54"/>
    <d v="2004-07-12T00:00:00"/>
    <d v="2004-07-12T00:00:00"/>
    <x v="1"/>
    <x v="0"/>
    <x v="0"/>
    <n v="4"/>
    <n v="12"/>
    <x v="1"/>
    <x v="0"/>
    <n v="40"/>
    <s v="S32_2206"/>
    <x v="23"/>
    <s v="(91) 555 94 44"/>
    <s v="091-555-9444"/>
    <s v="C/ Moralzarzal, 86"/>
    <m/>
    <s v="C/ Moralzarzal, 86"/>
    <s v="Madrid"/>
    <m/>
    <x v="20"/>
    <n v="28034"/>
    <s v="Spain"/>
    <s v="EMEA"/>
    <s v="Freyre"/>
    <s v="Diego"/>
    <s v="Diego Freyre"/>
    <x v="0"/>
  </r>
  <r>
    <x v="298"/>
    <n v="48"/>
    <n v="48.28"/>
    <n v="1"/>
    <n v="2317.44"/>
    <n v="2318"/>
    <n v="2317.44"/>
    <d v="2005-06-01T00:00:00"/>
    <d v="2005-06-01T00:00:00"/>
    <x v="7"/>
    <x v="6"/>
    <x v="0"/>
    <n v="1"/>
    <n v="1"/>
    <x v="2"/>
    <x v="0"/>
    <n v="40"/>
    <s v="S32_2206"/>
    <x v="67"/>
    <s v="91.24.4555"/>
    <s v="009-124-4555"/>
    <s v="12, rue des Bouchers"/>
    <m/>
    <s v="12, rue des Bouchers"/>
    <s v="Marseille"/>
    <m/>
    <x v="54"/>
    <n v="13008"/>
    <s v="France"/>
    <s v="EMEA"/>
    <s v="Lebihan"/>
    <s v="Laurence"/>
    <s v="Laurence Lebihan"/>
    <x v="0"/>
  </r>
  <r>
    <x v="220"/>
    <n v="40"/>
    <n v="82.46"/>
    <n v="1"/>
    <n v="3298.4"/>
    <n v="3299"/>
    <n v="3298.4"/>
    <d v="2005-10-02T00:00:00"/>
    <d v="2005-10-02T00:00:00"/>
    <x v="4"/>
    <x v="4"/>
    <x v="0"/>
    <n v="1"/>
    <n v="2"/>
    <x v="2"/>
    <x v="0"/>
    <n v="40"/>
    <s v="S32_2206"/>
    <x v="23"/>
    <s v="(91) 555 94 44"/>
    <s v="091-555-9444"/>
    <s v="C/ Moralzarzal, 86"/>
    <m/>
    <s v="C/ Moralzarzal, 86"/>
    <s v="Madrid"/>
    <m/>
    <x v="20"/>
    <n v="28034"/>
    <s v="Spain"/>
    <s v="EMEA"/>
    <s v="Freyre"/>
    <s v="Diego"/>
    <s v="Diego Freyre"/>
    <x v="1"/>
  </r>
  <r>
    <x v="190"/>
    <n v="41"/>
    <n v="44.56"/>
    <n v="11"/>
    <n v="1826.96"/>
    <n v="1827"/>
    <n v="1826.96"/>
    <d v="2005-04-03T00:00:00"/>
    <d v="2005-04-03T00:00:00"/>
    <x v="11"/>
    <x v="4"/>
    <x v="0"/>
    <n v="1"/>
    <n v="3"/>
    <x v="2"/>
    <x v="0"/>
    <n v="40"/>
    <s v="S32_2206"/>
    <x v="39"/>
    <n v="4155551450"/>
    <s v="415-555-1450"/>
    <s v="5677 Strong St."/>
    <m/>
    <s v="5677 Strong St."/>
    <s v="San Rafael"/>
    <s v="CA"/>
    <x v="33"/>
    <n v="97562"/>
    <s v="USA"/>
    <s v="NA"/>
    <s v="Nelson"/>
    <s v="Valarie"/>
    <s v="Valarie Nelson"/>
    <x v="0"/>
  </r>
  <r>
    <x v="24"/>
    <n v="30"/>
    <n v="40.229999999999997"/>
    <n v="2"/>
    <n v="1206.9000000000001"/>
    <n v="1207"/>
    <n v="1206.9000000000001"/>
    <d v="2005-08-04T00:00:00"/>
    <d v="2005-08-04T00:00:00"/>
    <x v="3"/>
    <x v="5"/>
    <x v="0"/>
    <n v="2"/>
    <n v="4"/>
    <x v="2"/>
    <x v="0"/>
    <n v="40"/>
    <s v="S32_2206"/>
    <x v="22"/>
    <s v="(171) 555-2282"/>
    <s v="171-555-2282"/>
    <s v="Berkeley Gardens 12  Brewery"/>
    <m/>
    <s v="Berkeley Gardens 12  Brewery"/>
    <s v="Liverpool"/>
    <m/>
    <x v="19"/>
    <s v="WX1 6LT"/>
    <s v="UK"/>
    <s v="EMEA"/>
    <s v="Devon"/>
    <s v="Elizabeth"/>
    <s v="Elizabeth Devon"/>
    <x v="0"/>
  </r>
  <r>
    <x v="150"/>
    <n v="35"/>
    <n v="47.62"/>
    <n v="11"/>
    <n v="1666.7"/>
    <n v="1667"/>
    <n v="1666.7"/>
    <s v="1/31/2003 0:00"/>
    <d v="2003-01-31T00:00:00"/>
    <x v="2"/>
    <x v="3"/>
    <x v="0"/>
    <n v="1"/>
    <n v="1"/>
    <x v="0"/>
    <x v="2"/>
    <n v="54"/>
    <s v="S32_2509"/>
    <x v="23"/>
    <s v="(91) 555 94 44"/>
    <s v="091-555-9444"/>
    <s v="C/ Moralzarzal, 86"/>
    <m/>
    <s v="C/ Moralzarzal, 86"/>
    <s v="Madrid"/>
    <m/>
    <x v="20"/>
    <n v="28034"/>
    <s v="Spain"/>
    <s v="EMEA"/>
    <s v="Freyre"/>
    <s v="Diego"/>
    <s v="Diego Freyre"/>
    <x v="0"/>
  </r>
  <r>
    <x v="90"/>
    <n v="28"/>
    <n v="55.73"/>
    <n v="2"/>
    <n v="1560.44"/>
    <n v="1561"/>
    <n v="1560.44"/>
    <d v="2003-01-04T00:00:00"/>
    <d v="2003-01-04T00:00:00"/>
    <x v="2"/>
    <x v="1"/>
    <x v="0"/>
    <n v="2"/>
    <n v="4"/>
    <x v="0"/>
    <x v="2"/>
    <n v="54"/>
    <s v="S32_2509"/>
    <x v="62"/>
    <s v="(1) 42.34.2555"/>
    <s v="014-234-2555"/>
    <s v="265, boulevard Charonne"/>
    <m/>
    <s v="265, boulevard Charonne"/>
    <s v="Paris"/>
    <m/>
    <x v="2"/>
    <n v="75012"/>
    <s v="France"/>
    <s v="EMEA"/>
    <s v="Bertrand"/>
    <s v="Marie"/>
    <s v="Marie Bertrand"/>
    <x v="0"/>
  </r>
  <r>
    <x v="124"/>
    <n v="45"/>
    <n v="51.95"/>
    <n v="13"/>
    <n v="2337.75"/>
    <n v="2338"/>
    <n v="2337.75"/>
    <d v="2003-03-06T00:00:00"/>
    <d v="2003-03-06T00:00:00"/>
    <x v="10"/>
    <x v="5"/>
    <x v="0"/>
    <n v="2"/>
    <n v="6"/>
    <x v="0"/>
    <x v="2"/>
    <n v="54"/>
    <s v="S32_2509"/>
    <x v="74"/>
    <n v="2125557413"/>
    <s v="212-555-7413"/>
    <s v="4092 Furth Circle"/>
    <s v="Suite 400"/>
    <s v="4092 Furth Circle, Suite 400"/>
    <s v="NYC"/>
    <s v="NY"/>
    <x v="0"/>
    <n v="10022"/>
    <s v="USA"/>
    <s v="NA"/>
    <s v="Young"/>
    <s v="Jeff"/>
    <s v="Jeff Young"/>
    <x v="0"/>
  </r>
  <r>
    <x v="163"/>
    <n v="24"/>
    <n v="45.99"/>
    <n v="7"/>
    <n v="1103.76"/>
    <n v="1104"/>
    <n v="1103.76"/>
    <d v="2003-01-08T00:00:00"/>
    <d v="2003-01-08T00:00:00"/>
    <x v="2"/>
    <x v="6"/>
    <x v="0"/>
    <n v="3"/>
    <n v="8"/>
    <x v="0"/>
    <x v="2"/>
    <n v="54"/>
    <s v="S32_2509"/>
    <x v="73"/>
    <s v="+358 9 8045 555"/>
    <s v="589-804-5555"/>
    <s v="Software Engineering Center, SEC Oy"/>
    <m/>
    <s v="Software Engineering Center, SEC Oy"/>
    <s v="Espoo"/>
    <m/>
    <x v="59"/>
    <s v="FIN-02271"/>
    <s v="Finland"/>
    <s v="EMEA"/>
    <s v="Suominen"/>
    <s v="Kalle"/>
    <s v="Kalle Suominen"/>
    <x v="0"/>
  </r>
  <r>
    <x v="164"/>
    <n v="41"/>
    <n v="63.85"/>
    <n v="5"/>
    <n v="2617.85"/>
    <n v="2618"/>
    <n v="2617.85"/>
    <s v="9/21/2003 0:00"/>
    <d v="2003-09-21T00:00:00"/>
    <x v="8"/>
    <x v="4"/>
    <x v="0"/>
    <n v="3"/>
    <n v="9"/>
    <x v="0"/>
    <x v="2"/>
    <n v="54"/>
    <s v="S32_2509"/>
    <x v="60"/>
    <s v="981-443655"/>
    <s v="098-144-3655"/>
    <s v="Torikatu 38"/>
    <m/>
    <s v="Torikatu 38"/>
    <s v="Oulu"/>
    <m/>
    <x v="50"/>
    <n v="90110"/>
    <s v="Finland"/>
    <s v="EMEA"/>
    <s v="Koskitalo"/>
    <s v="Pirkko"/>
    <s v="Pirkko Koskitalo"/>
    <x v="0"/>
  </r>
  <r>
    <x v="127"/>
    <n v="48"/>
    <n v="45.99"/>
    <n v="14"/>
    <n v="2207.52"/>
    <n v="2208"/>
    <n v="2207.52"/>
    <s v="10/22/2003 0:00"/>
    <d v="2003-10-22T00:00:00"/>
    <x v="4"/>
    <x v="6"/>
    <x v="0"/>
    <n v="4"/>
    <n v="10"/>
    <x v="0"/>
    <x v="2"/>
    <n v="54"/>
    <s v="S32_2509"/>
    <x v="26"/>
    <s v="+65 221 7555"/>
    <s v="065-221-7555"/>
    <s v="Bronz Sok., Bronz Apt. 3/6 Tesvikiye"/>
    <m/>
    <s v="Bronz Sok., Bronz Apt. 3/6 Tesvikiye"/>
    <s v="Singapore"/>
    <m/>
    <x v="22"/>
    <n v="79903"/>
    <s v="Singapore"/>
    <s v="Japan"/>
    <s v="Natividad"/>
    <s v="Eric"/>
    <s v="Eric Natividad"/>
    <x v="0"/>
  </r>
  <r>
    <x v="92"/>
    <n v="50"/>
    <n v="63.31"/>
    <n v="3"/>
    <n v="3165.5"/>
    <n v="3166"/>
    <n v="3165.5"/>
    <d v="2003-06-11T00:00:00"/>
    <d v="2003-06-11T00:00:00"/>
    <x v="7"/>
    <x v="6"/>
    <x v="0"/>
    <n v="4"/>
    <n v="11"/>
    <x v="0"/>
    <x v="2"/>
    <n v="54"/>
    <s v="S32_2509"/>
    <x v="49"/>
    <s v="(171) 555-0297"/>
    <s v="171-555-0297"/>
    <s v="35 King George"/>
    <m/>
    <s v="35 King George"/>
    <s v="London"/>
    <m/>
    <x v="41"/>
    <s v="WX3 6FW"/>
    <s v="UK"/>
    <s v="EMEA"/>
    <s v="Brown"/>
    <s v="Ann"/>
    <s v="Ann Brown"/>
    <x v="1"/>
  </r>
  <r>
    <x v="165"/>
    <n v="33"/>
    <n v="62.77"/>
    <n v="8"/>
    <n v="2071.41"/>
    <n v="2072"/>
    <n v="2071.41"/>
    <s v="11/14/2003 0:00"/>
    <d v="2003-11-14T00:00:00"/>
    <x v="5"/>
    <x v="3"/>
    <x v="0"/>
    <n v="4"/>
    <n v="11"/>
    <x v="0"/>
    <x v="2"/>
    <n v="54"/>
    <s v="S32_2509"/>
    <x v="81"/>
    <s v="(95) 555 82 82"/>
    <s v="095-555-8282"/>
    <s v="C/ Romero, 33"/>
    <m/>
    <s v="C/ Romero, 33"/>
    <s v="Sevilla"/>
    <m/>
    <x v="64"/>
    <n v="41101"/>
    <s v="Spain"/>
    <s v="EMEA"/>
    <s v="Roel"/>
    <s v="Jose Pedro"/>
    <s v="Jose Pedro Roel"/>
    <x v="0"/>
  </r>
  <r>
    <x v="166"/>
    <n v="32"/>
    <n v="43.29"/>
    <n v="8"/>
    <n v="1385.28"/>
    <n v="1386"/>
    <n v="1385.28"/>
    <s v="11/25/2003 0:00"/>
    <d v="2003-11-25T00:00:00"/>
    <x v="5"/>
    <x v="2"/>
    <x v="0"/>
    <n v="4"/>
    <n v="11"/>
    <x v="0"/>
    <x v="2"/>
    <n v="54"/>
    <s v="S32_2509"/>
    <x v="47"/>
    <n v="9145554562"/>
    <s v="914-555-4562"/>
    <s v="3758 North Pendale Street"/>
    <m/>
    <s v="3758 North Pendale Street"/>
    <s v="White Plains"/>
    <s v="NY"/>
    <x v="39"/>
    <n v="24067"/>
    <s v="USA"/>
    <s v="NA"/>
    <s v="Frick"/>
    <s v="Steve"/>
    <s v="Steve Frick"/>
    <x v="0"/>
  </r>
  <r>
    <x v="93"/>
    <n v="27"/>
    <n v="60.06"/>
    <n v="9"/>
    <n v="1621.62"/>
    <n v="1622"/>
    <n v="1621.62"/>
    <d v="2003-09-12T00:00:00"/>
    <d v="2003-09-12T00:00:00"/>
    <x v="8"/>
    <x v="3"/>
    <x v="0"/>
    <n v="4"/>
    <n v="12"/>
    <x v="0"/>
    <x v="2"/>
    <n v="54"/>
    <s v="S32_2509"/>
    <x v="64"/>
    <n v="6175552555"/>
    <s v="617-555-2555"/>
    <s v="6251 Ingle Ln."/>
    <m/>
    <s v="6251 Ingle Ln."/>
    <s v="Boston"/>
    <s v="MA"/>
    <x v="48"/>
    <n v="51003"/>
    <s v="USA"/>
    <s v="NA"/>
    <s v="Franco"/>
    <s v="Valarie"/>
    <s v="Valarie Franco"/>
    <x v="0"/>
  </r>
  <r>
    <x v="167"/>
    <n v="35"/>
    <n v="55.19"/>
    <n v="4"/>
    <n v="1931.65"/>
    <n v="1932"/>
    <n v="1931.65"/>
    <d v="2004-10-02T00:00:00"/>
    <d v="2004-10-02T00:00:00"/>
    <x v="4"/>
    <x v="1"/>
    <x v="0"/>
    <n v="1"/>
    <n v="2"/>
    <x v="1"/>
    <x v="2"/>
    <n v="54"/>
    <s v="S32_2509"/>
    <x v="82"/>
    <n v="4155554312"/>
    <s v="415-555-4312"/>
    <s v="2793 Furth Circle"/>
    <m/>
    <s v="2793 Furth Circle"/>
    <s v="Brisbane"/>
    <s v="CA"/>
    <x v="65"/>
    <n v="94217"/>
    <s v="USA"/>
    <s v="NA"/>
    <s v="Taylor"/>
    <s v="Sue"/>
    <s v="Sue Taylor"/>
    <x v="0"/>
  </r>
  <r>
    <x v="95"/>
    <n v="23"/>
    <n v="54.11"/>
    <n v="3"/>
    <n v="1244.53"/>
    <n v="1245"/>
    <n v="1244.53"/>
    <d v="2004-11-03T00:00:00"/>
    <d v="2004-11-03T00:00:00"/>
    <x v="5"/>
    <x v="6"/>
    <x v="0"/>
    <n v="1"/>
    <n v="3"/>
    <x v="1"/>
    <x v="2"/>
    <n v="54"/>
    <s v="S32_2509"/>
    <x v="39"/>
    <n v="4155551450"/>
    <s v="415-555-1450"/>
    <s v="5677 Strong St."/>
    <m/>
    <s v="5677 Strong St."/>
    <s v="San Rafael"/>
    <s v="CA"/>
    <x v="33"/>
    <n v="97562"/>
    <s v="USA"/>
    <s v="NA"/>
    <s v="Nelson"/>
    <s v="Valarie"/>
    <s v="Valarie Nelson"/>
    <x v="0"/>
  </r>
  <r>
    <x v="168"/>
    <n v="35"/>
    <n v="48.7"/>
    <n v="7"/>
    <n v="1704.5"/>
    <n v="1705"/>
    <n v="1704.5"/>
    <d v="2004-05-05T00:00:00"/>
    <d v="2004-05-05T00:00:00"/>
    <x v="6"/>
    <x v="6"/>
    <x v="0"/>
    <n v="2"/>
    <n v="5"/>
    <x v="1"/>
    <x v="2"/>
    <n v="54"/>
    <s v="S32_2509"/>
    <x v="23"/>
    <s v="(91) 555 94 44"/>
    <s v="091-555-9444"/>
    <s v="C/ Moralzarzal, 86"/>
    <m/>
    <s v="C/ Moralzarzal, 86"/>
    <s v="Madrid"/>
    <m/>
    <x v="20"/>
    <n v="28034"/>
    <s v="Spain"/>
    <s v="EMEA"/>
    <s v="Freyre"/>
    <s v="Diego"/>
    <s v="Diego Freyre"/>
    <x v="0"/>
  </r>
  <r>
    <x v="96"/>
    <n v="40"/>
    <n v="43.83"/>
    <n v="6"/>
    <n v="1753.2"/>
    <n v="1754"/>
    <n v="1753.2"/>
    <s v="6/15/2004 0:00"/>
    <d v="2004-06-15T00:00:00"/>
    <x v="7"/>
    <x v="2"/>
    <x v="0"/>
    <n v="2"/>
    <n v="6"/>
    <x v="1"/>
    <x v="2"/>
    <n v="54"/>
    <s v="S32_2509"/>
    <x v="65"/>
    <s v="+65 224 1555"/>
    <s v="065-224-1555"/>
    <s v="Village Close - 106 Linden Road Sandown"/>
    <s v="2nd Floor"/>
    <s v="Village Close - 106 Linden Road Sandown, 2nd Floor"/>
    <s v="Singapore"/>
    <m/>
    <x v="22"/>
    <n v="69045"/>
    <s v="Singapore"/>
    <s v="APAC"/>
    <s v="Victorino"/>
    <s v="Wendy"/>
    <s v="Wendy Victorino"/>
    <x v="0"/>
  </r>
  <r>
    <x v="169"/>
    <n v="35"/>
    <n v="47.62"/>
    <n v="7"/>
    <n v="1666.7"/>
    <n v="1667"/>
    <n v="1666.7"/>
    <s v="7/20/2004 0:00"/>
    <d v="2004-07-20T00:00:00"/>
    <x v="1"/>
    <x v="2"/>
    <x v="0"/>
    <n v="3"/>
    <n v="7"/>
    <x v="1"/>
    <x v="2"/>
    <n v="54"/>
    <s v="S32_2509"/>
    <x v="39"/>
    <n v="4155551450"/>
    <s v="415-555-1450"/>
    <s v="5677 Strong St."/>
    <m/>
    <s v="5677 Strong St."/>
    <s v="San Rafael"/>
    <s v="CA"/>
    <x v="33"/>
    <n v="97562"/>
    <s v="USA"/>
    <s v="NA"/>
    <s v="Nelson"/>
    <s v="Valarie"/>
    <s v="Valarie Nelson"/>
    <x v="0"/>
  </r>
  <r>
    <x v="97"/>
    <n v="31"/>
    <n v="55.19"/>
    <n v="3"/>
    <n v="1710.89"/>
    <n v="1711"/>
    <n v="1710.89"/>
    <s v="8/19/2004 0:00"/>
    <d v="2004-08-19T00:00:00"/>
    <x v="3"/>
    <x v="5"/>
    <x v="0"/>
    <n v="3"/>
    <n v="8"/>
    <x v="1"/>
    <x v="2"/>
    <n v="54"/>
    <s v="S32_2509"/>
    <x v="18"/>
    <n v="2155551555"/>
    <s v="215-555-1555"/>
    <s v="7586 Pompton St."/>
    <m/>
    <s v="7586 Pompton St."/>
    <s v="Allentown"/>
    <s v="PA"/>
    <x v="15"/>
    <n v="70267"/>
    <s v="USA"/>
    <s v="NA"/>
    <s v="Yu"/>
    <s v="Kyung"/>
    <s v="Kyung Yu"/>
    <x v="0"/>
  </r>
  <r>
    <x v="170"/>
    <n v="50"/>
    <n v="46.53"/>
    <n v="10"/>
    <n v="2326.5"/>
    <n v="2327"/>
    <n v="2326.5"/>
    <d v="2004-08-09T00:00:00"/>
    <d v="2004-08-09T00:00:00"/>
    <x v="3"/>
    <x v="0"/>
    <x v="0"/>
    <n v="3"/>
    <n v="9"/>
    <x v="1"/>
    <x v="2"/>
    <n v="54"/>
    <s v="S32_2509"/>
    <x v="0"/>
    <n v="2125557818"/>
    <s v="212-555-7818"/>
    <s v="897 Long Airport Avenue"/>
    <m/>
    <s v="897 Long Airport Avenue"/>
    <s v="NYC"/>
    <s v="NY"/>
    <x v="0"/>
    <n v="10022"/>
    <s v="USA"/>
    <s v="NA"/>
    <s v="Yu"/>
    <s v="Kwai"/>
    <s v="Kwai Yu"/>
    <x v="0"/>
  </r>
  <r>
    <x v="98"/>
    <n v="40"/>
    <n v="57.9"/>
    <n v="7"/>
    <n v="2316"/>
    <n v="2316"/>
    <n v="2316"/>
    <s v="10/13/2004 0:00"/>
    <d v="2004-10-13T00:00:00"/>
    <x v="4"/>
    <x v="6"/>
    <x v="0"/>
    <n v="4"/>
    <n v="10"/>
    <x v="1"/>
    <x v="2"/>
    <n v="54"/>
    <s v="S32_2509"/>
    <x v="15"/>
    <n v="6175558555"/>
    <s v="617-555-8555"/>
    <s v="39323 Spinnaker Dr."/>
    <m/>
    <s v="39323 Spinnaker Dr."/>
    <s v="Cambridge"/>
    <s v="MA"/>
    <x v="12"/>
    <n v="51247"/>
    <s v="USA"/>
    <s v="NA"/>
    <s v="Hernandez"/>
    <s v="Marta"/>
    <s v="Marta Hernandez"/>
    <x v="0"/>
  </r>
  <r>
    <x v="99"/>
    <n v="38"/>
    <n v="45.45"/>
    <n v="1"/>
    <n v="1727.1"/>
    <n v="1728"/>
    <n v="1727.1"/>
    <s v="10/22/2004 0:00"/>
    <d v="2004-10-22T00:00:00"/>
    <x v="4"/>
    <x v="3"/>
    <x v="0"/>
    <n v="4"/>
    <n v="10"/>
    <x v="1"/>
    <x v="2"/>
    <n v="54"/>
    <s v="S32_2509"/>
    <x v="31"/>
    <s v="(604) 555-3392"/>
    <s v="604-555-3392"/>
    <s v="1900 Oak St."/>
    <m/>
    <s v="1900 Oak St."/>
    <s v="Vancouver"/>
    <s v="BC"/>
    <x v="26"/>
    <s v="V3F 2K1"/>
    <s v="Canada"/>
    <s v="NA"/>
    <s v="Tannamuri"/>
    <s v="Yoshi"/>
    <s v="Yoshi Tannamuri"/>
    <x v="0"/>
  </r>
  <r>
    <x v="81"/>
    <n v="38"/>
    <n v="100"/>
    <n v="3"/>
    <n v="8844.1200000000008"/>
    <n v="8845"/>
    <n v="3800"/>
    <d v="2004-05-11T00:00:00"/>
    <d v="2004-05-11T00:00:00"/>
    <x v="6"/>
    <x v="2"/>
    <x v="0"/>
    <n v="4"/>
    <n v="11"/>
    <x v="1"/>
    <x v="2"/>
    <n v="54"/>
    <s v="S32_2509"/>
    <x v="17"/>
    <s v="07-98 9555"/>
    <s v="000-798-9555"/>
    <s v="Erling Skakkes gate 78"/>
    <m/>
    <s v="Erling Skakkes gate 78"/>
    <s v="Stavern"/>
    <m/>
    <x v="14"/>
    <n v="4110"/>
    <s v="Norway"/>
    <s v="EMEA"/>
    <s v="Bergulfsen"/>
    <s v="Jonas"/>
    <s v="Jonas Bergulfsen"/>
    <x v="2"/>
  </r>
  <r>
    <x v="290"/>
    <n v="40"/>
    <n v="60.6"/>
    <n v="3"/>
    <n v="2424"/>
    <n v="2424"/>
    <n v="2424"/>
    <s v="11/19/2004 0:00"/>
    <d v="2004-11-19T00:00:00"/>
    <x v="5"/>
    <x v="3"/>
    <x v="0"/>
    <n v="4"/>
    <n v="11"/>
    <x v="1"/>
    <x v="2"/>
    <n v="54"/>
    <s v="S32_2509"/>
    <x v="39"/>
    <n v="4155551450"/>
    <s v="415-555-1450"/>
    <s v="5677 Strong St."/>
    <m/>
    <s v="5677 Strong St."/>
    <s v="San Rafael"/>
    <s v="CA"/>
    <x v="33"/>
    <n v="97562"/>
    <s v="USA"/>
    <s v="NA"/>
    <s v="Nelson"/>
    <s v="Valarie"/>
    <s v="Valarie Nelson"/>
    <x v="0"/>
  </r>
  <r>
    <x v="159"/>
    <n v="33"/>
    <n v="46.53"/>
    <n v="1"/>
    <n v="1535.49"/>
    <n v="1536"/>
    <n v="1535.49"/>
    <d v="2004-01-12T00:00:00"/>
    <d v="2004-01-12T00:00:00"/>
    <x v="2"/>
    <x v="0"/>
    <x v="0"/>
    <n v="4"/>
    <n v="12"/>
    <x v="1"/>
    <x v="2"/>
    <n v="54"/>
    <s v="S32_2509"/>
    <x v="74"/>
    <n v="2125557413"/>
    <s v="212-555-7413"/>
    <s v="4092 Furth Circle"/>
    <s v="Suite 400"/>
    <s v="4092 Furth Circle, Suite 400"/>
    <s v="NYC"/>
    <s v="NY"/>
    <x v="0"/>
    <n v="10022"/>
    <s v="USA"/>
    <s v="NA"/>
    <s v="Young"/>
    <s v="Jeff"/>
    <s v="Jeff Young"/>
    <x v="0"/>
  </r>
  <r>
    <x v="84"/>
    <n v="36"/>
    <n v="100"/>
    <n v="3"/>
    <n v="6358.68"/>
    <n v="6359"/>
    <n v="3600"/>
    <s v="12/15/2004 0:00"/>
    <d v="2004-12-15T00:00:00"/>
    <x v="9"/>
    <x v="6"/>
    <x v="0"/>
    <n v="4"/>
    <n v="12"/>
    <x v="1"/>
    <x v="2"/>
    <n v="54"/>
    <s v="S32_2509"/>
    <x v="1"/>
    <s v="26.47.1555"/>
    <s v="002-647-1555"/>
    <s v="59 rue de l'Abbaye"/>
    <m/>
    <s v="59 rue de l'Abbaye"/>
    <s v="Reims"/>
    <m/>
    <x v="1"/>
    <n v="51100"/>
    <s v="France"/>
    <s v="EMEA"/>
    <s v="Henriot"/>
    <s v="Paul"/>
    <s v="Paul Henriot"/>
    <x v="1"/>
  </r>
  <r>
    <x v="142"/>
    <n v="20"/>
    <n v="66.47"/>
    <n v="2"/>
    <n v="1329.4"/>
    <n v="1330"/>
    <n v="1329.4"/>
    <s v="1/23/2005 0:00"/>
    <d v="2005-01-23T00:00:00"/>
    <x v="2"/>
    <x v="4"/>
    <x v="0"/>
    <n v="1"/>
    <n v="1"/>
    <x v="2"/>
    <x v="2"/>
    <n v="54"/>
    <s v="S32_2509"/>
    <x v="39"/>
    <n v="4155551450"/>
    <s v="415-555-1450"/>
    <s v="5677 Strong St."/>
    <m/>
    <s v="5677 Strong St."/>
    <s v="San Rafael"/>
    <s v="CA"/>
    <x v="33"/>
    <n v="97562"/>
    <s v="USA"/>
    <s v="NA"/>
    <s v="Nelson"/>
    <s v="Valarie"/>
    <s v="Valarie Nelson"/>
    <x v="0"/>
  </r>
  <r>
    <x v="245"/>
    <n v="32"/>
    <n v="53.18"/>
    <n v="5"/>
    <n v="1701.76"/>
    <n v="1702"/>
    <n v="1701.76"/>
    <s v="2/22/2005 0:00"/>
    <d v="2005-02-22T00:00:00"/>
    <x v="0"/>
    <x v="2"/>
    <x v="0"/>
    <n v="1"/>
    <n v="2"/>
    <x v="2"/>
    <x v="2"/>
    <n v="54"/>
    <s v="S32_2509"/>
    <x v="23"/>
    <s v="(91) 555 94 44"/>
    <s v="091-555-9444"/>
    <s v="C/ Moralzarzal, 86"/>
    <m/>
    <s v="C/ Moralzarzal, 86"/>
    <s v="Madrid"/>
    <m/>
    <x v="20"/>
    <n v="28034"/>
    <s v="Spain"/>
    <s v="EMEA"/>
    <s v="Freyre"/>
    <s v="Diego"/>
    <s v="Diego Freyre"/>
    <x v="0"/>
  </r>
  <r>
    <x v="266"/>
    <n v="36"/>
    <n v="62.77"/>
    <n v="3"/>
    <n v="2259.7199999999998"/>
    <n v="2260"/>
    <n v="2259.7199999999998"/>
    <s v="3/15/2005 0:00"/>
    <d v="2005-03-15T00:00:00"/>
    <x v="10"/>
    <x v="2"/>
    <x v="0"/>
    <n v="1"/>
    <n v="3"/>
    <x v="2"/>
    <x v="2"/>
    <n v="54"/>
    <s v="S32_2509"/>
    <x v="23"/>
    <s v="(91) 555 94 44"/>
    <s v="091-555-9444"/>
    <s v="C/ Moralzarzal, 86"/>
    <m/>
    <s v="C/ Moralzarzal, 86"/>
    <s v="Madrid"/>
    <m/>
    <x v="20"/>
    <n v="28034"/>
    <s v="Spain"/>
    <s v="EMEA"/>
    <s v="Freyre"/>
    <s v="Diego"/>
    <s v="Diego Freyre"/>
    <x v="0"/>
  </r>
  <r>
    <x v="171"/>
    <n v="19"/>
    <n v="48.7"/>
    <n v="7"/>
    <n v="925.3"/>
    <n v="926"/>
    <n v="925.3"/>
    <d v="2005-03-05T00:00:00"/>
    <d v="2005-03-05T00:00:00"/>
    <x v="10"/>
    <x v="1"/>
    <x v="0"/>
    <n v="2"/>
    <n v="5"/>
    <x v="2"/>
    <x v="2"/>
    <n v="54"/>
    <s v="S32_2509"/>
    <x v="23"/>
    <s v="(91) 555 94 44"/>
    <s v="091-555-9444"/>
    <s v="C/ Moralzarzal, 86"/>
    <m/>
    <s v="C/ Moralzarzal, 86"/>
    <s v="Madrid"/>
    <m/>
    <x v="20"/>
    <n v="28034"/>
    <s v="Spain"/>
    <s v="EMEA"/>
    <s v="Freyre"/>
    <s v="Diego"/>
    <s v="Diego Freyre"/>
    <x v="0"/>
  </r>
  <r>
    <x v="102"/>
    <n v="11"/>
    <n v="43.83"/>
    <n v="6"/>
    <n v="482.13"/>
    <n v="483"/>
    <n v="482.13"/>
    <s v="5/31/2005 0:00"/>
    <d v="2005-05-31T00:00:00"/>
    <x v="6"/>
    <x v="2"/>
    <x v="2"/>
    <n v="2"/>
    <n v="5"/>
    <x v="2"/>
    <x v="2"/>
    <n v="54"/>
    <s v="S32_2509"/>
    <x v="14"/>
    <s v="40.67.8555"/>
    <s v="004-067-8555"/>
    <s v="67, rue des Cinquante Otages"/>
    <m/>
    <s v="67, rue des Cinquante Otages"/>
    <s v="Nantes"/>
    <m/>
    <x v="11"/>
    <n v="44000"/>
    <s v="France"/>
    <s v="EMEA"/>
    <s v="Labrune"/>
    <s v="Janine"/>
    <s v="Janine Labrune"/>
    <x v="0"/>
  </r>
  <r>
    <x v="150"/>
    <n v="49"/>
    <n v="65.87"/>
    <n v="4"/>
    <n v="3227.63"/>
    <n v="3228"/>
    <n v="3227.63"/>
    <s v="1/31/2003 0:00"/>
    <d v="2003-01-31T00:00:00"/>
    <x v="2"/>
    <x v="3"/>
    <x v="0"/>
    <n v="1"/>
    <n v="1"/>
    <x v="0"/>
    <x v="6"/>
    <n v="62"/>
    <s v="S32_3207"/>
    <x v="23"/>
    <s v="(91) 555 94 44"/>
    <s v="091-555-9444"/>
    <s v="C/ Moralzarzal, 86"/>
    <m/>
    <s v="C/ Moralzarzal, 86"/>
    <s v="Madrid"/>
    <m/>
    <x v="20"/>
    <n v="28034"/>
    <s v="Spain"/>
    <s v="EMEA"/>
    <s v="Freyre"/>
    <s v="Diego"/>
    <s v="Diego Freyre"/>
    <x v="1"/>
  </r>
  <r>
    <x v="299"/>
    <n v="27"/>
    <n v="63.38"/>
    <n v="1"/>
    <n v="1711.26"/>
    <n v="1712"/>
    <n v="1711.26"/>
    <d v="2003-11-04T00:00:00"/>
    <d v="2003-11-04T00:00:00"/>
    <x v="5"/>
    <x v="2"/>
    <x v="0"/>
    <n v="2"/>
    <n v="4"/>
    <x v="0"/>
    <x v="6"/>
    <n v="62"/>
    <s v="S32_3207"/>
    <x v="90"/>
    <s v="(071) 23 67 2555"/>
    <s v="712-367-2555"/>
    <s v="Boulevard Tirou, 255"/>
    <m/>
    <s v="Boulevard Tirou, 255"/>
    <s v="Charleroi"/>
    <m/>
    <x v="73"/>
    <s v="B-6000"/>
    <s v="Belgium"/>
    <s v="EMEA"/>
    <s v="Cartrain"/>
    <s v="Pascale"/>
    <s v="Pascale Cartrain"/>
    <x v="0"/>
  </r>
  <r>
    <x v="124"/>
    <n v="29"/>
    <n v="70.84"/>
    <n v="6"/>
    <n v="2054.36"/>
    <n v="2055"/>
    <n v="2054.36"/>
    <d v="2003-03-06T00:00:00"/>
    <d v="2003-03-06T00:00:00"/>
    <x v="10"/>
    <x v="5"/>
    <x v="0"/>
    <n v="2"/>
    <n v="6"/>
    <x v="0"/>
    <x v="6"/>
    <n v="62"/>
    <s v="S32_3207"/>
    <x v="74"/>
    <n v="2125557413"/>
    <s v="212-555-7413"/>
    <s v="4092 Furth Circle"/>
    <s v="Suite 400"/>
    <s v="4092 Furth Circle, Suite 400"/>
    <s v="NYC"/>
    <s v="NY"/>
    <x v="0"/>
    <n v="10022"/>
    <s v="USA"/>
    <s v="NA"/>
    <s v="Young"/>
    <s v="Jeff"/>
    <s v="Jeff Young"/>
    <x v="0"/>
  </r>
  <r>
    <x v="125"/>
    <n v="42"/>
    <n v="74.569999999999993"/>
    <n v="16"/>
    <n v="3131.94"/>
    <n v="3132"/>
    <n v="3131.94"/>
    <d v="2003-08-08T00:00:00"/>
    <d v="2003-08-08T00:00:00"/>
    <x v="3"/>
    <x v="3"/>
    <x v="0"/>
    <n v="3"/>
    <n v="8"/>
    <x v="0"/>
    <x v="6"/>
    <n v="62"/>
    <s v="S32_3207"/>
    <x v="39"/>
    <n v="4155551450"/>
    <s v="415-555-1450"/>
    <s v="5677 Strong St."/>
    <m/>
    <s v="5677 Strong St."/>
    <s v="San Rafael"/>
    <s v="CA"/>
    <x v="33"/>
    <n v="97562"/>
    <s v="USA"/>
    <s v="NA"/>
    <s v="Nelson"/>
    <s v="Valarie"/>
    <s v="Valarie Nelson"/>
    <x v="1"/>
  </r>
  <r>
    <x v="280"/>
    <n v="33"/>
    <n v="50.95"/>
    <n v="2"/>
    <n v="1681.35"/>
    <n v="1682"/>
    <n v="1681.35"/>
    <s v="9/25/2003 0:00"/>
    <d v="2003-09-25T00:00:00"/>
    <x v="8"/>
    <x v="5"/>
    <x v="0"/>
    <n v="3"/>
    <n v="9"/>
    <x v="0"/>
    <x v="6"/>
    <n v="62"/>
    <s v="S32_3207"/>
    <x v="28"/>
    <s v="61-7-3844-6555"/>
    <s v="173-844-6555"/>
    <s v="31 Duncan St. West End"/>
    <m/>
    <s v="31 Duncan St. West End"/>
    <s v="South Brisbane"/>
    <s v="Queensland"/>
    <x v="23"/>
    <n v="4101"/>
    <s v="Australia"/>
    <s v="APAC"/>
    <s v="Calaghan"/>
    <s v="Tony"/>
    <s v="Tony Calaghan"/>
    <x v="0"/>
  </r>
  <r>
    <x v="127"/>
    <n v="44"/>
    <n v="53.44"/>
    <n v="7"/>
    <n v="2351.36"/>
    <n v="2352"/>
    <n v="2351.36"/>
    <s v="10/22/2003 0:00"/>
    <d v="2003-10-22T00:00:00"/>
    <x v="4"/>
    <x v="6"/>
    <x v="0"/>
    <n v="4"/>
    <n v="10"/>
    <x v="0"/>
    <x v="6"/>
    <n v="62"/>
    <s v="S32_3207"/>
    <x v="26"/>
    <s v="+65 221 7555"/>
    <s v="065-221-7555"/>
    <s v="Bronz Sok., Bronz Apt. 3/6 Tesvikiye"/>
    <m/>
    <s v="Bronz Sok., Bronz Apt. 3/6 Tesvikiye"/>
    <s v="Singapore"/>
    <m/>
    <x v="22"/>
    <n v="79903"/>
    <s v="Singapore"/>
    <s v="Japan"/>
    <s v="Natividad"/>
    <s v="Eric"/>
    <s v="Eric Natividad"/>
    <x v="0"/>
  </r>
  <r>
    <x v="128"/>
    <n v="22"/>
    <n v="64"/>
    <n v="6"/>
    <n v="1408"/>
    <n v="1408"/>
    <n v="1408"/>
    <d v="2003-06-11T00:00:00"/>
    <d v="2003-06-11T00:00:00"/>
    <x v="7"/>
    <x v="6"/>
    <x v="0"/>
    <n v="4"/>
    <n v="11"/>
    <x v="0"/>
    <x v="6"/>
    <n v="62"/>
    <s v="S32_3207"/>
    <x v="70"/>
    <s v="0522-556555"/>
    <s v="052-255-6555"/>
    <s v="Strada Provinciale 124"/>
    <m/>
    <s v="Strada Provinciale 124"/>
    <s v="Reggio Emilia"/>
    <m/>
    <x v="57"/>
    <n v="42100"/>
    <s v="Italy"/>
    <s v="EMEA"/>
    <s v="Moroni"/>
    <s v="Maurizio"/>
    <s v="Maurizio Moroni"/>
    <x v="0"/>
  </r>
  <r>
    <x v="165"/>
    <n v="48"/>
    <n v="50.95"/>
    <n v="1"/>
    <n v="2445.6"/>
    <n v="2446"/>
    <n v="2445.6"/>
    <s v="11/14/2003 0:00"/>
    <d v="2003-11-14T00:00:00"/>
    <x v="5"/>
    <x v="3"/>
    <x v="0"/>
    <n v="4"/>
    <n v="11"/>
    <x v="0"/>
    <x v="6"/>
    <n v="62"/>
    <s v="S32_3207"/>
    <x v="81"/>
    <s v="(95) 555 82 82"/>
    <s v="095-555-8282"/>
    <s v="C/ Romero, 33"/>
    <m/>
    <s v="C/ Romero, 33"/>
    <s v="Sevilla"/>
    <m/>
    <x v="64"/>
    <n v="41101"/>
    <s v="Spain"/>
    <s v="EMEA"/>
    <s v="Roel"/>
    <s v="Jose Pedro"/>
    <s v="Jose Pedro Roel"/>
    <x v="0"/>
  </r>
  <r>
    <x v="166"/>
    <n v="33"/>
    <n v="54.68"/>
    <n v="1"/>
    <n v="1804.44"/>
    <n v="1805"/>
    <n v="1804.44"/>
    <s v="11/25/2003 0:00"/>
    <d v="2003-11-25T00:00:00"/>
    <x v="5"/>
    <x v="2"/>
    <x v="0"/>
    <n v="4"/>
    <n v="11"/>
    <x v="0"/>
    <x v="6"/>
    <n v="62"/>
    <s v="S32_3207"/>
    <x v="47"/>
    <n v="9145554562"/>
    <s v="914-555-4562"/>
    <s v="3758 North Pendale Street"/>
    <m/>
    <s v="3758 North Pendale Street"/>
    <s v="White Plains"/>
    <s v="NY"/>
    <x v="39"/>
    <n v="24067"/>
    <s v="USA"/>
    <s v="NA"/>
    <s v="Frick"/>
    <s v="Steve"/>
    <s v="Steve Frick"/>
    <x v="0"/>
  </r>
  <r>
    <x v="93"/>
    <n v="45"/>
    <n v="56.55"/>
    <n v="2"/>
    <n v="2544.75"/>
    <n v="2545"/>
    <n v="2544.75"/>
    <d v="2003-09-12T00:00:00"/>
    <d v="2003-09-12T00:00:00"/>
    <x v="8"/>
    <x v="3"/>
    <x v="0"/>
    <n v="4"/>
    <n v="12"/>
    <x v="0"/>
    <x v="6"/>
    <n v="62"/>
    <s v="S32_3207"/>
    <x v="64"/>
    <n v="6175552555"/>
    <s v="617-555-2555"/>
    <s v="6251 Ingle Ln."/>
    <m/>
    <s v="6251 Ingle Ln."/>
    <s v="Boston"/>
    <s v="MA"/>
    <x v="48"/>
    <n v="51003"/>
    <s v="USA"/>
    <s v="NA"/>
    <s v="Franco"/>
    <s v="Valarie"/>
    <s v="Valarie Franco"/>
    <x v="0"/>
  </r>
  <r>
    <x v="132"/>
    <n v="20"/>
    <n v="52.82"/>
    <n v="6"/>
    <n v="1056.4000000000001"/>
    <n v="1057"/>
    <n v="1056.4000000000001"/>
    <d v="2004-12-02T00:00:00"/>
    <d v="2004-12-02T00:00:00"/>
    <x v="9"/>
    <x v="5"/>
    <x v="0"/>
    <n v="1"/>
    <n v="2"/>
    <x v="1"/>
    <x v="6"/>
    <n v="62"/>
    <s v="S32_3207"/>
    <x v="75"/>
    <s v="+353 1862 1555"/>
    <s v="531-862-1555"/>
    <s v="25 Maiden Lane"/>
    <s v="Floor No. 4"/>
    <s v="25 Maiden Lane, Floor No. 4"/>
    <s v="Dublin"/>
    <m/>
    <x v="60"/>
    <n v="2"/>
    <s v="Ireland"/>
    <s v="EMEA"/>
    <s v="Cassidy"/>
    <s v="Dean"/>
    <s v="Dean Cassidy"/>
    <x v="0"/>
  </r>
  <r>
    <x v="151"/>
    <n v="46"/>
    <n v="60.9"/>
    <n v="4"/>
    <n v="2801.4"/>
    <n v="2802"/>
    <n v="2801.4"/>
    <s v="3/15/2004 0:00"/>
    <d v="2004-03-15T00:00:00"/>
    <x v="10"/>
    <x v="0"/>
    <x v="0"/>
    <n v="1"/>
    <n v="3"/>
    <x v="1"/>
    <x v="6"/>
    <n v="62"/>
    <s v="S32_3207"/>
    <x v="72"/>
    <s v="+49 69 66 90 2555"/>
    <s v="696-690-2555"/>
    <s v="Lyonerstr. 34"/>
    <m/>
    <s v="Lyonerstr. 34"/>
    <s v="Frankfurt"/>
    <m/>
    <x v="58"/>
    <n v="60528"/>
    <s v="Germany"/>
    <s v="EMEA"/>
    <s v="Keitel"/>
    <s v="Roland"/>
    <s v="Roland Keitel"/>
    <x v="0"/>
  </r>
  <r>
    <x v="134"/>
    <n v="40"/>
    <n v="49.71"/>
    <n v="6"/>
    <n v="1988.4"/>
    <n v="1989"/>
    <n v="1988.4"/>
    <d v="2004-05-05T00:00:00"/>
    <d v="2004-05-05T00:00:00"/>
    <x v="6"/>
    <x v="6"/>
    <x v="0"/>
    <n v="2"/>
    <n v="5"/>
    <x v="1"/>
    <x v="6"/>
    <n v="62"/>
    <s v="S32_3207"/>
    <x v="73"/>
    <s v="+358 9 8045 555"/>
    <s v="589-804-5555"/>
    <s v="Software Engineering Center, SEC Oy"/>
    <m/>
    <s v="Software Engineering Center, SEC Oy"/>
    <s v="Espoo"/>
    <m/>
    <x v="59"/>
    <s v="FIN-02271"/>
    <s v="Finland"/>
    <s v="EMEA"/>
    <s v="Suominen"/>
    <s v="Kalle"/>
    <s v="Kalle Suominen"/>
    <x v="0"/>
  </r>
  <r>
    <x v="135"/>
    <n v="45"/>
    <n v="64.63"/>
    <n v="6"/>
    <n v="2908.35"/>
    <n v="2909"/>
    <n v="2908.35"/>
    <s v="7/20/2004 0:00"/>
    <d v="2004-07-20T00:00:00"/>
    <x v="1"/>
    <x v="2"/>
    <x v="0"/>
    <n v="3"/>
    <n v="7"/>
    <x v="1"/>
    <x v="6"/>
    <n v="62"/>
    <s v="S32_3207"/>
    <x v="18"/>
    <n v="2155551555"/>
    <s v="215-555-1555"/>
    <s v="7586 Pompton St."/>
    <m/>
    <s v="7586 Pompton St."/>
    <s v="Allentown"/>
    <s v="PA"/>
    <x v="15"/>
    <n v="70267"/>
    <s v="USA"/>
    <s v="NA"/>
    <s v="Yu"/>
    <s v="Kyung"/>
    <s v="Kyung Yu"/>
    <x v="0"/>
  </r>
  <r>
    <x v="136"/>
    <n v="36"/>
    <n v="59.65"/>
    <n v="9"/>
    <n v="2147.4"/>
    <n v="2148"/>
    <n v="2147.4"/>
    <s v="8/20/2004 0:00"/>
    <d v="2004-08-20T00:00:00"/>
    <x v="3"/>
    <x v="3"/>
    <x v="0"/>
    <n v="3"/>
    <n v="8"/>
    <x v="1"/>
    <x v="6"/>
    <n v="62"/>
    <s v="S32_3207"/>
    <x v="39"/>
    <n v="4155551450"/>
    <s v="415-555-1450"/>
    <s v="5677 Strong St."/>
    <m/>
    <s v="5677 Strong St."/>
    <s v="San Rafael"/>
    <s v="CA"/>
    <x v="33"/>
    <n v="97562"/>
    <s v="USA"/>
    <s v="NA"/>
    <s v="Nelson"/>
    <s v="Valarie"/>
    <s v="Valarie Nelson"/>
    <x v="0"/>
  </r>
  <r>
    <x v="170"/>
    <n v="31"/>
    <n v="67.73"/>
    <n v="3"/>
    <n v="2099.63"/>
    <n v="2100"/>
    <n v="2099.63"/>
    <d v="2004-08-09T00:00:00"/>
    <d v="2004-08-09T00:00:00"/>
    <x v="3"/>
    <x v="0"/>
    <x v="0"/>
    <n v="3"/>
    <n v="9"/>
    <x v="1"/>
    <x v="6"/>
    <n v="62"/>
    <s v="S32_3207"/>
    <x v="0"/>
    <n v="2125557818"/>
    <s v="212-555-7818"/>
    <s v="897 Long Airport Avenue"/>
    <m/>
    <s v="897 Long Airport Avenue"/>
    <s v="NYC"/>
    <s v="NY"/>
    <x v="0"/>
    <n v="10022"/>
    <s v="USA"/>
    <s v="NA"/>
    <s v="Yu"/>
    <s v="Kwai"/>
    <s v="Kwai Yu"/>
    <x v="0"/>
  </r>
  <r>
    <x v="138"/>
    <n v="46"/>
    <n v="50.33"/>
    <n v="17"/>
    <n v="2315.1799999999998"/>
    <n v="2316"/>
    <n v="2315.1799999999998"/>
    <s v="10/14/2004 0:00"/>
    <d v="2004-10-14T00:00:00"/>
    <x v="4"/>
    <x v="5"/>
    <x v="0"/>
    <n v="4"/>
    <n v="10"/>
    <x v="1"/>
    <x v="6"/>
    <n v="62"/>
    <s v="S32_3207"/>
    <x v="77"/>
    <s v="(171) 555-1555"/>
    <s v="171-555-1555"/>
    <s v="Fauntleroy Circus"/>
    <m/>
    <s v="Fauntleroy Circus"/>
    <s v="Manchester"/>
    <m/>
    <x v="61"/>
    <s v="EC2 5NT"/>
    <s v="UK"/>
    <s v="EMEA"/>
    <s v="Ashworth"/>
    <s v="Victoria"/>
    <s v="Victoria Ashworth"/>
    <x v="0"/>
  </r>
  <r>
    <x v="139"/>
    <n v="35"/>
    <n v="66.489999999999995"/>
    <n v="9"/>
    <n v="2327.15"/>
    <n v="2328"/>
    <n v="2327.15"/>
    <s v="10/22/2004 0:00"/>
    <d v="2004-10-22T00:00:00"/>
    <x v="4"/>
    <x v="3"/>
    <x v="0"/>
    <n v="4"/>
    <n v="10"/>
    <x v="1"/>
    <x v="6"/>
    <n v="62"/>
    <s v="S32_3207"/>
    <x v="78"/>
    <s v="86 21 3555"/>
    <s v="008-621-3555"/>
    <s v="Smagsloget 45"/>
    <m/>
    <s v="Smagsloget 45"/>
    <s v="Aaarhus"/>
    <m/>
    <x v="62"/>
    <n v="8200"/>
    <s v="Denmark"/>
    <s v="EMEA"/>
    <s v="Ibsen"/>
    <s v="Palle"/>
    <s v="Palle Ibsen"/>
    <x v="0"/>
  </r>
  <r>
    <x v="81"/>
    <n v="28"/>
    <n v="100"/>
    <n v="2"/>
    <n v="5377.4"/>
    <n v="5378"/>
    <n v="2800"/>
    <d v="2004-05-11T00:00:00"/>
    <d v="2004-05-11T00:00:00"/>
    <x v="6"/>
    <x v="2"/>
    <x v="0"/>
    <n v="4"/>
    <n v="11"/>
    <x v="1"/>
    <x v="6"/>
    <n v="62"/>
    <s v="S32_3207"/>
    <x v="17"/>
    <s v="07-98 9555"/>
    <s v="000-798-9555"/>
    <s v="Erling Skakkes gate 78"/>
    <m/>
    <s v="Erling Skakkes gate 78"/>
    <s v="Stavern"/>
    <m/>
    <x v="14"/>
    <n v="4110"/>
    <s v="Norway"/>
    <s v="EMEA"/>
    <s v="Bergulfsen"/>
    <s v="Jonas"/>
    <s v="Jonas Bergulfsen"/>
    <x v="1"/>
  </r>
  <r>
    <x v="140"/>
    <n v="31"/>
    <n v="84.71"/>
    <n v="9"/>
    <n v="2626.01"/>
    <n v="2627"/>
    <n v="2626.01"/>
    <s v="11/20/2004 0:00"/>
    <d v="2004-11-20T00:00:00"/>
    <x v="5"/>
    <x v="1"/>
    <x v="0"/>
    <n v="4"/>
    <n v="11"/>
    <x v="1"/>
    <x v="6"/>
    <n v="62"/>
    <s v="S32_3207"/>
    <x v="62"/>
    <s v="(1) 42.34.2555"/>
    <s v="014-234-2555"/>
    <s v="265, boulevard Charonne"/>
    <m/>
    <s v="265, boulevard Charonne"/>
    <s v="Paris"/>
    <m/>
    <x v="2"/>
    <n v="75012"/>
    <s v="France"/>
    <s v="EMEA"/>
    <s v="Bertrand"/>
    <s v="Marie"/>
    <s v="Marie Bertrand"/>
    <x v="0"/>
  </r>
  <r>
    <x v="83"/>
    <n v="27"/>
    <n v="100"/>
    <n v="14"/>
    <n v="4406.3999999999996"/>
    <n v="4407"/>
    <n v="2700"/>
    <d v="2004-02-12T00:00:00"/>
    <d v="2004-02-12T00:00:00"/>
    <x v="0"/>
    <x v="5"/>
    <x v="0"/>
    <n v="4"/>
    <n v="12"/>
    <x v="1"/>
    <x v="6"/>
    <n v="62"/>
    <s v="S32_3207"/>
    <x v="23"/>
    <s v="(91) 555 94 44"/>
    <s v="091-555-9444"/>
    <s v="C/ Moralzarzal, 86"/>
    <m/>
    <s v="C/ Moralzarzal, 86"/>
    <s v="Madrid"/>
    <m/>
    <x v="20"/>
    <n v="28034"/>
    <s v="Spain"/>
    <s v="EMEA"/>
    <s v="Freyre"/>
    <s v="Diego"/>
    <s v="Diego Freyre"/>
    <x v="1"/>
  </r>
  <r>
    <x v="84"/>
    <n v="22"/>
    <n v="100"/>
    <n v="1"/>
    <n v="4301.22"/>
    <n v="4302"/>
    <n v="2200"/>
    <s v="12/15/2004 0:00"/>
    <d v="2004-12-15T00:00:00"/>
    <x v="9"/>
    <x v="6"/>
    <x v="0"/>
    <n v="4"/>
    <n v="12"/>
    <x v="1"/>
    <x v="6"/>
    <n v="62"/>
    <s v="S32_3207"/>
    <x v="1"/>
    <s v="26.47.1555"/>
    <s v="002-647-1555"/>
    <s v="59 rue de l'Abbaye"/>
    <m/>
    <s v="59 rue de l'Abbaye"/>
    <s v="Reims"/>
    <m/>
    <x v="1"/>
    <n v="51100"/>
    <s v="France"/>
    <s v="EMEA"/>
    <s v="Henriot"/>
    <s v="Paul"/>
    <s v="Paul Henriot"/>
    <x v="1"/>
  </r>
  <r>
    <x v="142"/>
    <n v="30"/>
    <n v="99.55"/>
    <n v="11"/>
    <n v="2986.5"/>
    <n v="2987"/>
    <n v="2986.5"/>
    <s v="1/23/2005 0:00"/>
    <d v="2005-01-23T00:00:00"/>
    <x v="2"/>
    <x v="4"/>
    <x v="0"/>
    <n v="1"/>
    <n v="1"/>
    <x v="2"/>
    <x v="6"/>
    <n v="62"/>
    <s v="S32_3207"/>
    <x v="39"/>
    <n v="4155551450"/>
    <s v="415-555-1450"/>
    <s v="5677 Strong St."/>
    <m/>
    <s v="5677 Strong St."/>
    <s v="San Rafael"/>
    <s v="CA"/>
    <x v="33"/>
    <n v="97562"/>
    <s v="USA"/>
    <s v="NA"/>
    <s v="Nelson"/>
    <s v="Valarie"/>
    <s v="Valarie Nelson"/>
    <x v="0"/>
  </r>
  <r>
    <x v="245"/>
    <n v="44"/>
    <n v="36.07"/>
    <n v="8"/>
    <n v="1587.08"/>
    <n v="1588"/>
    <n v="1587.08"/>
    <s v="2/22/2005 0:00"/>
    <d v="2005-02-22T00:00:00"/>
    <x v="0"/>
    <x v="2"/>
    <x v="0"/>
    <n v="1"/>
    <n v="2"/>
    <x v="2"/>
    <x v="6"/>
    <n v="62"/>
    <s v="S32_3207"/>
    <x v="23"/>
    <s v="(91) 555 94 44"/>
    <s v="091-555-9444"/>
    <s v="C/ Moralzarzal, 86"/>
    <m/>
    <s v="C/ Moralzarzal, 86"/>
    <s v="Madrid"/>
    <m/>
    <x v="20"/>
    <n v="28034"/>
    <s v="Spain"/>
    <s v="EMEA"/>
    <s v="Freyre"/>
    <s v="Diego"/>
    <s v="Diego Freyre"/>
    <x v="0"/>
  </r>
  <r>
    <x v="266"/>
    <n v="30"/>
    <n v="60.28"/>
    <n v="4"/>
    <n v="1808.4"/>
    <n v="1809"/>
    <n v="1808.4"/>
    <s v="3/15/2005 0:00"/>
    <d v="2005-03-15T00:00:00"/>
    <x v="10"/>
    <x v="2"/>
    <x v="0"/>
    <n v="1"/>
    <n v="3"/>
    <x v="2"/>
    <x v="6"/>
    <n v="62"/>
    <s v="S32_3207"/>
    <x v="23"/>
    <s v="(91) 555 94 44"/>
    <s v="091-555-9444"/>
    <s v="C/ Moralzarzal, 86"/>
    <m/>
    <s v="C/ Moralzarzal, 86"/>
    <s v="Madrid"/>
    <m/>
    <x v="20"/>
    <n v="28034"/>
    <s v="Spain"/>
    <s v="EMEA"/>
    <s v="Freyre"/>
    <s v="Diego"/>
    <s v="Diego Freyre"/>
    <x v="0"/>
  </r>
  <r>
    <x v="144"/>
    <n v="24"/>
    <n v="49.71"/>
    <n v="6"/>
    <n v="1193.04"/>
    <n v="1194"/>
    <n v="1193.04"/>
    <d v="2005-05-05T00:00:00"/>
    <d v="2005-05-05T00:00:00"/>
    <x v="6"/>
    <x v="5"/>
    <x v="0"/>
    <n v="2"/>
    <n v="5"/>
    <x v="2"/>
    <x v="6"/>
    <n v="62"/>
    <s v="S32_3207"/>
    <x v="13"/>
    <n v="2035552570"/>
    <s v="203-555-2570"/>
    <s v="25593 South Bay Ln."/>
    <m/>
    <s v="25593 South Bay Ln."/>
    <s v="Bridgewater"/>
    <s v="CT"/>
    <x v="10"/>
    <n v="97562"/>
    <s v="USA"/>
    <s v="NA"/>
    <s v="King"/>
    <s v="Julie"/>
    <s v="Julie King"/>
    <x v="0"/>
  </r>
  <r>
    <x v="26"/>
    <n v="45"/>
    <n v="75.63"/>
    <n v="7"/>
    <n v="3403.35"/>
    <n v="3404"/>
    <n v="3403.35"/>
    <s v="1/29/2003 0:00"/>
    <d v="2003-01-29T00:00:00"/>
    <x v="2"/>
    <x v="6"/>
    <x v="0"/>
    <n v="1"/>
    <n v="1"/>
    <x v="0"/>
    <x v="2"/>
    <n v="64"/>
    <s v="S32_3522"/>
    <x v="17"/>
    <s v="07-98 9555"/>
    <s v="000-798-9555"/>
    <s v="Erling Skakkes gate 78"/>
    <m/>
    <s v="Erling Skakkes gate 78"/>
    <s v="Stavern"/>
    <m/>
    <x v="14"/>
    <n v="4110"/>
    <s v="Norway"/>
    <s v="EMEA"/>
    <s v="Bergulfsen"/>
    <s v="Jonas"/>
    <s v="Jonas Bergulfsen"/>
    <x v="1"/>
  </r>
  <r>
    <x v="145"/>
    <n v="23"/>
    <n v="68.52"/>
    <n v="1"/>
    <n v="1575.96"/>
    <n v="1576"/>
    <n v="1575.96"/>
    <s v="3/26/2003 0:00"/>
    <d v="2003-03-26T00:00:00"/>
    <x v="10"/>
    <x v="6"/>
    <x v="0"/>
    <n v="1"/>
    <n v="3"/>
    <x v="0"/>
    <x v="2"/>
    <n v="64"/>
    <s v="S32_3522"/>
    <x v="39"/>
    <n v="4155551450"/>
    <s v="415-555-1450"/>
    <s v="5677 Strong St."/>
    <m/>
    <s v="5677 Strong St."/>
    <s v="San Rafael"/>
    <s v="CA"/>
    <x v="33"/>
    <n v="97562"/>
    <s v="USA"/>
    <s v="NA"/>
    <s v="Nelson"/>
    <s v="Valarie"/>
    <s v="Valarie Nelson"/>
    <x v="0"/>
  </r>
  <r>
    <x v="28"/>
    <n v="26"/>
    <n v="62.7"/>
    <n v="7"/>
    <n v="1630.2"/>
    <n v="1631"/>
    <n v="1630.2"/>
    <s v="5/28/2003 0:00"/>
    <d v="2003-05-28T00:00:00"/>
    <x v="6"/>
    <x v="6"/>
    <x v="0"/>
    <n v="2"/>
    <n v="5"/>
    <x v="0"/>
    <x v="2"/>
    <n v="64"/>
    <s v="S32_3522"/>
    <x v="25"/>
    <s v="(91) 555 22 82"/>
    <s v="091-555-2282"/>
    <s v="C/ Araquil, 67"/>
    <m/>
    <s v="C/ Araquil, 67"/>
    <s v="Madrid"/>
    <m/>
    <x v="20"/>
    <n v="28023"/>
    <s v="Spain"/>
    <s v="EMEA"/>
    <s v="Sommer"/>
    <s v="Mart¡n"/>
    <s v="Mart¡n Sommer"/>
    <x v="0"/>
  </r>
  <r>
    <x v="29"/>
    <n v="28"/>
    <n v="60.76"/>
    <n v="7"/>
    <n v="1701.28"/>
    <n v="1702"/>
    <n v="1701.28"/>
    <s v="7/24/2003 0:00"/>
    <d v="2003-07-24T00:00:00"/>
    <x v="1"/>
    <x v="5"/>
    <x v="0"/>
    <n v="3"/>
    <n v="7"/>
    <x v="0"/>
    <x v="2"/>
    <n v="64"/>
    <s v="S32_3522"/>
    <x v="5"/>
    <n v="6505556809"/>
    <s v="650-555-6809"/>
    <s v="9408 Furth Circle"/>
    <m/>
    <s v="9408 Furth Circle"/>
    <s v="Burlingame"/>
    <s v="CA"/>
    <x v="5"/>
    <n v="94217"/>
    <s v="USA"/>
    <s v="NA"/>
    <s v="Hirano"/>
    <s v="Juri"/>
    <s v="Juri Hirano"/>
    <x v="0"/>
  </r>
  <r>
    <x v="30"/>
    <n v="49"/>
    <n v="58.18"/>
    <n v="4"/>
    <n v="2850.82"/>
    <n v="2851"/>
    <n v="2850.82"/>
    <s v="9/19/2003 0:00"/>
    <d v="2003-09-19T00:00:00"/>
    <x v="8"/>
    <x v="3"/>
    <x v="0"/>
    <n v="3"/>
    <n v="9"/>
    <x v="0"/>
    <x v="2"/>
    <n v="64"/>
    <s v="S32_3522"/>
    <x v="26"/>
    <s v="+65 221 7555"/>
    <s v="065-221-7555"/>
    <s v="Bronz Sok., Bronz Apt. 3/6 Tesvikiye"/>
    <m/>
    <s v="Bronz Sok., Bronz Apt. 3/6 Tesvikiye"/>
    <s v="Singapore"/>
    <m/>
    <x v="22"/>
    <n v="79903"/>
    <s v="Singapore"/>
    <s v="Japan"/>
    <s v="Natividad"/>
    <s v="Eric"/>
    <s v="Eric Natividad"/>
    <x v="0"/>
  </r>
  <r>
    <x v="91"/>
    <n v="49"/>
    <n v="54.94"/>
    <n v="5"/>
    <n v="2692.06"/>
    <n v="2693"/>
    <n v="2692.06"/>
    <s v="10/21/2003 0:00"/>
    <d v="2003-10-21T00:00:00"/>
    <x v="4"/>
    <x v="2"/>
    <x v="5"/>
    <n v="4"/>
    <n v="10"/>
    <x v="0"/>
    <x v="2"/>
    <n v="64"/>
    <s v="S32_3522"/>
    <x v="63"/>
    <s v="7675-3555"/>
    <s v="007-675-3555"/>
    <s v="Kirchgasse 6"/>
    <m/>
    <s v="Kirchgasse 6"/>
    <s v="Graz"/>
    <m/>
    <x v="52"/>
    <n v="8010"/>
    <s v="Austria"/>
    <s v="EMEA"/>
    <s v="Mendel"/>
    <s v="Roland"/>
    <s v="Roland Mendel"/>
    <x v="0"/>
  </r>
  <r>
    <x v="92"/>
    <n v="29"/>
    <n v="74.98"/>
    <n v="12"/>
    <n v="2174.42"/>
    <n v="2175"/>
    <n v="2174.42"/>
    <d v="2003-06-11T00:00:00"/>
    <d v="2003-06-11T00:00:00"/>
    <x v="7"/>
    <x v="6"/>
    <x v="0"/>
    <n v="4"/>
    <n v="11"/>
    <x v="0"/>
    <x v="2"/>
    <n v="64"/>
    <s v="S32_3522"/>
    <x v="49"/>
    <s v="(171) 555-0297"/>
    <s v="171-555-0297"/>
    <s v="35 King George"/>
    <m/>
    <s v="35 King George"/>
    <s v="London"/>
    <m/>
    <x v="41"/>
    <s v="WX3 6FW"/>
    <s v="UK"/>
    <s v="EMEA"/>
    <s v="Brown"/>
    <s v="Ann"/>
    <s v="Ann Brown"/>
    <x v="0"/>
  </r>
  <r>
    <x v="33"/>
    <n v="49"/>
    <n v="64.64"/>
    <n v="4"/>
    <n v="3167.36"/>
    <n v="3168"/>
    <n v="3167.36"/>
    <s v="11/13/2003 0:00"/>
    <d v="2003-11-13T00:00:00"/>
    <x v="5"/>
    <x v="5"/>
    <x v="0"/>
    <n v="4"/>
    <n v="11"/>
    <x v="0"/>
    <x v="2"/>
    <n v="64"/>
    <s v="S32_3522"/>
    <x v="29"/>
    <n v="2155554695"/>
    <s v="215-555-4695"/>
    <s v="782 First Street"/>
    <m/>
    <s v="782 First Street"/>
    <s v="Philadelphia"/>
    <s v="PA"/>
    <x v="24"/>
    <n v="71270"/>
    <s v="USA"/>
    <s v="NA"/>
    <s v="Cervantes"/>
    <s v="Francisca"/>
    <s v="Francisca Cervantes"/>
    <x v="1"/>
  </r>
  <r>
    <x v="34"/>
    <n v="39"/>
    <n v="54.94"/>
    <n v="7"/>
    <n v="2142.66"/>
    <n v="2143"/>
    <n v="2142.66"/>
    <s v="11/25/2003 0:00"/>
    <d v="2003-11-25T00:00:00"/>
    <x v="5"/>
    <x v="2"/>
    <x v="0"/>
    <n v="4"/>
    <n v="11"/>
    <x v="0"/>
    <x v="2"/>
    <n v="64"/>
    <s v="S32_3522"/>
    <x v="30"/>
    <s v="78.32.5555"/>
    <s v="007-832-5555"/>
    <s v="2, rue du Commerce"/>
    <m/>
    <s v="2, rue du Commerce"/>
    <s v="Lyon"/>
    <m/>
    <x v="25"/>
    <n v="69004"/>
    <s v="France"/>
    <s v="EMEA"/>
    <s v="Saveley"/>
    <s v="Mary"/>
    <s v="Mary Saveley"/>
    <x v="0"/>
  </r>
  <r>
    <x v="35"/>
    <n v="36"/>
    <n v="58.82"/>
    <n v="2"/>
    <n v="2117.52"/>
    <n v="2118"/>
    <n v="2117.52"/>
    <d v="2003-05-12T00:00:00"/>
    <d v="2003-05-12T00:00:00"/>
    <x v="6"/>
    <x v="0"/>
    <x v="0"/>
    <n v="4"/>
    <n v="12"/>
    <x v="0"/>
    <x v="2"/>
    <n v="64"/>
    <s v="S32_3522"/>
    <x v="31"/>
    <s v="(604) 555-3392"/>
    <s v="604-555-3392"/>
    <s v="1900 Oak St."/>
    <m/>
    <s v="1900 Oak St."/>
    <s v="Vancouver"/>
    <s v="BC"/>
    <x v="26"/>
    <s v="V3F 2K1"/>
    <s v="Canada"/>
    <s v="NA"/>
    <s v="Tannamuri"/>
    <s v="Yoshi"/>
    <s v="Yoshi Tannamuri"/>
    <x v="0"/>
  </r>
  <r>
    <x v="94"/>
    <n v="39"/>
    <n v="62.05"/>
    <n v="7"/>
    <n v="2419.9499999999998"/>
    <n v="2420"/>
    <n v="2419.9499999999998"/>
    <d v="2004-04-02T00:00:00"/>
    <d v="2004-04-02T00:00:00"/>
    <x v="11"/>
    <x v="3"/>
    <x v="0"/>
    <n v="1"/>
    <n v="2"/>
    <x v="1"/>
    <x v="2"/>
    <n v="64"/>
    <s v="S32_3522"/>
    <x v="65"/>
    <s v="+65 224 1555"/>
    <s v="065-224-1555"/>
    <s v="Village Close - 106 Linden Road Sandown"/>
    <s v="2nd Floor"/>
    <s v="Village Close - 106 Linden Road Sandown, 2nd Floor"/>
    <s v="Singapore"/>
    <m/>
    <x v="22"/>
    <n v="69045"/>
    <s v="Singapore"/>
    <s v="APAC"/>
    <s v="Victorino"/>
    <s v="Wendy"/>
    <s v="Wendy Victorino"/>
    <x v="0"/>
  </r>
  <r>
    <x v="95"/>
    <n v="30"/>
    <n v="73.040000000000006"/>
    <n v="12"/>
    <n v="2191.1999999999998"/>
    <n v="2192"/>
    <n v="2191.1999999999998"/>
    <d v="2004-11-03T00:00:00"/>
    <d v="2004-11-03T00:00:00"/>
    <x v="5"/>
    <x v="6"/>
    <x v="0"/>
    <n v="1"/>
    <n v="3"/>
    <x v="1"/>
    <x v="2"/>
    <n v="64"/>
    <s v="S32_3522"/>
    <x v="39"/>
    <n v="4155551450"/>
    <s v="415-555-1450"/>
    <s v="5677 Strong St."/>
    <m/>
    <s v="5677 Strong St."/>
    <s v="San Rafael"/>
    <s v="CA"/>
    <x v="33"/>
    <n v="97562"/>
    <s v="USA"/>
    <s v="NA"/>
    <s v="Nelson"/>
    <s v="Valarie"/>
    <s v="Valarie Nelson"/>
    <x v="0"/>
  </r>
  <r>
    <x v="38"/>
    <n v="44"/>
    <n v="69.16"/>
    <n v="5"/>
    <n v="3043.04"/>
    <n v="3044"/>
    <n v="3043.04"/>
    <d v="2004-04-05T00:00:00"/>
    <d v="2004-04-05T00:00:00"/>
    <x v="11"/>
    <x v="0"/>
    <x v="0"/>
    <n v="2"/>
    <n v="5"/>
    <x v="1"/>
    <x v="2"/>
    <n v="64"/>
    <s v="S32_3522"/>
    <x v="34"/>
    <n v="2035559545"/>
    <s v="203-555-9545"/>
    <s v="567 North Pendale Street"/>
    <m/>
    <s v="567 North Pendale Street"/>
    <s v="New Haven"/>
    <s v="CT"/>
    <x v="28"/>
    <n v="97823"/>
    <s v="USA"/>
    <s v="NA"/>
    <s v="Murphy"/>
    <s v="Leslie"/>
    <s v="Leslie Murphy"/>
    <x v="1"/>
  </r>
  <r>
    <x v="39"/>
    <n v="20"/>
    <n v="61.41"/>
    <n v="2"/>
    <n v="1228.2"/>
    <n v="1229"/>
    <n v="1228.2"/>
    <s v="6/15/2004 0:00"/>
    <d v="2004-06-15T00:00:00"/>
    <x v="7"/>
    <x v="2"/>
    <x v="0"/>
    <n v="2"/>
    <n v="6"/>
    <x v="1"/>
    <x v="2"/>
    <n v="64"/>
    <s v="S32_3522"/>
    <x v="35"/>
    <s v="+81 3 3584 0555"/>
    <s v="133-584-0555"/>
    <s v="2-2-8 Roppongi"/>
    <m/>
    <s v="2-2-8 Roppongi"/>
    <s v="Minato-ku"/>
    <s v="Tokyo"/>
    <x v="29"/>
    <s v="106-0032"/>
    <s v="Japan"/>
    <s v="Japan"/>
    <s v="Shimamura"/>
    <s v="Akiko"/>
    <s v="Akiko Shimamura"/>
    <x v="0"/>
  </r>
  <r>
    <x v="40"/>
    <n v="21"/>
    <n v="63.35"/>
    <n v="5"/>
    <n v="1330.35"/>
    <n v="1331"/>
    <n v="1330.35"/>
    <s v="7/19/2004 0:00"/>
    <d v="2004-07-19T00:00:00"/>
    <x v="1"/>
    <x v="0"/>
    <x v="0"/>
    <n v="3"/>
    <n v="7"/>
    <x v="1"/>
    <x v="2"/>
    <n v="64"/>
    <s v="S32_3522"/>
    <x v="20"/>
    <s v="+61 2 9495 8555"/>
    <s v="129-495-8555"/>
    <s v="Monitor Money Building, 815 Pacific Hwy"/>
    <s v="Level 6"/>
    <s v="Monitor Money Building, 815 Pacific Hwy, Level 6"/>
    <s v="Chatswood"/>
    <s v="NSW"/>
    <x v="17"/>
    <n v="2067"/>
    <s v="Australia"/>
    <s v="APAC"/>
    <s v="Huxley"/>
    <s v="Adrian"/>
    <s v="Adrian Huxley"/>
    <x v="0"/>
  </r>
  <r>
    <x v="97"/>
    <n v="36"/>
    <n v="77.569999999999993"/>
    <n v="12"/>
    <n v="2792.52"/>
    <n v="2793"/>
    <n v="2792.52"/>
    <s v="8/19/2004 0:00"/>
    <d v="2004-08-19T00:00:00"/>
    <x v="3"/>
    <x v="5"/>
    <x v="0"/>
    <n v="3"/>
    <n v="8"/>
    <x v="1"/>
    <x v="2"/>
    <n v="64"/>
    <s v="S32_3522"/>
    <x v="18"/>
    <n v="2155551555"/>
    <s v="215-555-1555"/>
    <s v="7586 Pompton St."/>
    <m/>
    <s v="7586 Pompton St."/>
    <s v="Allentown"/>
    <s v="PA"/>
    <x v="15"/>
    <n v="70267"/>
    <s v="USA"/>
    <s v="NA"/>
    <s v="Yu"/>
    <s v="Kyung"/>
    <s v="Kyung Yu"/>
    <x v="0"/>
  </r>
  <r>
    <x v="42"/>
    <n v="32"/>
    <n v="71.75"/>
    <n v="7"/>
    <n v="2296"/>
    <n v="2296"/>
    <n v="2296"/>
    <d v="2004-08-09T00:00:00"/>
    <d v="2004-08-09T00:00:00"/>
    <x v="3"/>
    <x v="0"/>
    <x v="0"/>
    <n v="3"/>
    <n v="9"/>
    <x v="1"/>
    <x v="2"/>
    <n v="64"/>
    <s v="S32_3522"/>
    <x v="37"/>
    <s v="0695-34 6555"/>
    <s v="069-534-6555"/>
    <s v="?kergatan 24"/>
    <m/>
    <s v="?kergatan 24"/>
    <s v="Boras"/>
    <m/>
    <x v="31"/>
    <s v="S-844 67"/>
    <s v="Sweden"/>
    <s v="EMEA"/>
    <s v="Larsson"/>
    <s v="Maria"/>
    <s v="Maria Larsson"/>
    <x v="0"/>
  </r>
  <r>
    <x v="43"/>
    <n v="36"/>
    <n v="73.040000000000006"/>
    <n v="2"/>
    <n v="2629.44"/>
    <n v="2630"/>
    <n v="2629.44"/>
    <d v="2004-11-10T00:00:00"/>
    <d v="2004-11-10T00:00:00"/>
    <x v="5"/>
    <x v="6"/>
    <x v="0"/>
    <n v="4"/>
    <n v="10"/>
    <x v="1"/>
    <x v="2"/>
    <n v="64"/>
    <s v="S32_3522"/>
    <x v="38"/>
    <s v="30.59.8555"/>
    <s v="003-059-8555"/>
    <s v="67, avenue de l'Europe"/>
    <m/>
    <s v="67, avenue de l'Europe"/>
    <s v="Versailles"/>
    <m/>
    <x v="32"/>
    <n v="78000"/>
    <s v="France"/>
    <s v="EMEA"/>
    <s v="Tonini"/>
    <s v="Daniel"/>
    <s v="Daniel Tonini"/>
    <x v="0"/>
  </r>
  <r>
    <x v="99"/>
    <n v="34"/>
    <n v="56.24"/>
    <n v="10"/>
    <n v="1912.16"/>
    <n v="1913"/>
    <n v="1912.16"/>
    <s v="10/22/2004 0:00"/>
    <d v="2004-10-22T00:00:00"/>
    <x v="4"/>
    <x v="3"/>
    <x v="0"/>
    <n v="4"/>
    <n v="10"/>
    <x v="1"/>
    <x v="2"/>
    <n v="64"/>
    <s v="S32_3522"/>
    <x v="31"/>
    <s v="(604) 555-3392"/>
    <s v="604-555-3392"/>
    <s v="1900 Oak St."/>
    <m/>
    <s v="1900 Oak St."/>
    <s v="Vancouver"/>
    <s v="BC"/>
    <x v="26"/>
    <s v="V3F 2K1"/>
    <s v="Canada"/>
    <s v="NA"/>
    <s v="Tannamuri"/>
    <s v="Yoshi"/>
    <s v="Yoshi Tannamuri"/>
    <x v="0"/>
  </r>
  <r>
    <x v="152"/>
    <n v="48"/>
    <n v="100"/>
    <n v="4"/>
    <n v="8209.44"/>
    <n v="8210"/>
    <n v="4800"/>
    <d v="2004-05-11T00:00:00"/>
    <d v="2004-05-11T00:00:00"/>
    <x v="6"/>
    <x v="2"/>
    <x v="0"/>
    <n v="4"/>
    <n v="11"/>
    <x v="1"/>
    <x v="2"/>
    <n v="64"/>
    <s v="S32_3522"/>
    <x v="11"/>
    <n v="2125551500"/>
    <s v="212-555-1500"/>
    <s v="2678 Kingston Rd."/>
    <s v="Suite 101"/>
    <s v="2678 Kingston Rd., Suite 101"/>
    <s v="NYC"/>
    <s v="NY"/>
    <x v="0"/>
    <n v="10022"/>
    <s v="USA"/>
    <s v="NA"/>
    <s v="Frick"/>
    <s v="Michael"/>
    <s v="Michael Frick"/>
    <x v="2"/>
  </r>
  <r>
    <x v="46"/>
    <n v="33"/>
    <n v="73.69"/>
    <n v="4"/>
    <n v="2431.77"/>
    <n v="2432"/>
    <n v="2431.77"/>
    <s v="11/18/2004 0:00"/>
    <d v="2004-11-18T00:00:00"/>
    <x v="5"/>
    <x v="5"/>
    <x v="0"/>
    <n v="4"/>
    <n v="11"/>
    <x v="1"/>
    <x v="2"/>
    <n v="64"/>
    <s v="S32_3522"/>
    <x v="8"/>
    <n v="6505555787"/>
    <s v="650-555-5787"/>
    <s v="5557 North Pendale Street"/>
    <m/>
    <s v="5557 North Pendale Street"/>
    <s v="San Francisco"/>
    <s v="CA"/>
    <x v="4"/>
    <s v="NA"/>
    <s v="USA"/>
    <s v="NA"/>
    <s v="Murphy"/>
    <s v="Julie"/>
    <s v="Julie Murphy"/>
    <x v="0"/>
  </r>
  <r>
    <x v="141"/>
    <n v="31"/>
    <n v="100"/>
    <n v="5"/>
    <n v="3139.99"/>
    <n v="3140"/>
    <n v="3100"/>
    <d v="2004-01-11T00:00:00"/>
    <d v="2004-01-11T00:00:00"/>
    <x v="2"/>
    <x v="4"/>
    <x v="0"/>
    <n v="4"/>
    <n v="11"/>
    <x v="1"/>
    <x v="2"/>
    <n v="64"/>
    <s v="S32_3522"/>
    <x v="25"/>
    <s v="(91) 555 22 82"/>
    <s v="091-555-2282"/>
    <s v="C/ Araquil, 67"/>
    <m/>
    <s v="C/ Araquil, 67"/>
    <s v="Madrid"/>
    <m/>
    <x v="20"/>
    <n v="28023"/>
    <s v="Spain"/>
    <s v="EMEA"/>
    <s v="Sommer"/>
    <s v="Mart¡n"/>
    <s v="Mart¡n Sommer"/>
    <x v="1"/>
  </r>
  <r>
    <x v="153"/>
    <n v="36"/>
    <n v="100"/>
    <n v="2"/>
    <n v="5669.64"/>
    <n v="5670"/>
    <n v="3600"/>
    <d v="2004-10-12T00:00:00"/>
    <d v="2004-10-12T00:00:00"/>
    <x v="4"/>
    <x v="2"/>
    <x v="0"/>
    <n v="4"/>
    <n v="12"/>
    <x v="1"/>
    <x v="2"/>
    <n v="64"/>
    <s v="S32_3522"/>
    <x v="23"/>
    <s v="(91) 555 94 44"/>
    <s v="091-555-9444"/>
    <s v="C/ Moralzarzal, 86"/>
    <m/>
    <s v="C/ Moralzarzal, 86"/>
    <s v="Madrid"/>
    <m/>
    <x v="20"/>
    <n v="28034"/>
    <s v="Spain"/>
    <s v="EMEA"/>
    <s v="Freyre"/>
    <s v="Diego"/>
    <s v="Diego Freyre"/>
    <x v="1"/>
  </r>
  <r>
    <x v="101"/>
    <n v="25"/>
    <n v="100"/>
    <n v="3"/>
    <n v="3160.25"/>
    <n v="3161"/>
    <n v="2500"/>
    <s v="1/20/2005 0:00"/>
    <d v="2005-01-20T00:00:00"/>
    <x v="2"/>
    <x v="5"/>
    <x v="0"/>
    <n v="1"/>
    <n v="1"/>
    <x v="2"/>
    <x v="2"/>
    <n v="64"/>
    <s v="S32_3522"/>
    <x v="42"/>
    <s v="02 9936 8555"/>
    <s v="029-936-8555"/>
    <s v="201 Miller Street"/>
    <s v="Level 15"/>
    <s v="201 Miller Street, Level 15"/>
    <s v="North Sydney"/>
    <s v="NSW"/>
    <x v="36"/>
    <n v="2060"/>
    <s v="Australia"/>
    <s v="APAC"/>
    <s v="O'Hara"/>
    <s v="Anna"/>
    <s v="Anna O'Hara"/>
    <x v="1"/>
  </r>
  <r>
    <x v="143"/>
    <n v="48"/>
    <n v="100"/>
    <n v="8"/>
    <n v="6799.68"/>
    <n v="6800"/>
    <n v="4800"/>
    <s v="2/17/2005 0:00"/>
    <d v="2005-02-17T00:00:00"/>
    <x v="0"/>
    <x v="5"/>
    <x v="0"/>
    <n v="1"/>
    <n v="2"/>
    <x v="2"/>
    <x v="2"/>
    <n v="64"/>
    <s v="S32_3522"/>
    <x v="39"/>
    <n v="4155551450"/>
    <s v="415-555-1450"/>
    <s v="5677 Strong St."/>
    <m/>
    <s v="5677 Strong St."/>
    <s v="San Rafael"/>
    <s v="CA"/>
    <x v="33"/>
    <n v="97562"/>
    <s v="USA"/>
    <s v="NA"/>
    <s v="Nelson"/>
    <s v="Valarie"/>
    <s v="Valarie Nelson"/>
    <x v="1"/>
  </r>
  <r>
    <x v="52"/>
    <n v="27"/>
    <n v="69.16"/>
    <n v="5"/>
    <n v="1867.32"/>
    <n v="1868"/>
    <n v="1867.32"/>
    <d v="2005-01-05T00:00:00"/>
    <d v="2005-01-05T00:00:00"/>
    <x v="2"/>
    <x v="6"/>
    <x v="0"/>
    <n v="2"/>
    <n v="5"/>
    <x v="2"/>
    <x v="2"/>
    <n v="64"/>
    <s v="S32_3522"/>
    <x v="43"/>
    <s v="(514) 555-8054"/>
    <s v="514-555-8054"/>
    <s v="43 rue St. Laurent"/>
    <m/>
    <s v="43 rue St. Laurent"/>
    <s v="Montreal"/>
    <s v="Quebec"/>
    <x v="37"/>
    <s v="H1J 1C3"/>
    <s v="Canada"/>
    <s v="NA"/>
    <s v="Fresnisre"/>
    <s v="Jean"/>
    <s v="Jean Fresnisre"/>
    <x v="0"/>
  </r>
  <r>
    <x v="53"/>
    <n v="44"/>
    <n v="61.41"/>
    <n v="2"/>
    <n v="2702.04"/>
    <n v="2703"/>
    <n v="2702.04"/>
    <s v="5/31/2005 0:00"/>
    <d v="2005-05-31T00:00:00"/>
    <x v="6"/>
    <x v="2"/>
    <x v="2"/>
    <n v="2"/>
    <n v="5"/>
    <x v="2"/>
    <x v="2"/>
    <n v="64"/>
    <s v="S32_3522"/>
    <x v="23"/>
    <s v="(91) 555 94 44"/>
    <s v="091-555-9444"/>
    <s v="C/ Moralzarzal, 86"/>
    <m/>
    <s v="C/ Moralzarzal, 86"/>
    <s v="Madrid"/>
    <m/>
    <x v="20"/>
    <n v="28034"/>
    <s v="Spain"/>
    <s v="EMEA"/>
    <s v="Freyre"/>
    <s v="Diego"/>
    <s v="Diego Freyre"/>
    <x v="0"/>
  </r>
  <r>
    <x v="222"/>
    <n v="33"/>
    <n v="72.92"/>
    <n v="5"/>
    <n v="2406.36"/>
    <n v="2407"/>
    <n v="2406.36"/>
    <s v="2/17/2003 0:00"/>
    <d v="2003-02-17T00:00:00"/>
    <x v="0"/>
    <x v="0"/>
    <x v="0"/>
    <n v="1"/>
    <n v="2"/>
    <x v="0"/>
    <x v="3"/>
    <n v="68"/>
    <s v="S32_4289"/>
    <x v="86"/>
    <s v="035-640555"/>
    <s v="003-564-0555"/>
    <s v="Via Ludovico il Moro 22"/>
    <m/>
    <s v="Via Ludovico il Moro 22"/>
    <s v="Bergamo"/>
    <m/>
    <x v="69"/>
    <n v="24100"/>
    <s v="Italy"/>
    <s v="EMEA"/>
    <s v="Rovelli"/>
    <s v="Giovanni"/>
    <s v="Giovanni Rovelli"/>
    <x v="0"/>
  </r>
  <r>
    <x v="54"/>
    <n v="29"/>
    <n v="72.23"/>
    <n v="11"/>
    <n v="2094.67"/>
    <n v="2095"/>
    <n v="2094.67"/>
    <s v="4/29/2003 0:00"/>
    <d v="2003-04-29T00:00:00"/>
    <x v="11"/>
    <x v="2"/>
    <x v="0"/>
    <n v="2"/>
    <n v="4"/>
    <x v="0"/>
    <x v="3"/>
    <n v="68"/>
    <s v="S32_4289"/>
    <x v="10"/>
    <s v="03 9520 4555"/>
    <s v="039-520-4555"/>
    <s v="636 St Kilda Road"/>
    <s v="Level 3"/>
    <s v="636 St Kilda Road, Level 3"/>
    <s v="Melbourne"/>
    <s v="Victoria"/>
    <x v="8"/>
    <n v="3004"/>
    <s v="Australia"/>
    <s v="APAC"/>
    <s v="Ferguson"/>
    <s v="Peter"/>
    <s v="Peter Ferguson"/>
    <x v="0"/>
  </r>
  <r>
    <x v="249"/>
    <n v="49"/>
    <n v="57.1"/>
    <n v="6"/>
    <n v="2797.9"/>
    <n v="2798"/>
    <n v="2797.9"/>
    <s v="6/27/2003 0:00"/>
    <d v="2003-06-27T00:00:00"/>
    <x v="7"/>
    <x v="3"/>
    <x v="0"/>
    <n v="2"/>
    <n v="6"/>
    <x v="0"/>
    <x v="3"/>
    <n v="68"/>
    <s v="S32_4289"/>
    <x v="23"/>
    <s v="(91) 555 94 44"/>
    <s v="091-555-9444"/>
    <s v="C/ Moralzarzal, 86"/>
    <m/>
    <s v="C/ Moralzarzal, 86"/>
    <s v="Madrid"/>
    <m/>
    <x v="20"/>
    <n v="28034"/>
    <s v="Spain"/>
    <s v="EMEA"/>
    <s v="Freyre"/>
    <s v="Diego"/>
    <s v="Diego Freyre"/>
    <x v="0"/>
  </r>
  <r>
    <x v="300"/>
    <n v="20"/>
    <n v="81.86"/>
    <n v="1"/>
    <n v="1637.2"/>
    <n v="1638"/>
    <n v="1637.2"/>
    <s v="8/13/2003 0:00"/>
    <d v="2003-08-13T00:00:00"/>
    <x v="3"/>
    <x v="6"/>
    <x v="0"/>
    <n v="3"/>
    <n v="8"/>
    <x v="0"/>
    <x v="3"/>
    <n v="68"/>
    <s v="S32_4289"/>
    <x v="90"/>
    <s v="(071) 23 67 2555"/>
    <s v="712-367-2555"/>
    <s v="Boulevard Tirou, 255"/>
    <m/>
    <s v="Boulevard Tirou, 255"/>
    <s v="Charleroi"/>
    <m/>
    <x v="73"/>
    <s v="B-6000"/>
    <s v="Belgium"/>
    <s v="EMEA"/>
    <s v="Cartrain"/>
    <s v="Pascale"/>
    <s v="Pascale Cartrain"/>
    <x v="0"/>
  </r>
  <r>
    <x v="5"/>
    <n v="31"/>
    <n v="73.61"/>
    <n v="12"/>
    <n v="2281.91"/>
    <n v="2282"/>
    <n v="2281.91"/>
    <s v="10/28/2003 0:00"/>
    <d v="2003-10-28T00:00:00"/>
    <x v="4"/>
    <x v="2"/>
    <x v="0"/>
    <n v="4"/>
    <n v="10"/>
    <x v="0"/>
    <x v="3"/>
    <n v="68"/>
    <s v="S32_4289"/>
    <x v="5"/>
    <n v="6505556809"/>
    <s v="650-555-6809"/>
    <s v="9408 Furth Circle"/>
    <m/>
    <s v="9408 Furth Circle"/>
    <s v="Burlingame"/>
    <s v="CA"/>
    <x v="5"/>
    <n v="94217"/>
    <s v="USA"/>
    <s v="NA"/>
    <s v="Hirano"/>
    <s v="Juri"/>
    <s v="Juri Hirano"/>
    <x v="0"/>
  </r>
  <r>
    <x v="55"/>
    <n v="39"/>
    <n v="59.16"/>
    <n v="10"/>
    <n v="2307.2399999999998"/>
    <n v="2308"/>
    <n v="2307.2399999999998"/>
    <d v="2004-12-01T00:00:00"/>
    <d v="2004-12-01T00:00:00"/>
    <x v="9"/>
    <x v="6"/>
    <x v="0"/>
    <n v="1"/>
    <n v="1"/>
    <x v="1"/>
    <x v="3"/>
    <n v="68"/>
    <s v="S32_4289"/>
    <x v="44"/>
    <s v="+81 06 6342 5555"/>
    <s v="066-342-5555"/>
    <s v="Dojima Avanza 4F, 1-6-20 Dojima, Kita-ku"/>
    <m/>
    <s v="Dojima Avanza 4F, 1-6-20 Dojima, Kita-ku"/>
    <s v="Osaka"/>
    <s v="Osaka"/>
    <x v="38"/>
    <s v="530-0003"/>
    <s v="Japan"/>
    <s v="Japan"/>
    <s v="Kentary"/>
    <s v="Mory"/>
    <s v="Mory Kentary"/>
    <x v="0"/>
  </r>
  <r>
    <x v="10"/>
    <n v="20"/>
    <n v="66.040000000000006"/>
    <n v="12"/>
    <n v="1320.8"/>
    <n v="1321"/>
    <n v="1320.8"/>
    <s v="2/20/2004 0:00"/>
    <d v="2004-02-20T00:00:00"/>
    <x v="0"/>
    <x v="3"/>
    <x v="0"/>
    <n v="1"/>
    <n v="2"/>
    <x v="1"/>
    <x v="3"/>
    <n v="68"/>
    <s v="S32_4289"/>
    <x v="10"/>
    <s v="03 9520 4555"/>
    <s v="039-520-4555"/>
    <s v="636 St Kilda Road"/>
    <s v="Level 3"/>
    <s v="636 St Kilda Road, Level 3"/>
    <s v="Melbourne"/>
    <s v="Victoria"/>
    <x v="8"/>
    <n v="3004"/>
    <s v="Australia"/>
    <s v="APAC"/>
    <s v="Ferguson"/>
    <s v="Peter"/>
    <s v="Peter Ferguson"/>
    <x v="0"/>
  </r>
  <r>
    <x v="250"/>
    <n v="34"/>
    <n v="77.73"/>
    <n v="6"/>
    <n v="2642.82"/>
    <n v="2643"/>
    <n v="2642.82"/>
    <d v="2004-02-04T00:00:00"/>
    <d v="2004-02-04T00:00:00"/>
    <x v="0"/>
    <x v="6"/>
    <x v="0"/>
    <n v="2"/>
    <n v="4"/>
    <x v="1"/>
    <x v="3"/>
    <n v="68"/>
    <s v="S32_4289"/>
    <x v="57"/>
    <s v="(604) 555-4555"/>
    <s v="604-555-4555"/>
    <s v="23 Tsawassen Blvd."/>
    <m/>
    <s v="23 Tsawassen Blvd."/>
    <s v="Tsawassen"/>
    <s v="BC"/>
    <x v="47"/>
    <s v="T2F 8M4"/>
    <s v="Canada"/>
    <s v="NA"/>
    <s v="Lincoln"/>
    <s v="Elizabeth"/>
    <s v="Elizabeth Lincoln"/>
    <x v="0"/>
  </r>
  <r>
    <x v="225"/>
    <n v="50"/>
    <n v="61.22"/>
    <n v="7"/>
    <n v="3061"/>
    <n v="3061"/>
    <n v="3061"/>
    <d v="2004-11-05T00:00:00"/>
    <d v="2004-11-05T00:00:00"/>
    <x v="5"/>
    <x v="3"/>
    <x v="0"/>
    <n v="2"/>
    <n v="5"/>
    <x v="1"/>
    <x v="3"/>
    <n v="68"/>
    <s v="S32_4289"/>
    <x v="61"/>
    <n v="4085553659"/>
    <s v="408-555-3659"/>
    <s v="3086 Ingle Ln."/>
    <m/>
    <s v="3086 Ingle Ln."/>
    <s v="San Jose"/>
    <s v="CA"/>
    <x v="51"/>
    <n v="94217"/>
    <s v="USA"/>
    <s v="NA"/>
    <s v="Frick"/>
    <s v="Sue"/>
    <s v="Sue Frick"/>
    <x v="1"/>
  </r>
  <r>
    <x v="226"/>
    <n v="40"/>
    <n v="79.11"/>
    <n v="2"/>
    <n v="3164.4"/>
    <n v="3165"/>
    <n v="3164.4"/>
    <s v="6/24/2004 0:00"/>
    <d v="2004-06-24T00:00:00"/>
    <x v="7"/>
    <x v="5"/>
    <x v="3"/>
    <n v="2"/>
    <n v="6"/>
    <x v="1"/>
    <x v="3"/>
    <n v="68"/>
    <s v="S32_4289"/>
    <x v="23"/>
    <s v="(91) 555 94 44"/>
    <s v="091-555-9444"/>
    <s v="C/ Moralzarzal, 86"/>
    <m/>
    <s v="C/ Moralzarzal, 86"/>
    <s v="Madrid"/>
    <m/>
    <x v="20"/>
    <n v="28034"/>
    <s v="Spain"/>
    <s v="EMEA"/>
    <s v="Freyre"/>
    <s v="Diego"/>
    <s v="Diego Freyre"/>
    <x v="1"/>
  </r>
  <r>
    <x v="14"/>
    <n v="28"/>
    <n v="63.97"/>
    <n v="12"/>
    <n v="1791.16"/>
    <n v="1792"/>
    <n v="1791.16"/>
    <s v="7/23/2004 0:00"/>
    <d v="2004-07-23T00:00:00"/>
    <x v="1"/>
    <x v="3"/>
    <x v="0"/>
    <n v="3"/>
    <n v="7"/>
    <x v="1"/>
    <x v="3"/>
    <n v="68"/>
    <s v="S32_4289"/>
    <x v="14"/>
    <s v="40.67.8555"/>
    <s v="004-067-8555"/>
    <s v="67, rue des Cinquante Otages"/>
    <m/>
    <s v="67, rue des Cinquante Otages"/>
    <s v="Nantes"/>
    <m/>
    <x v="11"/>
    <n v="44000"/>
    <s v="France"/>
    <s v="EMEA"/>
    <s v="Labrune"/>
    <s v="Janine"/>
    <s v="Janine Labrune"/>
    <x v="0"/>
  </r>
  <r>
    <x v="228"/>
    <n v="50"/>
    <n v="81.86"/>
    <n v="4"/>
    <n v="4093"/>
    <n v="4093"/>
    <n v="4093"/>
    <s v="8/21/2004 0:00"/>
    <d v="2004-08-21T00:00:00"/>
    <x v="3"/>
    <x v="1"/>
    <x v="0"/>
    <n v="3"/>
    <n v="8"/>
    <x v="1"/>
    <x v="3"/>
    <n v="68"/>
    <s v="S32_4289"/>
    <x v="85"/>
    <s v="+47 2212 1555"/>
    <s v="472-212-1555"/>
    <s v="Drammensveien 126 A, PB 744 Sentrum"/>
    <m/>
    <s v="Drammensveien 126 A, PB 744 Sentrum"/>
    <s v="Oslo"/>
    <m/>
    <x v="68"/>
    <s v="N 0106"/>
    <s v="Norway"/>
    <s v="EMEA"/>
    <s v="Klaeboe"/>
    <s v="Jan"/>
    <s v="Jan Klaeboe"/>
    <x v="1"/>
  </r>
  <r>
    <x v="251"/>
    <n v="28"/>
    <n v="79.8"/>
    <n v="7"/>
    <n v="2234.4"/>
    <n v="2235"/>
    <n v="2234.4"/>
    <s v="9/16/2004 0:00"/>
    <d v="2004-09-16T00:00:00"/>
    <x v="8"/>
    <x v="5"/>
    <x v="0"/>
    <n v="3"/>
    <n v="9"/>
    <x v="1"/>
    <x v="3"/>
    <n v="68"/>
    <s v="S32_4289"/>
    <x v="75"/>
    <s v="+353 1862 1555"/>
    <s v="531-862-1555"/>
    <s v="25 Maiden Lane"/>
    <s v="Floor No. 4"/>
    <s v="25 Maiden Lane, Floor No. 4"/>
    <s v="Dublin"/>
    <m/>
    <x v="60"/>
    <n v="2"/>
    <s v="Ireland"/>
    <s v="EMEA"/>
    <s v="Cassidy"/>
    <s v="Dean"/>
    <s v="Dean Cassidy"/>
    <x v="0"/>
  </r>
  <r>
    <x v="58"/>
    <n v="46"/>
    <n v="66.040000000000006"/>
    <n v="10"/>
    <n v="3037.84"/>
    <n v="3038"/>
    <n v="3037.84"/>
    <s v="10/15/2004 0:00"/>
    <d v="2004-10-15T00:00:00"/>
    <x v="4"/>
    <x v="3"/>
    <x v="0"/>
    <n v="4"/>
    <n v="10"/>
    <x v="1"/>
    <x v="3"/>
    <n v="68"/>
    <s v="S32_4289"/>
    <x v="47"/>
    <n v="9145554562"/>
    <s v="914-555-4562"/>
    <s v="3758 North Pendale Street"/>
    <m/>
    <s v="3758 North Pendale Street"/>
    <s v="White Plains"/>
    <s v="NY"/>
    <x v="39"/>
    <n v="24067"/>
    <s v="USA"/>
    <s v="NA"/>
    <s v="Frick"/>
    <s v="Steve"/>
    <s v="Steve Frick"/>
    <x v="1"/>
  </r>
  <r>
    <x v="80"/>
    <n v="24"/>
    <n v="59.16"/>
    <n v="2"/>
    <n v="1419.84"/>
    <n v="1420"/>
    <n v="1419.84"/>
    <d v="2004-01-11T00:00:00"/>
    <d v="2004-01-11T00:00:00"/>
    <x v="2"/>
    <x v="4"/>
    <x v="0"/>
    <n v="4"/>
    <n v="11"/>
    <x v="1"/>
    <x v="3"/>
    <n v="68"/>
    <s v="S32_4289"/>
    <x v="59"/>
    <s v="(198) 555-8888"/>
    <s v="198-555-8888"/>
    <s v="Garden House Crowther Way"/>
    <m/>
    <s v="Garden House Crowther Way"/>
    <s v="Cowes"/>
    <s v="Isle of Wight"/>
    <x v="49"/>
    <s v="PO31 7PJ"/>
    <s v="UK"/>
    <s v="EMEA"/>
    <s v="Bennett"/>
    <s v="Helen"/>
    <s v="Helen Bennett"/>
    <x v="0"/>
  </r>
  <r>
    <x v="278"/>
    <n v="24"/>
    <n v="81.17"/>
    <n v="5"/>
    <n v="1948.08"/>
    <n v="1949"/>
    <n v="1948.08"/>
    <d v="2004-12-11T00:00:00"/>
    <d v="2004-12-11T00:00:00"/>
    <x v="9"/>
    <x v="1"/>
    <x v="0"/>
    <n v="4"/>
    <n v="11"/>
    <x v="1"/>
    <x v="3"/>
    <n v="68"/>
    <s v="S32_4289"/>
    <x v="86"/>
    <s v="035-640555"/>
    <s v="003-564-0555"/>
    <s v="Via Ludovico il Moro 22"/>
    <m/>
    <s v="Via Ludovico il Moro 22"/>
    <s v="Bergamo"/>
    <m/>
    <x v="69"/>
    <n v="24100"/>
    <s v="Italy"/>
    <s v="EMEA"/>
    <s v="Rovelli"/>
    <s v="Giovanni"/>
    <s v="Giovanni Rovelli"/>
    <x v="0"/>
  </r>
  <r>
    <x v="286"/>
    <n v="39"/>
    <n v="59.16"/>
    <n v="3"/>
    <n v="2307.2399999999998"/>
    <n v="2308"/>
    <n v="2307.2399999999998"/>
    <s v="11/24/2004 0:00"/>
    <d v="2004-11-24T00:00:00"/>
    <x v="5"/>
    <x v="6"/>
    <x v="0"/>
    <n v="4"/>
    <n v="11"/>
    <x v="1"/>
    <x v="3"/>
    <n v="68"/>
    <s v="S32_4289"/>
    <x v="53"/>
    <s v="(93) 203 4555"/>
    <s v="093-203-4555"/>
    <s v="Rambla de Catalu¤a, 23"/>
    <m/>
    <s v="Rambla de Catalu¤a, 23"/>
    <s v="Barcelona"/>
    <m/>
    <x v="43"/>
    <n v="8022"/>
    <s v="Spain"/>
    <s v="EMEA"/>
    <s v="Saavedra"/>
    <s v="Eduardo"/>
    <s v="Eduardo Saavedra"/>
    <x v="0"/>
  </r>
  <r>
    <x v="252"/>
    <n v="40"/>
    <n v="44.51"/>
    <n v="7"/>
    <n v="1780.4"/>
    <n v="1781"/>
    <n v="1780.4"/>
    <d v="2004-04-12T00:00:00"/>
    <d v="2004-04-12T00:00:00"/>
    <x v="11"/>
    <x v="0"/>
    <x v="0"/>
    <n v="4"/>
    <n v="12"/>
    <x v="1"/>
    <x v="3"/>
    <n v="68"/>
    <s v="S32_4289"/>
    <x v="88"/>
    <n v="2035554407"/>
    <s v="203-555-4407"/>
    <s v="2440 Pompton St."/>
    <m/>
    <s v="2440 Pompton St."/>
    <s v="Glendale"/>
    <s v="CT"/>
    <x v="71"/>
    <n v="97561"/>
    <s v="USA"/>
    <s v="NA"/>
    <s v="Lewis"/>
    <s v="Dan"/>
    <s v="Dan Lewis"/>
    <x v="0"/>
  </r>
  <r>
    <x v="21"/>
    <n v="49"/>
    <n v="72.33"/>
    <n v="2"/>
    <n v="3544.17"/>
    <n v="3545"/>
    <n v="3544.17"/>
    <s v="12/17/2004 0:00"/>
    <d v="2004-12-17T00:00:00"/>
    <x v="9"/>
    <x v="3"/>
    <x v="0"/>
    <n v="4"/>
    <n v="12"/>
    <x v="1"/>
    <x v="3"/>
    <n v="68"/>
    <s v="S32_4289"/>
    <x v="20"/>
    <s v="+61 2 9495 8555"/>
    <s v="129-495-8555"/>
    <s v="Monitor Money Building, 815 Pacific Hwy"/>
    <s v="Level 6"/>
    <s v="Monitor Money Building, 815 Pacific Hwy, Level 6"/>
    <s v="Chatswood"/>
    <s v="NSW"/>
    <x v="17"/>
    <n v="2067"/>
    <s v="Australia"/>
    <s v="APAC"/>
    <s v="Huxley"/>
    <s v="Adrian"/>
    <s v="Adrian Huxley"/>
    <x v="1"/>
  </r>
  <r>
    <x v="22"/>
    <n v="44"/>
    <n v="82.26"/>
    <n v="4"/>
    <n v="3619.44"/>
    <n v="3620"/>
    <n v="3619.44"/>
    <d v="2005-03-02T00:00:00"/>
    <d v="2005-03-02T00:00:00"/>
    <x v="10"/>
    <x v="6"/>
    <x v="0"/>
    <n v="1"/>
    <n v="2"/>
    <x v="2"/>
    <x v="3"/>
    <n v="68"/>
    <s v="S32_4289"/>
    <x v="14"/>
    <s v="40.67.8555"/>
    <s v="004-067-8555"/>
    <s v="67, rue des Cinquante Otages"/>
    <m/>
    <s v="67, rue des Cinquante Otages"/>
    <s v="Nantes"/>
    <m/>
    <x v="11"/>
    <n v="44000"/>
    <s v="France"/>
    <s v="EMEA"/>
    <s v="Labrune"/>
    <s v="Janine"/>
    <s v="Janine Labrune"/>
    <x v="1"/>
  </r>
  <r>
    <x v="23"/>
    <n v="35"/>
    <n v="100"/>
    <n v="8"/>
    <n v="3918.95"/>
    <n v="3919"/>
    <n v="3500"/>
    <d v="2005-03-03T00:00:00"/>
    <d v="2005-03-03T00:00:00"/>
    <x v="10"/>
    <x v="5"/>
    <x v="0"/>
    <n v="1"/>
    <n v="3"/>
    <x v="2"/>
    <x v="3"/>
    <n v="68"/>
    <s v="S32_4289"/>
    <x v="21"/>
    <n v="5085552555"/>
    <s v="508-555-2555"/>
    <s v="1785 First Street"/>
    <m/>
    <s v="1785 First Street"/>
    <s v="New Bedford"/>
    <s v="MA"/>
    <x v="18"/>
    <n v="50553"/>
    <s v="USA"/>
    <s v="NA"/>
    <s v="Benitez"/>
    <s v="Violeta"/>
    <s v="Violeta Benitez"/>
    <x v="1"/>
  </r>
  <r>
    <x v="234"/>
    <n v="22"/>
    <n v="67.41"/>
    <n v="4"/>
    <n v="1483.02"/>
    <n v="1484"/>
    <n v="1483.02"/>
    <s v="3/30/2005 0:00"/>
    <d v="2005-03-30T00:00:00"/>
    <x v="10"/>
    <x v="6"/>
    <x v="0"/>
    <n v="1"/>
    <n v="3"/>
    <x v="2"/>
    <x v="3"/>
    <n v="68"/>
    <s v="S32_4289"/>
    <x v="1"/>
    <s v="26.47.1555"/>
    <s v="002-647-1555"/>
    <s v="59 rue de l'Abbaye"/>
    <m/>
    <s v="59 rue de l'Abbaye"/>
    <s v="Reims"/>
    <m/>
    <x v="1"/>
    <n v="51100"/>
    <s v="France"/>
    <s v="EMEA"/>
    <s v="Henriot"/>
    <s v="Paul"/>
    <s v="Paul Henriot"/>
    <x v="0"/>
  </r>
  <r>
    <x v="253"/>
    <n v="62"/>
    <n v="77.73"/>
    <n v="6"/>
    <n v="4819.26"/>
    <n v="4820"/>
    <n v="4819.26"/>
    <d v="2005-03-04T00:00:00"/>
    <d v="2005-03-04T00:00:00"/>
    <x v="10"/>
    <x v="3"/>
    <x v="4"/>
    <n v="2"/>
    <n v="4"/>
    <x v="2"/>
    <x v="3"/>
    <n v="68"/>
    <s v="S32_4289"/>
    <x v="12"/>
    <n v="2015559350"/>
    <s v="201-555-9350"/>
    <s v="7476 Moss Rd."/>
    <m/>
    <s v="7476 Moss Rd."/>
    <s v="Newark"/>
    <s v="NJ"/>
    <x v="9"/>
    <n v="94019"/>
    <s v="USA"/>
    <s v="NA"/>
    <s v="Brown"/>
    <s v="William"/>
    <s v="William Brown"/>
    <x v="1"/>
  </r>
  <r>
    <x v="235"/>
    <n v="26"/>
    <n v="61.22"/>
    <n v="7"/>
    <n v="1591.72"/>
    <n v="1592"/>
    <n v="1591.72"/>
    <d v="2005-10-05T00:00:00"/>
    <d v="2005-10-05T00:00:00"/>
    <x v="4"/>
    <x v="6"/>
    <x v="0"/>
    <n v="2"/>
    <n v="5"/>
    <x v="2"/>
    <x v="3"/>
    <n v="68"/>
    <s v="S32_4289"/>
    <x v="70"/>
    <s v="0522-556555"/>
    <s v="052-255-6555"/>
    <s v="Strada Provinciale 124"/>
    <m/>
    <s v="Strada Provinciale 124"/>
    <s v="Reggio Emilia"/>
    <m/>
    <x v="57"/>
    <n v="42100"/>
    <s v="Italy"/>
    <s v="EMEA"/>
    <s v="Moroni"/>
    <s v="Maurizio"/>
    <s v="Maurizio Moroni"/>
    <x v="0"/>
  </r>
  <r>
    <x v="103"/>
    <n v="31"/>
    <n v="100"/>
    <n v="16"/>
    <n v="3669.78"/>
    <n v="3670"/>
    <n v="3100"/>
    <d v="2003-03-03T00:00:00"/>
    <d v="2003-03-03T00:00:00"/>
    <x v="10"/>
    <x v="0"/>
    <x v="0"/>
    <n v="1"/>
    <n v="3"/>
    <x v="0"/>
    <x v="0"/>
    <n v="102"/>
    <s v="S32_4485"/>
    <x v="66"/>
    <s v="+63 2 555 3587"/>
    <s v="632-555-3587"/>
    <s v="15 McCallum Street - NatWest Center #13-03"/>
    <m/>
    <s v="15 McCallum Street - NatWest Center #13-03"/>
    <s v="Makati City"/>
    <m/>
    <x v="53"/>
    <s v="1227 MM"/>
    <s v="Philippines"/>
    <s v="Japan"/>
    <s v="Cruz"/>
    <s v="Arnold"/>
    <s v="Arnold Cruz"/>
    <x v="1"/>
  </r>
  <r>
    <x v="1"/>
    <n v="25"/>
    <n v="86.74"/>
    <n v="3"/>
    <n v="2168.5"/>
    <n v="2169"/>
    <n v="2168.5"/>
    <d v="2003-07-05T00:00:00"/>
    <d v="2003-07-05T00:00:00"/>
    <x v="1"/>
    <x v="1"/>
    <x v="0"/>
    <n v="2"/>
    <n v="5"/>
    <x v="0"/>
    <x v="0"/>
    <n v="102"/>
    <s v="S32_4485"/>
    <x v="1"/>
    <s v="26.47.1555"/>
    <s v="002-647-1555"/>
    <s v="59 rue de l'Abbaye"/>
    <m/>
    <s v="59 rue de l'Abbaye"/>
    <s v="Reims"/>
    <m/>
    <x v="1"/>
    <n v="51100"/>
    <s v="France"/>
    <s v="EMEA"/>
    <s v="Henriot"/>
    <s v="Paul"/>
    <s v="Paul Henriot"/>
    <x v="0"/>
  </r>
  <r>
    <x v="105"/>
    <n v="30"/>
    <n v="89.8"/>
    <n v="17"/>
    <n v="2694"/>
    <n v="2694"/>
    <n v="2694"/>
    <d v="2003-02-07T00:00:00"/>
    <d v="2003-02-07T00:00:00"/>
    <x v="0"/>
    <x v="3"/>
    <x v="0"/>
    <n v="3"/>
    <n v="7"/>
    <x v="0"/>
    <x v="0"/>
    <n v="102"/>
    <s v="S32_4485"/>
    <x v="39"/>
    <n v="4155551450"/>
    <s v="415-555-1450"/>
    <s v="5677 Strong St."/>
    <m/>
    <s v="5677 Strong St."/>
    <s v="San Rafael"/>
    <s v="CA"/>
    <x v="33"/>
    <n v="97562"/>
    <s v="USA"/>
    <s v="NA"/>
    <s v="Nelson"/>
    <s v="Valarie"/>
    <s v="Valarie Nelson"/>
    <x v="0"/>
  </r>
  <r>
    <x v="3"/>
    <n v="27"/>
    <n v="100"/>
    <n v="4"/>
    <n v="3251.34"/>
    <n v="3252"/>
    <n v="2700"/>
    <s v="8/25/2003 0:00"/>
    <d v="2003-08-25T00:00:00"/>
    <x v="3"/>
    <x v="0"/>
    <x v="0"/>
    <n v="3"/>
    <n v="8"/>
    <x v="0"/>
    <x v="0"/>
    <n v="102"/>
    <s v="S32_4485"/>
    <x v="3"/>
    <n v="6265557265"/>
    <s v="626-555-7265"/>
    <s v="78934 Hillside Dr."/>
    <m/>
    <s v="78934 Hillside Dr."/>
    <s v="Pasadena"/>
    <s v="CA"/>
    <x v="3"/>
    <n v="90003"/>
    <s v="USA"/>
    <s v="NA"/>
    <s v="Young"/>
    <s v="Julie"/>
    <s v="Julie Young"/>
    <x v="1"/>
  </r>
  <r>
    <x v="4"/>
    <n v="23"/>
    <n v="100"/>
    <n v="12"/>
    <n v="2347.15"/>
    <n v="2348"/>
    <n v="2300"/>
    <d v="2003-10-10T00:00:00"/>
    <d v="2003-10-10T00:00:00"/>
    <x v="4"/>
    <x v="3"/>
    <x v="0"/>
    <n v="4"/>
    <n v="10"/>
    <x v="0"/>
    <x v="0"/>
    <n v="102"/>
    <s v="S32_4485"/>
    <x v="4"/>
    <n v="6505551386"/>
    <s v="650-555-1386"/>
    <s v="7734 Strong St."/>
    <m/>
    <s v="7734 Strong St."/>
    <s v="San Francisco"/>
    <s v="CA"/>
    <x v="4"/>
    <s v="NA"/>
    <s v="USA"/>
    <s v="NA"/>
    <s v="Brown"/>
    <s v="Julie"/>
    <s v="Julie Brown"/>
    <x v="0"/>
  </r>
  <r>
    <x v="107"/>
    <n v="34"/>
    <n v="100"/>
    <n v="12"/>
    <n v="3920.88"/>
    <n v="3921"/>
    <n v="3400"/>
    <d v="2003-04-11T00:00:00"/>
    <d v="2003-04-11T00:00:00"/>
    <x v="11"/>
    <x v="3"/>
    <x v="0"/>
    <n v="4"/>
    <n v="11"/>
    <x v="0"/>
    <x v="0"/>
    <n v="102"/>
    <s v="S32_4485"/>
    <x v="42"/>
    <s v="02 9936 8555"/>
    <s v="029-936-8555"/>
    <s v="201 Miller Street"/>
    <s v="Level 15"/>
    <s v="201 Miller Street, Level 15"/>
    <s v="North Sydney"/>
    <s v="NSW"/>
    <x v="36"/>
    <n v="2060"/>
    <s v="Australia"/>
    <s v="APAC"/>
    <s v="O'Hara"/>
    <s v="Anna"/>
    <s v="Anna O'Hara"/>
    <x v="1"/>
  </r>
  <r>
    <x v="6"/>
    <n v="22"/>
    <n v="100"/>
    <n v="7"/>
    <n v="2514.6"/>
    <n v="2515"/>
    <n v="2200"/>
    <d v="2003-11-11T00:00:00"/>
    <d v="2003-11-11T00:00:00"/>
    <x v="5"/>
    <x v="2"/>
    <x v="0"/>
    <n v="4"/>
    <n v="11"/>
    <x v="0"/>
    <x v="0"/>
    <n v="102"/>
    <s v="S32_4485"/>
    <x v="6"/>
    <n v="0.86244213000000003"/>
    <s v="421-296-2963"/>
    <s v="184, chausse de Tournai"/>
    <m/>
    <s v="184, chausse de Tournai"/>
    <s v="Lille"/>
    <m/>
    <x v="6"/>
    <n v="59000"/>
    <s v="France"/>
    <s v="EMEA"/>
    <s v="Rance"/>
    <s v="Martine"/>
    <s v="Martine Rance"/>
    <x v="0"/>
  </r>
  <r>
    <x v="288"/>
    <n v="42"/>
    <n v="85.72"/>
    <n v="4"/>
    <n v="3600.24"/>
    <n v="3601"/>
    <n v="3600.24"/>
    <s v="11/19/2003 0:00"/>
    <d v="2003-11-19T00:00:00"/>
    <x v="5"/>
    <x v="6"/>
    <x v="0"/>
    <n v="4"/>
    <n v="11"/>
    <x v="0"/>
    <x v="0"/>
    <n v="102"/>
    <s v="S32_4485"/>
    <x v="23"/>
    <s v="(91) 555 94 44"/>
    <s v="091-555-9444"/>
    <s v="C/ Moralzarzal, 86"/>
    <m/>
    <s v="C/ Moralzarzal, 86"/>
    <s v="Madrid"/>
    <m/>
    <x v="20"/>
    <n v="28034"/>
    <s v="Spain"/>
    <s v="EMEA"/>
    <s v="Freyre"/>
    <s v="Diego"/>
    <s v="Diego Freyre"/>
    <x v="1"/>
  </r>
  <r>
    <x v="9"/>
    <n v="37"/>
    <n v="100"/>
    <n v="12"/>
    <n v="4040.03"/>
    <n v="4041"/>
    <n v="3700"/>
    <s v="1/15/2004 0:00"/>
    <d v="2004-01-15T00:00:00"/>
    <x v="2"/>
    <x v="5"/>
    <x v="0"/>
    <n v="1"/>
    <n v="1"/>
    <x v="1"/>
    <x v="0"/>
    <n v="102"/>
    <s v="S32_4485"/>
    <x v="9"/>
    <s v="(1) 47.55.6555"/>
    <s v="014-755-6555"/>
    <s v="25, rue Lauriston"/>
    <m/>
    <s v="25, rue Lauriston"/>
    <s v="Paris"/>
    <m/>
    <x v="2"/>
    <n v="75016"/>
    <s v="France"/>
    <s v="EMEA"/>
    <s v="Perrier"/>
    <s v="Dominique"/>
    <s v="Dominique Perrier"/>
    <x v="1"/>
  </r>
  <r>
    <x v="148"/>
    <n v="30"/>
    <n v="100"/>
    <n v="5"/>
    <n v="3336.9"/>
    <n v="3337"/>
    <n v="3000"/>
    <s v="2/21/2004 0:00"/>
    <d v="2004-02-21T00:00:00"/>
    <x v="0"/>
    <x v="1"/>
    <x v="0"/>
    <n v="1"/>
    <n v="2"/>
    <x v="1"/>
    <x v="0"/>
    <n v="102"/>
    <s v="S32_4485"/>
    <x v="6"/>
    <n v="0.86244213000000003"/>
    <s v="421-296-2963"/>
    <s v="184, chausse de Tournai"/>
    <m/>
    <s v="184, chausse de Tournai"/>
    <s v="Lille"/>
    <m/>
    <x v="6"/>
    <n v="59000"/>
    <s v="France"/>
    <s v="EMEA"/>
    <s v="Rance"/>
    <s v="Martine"/>
    <s v="Martine Rance"/>
    <x v="1"/>
  </r>
  <r>
    <x v="11"/>
    <n v="27"/>
    <n v="100"/>
    <n v="5"/>
    <n v="3113.64"/>
    <n v="3114"/>
    <n v="2700"/>
    <d v="2004-05-04T00:00:00"/>
    <d v="2004-05-04T00:00:00"/>
    <x v="6"/>
    <x v="2"/>
    <x v="0"/>
    <n v="2"/>
    <n v="4"/>
    <x v="1"/>
    <x v="0"/>
    <n v="102"/>
    <s v="S32_4485"/>
    <x v="11"/>
    <n v="2125551500"/>
    <s v="212-555-1500"/>
    <s v="2678 Kingston Rd."/>
    <s v="Suite 101"/>
    <s v="2678 Kingston Rd., Suite 101"/>
    <s v="NYC"/>
    <s v="NY"/>
    <x v="0"/>
    <n v="10022"/>
    <s v="USA"/>
    <s v="NA"/>
    <s v="Frick"/>
    <s v="Michael"/>
    <s v="Michael Frick"/>
    <x v="1"/>
  </r>
  <r>
    <x v="268"/>
    <n v="25"/>
    <n v="100"/>
    <n v="9"/>
    <n v="2832"/>
    <n v="2832"/>
    <n v="2500"/>
    <s v="5/26/2004 0:00"/>
    <d v="2004-05-26T00:00:00"/>
    <x v="6"/>
    <x v="6"/>
    <x v="0"/>
    <n v="2"/>
    <n v="5"/>
    <x v="1"/>
    <x v="0"/>
    <n v="102"/>
    <s v="S32_4485"/>
    <x v="9"/>
    <s v="(1) 47.55.6555"/>
    <s v="014-755-6555"/>
    <s v="25, rue Lauriston"/>
    <m/>
    <s v="25, rue Lauriston"/>
    <s v="Paris"/>
    <m/>
    <x v="2"/>
    <n v="75016"/>
    <s v="France"/>
    <s v="EMEA"/>
    <s v="Perrier"/>
    <s v="Dominique"/>
    <s v="Dominique Perrier"/>
    <x v="0"/>
  </r>
  <r>
    <x v="275"/>
    <n v="34"/>
    <n v="97.97"/>
    <n v="7"/>
    <n v="3330.98"/>
    <n v="3331"/>
    <n v="3330.98"/>
    <s v="6/30/2004 0:00"/>
    <d v="2004-06-30T00:00:00"/>
    <x v="7"/>
    <x v="6"/>
    <x v="0"/>
    <n v="2"/>
    <n v="6"/>
    <x v="1"/>
    <x v="0"/>
    <n v="102"/>
    <s v="S32_4485"/>
    <x v="58"/>
    <n v="6175559555"/>
    <s v="617-555-9555"/>
    <s v="8616 Spinnaker Dr."/>
    <m/>
    <s v="8616 Spinnaker Dr."/>
    <s v="Boston"/>
    <s v="MA"/>
    <x v="48"/>
    <n v="51003"/>
    <s v="USA"/>
    <s v="NA"/>
    <s v="Yoshido"/>
    <s v="Juri"/>
    <s v="Juri Yoshido"/>
    <x v="1"/>
  </r>
  <r>
    <x v="115"/>
    <n v="38"/>
    <n v="100"/>
    <n v="13"/>
    <n v="4304.6400000000003"/>
    <n v="4305"/>
    <n v="3800"/>
    <d v="2004-02-08T00:00:00"/>
    <d v="2004-02-08T00:00:00"/>
    <x v="0"/>
    <x v="4"/>
    <x v="0"/>
    <n v="3"/>
    <n v="8"/>
    <x v="1"/>
    <x v="0"/>
    <n v="102"/>
    <s v="S32_4485"/>
    <x v="71"/>
    <n v="6175557555"/>
    <s v="617-555-7555"/>
    <s v="7635 Spinnaker Dr."/>
    <m/>
    <s v="7635 Spinnaker Dr."/>
    <s v="Brickhaven"/>
    <s v="MA"/>
    <x v="35"/>
    <n v="58339"/>
    <s v="USA"/>
    <s v="NA"/>
    <s v="Barajas"/>
    <s v="Miguel"/>
    <s v="Miguel Barajas"/>
    <x v="1"/>
  </r>
  <r>
    <x v="15"/>
    <n v="26"/>
    <n v="100"/>
    <n v="4"/>
    <n v="2600.2600000000002"/>
    <n v="2601"/>
    <n v="2600"/>
    <s v="8/27/2004 0:00"/>
    <d v="2004-08-27T00:00:00"/>
    <x v="3"/>
    <x v="3"/>
    <x v="0"/>
    <n v="3"/>
    <n v="8"/>
    <x v="1"/>
    <x v="0"/>
    <n v="102"/>
    <s v="S32_4485"/>
    <x v="15"/>
    <n v="6175558555"/>
    <s v="617-555-8555"/>
    <s v="39323 Spinnaker Dr."/>
    <m/>
    <s v="39323 Spinnaker Dr."/>
    <s v="Cambridge"/>
    <s v="MA"/>
    <x v="12"/>
    <n v="51247"/>
    <s v="USA"/>
    <s v="NA"/>
    <s v="Hernandez"/>
    <s v="Marta"/>
    <s v="Marta Hernandez"/>
    <x v="0"/>
  </r>
  <r>
    <x v="16"/>
    <n v="38"/>
    <n v="100"/>
    <n v="7"/>
    <n v="4382.16"/>
    <n v="4383"/>
    <n v="3800"/>
    <s v="9/30/2004 0:00"/>
    <d v="2004-09-30T00:00:00"/>
    <x v="8"/>
    <x v="5"/>
    <x v="0"/>
    <n v="3"/>
    <n v="9"/>
    <x v="1"/>
    <x v="0"/>
    <n v="102"/>
    <s v="S32_4485"/>
    <x v="16"/>
    <s v="90-224 8555"/>
    <s v="090-224-8555"/>
    <s v="Keskuskatu 45"/>
    <m/>
    <s v="Keskuskatu 45"/>
    <s v="Helsinki"/>
    <m/>
    <x v="13"/>
    <n v="21240"/>
    <s v="Finland"/>
    <s v="EMEA"/>
    <s v="Karttunen"/>
    <s v="Matti"/>
    <s v="Matti Karttunen"/>
    <x v="1"/>
  </r>
  <r>
    <x v="17"/>
    <n v="50"/>
    <n v="84.7"/>
    <n v="3"/>
    <n v="4235"/>
    <n v="4235"/>
    <n v="4235"/>
    <s v="10/15/2004 0:00"/>
    <d v="2004-10-15T00:00:00"/>
    <x v="4"/>
    <x v="3"/>
    <x v="0"/>
    <n v="4"/>
    <n v="10"/>
    <x v="1"/>
    <x v="0"/>
    <n v="102"/>
    <s v="S32_4485"/>
    <x v="17"/>
    <s v="07-98 9555"/>
    <s v="000-798-9555"/>
    <s v="Erling Skakkes gate 78"/>
    <m/>
    <s v="Erling Skakkes gate 78"/>
    <s v="Stavern"/>
    <m/>
    <x v="14"/>
    <n v="4110"/>
    <s v="Norway"/>
    <s v="EMEA"/>
    <s v="Bergulfsen"/>
    <s v="Jonas"/>
    <s v="Jonas Bergulfsen"/>
    <x v="1"/>
  </r>
  <r>
    <x v="149"/>
    <n v="22"/>
    <n v="100"/>
    <n v="8"/>
    <n v="2626.8"/>
    <n v="2627"/>
    <n v="2200"/>
    <d v="2004-03-11T00:00:00"/>
    <d v="2004-03-11T00:00:00"/>
    <x v="10"/>
    <x v="5"/>
    <x v="0"/>
    <n v="4"/>
    <n v="11"/>
    <x v="1"/>
    <x v="0"/>
    <n v="102"/>
    <s v="S32_4485"/>
    <x v="79"/>
    <n v="2125551957"/>
    <s v="212-555-1957"/>
    <s v="5290 North Pendale Street"/>
    <s v="Suite 200"/>
    <s v="5290 North Pendale Street, Suite 200"/>
    <s v="NYC"/>
    <s v="NY"/>
    <x v="0"/>
    <n v="10022"/>
    <s v="USA"/>
    <s v="NA"/>
    <s v="Kuo"/>
    <s v="Kee"/>
    <s v="Kee Kuo"/>
    <x v="0"/>
  </r>
  <r>
    <x v="186"/>
    <n v="32"/>
    <n v="100"/>
    <n v="4"/>
    <n v="5026.5600000000004"/>
    <n v="5027"/>
    <n v="3200"/>
    <s v="11/17/2004 0:00"/>
    <d v="2004-11-17T00:00:00"/>
    <x v="5"/>
    <x v="6"/>
    <x v="0"/>
    <n v="4"/>
    <n v="11"/>
    <x v="1"/>
    <x v="0"/>
    <n v="102"/>
    <s v="S32_4485"/>
    <x v="45"/>
    <n v="2155559857"/>
    <s v="215-555-9857"/>
    <s v="11328 Douglas Av."/>
    <m/>
    <s v="11328 Douglas Av."/>
    <s v="Philadelphia"/>
    <s v="PA"/>
    <x v="24"/>
    <n v="71270"/>
    <s v="USA"/>
    <s v="NA"/>
    <s v="Hernandez"/>
    <s v="Rosa"/>
    <s v="Rosa Hernandez"/>
    <x v="1"/>
  </r>
  <r>
    <x v="20"/>
    <n v="31"/>
    <n v="71.02"/>
    <n v="4"/>
    <n v="2201.62"/>
    <n v="2202"/>
    <n v="2201.62"/>
    <s v="11/24/2004 0:00"/>
    <d v="2004-11-24T00:00:00"/>
    <x v="5"/>
    <x v="6"/>
    <x v="0"/>
    <n v="4"/>
    <n v="11"/>
    <x v="1"/>
    <x v="0"/>
    <n v="102"/>
    <s v="S32_4485"/>
    <x v="19"/>
    <s v="6562-9555"/>
    <s v="006-562-9555"/>
    <s v="Geislweg 14"/>
    <m/>
    <s v="Geislweg 14"/>
    <s v="Salzburg"/>
    <m/>
    <x v="16"/>
    <n v="5020"/>
    <s v="Austria"/>
    <s v="EMEA"/>
    <s v="Pipps"/>
    <s v="Georg"/>
    <s v="Georg Pipps"/>
    <x v="0"/>
  </r>
  <r>
    <x v="273"/>
    <n v="40"/>
    <n v="100"/>
    <n v="5"/>
    <n v="4326.8"/>
    <n v="4327"/>
    <n v="4000"/>
    <d v="2004-07-12T00:00:00"/>
    <d v="2004-07-12T00:00:00"/>
    <x v="1"/>
    <x v="0"/>
    <x v="0"/>
    <n v="4"/>
    <n v="12"/>
    <x v="1"/>
    <x v="0"/>
    <n v="102"/>
    <s v="S32_4485"/>
    <x v="23"/>
    <s v="(91) 555 94 44"/>
    <s v="091-555-9444"/>
    <s v="C/ Moralzarzal, 86"/>
    <m/>
    <s v="C/ Moralzarzal, 86"/>
    <s v="Madrid"/>
    <m/>
    <x v="20"/>
    <n v="28034"/>
    <s v="Spain"/>
    <s v="EMEA"/>
    <s v="Freyre"/>
    <s v="Diego"/>
    <s v="Diego Freyre"/>
    <x v="1"/>
  </r>
  <r>
    <x v="189"/>
    <n v="22"/>
    <n v="100"/>
    <n v="3"/>
    <n v="3425.18"/>
    <n v="3426"/>
    <n v="2200"/>
    <d v="2005-07-01T00:00:00"/>
    <d v="2005-07-01T00:00:00"/>
    <x v="1"/>
    <x v="3"/>
    <x v="0"/>
    <n v="1"/>
    <n v="1"/>
    <x v="2"/>
    <x v="0"/>
    <n v="102"/>
    <s v="S32_4485"/>
    <x v="50"/>
    <n v="5085559555"/>
    <s v="508-555-9555"/>
    <s v="4575 Hillside Dr."/>
    <m/>
    <s v="4575 Hillside Dr."/>
    <s v="New Bedford"/>
    <s v="MA"/>
    <x v="18"/>
    <n v="50553"/>
    <s v="USA"/>
    <s v="NA"/>
    <s v="Tam"/>
    <s v="Wing C"/>
    <s v="Wing C Tam"/>
    <x v="1"/>
  </r>
  <r>
    <x v="22"/>
    <n v="41"/>
    <n v="100"/>
    <n v="15"/>
    <n v="4701.88"/>
    <n v="4702"/>
    <n v="4100"/>
    <d v="2005-03-02T00:00:00"/>
    <d v="2005-03-02T00:00:00"/>
    <x v="10"/>
    <x v="6"/>
    <x v="0"/>
    <n v="1"/>
    <n v="2"/>
    <x v="2"/>
    <x v="0"/>
    <n v="102"/>
    <s v="S32_4485"/>
    <x v="14"/>
    <s v="40.67.8555"/>
    <s v="004-067-8555"/>
    <s v="67, rue des Cinquante Otages"/>
    <m/>
    <s v="67, rue des Cinquante Otages"/>
    <s v="Nantes"/>
    <m/>
    <x v="11"/>
    <n v="44000"/>
    <s v="France"/>
    <s v="EMEA"/>
    <s v="Labrune"/>
    <s v="Janine"/>
    <s v="Janine Labrune"/>
    <x v="1"/>
  </r>
  <r>
    <x v="190"/>
    <n v="45"/>
    <n v="48.98"/>
    <n v="12"/>
    <n v="2204.1"/>
    <n v="2205"/>
    <n v="2204.1"/>
    <d v="2005-04-03T00:00:00"/>
    <d v="2005-04-03T00:00:00"/>
    <x v="11"/>
    <x v="4"/>
    <x v="0"/>
    <n v="1"/>
    <n v="3"/>
    <x v="2"/>
    <x v="0"/>
    <n v="102"/>
    <s v="S32_4485"/>
    <x v="39"/>
    <n v="4155551450"/>
    <s v="415-555-1450"/>
    <s v="5677 Strong St."/>
    <m/>
    <s v="5677 Strong St."/>
    <s v="San Rafael"/>
    <s v="CA"/>
    <x v="33"/>
    <n v="97562"/>
    <s v="USA"/>
    <s v="NA"/>
    <s v="Nelson"/>
    <s v="Valarie"/>
    <s v="Valarie Nelson"/>
    <x v="0"/>
  </r>
  <r>
    <x v="24"/>
    <n v="45"/>
    <n v="100"/>
    <n v="5"/>
    <n v="5189.3999999999996"/>
    <n v="5190"/>
    <n v="4500"/>
    <d v="2005-08-04T00:00:00"/>
    <d v="2005-08-04T00:00:00"/>
    <x v="3"/>
    <x v="5"/>
    <x v="0"/>
    <n v="2"/>
    <n v="4"/>
    <x v="2"/>
    <x v="0"/>
    <n v="102"/>
    <s v="S32_4485"/>
    <x v="22"/>
    <s v="(171) 555-2282"/>
    <s v="171-555-2282"/>
    <s v="Berkeley Gardens 12  Brewery"/>
    <m/>
    <s v="Berkeley Gardens 12  Brewery"/>
    <s v="Liverpool"/>
    <m/>
    <x v="19"/>
    <s v="WX1 6LT"/>
    <s v="UK"/>
    <s v="EMEA"/>
    <s v="Devon"/>
    <s v="Elizabeth"/>
    <s v="Elizabeth Devon"/>
    <x v="1"/>
  </r>
  <r>
    <x v="222"/>
    <n v="39"/>
    <n v="40.15"/>
    <n v="6"/>
    <n v="1565.85"/>
    <n v="1566"/>
    <n v="1565.85"/>
    <s v="2/17/2003 0:00"/>
    <d v="2003-02-17T00:00:00"/>
    <x v="0"/>
    <x v="0"/>
    <x v="0"/>
    <n v="1"/>
    <n v="2"/>
    <x v="0"/>
    <x v="3"/>
    <n v="43"/>
    <s v="S50_1341"/>
    <x v="86"/>
    <s v="035-640555"/>
    <s v="003-564-0555"/>
    <s v="Via Ludovico il Moro 22"/>
    <m/>
    <s v="Via Ludovico il Moro 22"/>
    <s v="Bergamo"/>
    <m/>
    <x v="69"/>
    <n v="24100"/>
    <s v="Italy"/>
    <s v="EMEA"/>
    <s v="Rovelli"/>
    <s v="Giovanni"/>
    <s v="Giovanni Rovelli"/>
    <x v="0"/>
  </r>
  <r>
    <x v="54"/>
    <n v="49"/>
    <n v="50.62"/>
    <n v="12"/>
    <n v="2480.38"/>
    <n v="2481"/>
    <n v="2480.38"/>
    <s v="4/29/2003 0:00"/>
    <d v="2003-04-29T00:00:00"/>
    <x v="11"/>
    <x v="2"/>
    <x v="0"/>
    <n v="2"/>
    <n v="4"/>
    <x v="0"/>
    <x v="3"/>
    <n v="43"/>
    <s v="S50_1341"/>
    <x v="10"/>
    <s v="03 9520 4555"/>
    <s v="039-520-4555"/>
    <s v="636 St Kilda Road"/>
    <s v="Level 3"/>
    <s v="636 St Kilda Road, Level 3"/>
    <s v="Melbourne"/>
    <s v="Victoria"/>
    <x v="8"/>
    <n v="3004"/>
    <s v="Australia"/>
    <s v="APAC"/>
    <s v="Ferguson"/>
    <s v="Peter"/>
    <s v="Peter Ferguson"/>
    <x v="0"/>
  </r>
  <r>
    <x v="249"/>
    <n v="27"/>
    <n v="50.19"/>
    <n v="7"/>
    <n v="1355.13"/>
    <n v="1356"/>
    <n v="1355.13"/>
    <s v="6/27/2003 0:00"/>
    <d v="2003-06-27T00:00:00"/>
    <x v="7"/>
    <x v="3"/>
    <x v="0"/>
    <n v="2"/>
    <n v="6"/>
    <x v="0"/>
    <x v="3"/>
    <n v="43"/>
    <s v="S50_1341"/>
    <x v="23"/>
    <s v="(91) 555 94 44"/>
    <s v="091-555-9444"/>
    <s v="C/ Moralzarzal, 86"/>
    <m/>
    <s v="C/ Moralzarzal, 86"/>
    <s v="Madrid"/>
    <m/>
    <x v="20"/>
    <n v="28034"/>
    <s v="Spain"/>
    <s v="EMEA"/>
    <s v="Freyre"/>
    <s v="Diego"/>
    <s v="Diego Freyre"/>
    <x v="0"/>
  </r>
  <r>
    <x v="66"/>
    <n v="34"/>
    <n v="36.659999999999997"/>
    <n v="1"/>
    <n v="1246.44"/>
    <n v="1247"/>
    <n v="1246.44"/>
    <d v="2003-10-08T00:00:00"/>
    <d v="2003-10-08T00:00:00"/>
    <x v="4"/>
    <x v="6"/>
    <x v="0"/>
    <n v="3"/>
    <n v="8"/>
    <x v="0"/>
    <x v="3"/>
    <n v="43"/>
    <s v="S50_1341"/>
    <x v="50"/>
    <n v="5085559555"/>
    <s v="508-555-9555"/>
    <s v="4575 Hillside Dr."/>
    <m/>
    <s v="4575 Hillside Dr."/>
    <s v="New Bedford"/>
    <s v="MA"/>
    <x v="18"/>
    <n v="50553"/>
    <s v="USA"/>
    <s v="NA"/>
    <s v="Tam"/>
    <s v="Wing C"/>
    <s v="Wing C Tam"/>
    <x v="0"/>
  </r>
  <r>
    <x v="301"/>
    <n v="20"/>
    <n v="41.02"/>
    <n v="1"/>
    <n v="820.4"/>
    <n v="821"/>
    <n v="820.4"/>
    <d v="2003-08-10T00:00:00"/>
    <d v="2003-08-10T00:00:00"/>
    <x v="3"/>
    <x v="4"/>
    <x v="0"/>
    <n v="4"/>
    <n v="10"/>
    <x v="0"/>
    <x v="3"/>
    <n v="43"/>
    <s v="S50_1341"/>
    <x v="23"/>
    <s v="(91) 555 94 44"/>
    <s v="091-555-9444"/>
    <s v="C/ Moralzarzal, 86"/>
    <m/>
    <s v="C/ Moralzarzal, 86"/>
    <s v="Madrid"/>
    <m/>
    <x v="20"/>
    <n v="28034"/>
    <s v="Spain"/>
    <s v="EMEA"/>
    <s v="Freyre"/>
    <s v="Diego"/>
    <s v="Diego Freyre"/>
    <x v="0"/>
  </r>
  <r>
    <x v="5"/>
    <n v="48"/>
    <n v="51.93"/>
    <n v="13"/>
    <n v="2492.64"/>
    <n v="2493"/>
    <n v="2492.64"/>
    <s v="10/28/2003 0:00"/>
    <d v="2003-10-28T00:00:00"/>
    <x v="4"/>
    <x v="2"/>
    <x v="0"/>
    <n v="4"/>
    <n v="10"/>
    <x v="0"/>
    <x v="3"/>
    <n v="43"/>
    <s v="S50_1341"/>
    <x v="5"/>
    <n v="6505556809"/>
    <s v="650-555-6809"/>
    <s v="9408 Furth Circle"/>
    <m/>
    <s v="9408 Furth Circle"/>
    <s v="Burlingame"/>
    <s v="CA"/>
    <x v="5"/>
    <n v="94217"/>
    <s v="USA"/>
    <s v="NA"/>
    <s v="Hirano"/>
    <s v="Juri"/>
    <s v="Juri Hirano"/>
    <x v="0"/>
  </r>
  <r>
    <x v="302"/>
    <n v="29"/>
    <n v="38.4"/>
    <n v="1"/>
    <n v="1113.5999999999999"/>
    <n v="1114"/>
    <n v="1113.5999999999999"/>
    <d v="2003-01-12T00:00:00"/>
    <d v="2003-01-12T00:00:00"/>
    <x v="2"/>
    <x v="4"/>
    <x v="0"/>
    <n v="4"/>
    <n v="12"/>
    <x v="0"/>
    <x v="3"/>
    <n v="43"/>
    <s v="S50_1341"/>
    <x v="32"/>
    <n v="3105553722"/>
    <s v="310-555-3722"/>
    <s v="3675 Furth Circle"/>
    <m/>
    <s v="3675 Furth Circle"/>
    <s v="Burbank"/>
    <s v="CA"/>
    <x v="27"/>
    <n v="94019"/>
    <s v="USA"/>
    <s v="NA"/>
    <s v="Thompson"/>
    <s v="Steve"/>
    <s v="Steve Thompson"/>
    <x v="0"/>
  </r>
  <r>
    <x v="55"/>
    <n v="43"/>
    <n v="41.02"/>
    <n v="11"/>
    <n v="1763.86"/>
    <n v="1764"/>
    <n v="1763.86"/>
    <d v="2004-12-01T00:00:00"/>
    <d v="2004-12-01T00:00:00"/>
    <x v="9"/>
    <x v="6"/>
    <x v="0"/>
    <n v="1"/>
    <n v="1"/>
    <x v="1"/>
    <x v="3"/>
    <n v="43"/>
    <s v="S50_1341"/>
    <x v="44"/>
    <s v="+81 06 6342 5555"/>
    <s v="066-342-5555"/>
    <s v="Dojima Avanza 4F, 1-6-20 Dojima, Kita-ku"/>
    <m/>
    <s v="Dojima Avanza 4F, 1-6-20 Dojima, Kita-ku"/>
    <s v="Osaka"/>
    <s v="Osaka"/>
    <x v="38"/>
    <s v="530-0003"/>
    <s v="Japan"/>
    <s v="Japan"/>
    <s v="Kentary"/>
    <s v="Mory"/>
    <s v="Mory Kentary"/>
    <x v="0"/>
  </r>
  <r>
    <x v="10"/>
    <n v="41"/>
    <n v="46.26"/>
    <n v="13"/>
    <n v="1896.66"/>
    <n v="1897"/>
    <n v="1896.66"/>
    <s v="2/20/2004 0:00"/>
    <d v="2004-02-20T00:00:00"/>
    <x v="0"/>
    <x v="3"/>
    <x v="0"/>
    <n v="1"/>
    <n v="2"/>
    <x v="1"/>
    <x v="3"/>
    <n v="43"/>
    <s v="S50_1341"/>
    <x v="10"/>
    <s v="03 9520 4555"/>
    <s v="039-520-4555"/>
    <s v="636 St Kilda Road"/>
    <s v="Level 3"/>
    <s v="636 St Kilda Road, Level 3"/>
    <s v="Melbourne"/>
    <s v="Victoria"/>
    <x v="8"/>
    <n v="3004"/>
    <s v="Australia"/>
    <s v="APAC"/>
    <s v="Ferguson"/>
    <s v="Peter"/>
    <s v="Peter Ferguson"/>
    <x v="0"/>
  </r>
  <r>
    <x v="250"/>
    <n v="41"/>
    <n v="35.35"/>
    <n v="7"/>
    <n v="1449.35"/>
    <n v="1450"/>
    <n v="1449.35"/>
    <d v="2004-02-04T00:00:00"/>
    <d v="2004-02-04T00:00:00"/>
    <x v="0"/>
    <x v="6"/>
    <x v="0"/>
    <n v="2"/>
    <n v="4"/>
    <x v="1"/>
    <x v="3"/>
    <n v="43"/>
    <s v="S50_1341"/>
    <x v="57"/>
    <s v="(604) 555-4555"/>
    <s v="604-555-4555"/>
    <s v="23 Tsawassen Blvd."/>
    <m/>
    <s v="23 Tsawassen Blvd."/>
    <s v="Tsawassen"/>
    <s v="BC"/>
    <x v="47"/>
    <s v="T2F 8M4"/>
    <s v="Canada"/>
    <s v="NA"/>
    <s v="Lincoln"/>
    <s v="Elizabeth"/>
    <s v="Elizabeth Lincoln"/>
    <x v="0"/>
  </r>
  <r>
    <x v="225"/>
    <n v="36"/>
    <n v="51.93"/>
    <n v="8"/>
    <n v="1869.48"/>
    <n v="1870"/>
    <n v="1869.48"/>
    <d v="2004-11-05T00:00:00"/>
    <d v="2004-11-05T00:00:00"/>
    <x v="5"/>
    <x v="3"/>
    <x v="0"/>
    <n v="2"/>
    <n v="5"/>
    <x v="1"/>
    <x v="3"/>
    <n v="43"/>
    <s v="S50_1341"/>
    <x v="61"/>
    <n v="4085553659"/>
    <s v="408-555-3659"/>
    <s v="3086 Ingle Ln."/>
    <m/>
    <s v="3086 Ingle Ln."/>
    <s v="San Jose"/>
    <s v="CA"/>
    <x v="51"/>
    <n v="94217"/>
    <s v="USA"/>
    <s v="NA"/>
    <s v="Frick"/>
    <s v="Sue"/>
    <s v="Sue Frick"/>
    <x v="0"/>
  </r>
  <r>
    <x v="226"/>
    <n v="49"/>
    <n v="37.97"/>
    <n v="3"/>
    <n v="1860.53"/>
    <n v="1861"/>
    <n v="1860.53"/>
    <s v="6/24/2004 0:00"/>
    <d v="2004-06-24T00:00:00"/>
    <x v="7"/>
    <x v="5"/>
    <x v="3"/>
    <n v="2"/>
    <n v="6"/>
    <x v="1"/>
    <x v="3"/>
    <n v="43"/>
    <s v="S50_1341"/>
    <x v="23"/>
    <s v="(91) 555 94 44"/>
    <s v="091-555-9444"/>
    <s v="C/ Moralzarzal, 86"/>
    <m/>
    <s v="C/ Moralzarzal, 86"/>
    <s v="Madrid"/>
    <m/>
    <x v="20"/>
    <n v="28034"/>
    <s v="Spain"/>
    <s v="EMEA"/>
    <s v="Freyre"/>
    <s v="Diego"/>
    <s v="Diego Freyre"/>
    <x v="0"/>
  </r>
  <r>
    <x v="14"/>
    <n v="38"/>
    <n v="45.39"/>
    <n v="13"/>
    <n v="1724.82"/>
    <n v="1725"/>
    <n v="1724.82"/>
    <s v="7/23/2004 0:00"/>
    <d v="2004-07-23T00:00:00"/>
    <x v="1"/>
    <x v="3"/>
    <x v="0"/>
    <n v="3"/>
    <n v="7"/>
    <x v="1"/>
    <x v="3"/>
    <n v="43"/>
    <s v="S50_1341"/>
    <x v="14"/>
    <s v="40.67.8555"/>
    <s v="004-067-8555"/>
    <s v="67, rue des Cinquante Otages"/>
    <m/>
    <s v="67, rue des Cinquante Otages"/>
    <s v="Nantes"/>
    <m/>
    <x v="11"/>
    <n v="44000"/>
    <s v="France"/>
    <s v="EMEA"/>
    <s v="Labrune"/>
    <s v="Janine"/>
    <s v="Janine Labrune"/>
    <x v="0"/>
  </r>
  <r>
    <x v="228"/>
    <n v="33"/>
    <n v="51.93"/>
    <n v="5"/>
    <n v="1713.69"/>
    <n v="1714"/>
    <n v="1713.69"/>
    <s v="8/21/2004 0:00"/>
    <d v="2004-08-21T00:00:00"/>
    <x v="3"/>
    <x v="1"/>
    <x v="0"/>
    <n v="3"/>
    <n v="8"/>
    <x v="1"/>
    <x v="3"/>
    <n v="43"/>
    <s v="S50_1341"/>
    <x v="85"/>
    <s v="+47 2212 1555"/>
    <s v="472-212-1555"/>
    <s v="Drammensveien 126 A, PB 744 Sentrum"/>
    <m/>
    <s v="Drammensveien 126 A, PB 744 Sentrum"/>
    <s v="Oslo"/>
    <m/>
    <x v="68"/>
    <s v="N 0106"/>
    <s v="Norway"/>
    <s v="EMEA"/>
    <s v="Klaeboe"/>
    <s v="Jan"/>
    <s v="Jan Klaeboe"/>
    <x v="0"/>
  </r>
  <r>
    <x v="229"/>
    <n v="26"/>
    <n v="48.44"/>
    <n v="1"/>
    <n v="1259.44"/>
    <n v="1260"/>
    <n v="1259.44"/>
    <s v="9/15/2004 0:00"/>
    <d v="2004-09-15T00:00:00"/>
    <x v="8"/>
    <x v="6"/>
    <x v="0"/>
    <n v="3"/>
    <n v="9"/>
    <x v="1"/>
    <x v="3"/>
    <n v="43"/>
    <s v="S50_1341"/>
    <x v="89"/>
    <s v="+49 89 61 08 9555"/>
    <s v="896-108-9555"/>
    <s v="Hansastr. 15"/>
    <m/>
    <s v="Hansastr. 15"/>
    <s v="Munich"/>
    <m/>
    <x v="72"/>
    <n v="80686"/>
    <s v="Germany"/>
    <s v="EMEA"/>
    <s v="Donnermeyer"/>
    <s v="Michael"/>
    <s v="Michael Donnermeyer"/>
    <x v="0"/>
  </r>
  <r>
    <x v="58"/>
    <n v="47"/>
    <n v="43.64"/>
    <n v="11"/>
    <n v="2051.08"/>
    <n v="2052"/>
    <n v="2051.08"/>
    <s v="10/15/2004 0:00"/>
    <d v="2004-10-15T00:00:00"/>
    <x v="4"/>
    <x v="3"/>
    <x v="0"/>
    <n v="4"/>
    <n v="10"/>
    <x v="1"/>
    <x v="3"/>
    <n v="43"/>
    <s v="S50_1341"/>
    <x v="47"/>
    <n v="9145554562"/>
    <s v="914-555-4562"/>
    <s v="3758 North Pendale Street"/>
    <m/>
    <s v="3758 North Pendale Street"/>
    <s v="White Plains"/>
    <s v="NY"/>
    <x v="39"/>
    <n v="24067"/>
    <s v="USA"/>
    <s v="NA"/>
    <s v="Frick"/>
    <s v="Steve"/>
    <s v="Steve Frick"/>
    <x v="0"/>
  </r>
  <r>
    <x v="80"/>
    <n v="34"/>
    <n v="47.57"/>
    <n v="3"/>
    <n v="1617.38"/>
    <n v="1618"/>
    <n v="1617.38"/>
    <d v="2004-01-11T00:00:00"/>
    <d v="2004-01-11T00:00:00"/>
    <x v="2"/>
    <x v="4"/>
    <x v="0"/>
    <n v="4"/>
    <n v="11"/>
    <x v="1"/>
    <x v="3"/>
    <n v="43"/>
    <s v="S50_1341"/>
    <x v="59"/>
    <s v="(198) 555-8888"/>
    <s v="198-555-8888"/>
    <s v="Garden House Crowther Way"/>
    <m/>
    <s v="Garden House Crowther Way"/>
    <s v="Cowes"/>
    <s v="Isle of Wight"/>
    <x v="49"/>
    <s v="PO31 7PJ"/>
    <s v="UK"/>
    <s v="EMEA"/>
    <s v="Bennett"/>
    <s v="Helen"/>
    <s v="Helen Bennett"/>
    <x v="0"/>
  </r>
  <r>
    <x v="278"/>
    <n v="34"/>
    <n v="51.93"/>
    <n v="7"/>
    <n v="1765.62"/>
    <n v="1766"/>
    <n v="1765.62"/>
    <d v="2004-12-11T00:00:00"/>
    <d v="2004-12-11T00:00:00"/>
    <x v="9"/>
    <x v="1"/>
    <x v="0"/>
    <n v="4"/>
    <n v="11"/>
    <x v="1"/>
    <x v="3"/>
    <n v="43"/>
    <s v="S50_1341"/>
    <x v="86"/>
    <s v="035-640555"/>
    <s v="003-564-0555"/>
    <s v="Via Ludovico il Moro 22"/>
    <m/>
    <s v="Via Ludovico il Moro 22"/>
    <s v="Bergamo"/>
    <m/>
    <x v="69"/>
    <n v="24100"/>
    <s v="Italy"/>
    <s v="EMEA"/>
    <s v="Rovelli"/>
    <s v="Giovanni"/>
    <s v="Giovanni Rovelli"/>
    <x v="0"/>
  </r>
  <r>
    <x v="286"/>
    <n v="40"/>
    <n v="50.62"/>
    <n v="4"/>
    <n v="2024.8"/>
    <n v="2025"/>
    <n v="2024.8"/>
    <s v="11/24/2004 0:00"/>
    <d v="2004-11-24T00:00:00"/>
    <x v="5"/>
    <x v="6"/>
    <x v="0"/>
    <n v="4"/>
    <n v="11"/>
    <x v="1"/>
    <x v="3"/>
    <n v="43"/>
    <s v="S50_1341"/>
    <x v="53"/>
    <s v="(93) 203 4555"/>
    <s v="093-203-4555"/>
    <s v="Rambla de Catalu¤a, 23"/>
    <m/>
    <s v="Rambla de Catalu¤a, 23"/>
    <s v="Barcelona"/>
    <m/>
    <x v="43"/>
    <n v="8022"/>
    <s v="Spain"/>
    <s v="EMEA"/>
    <s v="Saavedra"/>
    <s v="Eduardo"/>
    <s v="Eduardo Saavedra"/>
    <x v="0"/>
  </r>
  <r>
    <x v="252"/>
    <n v="40"/>
    <n v="82.21"/>
    <n v="8"/>
    <n v="3288.4"/>
    <n v="3289"/>
    <n v="3288.4"/>
    <d v="2004-04-12T00:00:00"/>
    <d v="2004-04-12T00:00:00"/>
    <x v="11"/>
    <x v="0"/>
    <x v="0"/>
    <n v="4"/>
    <n v="12"/>
    <x v="1"/>
    <x v="3"/>
    <n v="43"/>
    <s v="S50_1341"/>
    <x v="88"/>
    <n v="2035554407"/>
    <s v="203-555-4407"/>
    <s v="2440 Pompton St."/>
    <m/>
    <s v="2440 Pompton St."/>
    <s v="Glendale"/>
    <s v="CT"/>
    <x v="71"/>
    <n v="97561"/>
    <s v="USA"/>
    <s v="NA"/>
    <s v="Lewis"/>
    <s v="Dan"/>
    <s v="Dan Lewis"/>
    <x v="1"/>
  </r>
  <r>
    <x v="21"/>
    <n v="33"/>
    <n v="82.59"/>
    <n v="3"/>
    <n v="2725.47"/>
    <n v="2726"/>
    <n v="2725.47"/>
    <s v="12/17/2004 0:00"/>
    <d v="2004-12-17T00:00:00"/>
    <x v="9"/>
    <x v="3"/>
    <x v="0"/>
    <n v="4"/>
    <n v="12"/>
    <x v="1"/>
    <x v="3"/>
    <n v="43"/>
    <s v="S50_1341"/>
    <x v="20"/>
    <s v="+61 2 9495 8555"/>
    <s v="129-495-8555"/>
    <s v="Monitor Money Building, 815 Pacific Hwy"/>
    <s v="Level 6"/>
    <s v="Monitor Money Building, 815 Pacific Hwy, Level 6"/>
    <s v="Chatswood"/>
    <s v="NSW"/>
    <x v="17"/>
    <n v="2067"/>
    <s v="Australia"/>
    <s v="APAC"/>
    <s v="Huxley"/>
    <s v="Adrian"/>
    <s v="Adrian Huxley"/>
    <x v="0"/>
  </r>
  <r>
    <x v="22"/>
    <n v="49"/>
    <n v="65.8"/>
    <n v="5"/>
    <n v="3224.2"/>
    <n v="3225"/>
    <n v="3224.2"/>
    <d v="2005-03-02T00:00:00"/>
    <d v="2005-03-02T00:00:00"/>
    <x v="10"/>
    <x v="6"/>
    <x v="0"/>
    <n v="1"/>
    <n v="2"/>
    <x v="2"/>
    <x v="3"/>
    <n v="43"/>
    <s v="S50_1341"/>
    <x v="14"/>
    <s v="40.67.8555"/>
    <s v="004-067-8555"/>
    <s v="67, rue des Cinquante Otages"/>
    <m/>
    <s v="67, rue des Cinquante Otages"/>
    <s v="Nantes"/>
    <m/>
    <x v="11"/>
    <n v="44000"/>
    <s v="France"/>
    <s v="EMEA"/>
    <s v="Labrune"/>
    <s v="Janine"/>
    <s v="Janine Labrune"/>
    <x v="1"/>
  </r>
  <r>
    <x v="23"/>
    <n v="27"/>
    <n v="100"/>
    <n v="1"/>
    <n v="3211.38"/>
    <n v="3212"/>
    <n v="2700"/>
    <d v="2005-03-03T00:00:00"/>
    <d v="2005-03-03T00:00:00"/>
    <x v="10"/>
    <x v="5"/>
    <x v="0"/>
    <n v="1"/>
    <n v="3"/>
    <x v="2"/>
    <x v="3"/>
    <n v="43"/>
    <s v="S50_1341"/>
    <x v="21"/>
    <n v="5085552555"/>
    <s v="508-555-2555"/>
    <s v="1785 First Street"/>
    <m/>
    <s v="1785 First Street"/>
    <s v="New Bedford"/>
    <s v="MA"/>
    <x v="18"/>
    <n v="50553"/>
    <s v="USA"/>
    <s v="NA"/>
    <s v="Benitez"/>
    <s v="Violeta"/>
    <s v="Violeta Benitez"/>
    <x v="1"/>
  </r>
  <r>
    <x v="234"/>
    <n v="49"/>
    <n v="36.659999999999997"/>
    <n v="5"/>
    <n v="1796.34"/>
    <n v="1797"/>
    <n v="1796.34"/>
    <s v="3/30/2005 0:00"/>
    <d v="2005-03-30T00:00:00"/>
    <x v="10"/>
    <x v="6"/>
    <x v="0"/>
    <n v="1"/>
    <n v="3"/>
    <x v="2"/>
    <x v="3"/>
    <n v="43"/>
    <s v="S50_1341"/>
    <x v="1"/>
    <s v="26.47.1555"/>
    <s v="002-647-1555"/>
    <s v="59 rue de l'Abbaye"/>
    <m/>
    <s v="59 rue de l'Abbaye"/>
    <s v="Reims"/>
    <m/>
    <x v="1"/>
    <n v="51100"/>
    <s v="France"/>
    <s v="EMEA"/>
    <s v="Henriot"/>
    <s v="Paul"/>
    <s v="Paul Henriot"/>
    <x v="0"/>
  </r>
  <r>
    <x v="253"/>
    <n v="56"/>
    <n v="35.35"/>
    <n v="7"/>
    <n v="1979.6"/>
    <n v="1980"/>
    <n v="1979.6"/>
    <d v="2005-03-04T00:00:00"/>
    <d v="2005-03-04T00:00:00"/>
    <x v="10"/>
    <x v="3"/>
    <x v="4"/>
    <n v="2"/>
    <n v="4"/>
    <x v="2"/>
    <x v="3"/>
    <n v="43"/>
    <s v="S50_1341"/>
    <x v="12"/>
    <n v="2015559350"/>
    <s v="201-555-9350"/>
    <s v="7476 Moss Rd."/>
    <m/>
    <s v="7476 Moss Rd."/>
    <s v="Newark"/>
    <s v="NJ"/>
    <x v="9"/>
    <n v="94019"/>
    <s v="USA"/>
    <s v="NA"/>
    <s v="Brown"/>
    <s v="William"/>
    <s v="William Brown"/>
    <x v="0"/>
  </r>
  <r>
    <x v="235"/>
    <n v="37"/>
    <n v="51.93"/>
    <n v="8"/>
    <n v="1921.41"/>
    <n v="1922"/>
    <n v="1921.41"/>
    <d v="2005-10-05T00:00:00"/>
    <d v="2005-10-05T00:00:00"/>
    <x v="4"/>
    <x v="6"/>
    <x v="0"/>
    <n v="2"/>
    <n v="5"/>
    <x v="2"/>
    <x v="3"/>
    <n v="43"/>
    <s v="S50_1341"/>
    <x v="70"/>
    <s v="0522-556555"/>
    <s v="052-255-6555"/>
    <s v="Strada Provinciale 124"/>
    <m/>
    <s v="Strada Provinciale 124"/>
    <s v="Reggio Emilia"/>
    <m/>
    <x v="57"/>
    <n v="42100"/>
    <s v="Italy"/>
    <s v="EMEA"/>
    <s v="Moroni"/>
    <s v="Maurizio"/>
    <s v="Maurizio Moroni"/>
    <x v="0"/>
  </r>
  <r>
    <x v="150"/>
    <n v="33"/>
    <n v="100"/>
    <n v="7"/>
    <n v="3705.24"/>
    <n v="3706"/>
    <n v="3300"/>
    <s v="1/31/2003 0:00"/>
    <d v="2003-01-31T00:00:00"/>
    <x v="2"/>
    <x v="3"/>
    <x v="0"/>
    <n v="1"/>
    <n v="1"/>
    <x v="0"/>
    <x v="2"/>
    <n v="115"/>
    <s v="S50_1392"/>
    <x v="23"/>
    <s v="(91) 555 94 44"/>
    <s v="091-555-9444"/>
    <s v="C/ Moralzarzal, 86"/>
    <m/>
    <s v="C/ Moralzarzal, 86"/>
    <s v="Madrid"/>
    <m/>
    <x v="20"/>
    <n v="28034"/>
    <s v="Spain"/>
    <s v="EMEA"/>
    <s v="Freyre"/>
    <s v="Diego"/>
    <s v="Diego Freyre"/>
    <x v="1"/>
  </r>
  <r>
    <x v="162"/>
    <n v="27"/>
    <n v="100"/>
    <n v="3"/>
    <n v="2843.91"/>
    <n v="2844"/>
    <n v="2700"/>
    <d v="2003-04-04T00:00:00"/>
    <d v="2003-04-04T00:00:00"/>
    <x v="11"/>
    <x v="3"/>
    <x v="0"/>
    <n v="2"/>
    <n v="4"/>
    <x v="0"/>
    <x v="2"/>
    <n v="115"/>
    <s v="S50_1392"/>
    <x v="27"/>
    <n v="2125558493"/>
    <s v="212-555-8493"/>
    <s v="5905 Pompton St."/>
    <s v="Suite 750"/>
    <s v="5905 Pompton St., Suite 750"/>
    <s v="NYC"/>
    <s v="NY"/>
    <x v="0"/>
    <n v="10022"/>
    <s v="USA"/>
    <s v="NA"/>
    <s v="Hernandez"/>
    <s v="Maria"/>
    <s v="Maria Hernandez"/>
    <x v="0"/>
  </r>
  <r>
    <x v="124"/>
    <n v="46"/>
    <n v="100"/>
    <n v="9"/>
    <n v="6176.42"/>
    <n v="6177"/>
    <n v="4600"/>
    <d v="2003-03-06T00:00:00"/>
    <d v="2003-03-06T00:00:00"/>
    <x v="10"/>
    <x v="5"/>
    <x v="0"/>
    <n v="2"/>
    <n v="6"/>
    <x v="0"/>
    <x v="2"/>
    <n v="115"/>
    <s v="S50_1392"/>
    <x v="74"/>
    <n v="2125557413"/>
    <s v="212-555-7413"/>
    <s v="4092 Furth Circle"/>
    <s v="Suite 400"/>
    <s v="4092 Furth Circle, Suite 400"/>
    <s v="NYC"/>
    <s v="NY"/>
    <x v="0"/>
    <n v="10022"/>
    <s v="USA"/>
    <s v="NA"/>
    <s v="Young"/>
    <s v="Jeff"/>
    <s v="Jeff Young"/>
    <x v="1"/>
  </r>
  <r>
    <x v="163"/>
    <n v="44"/>
    <n v="100"/>
    <n v="3"/>
    <n v="5500.44"/>
    <n v="5501"/>
    <n v="4400"/>
    <d v="2003-01-08T00:00:00"/>
    <d v="2003-01-08T00:00:00"/>
    <x v="2"/>
    <x v="6"/>
    <x v="0"/>
    <n v="3"/>
    <n v="8"/>
    <x v="0"/>
    <x v="2"/>
    <n v="115"/>
    <s v="S50_1392"/>
    <x v="73"/>
    <s v="+358 9 8045 555"/>
    <s v="589-804-5555"/>
    <s v="Software Engineering Center, SEC Oy"/>
    <m/>
    <s v="Software Engineering Center, SEC Oy"/>
    <s v="Espoo"/>
    <m/>
    <x v="59"/>
    <s v="FIN-02271"/>
    <s v="Finland"/>
    <s v="EMEA"/>
    <s v="Suominen"/>
    <s v="Kalle"/>
    <s v="Kalle Suominen"/>
    <x v="1"/>
  </r>
  <r>
    <x v="164"/>
    <n v="26"/>
    <n v="100"/>
    <n v="1"/>
    <n v="3220.1"/>
    <n v="3221"/>
    <n v="2600"/>
    <s v="9/21/2003 0:00"/>
    <d v="2003-09-21T00:00:00"/>
    <x v="8"/>
    <x v="4"/>
    <x v="0"/>
    <n v="3"/>
    <n v="9"/>
    <x v="0"/>
    <x v="2"/>
    <n v="115"/>
    <s v="S50_1392"/>
    <x v="60"/>
    <s v="981-443655"/>
    <s v="098-144-3655"/>
    <s v="Torikatu 38"/>
    <m/>
    <s v="Torikatu 38"/>
    <s v="Oulu"/>
    <m/>
    <x v="50"/>
    <n v="90110"/>
    <s v="Finland"/>
    <s v="EMEA"/>
    <s v="Koskitalo"/>
    <s v="Pirkko"/>
    <s v="Pirkko Koskitalo"/>
    <x v="1"/>
  </r>
  <r>
    <x v="127"/>
    <n v="48"/>
    <n v="94.92"/>
    <n v="10"/>
    <n v="4556.16"/>
    <n v="4557"/>
    <n v="4556.16"/>
    <s v="10/22/2003 0:00"/>
    <d v="2003-10-22T00:00:00"/>
    <x v="4"/>
    <x v="6"/>
    <x v="0"/>
    <n v="4"/>
    <n v="10"/>
    <x v="0"/>
    <x v="2"/>
    <n v="115"/>
    <s v="S50_1392"/>
    <x v="26"/>
    <s v="+65 221 7555"/>
    <s v="065-221-7555"/>
    <s v="Bronz Sok., Bronz Apt. 3/6 Tesvikiye"/>
    <m/>
    <s v="Bronz Sok., Bronz Apt. 3/6 Tesvikiye"/>
    <s v="Singapore"/>
    <m/>
    <x v="22"/>
    <n v="79903"/>
    <s v="Singapore"/>
    <s v="Japan"/>
    <s v="Natividad"/>
    <s v="Eric"/>
    <s v="Eric Natividad"/>
    <x v="1"/>
  </r>
  <r>
    <x v="128"/>
    <n v="23"/>
    <n v="100"/>
    <n v="9"/>
    <n v="3114.89"/>
    <n v="3115"/>
    <n v="2300"/>
    <d v="2003-06-11T00:00:00"/>
    <d v="2003-06-11T00:00:00"/>
    <x v="7"/>
    <x v="6"/>
    <x v="0"/>
    <n v="4"/>
    <n v="11"/>
    <x v="0"/>
    <x v="2"/>
    <n v="115"/>
    <s v="S50_1392"/>
    <x v="70"/>
    <s v="0522-556555"/>
    <s v="052-255-6555"/>
    <s v="Strada Provinciale 124"/>
    <m/>
    <s v="Strada Provinciale 124"/>
    <s v="Reggio Emilia"/>
    <m/>
    <x v="57"/>
    <n v="42100"/>
    <s v="Italy"/>
    <s v="EMEA"/>
    <s v="Moroni"/>
    <s v="Maurizio"/>
    <s v="Maurizio Moroni"/>
    <x v="1"/>
  </r>
  <r>
    <x v="165"/>
    <n v="45"/>
    <n v="100"/>
    <n v="4"/>
    <n v="4948.2"/>
    <n v="4949"/>
    <n v="4500"/>
    <s v="11/14/2003 0:00"/>
    <d v="2003-11-14T00:00:00"/>
    <x v="5"/>
    <x v="3"/>
    <x v="0"/>
    <n v="4"/>
    <n v="11"/>
    <x v="0"/>
    <x v="2"/>
    <n v="115"/>
    <s v="S50_1392"/>
    <x v="81"/>
    <s v="(95) 555 82 82"/>
    <s v="095-555-8282"/>
    <s v="C/ Romero, 33"/>
    <m/>
    <s v="C/ Romero, 33"/>
    <s v="Sevilla"/>
    <m/>
    <x v="64"/>
    <n v="41101"/>
    <s v="Spain"/>
    <s v="EMEA"/>
    <s v="Roel"/>
    <s v="Jose Pedro"/>
    <s v="Jose Pedro Roel"/>
    <x v="1"/>
  </r>
  <r>
    <x v="166"/>
    <n v="49"/>
    <n v="100"/>
    <n v="4"/>
    <n v="5161.17"/>
    <n v="5162"/>
    <n v="4900"/>
    <s v="11/25/2003 0:00"/>
    <d v="2003-11-25T00:00:00"/>
    <x v="5"/>
    <x v="2"/>
    <x v="0"/>
    <n v="4"/>
    <n v="11"/>
    <x v="0"/>
    <x v="2"/>
    <n v="115"/>
    <s v="S50_1392"/>
    <x v="47"/>
    <n v="9145554562"/>
    <s v="914-555-4562"/>
    <s v="3758 North Pendale Street"/>
    <m/>
    <s v="3758 North Pendale Street"/>
    <s v="White Plains"/>
    <s v="NY"/>
    <x v="39"/>
    <n v="24067"/>
    <s v="USA"/>
    <s v="NA"/>
    <s v="Frick"/>
    <s v="Steve"/>
    <s v="Steve Frick"/>
    <x v="1"/>
  </r>
  <r>
    <x v="93"/>
    <n v="28"/>
    <n v="94.92"/>
    <n v="5"/>
    <n v="2657.76"/>
    <n v="2658"/>
    <n v="2657.76"/>
    <d v="2003-09-12T00:00:00"/>
    <d v="2003-09-12T00:00:00"/>
    <x v="8"/>
    <x v="3"/>
    <x v="0"/>
    <n v="4"/>
    <n v="12"/>
    <x v="0"/>
    <x v="2"/>
    <n v="115"/>
    <s v="S50_1392"/>
    <x v="64"/>
    <n v="6175552555"/>
    <s v="617-555-2555"/>
    <s v="6251 Ingle Ln."/>
    <m/>
    <s v="6251 Ingle Ln."/>
    <s v="Boston"/>
    <s v="MA"/>
    <x v="48"/>
    <n v="51003"/>
    <s v="USA"/>
    <s v="NA"/>
    <s v="Franco"/>
    <s v="Valarie"/>
    <s v="Valarie Franco"/>
    <x v="0"/>
  </r>
  <r>
    <x v="132"/>
    <n v="37"/>
    <n v="100"/>
    <n v="9"/>
    <n v="3983.05"/>
    <n v="3984"/>
    <n v="3700"/>
    <d v="2004-12-02T00:00:00"/>
    <d v="2004-12-02T00:00:00"/>
    <x v="9"/>
    <x v="5"/>
    <x v="0"/>
    <n v="1"/>
    <n v="2"/>
    <x v="1"/>
    <x v="2"/>
    <n v="115"/>
    <s v="S50_1392"/>
    <x v="75"/>
    <s v="+353 1862 1555"/>
    <s v="531-862-1555"/>
    <s v="25 Maiden Lane"/>
    <s v="Floor No. 4"/>
    <s v="25 Maiden Lane, Floor No. 4"/>
    <s v="Dublin"/>
    <m/>
    <x v="60"/>
    <n v="2"/>
    <s v="Ireland"/>
    <s v="EMEA"/>
    <s v="Cassidy"/>
    <s v="Dean"/>
    <s v="Dean Cassidy"/>
    <x v="1"/>
  </r>
  <r>
    <x v="151"/>
    <n v="34"/>
    <n v="100"/>
    <n v="7"/>
    <n v="3974.94"/>
    <n v="3975"/>
    <n v="3400"/>
    <s v="3/15/2004 0:00"/>
    <d v="2004-03-15T00:00:00"/>
    <x v="10"/>
    <x v="0"/>
    <x v="0"/>
    <n v="1"/>
    <n v="3"/>
    <x v="1"/>
    <x v="2"/>
    <n v="115"/>
    <s v="S50_1392"/>
    <x v="72"/>
    <s v="+49 69 66 90 2555"/>
    <s v="696-690-2555"/>
    <s v="Lyonerstr. 34"/>
    <m/>
    <s v="Lyonerstr. 34"/>
    <s v="Frankfurt"/>
    <m/>
    <x v="58"/>
    <n v="60528"/>
    <s v="Germany"/>
    <s v="EMEA"/>
    <s v="Keitel"/>
    <s v="Roland"/>
    <s v="Roland Keitel"/>
    <x v="1"/>
  </r>
  <r>
    <x v="168"/>
    <n v="22"/>
    <n v="100"/>
    <n v="3"/>
    <n v="2928.42"/>
    <n v="2929"/>
    <n v="2200"/>
    <d v="2004-05-05T00:00:00"/>
    <d v="2004-05-05T00:00:00"/>
    <x v="6"/>
    <x v="6"/>
    <x v="0"/>
    <n v="2"/>
    <n v="5"/>
    <x v="1"/>
    <x v="2"/>
    <n v="115"/>
    <s v="S50_1392"/>
    <x v="23"/>
    <s v="(91) 555 94 44"/>
    <s v="091-555-9444"/>
    <s v="C/ Moralzarzal, 86"/>
    <m/>
    <s v="C/ Moralzarzal, 86"/>
    <s v="Madrid"/>
    <m/>
    <x v="20"/>
    <n v="28034"/>
    <s v="Spain"/>
    <s v="EMEA"/>
    <s v="Freyre"/>
    <s v="Diego"/>
    <s v="Diego Freyre"/>
    <x v="0"/>
  </r>
  <r>
    <x v="96"/>
    <n v="29"/>
    <n v="100"/>
    <n v="2"/>
    <n v="3054.57"/>
    <n v="3055"/>
    <n v="2900"/>
    <s v="6/15/2004 0:00"/>
    <d v="2004-06-15T00:00:00"/>
    <x v="7"/>
    <x v="2"/>
    <x v="0"/>
    <n v="2"/>
    <n v="6"/>
    <x v="1"/>
    <x v="2"/>
    <n v="115"/>
    <s v="S50_1392"/>
    <x v="65"/>
    <s v="+65 224 1555"/>
    <s v="065-224-1555"/>
    <s v="Village Close - 106 Linden Road Sandown"/>
    <s v="2nd Floor"/>
    <s v="Village Close - 106 Linden Road Sandown, 2nd Floor"/>
    <s v="Singapore"/>
    <m/>
    <x v="22"/>
    <n v="69045"/>
    <s v="Singapore"/>
    <s v="APAC"/>
    <s v="Victorino"/>
    <s v="Wendy"/>
    <s v="Wendy Victorino"/>
    <x v="1"/>
  </r>
  <r>
    <x v="169"/>
    <n v="34"/>
    <n v="98.39"/>
    <n v="3"/>
    <n v="3345.26"/>
    <n v="3346"/>
    <n v="3345.26"/>
    <s v="7/20/2004 0:00"/>
    <d v="2004-07-20T00:00:00"/>
    <x v="1"/>
    <x v="2"/>
    <x v="0"/>
    <n v="3"/>
    <n v="7"/>
    <x v="1"/>
    <x v="2"/>
    <n v="115"/>
    <s v="S50_1392"/>
    <x v="39"/>
    <n v="4155551450"/>
    <s v="415-555-1450"/>
    <s v="5677 Strong St."/>
    <m/>
    <s v="5677 Strong St."/>
    <s v="San Rafael"/>
    <s v="CA"/>
    <x v="33"/>
    <n v="97562"/>
    <s v="USA"/>
    <s v="NA"/>
    <s v="Nelson"/>
    <s v="Valarie"/>
    <s v="Valarie Nelson"/>
    <x v="1"/>
  </r>
  <r>
    <x v="136"/>
    <n v="38"/>
    <n v="100"/>
    <n v="12"/>
    <n v="4310.72"/>
    <n v="4311"/>
    <n v="3800"/>
    <s v="8/20/2004 0:00"/>
    <d v="2004-08-20T00:00:00"/>
    <x v="3"/>
    <x v="3"/>
    <x v="0"/>
    <n v="3"/>
    <n v="8"/>
    <x v="1"/>
    <x v="2"/>
    <n v="115"/>
    <s v="S50_1392"/>
    <x v="39"/>
    <n v="4155551450"/>
    <s v="415-555-1450"/>
    <s v="5677 Strong St."/>
    <m/>
    <s v="5677 Strong St."/>
    <s v="San Rafael"/>
    <s v="CA"/>
    <x v="33"/>
    <n v="97562"/>
    <s v="USA"/>
    <s v="NA"/>
    <s v="Nelson"/>
    <s v="Valarie"/>
    <s v="Valarie Nelson"/>
    <x v="1"/>
  </r>
  <r>
    <x v="170"/>
    <n v="41"/>
    <n v="100"/>
    <n v="6"/>
    <n v="4983.1400000000003"/>
    <n v="4984"/>
    <n v="4100"/>
    <d v="2004-08-09T00:00:00"/>
    <d v="2004-08-09T00:00:00"/>
    <x v="3"/>
    <x v="0"/>
    <x v="0"/>
    <n v="3"/>
    <n v="9"/>
    <x v="1"/>
    <x v="2"/>
    <n v="115"/>
    <s v="S50_1392"/>
    <x v="0"/>
    <n v="2125557818"/>
    <s v="212-555-7818"/>
    <s v="897 Long Airport Avenue"/>
    <m/>
    <s v="897 Long Airport Avenue"/>
    <s v="NYC"/>
    <s v="NY"/>
    <x v="0"/>
    <n v="10022"/>
    <s v="USA"/>
    <s v="NA"/>
    <s v="Yu"/>
    <s v="Kwai"/>
    <s v="Kwai Yu"/>
    <x v="1"/>
  </r>
  <r>
    <x v="98"/>
    <n v="42"/>
    <n v="100"/>
    <n v="3"/>
    <n v="4618.32"/>
    <n v="4619"/>
    <n v="4200"/>
    <s v="10/13/2004 0:00"/>
    <d v="2004-10-13T00:00:00"/>
    <x v="4"/>
    <x v="6"/>
    <x v="0"/>
    <n v="4"/>
    <n v="10"/>
    <x v="1"/>
    <x v="2"/>
    <n v="115"/>
    <s v="S50_1392"/>
    <x v="15"/>
    <n v="6175558555"/>
    <s v="617-555-8555"/>
    <s v="39323 Spinnaker Dr."/>
    <m/>
    <s v="39323 Spinnaker Dr."/>
    <s v="Cambridge"/>
    <s v="MA"/>
    <x v="12"/>
    <n v="51247"/>
    <s v="USA"/>
    <s v="NA"/>
    <s v="Hernandez"/>
    <s v="Marta"/>
    <s v="Marta Hernandez"/>
    <x v="1"/>
  </r>
  <r>
    <x v="139"/>
    <n v="28"/>
    <n v="100"/>
    <n v="12"/>
    <n v="3403.12"/>
    <n v="3404"/>
    <n v="2800"/>
    <s v="10/22/2004 0:00"/>
    <d v="2004-10-22T00:00:00"/>
    <x v="4"/>
    <x v="3"/>
    <x v="0"/>
    <n v="4"/>
    <n v="10"/>
    <x v="1"/>
    <x v="2"/>
    <n v="115"/>
    <s v="S50_1392"/>
    <x v="78"/>
    <s v="86 21 3555"/>
    <s v="008-621-3555"/>
    <s v="Smagsloget 45"/>
    <m/>
    <s v="Smagsloget 45"/>
    <s v="Aaarhus"/>
    <m/>
    <x v="62"/>
    <n v="8200"/>
    <s v="Denmark"/>
    <s v="EMEA"/>
    <s v="Ibsen"/>
    <s v="Palle"/>
    <s v="Palle Ibsen"/>
    <x v="1"/>
  </r>
  <r>
    <x v="81"/>
    <n v="38"/>
    <n v="100"/>
    <n v="4"/>
    <n v="5190.42"/>
    <n v="5191"/>
    <n v="3800"/>
    <d v="2004-05-11T00:00:00"/>
    <d v="2004-05-11T00:00:00"/>
    <x v="6"/>
    <x v="2"/>
    <x v="0"/>
    <n v="4"/>
    <n v="11"/>
    <x v="1"/>
    <x v="2"/>
    <n v="115"/>
    <s v="S50_1392"/>
    <x v="17"/>
    <s v="07-98 9555"/>
    <s v="000-798-9555"/>
    <s v="Erling Skakkes gate 78"/>
    <m/>
    <s v="Erling Skakkes gate 78"/>
    <s v="Stavern"/>
    <m/>
    <x v="14"/>
    <n v="4110"/>
    <s v="Norway"/>
    <s v="EMEA"/>
    <s v="Bergulfsen"/>
    <s v="Jonas"/>
    <s v="Jonas Bergulfsen"/>
    <x v="1"/>
  </r>
  <r>
    <x v="140"/>
    <n v="23"/>
    <n v="100"/>
    <n v="8"/>
    <n v="3141.57"/>
    <n v="3142"/>
    <n v="2300"/>
    <s v="11/20/2004 0:00"/>
    <d v="2004-11-20T00:00:00"/>
    <x v="5"/>
    <x v="1"/>
    <x v="0"/>
    <n v="4"/>
    <n v="11"/>
    <x v="1"/>
    <x v="2"/>
    <n v="115"/>
    <s v="S50_1392"/>
    <x v="62"/>
    <s v="(1) 42.34.2555"/>
    <s v="014-234-2555"/>
    <s v="265, boulevard Charonne"/>
    <m/>
    <s v="265, boulevard Charonne"/>
    <s v="Paris"/>
    <m/>
    <x v="2"/>
    <n v="75012"/>
    <s v="France"/>
    <s v="EMEA"/>
    <s v="Bertrand"/>
    <s v="Marie"/>
    <s v="Marie Bertrand"/>
    <x v="1"/>
  </r>
  <r>
    <x v="83"/>
    <n v="31"/>
    <n v="71.400000000000006"/>
    <n v="8"/>
    <n v="2213.4"/>
    <n v="2214"/>
    <n v="2213.4"/>
    <d v="2004-02-12T00:00:00"/>
    <d v="2004-02-12T00:00:00"/>
    <x v="0"/>
    <x v="5"/>
    <x v="0"/>
    <n v="4"/>
    <n v="12"/>
    <x v="1"/>
    <x v="2"/>
    <n v="115"/>
    <s v="S50_1392"/>
    <x v="23"/>
    <s v="(91) 555 94 44"/>
    <s v="091-555-9444"/>
    <s v="C/ Moralzarzal, 86"/>
    <m/>
    <s v="C/ Moralzarzal, 86"/>
    <s v="Madrid"/>
    <m/>
    <x v="20"/>
    <n v="28034"/>
    <s v="Spain"/>
    <s v="EMEA"/>
    <s v="Freyre"/>
    <s v="Diego"/>
    <s v="Diego Freyre"/>
    <x v="0"/>
  </r>
  <r>
    <x v="84"/>
    <n v="46"/>
    <n v="100"/>
    <n v="2"/>
    <n v="4896.7"/>
    <n v="4897"/>
    <n v="4600"/>
    <s v="12/15/2004 0:00"/>
    <d v="2004-12-15T00:00:00"/>
    <x v="9"/>
    <x v="6"/>
    <x v="0"/>
    <n v="4"/>
    <n v="12"/>
    <x v="1"/>
    <x v="2"/>
    <n v="115"/>
    <s v="S50_1392"/>
    <x v="1"/>
    <s v="26.47.1555"/>
    <s v="002-647-1555"/>
    <s v="59 rue de l'Abbaye"/>
    <m/>
    <s v="59 rue de l'Abbaye"/>
    <s v="Reims"/>
    <m/>
    <x v="1"/>
    <n v="51100"/>
    <s v="France"/>
    <s v="EMEA"/>
    <s v="Henriot"/>
    <s v="Paul"/>
    <s v="Paul Henriot"/>
    <x v="1"/>
  </r>
  <r>
    <x v="142"/>
    <n v="48"/>
    <n v="56.55"/>
    <n v="10"/>
    <n v="2714.4"/>
    <n v="2715"/>
    <n v="2714.4"/>
    <s v="1/23/2005 0:00"/>
    <d v="2005-01-23T00:00:00"/>
    <x v="2"/>
    <x v="4"/>
    <x v="0"/>
    <n v="1"/>
    <n v="1"/>
    <x v="2"/>
    <x v="2"/>
    <n v="115"/>
    <s v="S50_1392"/>
    <x v="39"/>
    <n v="4155551450"/>
    <s v="415-555-1450"/>
    <s v="5677 Strong St."/>
    <m/>
    <s v="5677 Strong St."/>
    <s v="San Rafael"/>
    <s v="CA"/>
    <x v="33"/>
    <n v="97562"/>
    <s v="USA"/>
    <s v="NA"/>
    <s v="Nelson"/>
    <s v="Valarie"/>
    <s v="Valarie Nelson"/>
    <x v="0"/>
  </r>
  <r>
    <x v="245"/>
    <n v="29"/>
    <n v="100"/>
    <n v="13"/>
    <n v="3087.05"/>
    <n v="3088"/>
    <n v="2900"/>
    <s v="2/22/2005 0:00"/>
    <d v="2005-02-22T00:00:00"/>
    <x v="0"/>
    <x v="2"/>
    <x v="0"/>
    <n v="1"/>
    <n v="2"/>
    <x v="2"/>
    <x v="2"/>
    <n v="115"/>
    <s v="S50_1392"/>
    <x v="23"/>
    <s v="(91) 555 94 44"/>
    <s v="091-555-9444"/>
    <s v="C/ Moralzarzal, 86"/>
    <m/>
    <s v="C/ Moralzarzal, 86"/>
    <s v="Madrid"/>
    <m/>
    <x v="20"/>
    <n v="28034"/>
    <s v="Spain"/>
    <s v="EMEA"/>
    <s v="Freyre"/>
    <s v="Diego"/>
    <s v="Diego Freyre"/>
    <x v="1"/>
  </r>
  <r>
    <x v="87"/>
    <n v="46"/>
    <n v="100"/>
    <n v="4"/>
    <n v="5692.96"/>
    <n v="5693"/>
    <n v="4600"/>
    <s v="3/17/2005 0:00"/>
    <d v="2005-03-17T00:00:00"/>
    <x v="10"/>
    <x v="5"/>
    <x v="0"/>
    <n v="1"/>
    <n v="3"/>
    <x v="2"/>
    <x v="2"/>
    <n v="115"/>
    <s v="S50_1392"/>
    <x v="2"/>
    <s v="+33 1 46 62 7555"/>
    <s v="314-662-7555"/>
    <s v="27 rue du Colonel Pierre Avia"/>
    <m/>
    <s v="27 rue du Colonel Pierre Avia"/>
    <s v="Paris"/>
    <m/>
    <x v="2"/>
    <n v="75508"/>
    <s v="France"/>
    <s v="EMEA"/>
    <s v="Da Cunha"/>
    <s v="Daniel"/>
    <s v="Daniel Da Cunha"/>
    <x v="1"/>
  </r>
  <r>
    <x v="171"/>
    <n v="26"/>
    <n v="100"/>
    <n v="3"/>
    <n v="3460.86"/>
    <n v="3461"/>
    <n v="2600"/>
    <d v="2005-03-05T00:00:00"/>
    <d v="2005-03-05T00:00:00"/>
    <x v="10"/>
    <x v="1"/>
    <x v="0"/>
    <n v="2"/>
    <n v="5"/>
    <x v="2"/>
    <x v="2"/>
    <n v="115"/>
    <s v="S50_1392"/>
    <x v="23"/>
    <s v="(91) 555 94 44"/>
    <s v="091-555-9444"/>
    <s v="C/ Moralzarzal, 86"/>
    <m/>
    <s v="C/ Moralzarzal, 86"/>
    <s v="Madrid"/>
    <m/>
    <x v="20"/>
    <n v="28034"/>
    <s v="Spain"/>
    <s v="EMEA"/>
    <s v="Freyre"/>
    <s v="Diego"/>
    <s v="Diego Freyre"/>
    <x v="1"/>
  </r>
  <r>
    <x v="102"/>
    <n v="18"/>
    <n v="100"/>
    <n v="2"/>
    <n v="1895.94"/>
    <n v="1896"/>
    <n v="1800"/>
    <s v="5/31/2005 0:00"/>
    <d v="2005-05-31T00:00:00"/>
    <x v="6"/>
    <x v="2"/>
    <x v="2"/>
    <n v="2"/>
    <n v="5"/>
    <x v="2"/>
    <x v="2"/>
    <n v="115"/>
    <s v="S50_1392"/>
    <x v="14"/>
    <s v="40.67.8555"/>
    <s v="004-067-8555"/>
    <s v="67, rue des Cinquante Otages"/>
    <m/>
    <s v="67, rue des Cinquante Otages"/>
    <s v="Nantes"/>
    <m/>
    <x v="11"/>
    <n v="44000"/>
    <s v="France"/>
    <s v="EMEA"/>
    <s v="Labrune"/>
    <s v="Janine"/>
    <s v="Janine Labrune"/>
    <x v="0"/>
  </r>
  <r>
    <x v="150"/>
    <n v="32"/>
    <n v="53.31"/>
    <n v="2"/>
    <n v="1705.92"/>
    <n v="1706"/>
    <n v="1705.92"/>
    <s v="1/31/2003 0:00"/>
    <d v="2003-01-31T00:00:00"/>
    <x v="2"/>
    <x v="3"/>
    <x v="0"/>
    <n v="1"/>
    <n v="1"/>
    <x v="0"/>
    <x v="6"/>
    <n v="58"/>
    <s v="S50_1514"/>
    <x v="23"/>
    <s v="(91) 555 94 44"/>
    <s v="091-555-9444"/>
    <s v="C/ Moralzarzal, 86"/>
    <m/>
    <s v="C/ Moralzarzal, 86"/>
    <s v="Madrid"/>
    <m/>
    <x v="20"/>
    <n v="28034"/>
    <s v="Spain"/>
    <s v="EMEA"/>
    <s v="Freyre"/>
    <s v="Diego"/>
    <s v="Diego Freyre"/>
    <x v="0"/>
  </r>
  <r>
    <x v="123"/>
    <n v="21"/>
    <n v="49.21"/>
    <n v="11"/>
    <n v="1033.4100000000001"/>
    <n v="1034"/>
    <n v="1033.4100000000001"/>
    <s v="4/16/2003 0:00"/>
    <d v="2003-04-16T00:00:00"/>
    <x v="11"/>
    <x v="6"/>
    <x v="0"/>
    <n v="2"/>
    <n v="4"/>
    <x v="0"/>
    <x v="6"/>
    <n v="58"/>
    <s v="S50_1514"/>
    <x v="26"/>
    <s v="+65 221 7555"/>
    <s v="065-221-7555"/>
    <s v="Bronz Sok., Bronz Apt. 3/6 Tesvikiye"/>
    <m/>
    <s v="Bronz Sok., Bronz Apt. 3/6 Tesvikiye"/>
    <s v="Singapore"/>
    <m/>
    <x v="22"/>
    <n v="79903"/>
    <s v="Singapore"/>
    <s v="Japan"/>
    <s v="Natividad"/>
    <s v="Eric"/>
    <s v="Eric Natividad"/>
    <x v="0"/>
  </r>
  <r>
    <x v="124"/>
    <n v="46"/>
    <n v="69.12"/>
    <n v="4"/>
    <n v="3179.52"/>
    <n v="3180"/>
    <n v="3179.52"/>
    <d v="2003-03-06T00:00:00"/>
    <d v="2003-03-06T00:00:00"/>
    <x v="10"/>
    <x v="5"/>
    <x v="0"/>
    <n v="2"/>
    <n v="6"/>
    <x v="0"/>
    <x v="6"/>
    <n v="58"/>
    <s v="S50_1514"/>
    <x v="74"/>
    <n v="2125557413"/>
    <s v="212-555-7413"/>
    <s v="4092 Furth Circle"/>
    <s v="Suite 400"/>
    <s v="4092 Furth Circle, Suite 400"/>
    <s v="NYC"/>
    <s v="NY"/>
    <x v="0"/>
    <n v="10022"/>
    <s v="USA"/>
    <s v="NA"/>
    <s v="Young"/>
    <s v="Jeff"/>
    <s v="Jeff Young"/>
    <x v="1"/>
  </r>
  <r>
    <x v="125"/>
    <n v="42"/>
    <n v="49.79"/>
    <n v="14"/>
    <n v="2091.1799999999998"/>
    <n v="2092"/>
    <n v="2091.1799999999998"/>
    <d v="2003-08-08T00:00:00"/>
    <d v="2003-08-08T00:00:00"/>
    <x v="3"/>
    <x v="3"/>
    <x v="0"/>
    <n v="3"/>
    <n v="8"/>
    <x v="0"/>
    <x v="6"/>
    <n v="58"/>
    <s v="S50_1514"/>
    <x v="39"/>
    <n v="4155551450"/>
    <s v="415-555-1450"/>
    <s v="5677 Strong St."/>
    <m/>
    <s v="5677 Strong St."/>
    <s v="San Rafael"/>
    <s v="CA"/>
    <x v="33"/>
    <n v="97562"/>
    <s v="USA"/>
    <s v="NA"/>
    <s v="Nelson"/>
    <s v="Valarie"/>
    <s v="Valarie Nelson"/>
    <x v="0"/>
  </r>
  <r>
    <x v="126"/>
    <n v="31"/>
    <n v="57.41"/>
    <n v="13"/>
    <n v="1779.71"/>
    <n v="1780"/>
    <n v="1779.71"/>
    <s v="9/28/2003 0:00"/>
    <d v="2003-09-28T00:00:00"/>
    <x v="8"/>
    <x v="4"/>
    <x v="0"/>
    <n v="3"/>
    <n v="9"/>
    <x v="0"/>
    <x v="6"/>
    <n v="58"/>
    <s v="S50_1514"/>
    <x v="23"/>
    <s v="(91) 555 94 44"/>
    <s v="091-555-9444"/>
    <s v="C/ Moralzarzal, 86"/>
    <m/>
    <s v="C/ Moralzarzal, 86"/>
    <s v="Madrid"/>
    <m/>
    <x v="20"/>
    <n v="28034"/>
    <s v="Spain"/>
    <s v="EMEA"/>
    <s v="Freyre"/>
    <s v="Diego"/>
    <s v="Diego Freyre"/>
    <x v="0"/>
  </r>
  <r>
    <x v="127"/>
    <n v="38"/>
    <n v="66.78"/>
    <n v="5"/>
    <n v="2537.64"/>
    <n v="2538"/>
    <n v="2537.64"/>
    <s v="10/22/2003 0:00"/>
    <d v="2003-10-22T00:00:00"/>
    <x v="4"/>
    <x v="6"/>
    <x v="0"/>
    <n v="4"/>
    <n v="10"/>
    <x v="0"/>
    <x v="6"/>
    <n v="58"/>
    <s v="S50_1514"/>
    <x v="26"/>
    <s v="+65 221 7555"/>
    <s v="065-221-7555"/>
    <s v="Bronz Sok., Bronz Apt. 3/6 Tesvikiye"/>
    <m/>
    <s v="Bronz Sok., Bronz Apt. 3/6 Tesvikiye"/>
    <s v="Singapore"/>
    <m/>
    <x v="22"/>
    <n v="79903"/>
    <s v="Singapore"/>
    <s v="Japan"/>
    <s v="Natividad"/>
    <s v="Eric"/>
    <s v="Eric Natividad"/>
    <x v="0"/>
  </r>
  <r>
    <x v="128"/>
    <n v="38"/>
    <n v="64.44"/>
    <n v="4"/>
    <n v="2448.7199999999998"/>
    <n v="2449"/>
    <n v="2448.7199999999998"/>
    <d v="2003-06-11T00:00:00"/>
    <d v="2003-06-11T00:00:00"/>
    <x v="7"/>
    <x v="6"/>
    <x v="0"/>
    <n v="4"/>
    <n v="11"/>
    <x v="0"/>
    <x v="6"/>
    <n v="58"/>
    <s v="S50_1514"/>
    <x v="70"/>
    <s v="0522-556555"/>
    <s v="052-255-6555"/>
    <s v="Strada Provinciale 124"/>
    <m/>
    <s v="Strada Provinciale 124"/>
    <s v="Reggio Emilia"/>
    <m/>
    <x v="57"/>
    <n v="42100"/>
    <s v="Italy"/>
    <s v="EMEA"/>
    <s v="Moroni"/>
    <s v="Maurizio"/>
    <s v="Maurizio Moroni"/>
    <x v="0"/>
  </r>
  <r>
    <x v="129"/>
    <n v="20"/>
    <n v="48.62"/>
    <n v="15"/>
    <n v="972.4"/>
    <n v="973"/>
    <n v="972.4"/>
    <s v="11/14/2003 0:00"/>
    <d v="2003-11-14T00:00:00"/>
    <x v="5"/>
    <x v="3"/>
    <x v="0"/>
    <n v="4"/>
    <n v="11"/>
    <x v="0"/>
    <x v="6"/>
    <n v="58"/>
    <s v="S50_1514"/>
    <x v="50"/>
    <n v="5085559555"/>
    <s v="508-555-9555"/>
    <s v="4575 Hillside Dr."/>
    <m/>
    <s v="4575 Hillside Dr."/>
    <s v="New Bedford"/>
    <s v="MA"/>
    <x v="18"/>
    <n v="50553"/>
    <s v="USA"/>
    <s v="NA"/>
    <s v="Tam"/>
    <s v="Wing C"/>
    <s v="Wing C Tam"/>
    <x v="0"/>
  </r>
  <r>
    <x v="130"/>
    <n v="46"/>
    <n v="62.09"/>
    <n v="7"/>
    <n v="2856.14"/>
    <n v="2857"/>
    <n v="2856.14"/>
    <s v="11/26/2003 0:00"/>
    <d v="2003-11-26T00:00:00"/>
    <x v="5"/>
    <x v="6"/>
    <x v="0"/>
    <n v="4"/>
    <n v="11"/>
    <x v="0"/>
    <x v="6"/>
    <n v="58"/>
    <s v="S50_1514"/>
    <x v="34"/>
    <n v="2035559545"/>
    <s v="203-555-9545"/>
    <s v="567 North Pendale Street"/>
    <m/>
    <s v="567 North Pendale Street"/>
    <s v="New Haven"/>
    <s v="CT"/>
    <x v="28"/>
    <n v="97823"/>
    <s v="USA"/>
    <s v="NA"/>
    <s v="Murphy"/>
    <s v="Leslie"/>
    <s v="Leslie Murphy"/>
    <x v="0"/>
  </r>
  <r>
    <x v="131"/>
    <n v="30"/>
    <n v="65.61"/>
    <n v="15"/>
    <n v="1968.3"/>
    <n v="1969"/>
    <n v="1968.3"/>
    <d v="2004-02-01T00:00:00"/>
    <d v="2004-02-01T00:00:00"/>
    <x v="0"/>
    <x v="4"/>
    <x v="0"/>
    <n v="1"/>
    <n v="1"/>
    <x v="1"/>
    <x v="6"/>
    <n v="58"/>
    <s v="S50_1514"/>
    <x v="30"/>
    <s v="78.32.5555"/>
    <s v="007-832-5555"/>
    <s v="2, rue du Commerce"/>
    <m/>
    <s v="2, rue du Commerce"/>
    <s v="Lyon"/>
    <m/>
    <x v="25"/>
    <n v="69004"/>
    <s v="France"/>
    <s v="EMEA"/>
    <s v="Saveley"/>
    <s v="Mary"/>
    <s v="Mary Saveley"/>
    <x v="0"/>
  </r>
  <r>
    <x v="132"/>
    <n v="30"/>
    <n v="68.540000000000006"/>
    <n v="4"/>
    <n v="2056.1999999999998"/>
    <n v="2057"/>
    <n v="2056.1999999999998"/>
    <d v="2004-12-02T00:00:00"/>
    <d v="2004-12-02T00:00:00"/>
    <x v="9"/>
    <x v="5"/>
    <x v="0"/>
    <n v="1"/>
    <n v="2"/>
    <x v="1"/>
    <x v="6"/>
    <n v="58"/>
    <s v="S50_1514"/>
    <x v="75"/>
    <s v="+353 1862 1555"/>
    <s v="531-862-1555"/>
    <s v="25 Maiden Lane"/>
    <s v="Floor No. 4"/>
    <s v="25 Maiden Lane, Floor No. 4"/>
    <s v="Dublin"/>
    <m/>
    <x v="60"/>
    <n v="2"/>
    <s v="Ireland"/>
    <s v="EMEA"/>
    <s v="Cassidy"/>
    <s v="Dean"/>
    <s v="Dean Cassidy"/>
    <x v="0"/>
  </r>
  <r>
    <x v="151"/>
    <n v="43"/>
    <n v="52.14"/>
    <n v="2"/>
    <n v="2242.02"/>
    <n v="2243"/>
    <n v="2242.02"/>
    <s v="3/15/2004 0:00"/>
    <d v="2004-03-15T00:00:00"/>
    <x v="10"/>
    <x v="0"/>
    <x v="0"/>
    <n v="1"/>
    <n v="3"/>
    <x v="1"/>
    <x v="6"/>
    <n v="58"/>
    <s v="S50_1514"/>
    <x v="72"/>
    <s v="+49 69 66 90 2555"/>
    <s v="696-690-2555"/>
    <s v="Lyonerstr. 34"/>
    <m/>
    <s v="Lyonerstr. 34"/>
    <s v="Frankfurt"/>
    <m/>
    <x v="58"/>
    <n v="60528"/>
    <s v="Germany"/>
    <s v="EMEA"/>
    <s v="Keitel"/>
    <s v="Roland"/>
    <s v="Roland Keitel"/>
    <x v="0"/>
  </r>
  <r>
    <x v="134"/>
    <n v="49"/>
    <n v="63.85"/>
    <n v="4"/>
    <n v="3128.65"/>
    <n v="3129"/>
    <n v="3128.65"/>
    <d v="2004-05-05T00:00:00"/>
    <d v="2004-05-05T00:00:00"/>
    <x v="6"/>
    <x v="6"/>
    <x v="0"/>
    <n v="2"/>
    <n v="5"/>
    <x v="1"/>
    <x v="6"/>
    <n v="58"/>
    <s v="S50_1514"/>
    <x v="73"/>
    <s v="+358 9 8045 555"/>
    <s v="589-804-5555"/>
    <s v="Software Engineering Center, SEC Oy"/>
    <m/>
    <s v="Software Engineering Center, SEC Oy"/>
    <s v="Espoo"/>
    <m/>
    <x v="59"/>
    <s v="FIN-02271"/>
    <s v="Finland"/>
    <s v="EMEA"/>
    <s v="Suominen"/>
    <s v="Kalle"/>
    <s v="Kalle Suominen"/>
    <x v="1"/>
  </r>
  <r>
    <x v="135"/>
    <n v="43"/>
    <n v="56.82"/>
    <n v="4"/>
    <n v="2443.2600000000002"/>
    <n v="2444"/>
    <n v="2443.2600000000002"/>
    <s v="7/20/2004 0:00"/>
    <d v="2004-07-20T00:00:00"/>
    <x v="1"/>
    <x v="2"/>
    <x v="0"/>
    <n v="3"/>
    <n v="7"/>
    <x v="1"/>
    <x v="6"/>
    <n v="58"/>
    <s v="S50_1514"/>
    <x v="18"/>
    <n v="2155551555"/>
    <s v="215-555-1555"/>
    <s v="7586 Pompton St."/>
    <m/>
    <s v="7586 Pompton St."/>
    <s v="Allentown"/>
    <s v="PA"/>
    <x v="15"/>
    <n v="70267"/>
    <s v="USA"/>
    <s v="NA"/>
    <s v="Yu"/>
    <s v="Kyung"/>
    <s v="Kyung Yu"/>
    <x v="0"/>
  </r>
  <r>
    <x v="136"/>
    <n v="37"/>
    <n v="66.78"/>
    <n v="7"/>
    <n v="2470.86"/>
    <n v="2471"/>
    <n v="2470.86"/>
    <s v="8/20/2004 0:00"/>
    <d v="2004-08-20T00:00:00"/>
    <x v="3"/>
    <x v="3"/>
    <x v="0"/>
    <n v="3"/>
    <n v="8"/>
    <x v="1"/>
    <x v="6"/>
    <n v="58"/>
    <s v="S50_1514"/>
    <x v="39"/>
    <n v="4155551450"/>
    <s v="415-555-1450"/>
    <s v="5677 Strong St."/>
    <m/>
    <s v="5677 Strong St."/>
    <s v="San Rafael"/>
    <s v="CA"/>
    <x v="33"/>
    <n v="97562"/>
    <s v="USA"/>
    <s v="NA"/>
    <s v="Nelson"/>
    <s v="Valarie"/>
    <s v="Valarie Nelson"/>
    <x v="0"/>
  </r>
  <r>
    <x v="170"/>
    <n v="35"/>
    <n v="55.07"/>
    <n v="1"/>
    <n v="1927.45"/>
    <n v="1928"/>
    <n v="1927.45"/>
    <d v="2004-08-09T00:00:00"/>
    <d v="2004-08-09T00:00:00"/>
    <x v="3"/>
    <x v="0"/>
    <x v="0"/>
    <n v="3"/>
    <n v="9"/>
    <x v="1"/>
    <x v="6"/>
    <n v="58"/>
    <s v="S50_1514"/>
    <x v="0"/>
    <n v="2125557818"/>
    <s v="212-555-7818"/>
    <s v="897 Long Airport Avenue"/>
    <m/>
    <s v="897 Long Airport Avenue"/>
    <s v="NYC"/>
    <s v="NY"/>
    <x v="0"/>
    <n v="10022"/>
    <s v="USA"/>
    <s v="NA"/>
    <s v="Yu"/>
    <s v="Kwai"/>
    <s v="Kwai Yu"/>
    <x v="0"/>
  </r>
  <r>
    <x v="138"/>
    <n v="34"/>
    <n v="60.34"/>
    <n v="15"/>
    <n v="2051.56"/>
    <n v="2052"/>
    <n v="2051.56"/>
    <s v="10/14/2004 0:00"/>
    <d v="2004-10-14T00:00:00"/>
    <x v="4"/>
    <x v="5"/>
    <x v="0"/>
    <n v="4"/>
    <n v="10"/>
    <x v="1"/>
    <x v="6"/>
    <n v="58"/>
    <s v="S50_1514"/>
    <x v="77"/>
    <s v="(171) 555-1555"/>
    <s v="171-555-1555"/>
    <s v="Fauntleroy Circus"/>
    <m/>
    <s v="Fauntleroy Circus"/>
    <s v="Manchester"/>
    <m/>
    <x v="61"/>
    <s v="EC2 5NT"/>
    <s v="UK"/>
    <s v="EMEA"/>
    <s v="Ashworth"/>
    <s v="Victoria"/>
    <s v="Victoria Ashworth"/>
    <x v="0"/>
  </r>
  <r>
    <x v="139"/>
    <n v="38"/>
    <n v="61.51"/>
    <n v="7"/>
    <n v="2337.38"/>
    <n v="2338"/>
    <n v="2337.38"/>
    <s v="10/22/2004 0:00"/>
    <d v="2004-10-22T00:00:00"/>
    <x v="4"/>
    <x v="3"/>
    <x v="0"/>
    <n v="4"/>
    <n v="10"/>
    <x v="1"/>
    <x v="6"/>
    <n v="58"/>
    <s v="S50_1514"/>
    <x v="78"/>
    <s v="86 21 3555"/>
    <s v="008-621-3555"/>
    <s v="Smagsloget 45"/>
    <m/>
    <s v="Smagsloget 45"/>
    <s v="Aaarhus"/>
    <m/>
    <x v="62"/>
    <n v="8200"/>
    <s v="Denmark"/>
    <s v="EMEA"/>
    <s v="Ibsen"/>
    <s v="Palle"/>
    <s v="Palle Ibsen"/>
    <x v="0"/>
  </r>
  <r>
    <x v="81"/>
    <n v="44"/>
    <n v="100"/>
    <n v="7"/>
    <n v="5932.96"/>
    <n v="5933"/>
    <n v="4400"/>
    <d v="2004-05-11T00:00:00"/>
    <d v="2004-05-11T00:00:00"/>
    <x v="6"/>
    <x v="2"/>
    <x v="0"/>
    <n v="4"/>
    <n v="11"/>
    <x v="1"/>
    <x v="6"/>
    <n v="58"/>
    <s v="S50_1514"/>
    <x v="17"/>
    <s v="07-98 9555"/>
    <s v="000-798-9555"/>
    <s v="Erling Skakkes gate 78"/>
    <m/>
    <s v="Erling Skakkes gate 78"/>
    <s v="Stavern"/>
    <m/>
    <x v="14"/>
    <n v="4110"/>
    <s v="Norway"/>
    <s v="EMEA"/>
    <s v="Bergulfsen"/>
    <s v="Jonas"/>
    <s v="Jonas Bergulfsen"/>
    <x v="1"/>
  </r>
  <r>
    <x v="82"/>
    <n v="21"/>
    <n v="100"/>
    <n v="6"/>
    <n v="2296.77"/>
    <n v="2297"/>
    <n v="2100"/>
    <s v="11/21/2004 0:00"/>
    <d v="2004-11-21T00:00:00"/>
    <x v="5"/>
    <x v="4"/>
    <x v="0"/>
    <n v="4"/>
    <n v="11"/>
    <x v="1"/>
    <x v="6"/>
    <n v="58"/>
    <s v="S50_1514"/>
    <x v="27"/>
    <n v="2125558493"/>
    <s v="212-555-8493"/>
    <s v="5905 Pompton St."/>
    <s v="Suite 750"/>
    <s v="5905 Pompton St., Suite 750"/>
    <s v="NYC"/>
    <s v="NY"/>
    <x v="0"/>
    <n v="10022"/>
    <s v="USA"/>
    <s v="NA"/>
    <s v="Hernandez"/>
    <s v="Maria"/>
    <s v="Maria Hernandez"/>
    <x v="0"/>
  </r>
  <r>
    <x v="83"/>
    <n v="44"/>
    <n v="100"/>
    <n v="17"/>
    <n v="6490.88"/>
    <n v="6491"/>
    <n v="4400"/>
    <d v="2004-02-12T00:00:00"/>
    <d v="2004-02-12T00:00:00"/>
    <x v="0"/>
    <x v="5"/>
    <x v="0"/>
    <n v="4"/>
    <n v="12"/>
    <x v="1"/>
    <x v="6"/>
    <n v="58"/>
    <s v="S50_1514"/>
    <x v="23"/>
    <s v="(91) 555 94 44"/>
    <s v="091-555-9444"/>
    <s v="C/ Moralzarzal, 86"/>
    <m/>
    <s v="C/ Moralzarzal, 86"/>
    <s v="Madrid"/>
    <m/>
    <x v="20"/>
    <n v="28034"/>
    <s v="Spain"/>
    <s v="EMEA"/>
    <s v="Freyre"/>
    <s v="Diego"/>
    <s v="Diego Freyre"/>
    <x v="1"/>
  </r>
  <r>
    <x v="84"/>
    <n v="25"/>
    <n v="64.930000000000007"/>
    <n v="4"/>
    <n v="1623.25"/>
    <n v="1624"/>
    <n v="1623.25"/>
    <s v="12/15/2004 0:00"/>
    <d v="2004-12-15T00:00:00"/>
    <x v="9"/>
    <x v="6"/>
    <x v="0"/>
    <n v="4"/>
    <n v="12"/>
    <x v="1"/>
    <x v="6"/>
    <n v="58"/>
    <s v="S50_1514"/>
    <x v="1"/>
    <s v="26.47.1555"/>
    <s v="002-647-1555"/>
    <s v="59 rue de l'Abbaye"/>
    <m/>
    <s v="59 rue de l'Abbaye"/>
    <s v="Reims"/>
    <m/>
    <x v="1"/>
    <n v="51100"/>
    <s v="France"/>
    <s v="EMEA"/>
    <s v="Henriot"/>
    <s v="Paul"/>
    <s v="Paul Henriot"/>
    <x v="0"/>
  </r>
  <r>
    <x v="154"/>
    <n v="24"/>
    <n v="58.58"/>
    <n v="9"/>
    <n v="1405.92"/>
    <n v="1406"/>
    <n v="1405.92"/>
    <s v="1/26/2005 0:00"/>
    <d v="2005-01-26T00:00:00"/>
    <x v="2"/>
    <x v="6"/>
    <x v="0"/>
    <n v="1"/>
    <n v="1"/>
    <x v="2"/>
    <x v="6"/>
    <n v="58"/>
    <s v="S50_1514"/>
    <x v="35"/>
    <s v="+81 3 3584 0555"/>
    <s v="133-584-0555"/>
    <s v="2-2-8 Roppongi"/>
    <m/>
    <s v="2-2-8 Roppongi"/>
    <s v="Minato-ku"/>
    <s v="Tokyo"/>
    <x v="29"/>
    <s v="106-0032"/>
    <s v="Japan"/>
    <s v="Japan"/>
    <s v="Shimamura"/>
    <s v="Akiko"/>
    <s v="Akiko Shimamura"/>
    <x v="0"/>
  </r>
  <r>
    <x v="245"/>
    <n v="38"/>
    <n v="60.06"/>
    <n v="10"/>
    <n v="2282.2800000000002"/>
    <n v="2283"/>
    <n v="2282.2800000000002"/>
    <s v="2/22/2005 0:00"/>
    <d v="2005-02-22T00:00:00"/>
    <x v="0"/>
    <x v="2"/>
    <x v="0"/>
    <n v="1"/>
    <n v="2"/>
    <x v="2"/>
    <x v="6"/>
    <n v="58"/>
    <s v="S50_1514"/>
    <x v="23"/>
    <s v="(91) 555 94 44"/>
    <s v="091-555-9444"/>
    <s v="C/ Moralzarzal, 86"/>
    <m/>
    <s v="C/ Moralzarzal, 86"/>
    <s v="Madrid"/>
    <m/>
    <x v="20"/>
    <n v="28034"/>
    <s v="Spain"/>
    <s v="EMEA"/>
    <s v="Freyre"/>
    <s v="Diego"/>
    <s v="Diego Freyre"/>
    <x v="0"/>
  </r>
  <r>
    <x v="87"/>
    <n v="45"/>
    <n v="100"/>
    <n v="3"/>
    <n v="8977.0499999999993"/>
    <n v="8978"/>
    <n v="4500"/>
    <s v="3/17/2005 0:00"/>
    <d v="2005-03-17T00:00:00"/>
    <x v="10"/>
    <x v="5"/>
    <x v="0"/>
    <n v="1"/>
    <n v="3"/>
    <x v="2"/>
    <x v="6"/>
    <n v="58"/>
    <s v="S50_1514"/>
    <x v="2"/>
    <s v="+33 1 46 62 7555"/>
    <s v="314-662-7555"/>
    <s v="27 rue du Colonel Pierre Avia"/>
    <m/>
    <s v="27 rue du Colonel Pierre Avia"/>
    <s v="Paris"/>
    <m/>
    <x v="2"/>
    <n v="75508"/>
    <s v="France"/>
    <s v="EMEA"/>
    <s v="Da Cunha"/>
    <s v="Daniel"/>
    <s v="Daniel Da Cunha"/>
    <x v="2"/>
  </r>
  <r>
    <x v="144"/>
    <n v="51"/>
    <n v="63.85"/>
    <n v="4"/>
    <n v="3256.35"/>
    <n v="3257"/>
    <n v="3256.35"/>
    <d v="2005-05-05T00:00:00"/>
    <d v="2005-05-05T00:00:00"/>
    <x v="6"/>
    <x v="5"/>
    <x v="0"/>
    <n v="2"/>
    <n v="5"/>
    <x v="2"/>
    <x v="6"/>
    <n v="58"/>
    <s v="S50_1514"/>
    <x v="13"/>
    <n v="2035552570"/>
    <s v="203-555-2570"/>
    <s v="25593 South Bay Ln."/>
    <m/>
    <s v="25593 South Bay Ln."/>
    <s v="Bridgewater"/>
    <s v="CT"/>
    <x v="10"/>
    <n v="97562"/>
    <s v="USA"/>
    <s v="NA"/>
    <s v="King"/>
    <s v="Julie"/>
    <s v="Julie King"/>
    <x v="1"/>
  </r>
  <r>
    <x v="103"/>
    <n v="34"/>
    <n v="82.99"/>
    <n v="14"/>
    <n v="2821.66"/>
    <n v="2822"/>
    <n v="2821.66"/>
    <d v="2003-03-03T00:00:00"/>
    <d v="2003-03-03T00:00:00"/>
    <x v="10"/>
    <x v="0"/>
    <x v="0"/>
    <n v="1"/>
    <n v="3"/>
    <x v="0"/>
    <x v="0"/>
    <n v="81"/>
    <s v="S50_4713"/>
    <x v="66"/>
    <s v="+63 2 555 3587"/>
    <s v="632-555-3587"/>
    <s v="15 McCallum Street - NatWest Center #13-03"/>
    <m/>
    <s v="15 McCallum Street - NatWest Center #13-03"/>
    <s v="Makati City"/>
    <m/>
    <x v="53"/>
    <s v="1227 MM"/>
    <s v="Philippines"/>
    <s v="Japan"/>
    <s v="Cruz"/>
    <s v="Arnold"/>
    <s v="Arnold Cruz"/>
    <x v="0"/>
  </r>
  <r>
    <x v="1"/>
    <n v="44"/>
    <n v="74.849999999999994"/>
    <n v="1"/>
    <n v="3293.4"/>
    <n v="3294"/>
    <n v="3293.4"/>
    <d v="2003-07-05T00:00:00"/>
    <d v="2003-07-05T00:00:00"/>
    <x v="1"/>
    <x v="1"/>
    <x v="0"/>
    <n v="2"/>
    <n v="5"/>
    <x v="0"/>
    <x v="0"/>
    <n v="81"/>
    <s v="S50_4713"/>
    <x v="1"/>
    <s v="26.47.1555"/>
    <s v="002-647-1555"/>
    <s v="59 rue de l'Abbaye"/>
    <m/>
    <s v="59 rue de l'Abbaye"/>
    <s v="Reims"/>
    <m/>
    <x v="1"/>
    <n v="51100"/>
    <s v="France"/>
    <s v="EMEA"/>
    <s v="Henriot"/>
    <s v="Paul"/>
    <s v="Paul Henriot"/>
    <x v="1"/>
  </r>
  <r>
    <x v="105"/>
    <n v="44"/>
    <n v="96"/>
    <n v="15"/>
    <n v="4224"/>
    <n v="4224"/>
    <n v="4224"/>
    <d v="2003-02-07T00:00:00"/>
    <d v="2003-02-07T00:00:00"/>
    <x v="0"/>
    <x v="3"/>
    <x v="0"/>
    <n v="3"/>
    <n v="7"/>
    <x v="0"/>
    <x v="0"/>
    <n v="81"/>
    <s v="S50_4713"/>
    <x v="39"/>
    <n v="4155551450"/>
    <s v="415-555-1450"/>
    <s v="5677 Strong St."/>
    <m/>
    <s v="5677 Strong St."/>
    <s v="San Rafael"/>
    <s v="CA"/>
    <x v="33"/>
    <n v="97562"/>
    <s v="USA"/>
    <s v="NA"/>
    <s v="Nelson"/>
    <s v="Valarie"/>
    <s v="Valarie Nelson"/>
    <x v="1"/>
  </r>
  <r>
    <x v="3"/>
    <n v="38"/>
    <n v="81.36"/>
    <n v="2"/>
    <n v="3091.68"/>
    <n v="3092"/>
    <n v="3091.68"/>
    <s v="8/25/2003 0:00"/>
    <d v="2003-08-25T00:00:00"/>
    <x v="3"/>
    <x v="0"/>
    <x v="0"/>
    <n v="3"/>
    <n v="8"/>
    <x v="0"/>
    <x v="0"/>
    <n v="81"/>
    <s v="S50_4713"/>
    <x v="3"/>
    <n v="6265557265"/>
    <s v="626-555-7265"/>
    <s v="78934 Hillside Dr."/>
    <m/>
    <s v="78934 Hillside Dr."/>
    <s v="Pasadena"/>
    <s v="CA"/>
    <x v="3"/>
    <n v="90003"/>
    <s v="USA"/>
    <s v="NA"/>
    <s v="Young"/>
    <s v="Julie"/>
    <s v="Julie Young"/>
    <x v="1"/>
  </r>
  <r>
    <x v="4"/>
    <n v="31"/>
    <n v="71.599999999999994"/>
    <n v="10"/>
    <n v="2219.6"/>
    <n v="2220"/>
    <n v="2219.6"/>
    <d v="2003-10-10T00:00:00"/>
    <d v="2003-10-10T00:00:00"/>
    <x v="4"/>
    <x v="3"/>
    <x v="0"/>
    <n v="4"/>
    <n v="10"/>
    <x v="0"/>
    <x v="0"/>
    <n v="81"/>
    <s v="S50_4713"/>
    <x v="4"/>
    <n v="6505551386"/>
    <s v="650-555-1386"/>
    <s v="7734 Strong St."/>
    <m/>
    <s v="7734 Strong St."/>
    <s v="San Francisco"/>
    <s v="CA"/>
    <x v="4"/>
    <s v="NA"/>
    <s v="USA"/>
    <s v="NA"/>
    <s v="Brown"/>
    <s v="Julie"/>
    <s v="Julie Brown"/>
    <x v="0"/>
  </r>
  <r>
    <x v="107"/>
    <n v="48"/>
    <n v="80.55"/>
    <n v="10"/>
    <n v="3866.4"/>
    <n v="3867"/>
    <n v="3866.4"/>
    <d v="2003-04-11T00:00:00"/>
    <d v="2003-04-11T00:00:00"/>
    <x v="11"/>
    <x v="3"/>
    <x v="0"/>
    <n v="4"/>
    <n v="11"/>
    <x v="0"/>
    <x v="0"/>
    <n v="81"/>
    <s v="S50_4713"/>
    <x v="42"/>
    <s v="02 9936 8555"/>
    <s v="029-936-8555"/>
    <s v="201 Miller Street"/>
    <s v="Level 15"/>
    <s v="201 Miller Street, Level 15"/>
    <s v="North Sydney"/>
    <s v="NSW"/>
    <x v="36"/>
    <n v="2060"/>
    <s v="Australia"/>
    <s v="APAC"/>
    <s v="O'Hara"/>
    <s v="Anna"/>
    <s v="Anna O'Hara"/>
    <x v="1"/>
  </r>
  <r>
    <x v="6"/>
    <n v="21"/>
    <n v="93.56"/>
    <n v="5"/>
    <n v="1964.76"/>
    <n v="1965"/>
    <n v="1964.76"/>
    <d v="2003-11-11T00:00:00"/>
    <d v="2003-11-11T00:00:00"/>
    <x v="5"/>
    <x v="2"/>
    <x v="0"/>
    <n v="4"/>
    <n v="11"/>
    <x v="0"/>
    <x v="0"/>
    <n v="81"/>
    <s v="S50_4713"/>
    <x v="6"/>
    <n v="0.86244213000000003"/>
    <s v="421-296-2963"/>
    <s v="184, chausse de Tournai"/>
    <m/>
    <s v="184, chausse de Tournai"/>
    <s v="Lille"/>
    <m/>
    <x v="6"/>
    <n v="59000"/>
    <s v="France"/>
    <s v="EMEA"/>
    <s v="Rance"/>
    <s v="Martine"/>
    <s v="Martine Rance"/>
    <x v="0"/>
  </r>
  <r>
    <x v="288"/>
    <n v="40"/>
    <n v="66.72"/>
    <n v="2"/>
    <n v="2668.8"/>
    <n v="2669"/>
    <n v="2668.8"/>
    <s v="11/19/2003 0:00"/>
    <d v="2003-11-19T00:00:00"/>
    <x v="5"/>
    <x v="6"/>
    <x v="0"/>
    <n v="4"/>
    <n v="11"/>
    <x v="0"/>
    <x v="0"/>
    <n v="81"/>
    <s v="S50_4713"/>
    <x v="23"/>
    <s v="(91) 555 94 44"/>
    <s v="091-555-9444"/>
    <s v="C/ Moralzarzal, 86"/>
    <m/>
    <s v="C/ Moralzarzal, 86"/>
    <s v="Madrid"/>
    <m/>
    <x v="20"/>
    <n v="28034"/>
    <s v="Spain"/>
    <s v="EMEA"/>
    <s v="Freyre"/>
    <s v="Diego"/>
    <s v="Diego Freyre"/>
    <x v="0"/>
  </r>
  <r>
    <x v="9"/>
    <n v="40"/>
    <n v="80.55"/>
    <n v="10"/>
    <n v="3222"/>
    <n v="3222"/>
    <n v="3222"/>
    <s v="1/15/2004 0:00"/>
    <d v="2004-01-15T00:00:00"/>
    <x v="2"/>
    <x v="5"/>
    <x v="0"/>
    <n v="1"/>
    <n v="1"/>
    <x v="1"/>
    <x v="0"/>
    <n v="81"/>
    <s v="S50_4713"/>
    <x v="9"/>
    <s v="(1) 47.55.6555"/>
    <s v="014-755-6555"/>
    <s v="25, rue Lauriston"/>
    <m/>
    <s v="25, rue Lauriston"/>
    <s v="Paris"/>
    <m/>
    <x v="2"/>
    <n v="75016"/>
    <s v="France"/>
    <s v="EMEA"/>
    <s v="Perrier"/>
    <s v="Dominique"/>
    <s v="Dominique Perrier"/>
    <x v="1"/>
  </r>
  <r>
    <x v="148"/>
    <n v="50"/>
    <n v="77.290000000000006"/>
    <n v="3"/>
    <n v="3864.5"/>
    <n v="3865"/>
    <n v="3864.5"/>
    <s v="2/21/2004 0:00"/>
    <d v="2004-02-21T00:00:00"/>
    <x v="0"/>
    <x v="1"/>
    <x v="0"/>
    <n v="1"/>
    <n v="2"/>
    <x v="1"/>
    <x v="0"/>
    <n v="81"/>
    <s v="S50_4713"/>
    <x v="6"/>
    <n v="0.86244213000000003"/>
    <s v="421-296-2963"/>
    <s v="184, chausse de Tournai"/>
    <m/>
    <s v="184, chausse de Tournai"/>
    <s v="Lille"/>
    <m/>
    <x v="6"/>
    <n v="59000"/>
    <s v="France"/>
    <s v="EMEA"/>
    <s v="Rance"/>
    <s v="Martine"/>
    <s v="Martine Rance"/>
    <x v="1"/>
  </r>
  <r>
    <x v="11"/>
    <n v="20"/>
    <n v="68.34"/>
    <n v="3"/>
    <n v="1366.8"/>
    <n v="1367"/>
    <n v="1366.8"/>
    <d v="2004-05-04T00:00:00"/>
    <d v="2004-05-04T00:00:00"/>
    <x v="6"/>
    <x v="2"/>
    <x v="0"/>
    <n v="2"/>
    <n v="4"/>
    <x v="1"/>
    <x v="0"/>
    <n v="81"/>
    <s v="S50_4713"/>
    <x v="11"/>
    <n v="2125551500"/>
    <s v="212-555-1500"/>
    <s v="2678 Kingston Rd."/>
    <s v="Suite 101"/>
    <s v="2678 Kingston Rd., Suite 101"/>
    <s v="NYC"/>
    <s v="NY"/>
    <x v="0"/>
    <n v="10022"/>
    <s v="USA"/>
    <s v="NA"/>
    <s v="Frick"/>
    <s v="Michael"/>
    <s v="Michael Frick"/>
    <x v="0"/>
  </r>
  <r>
    <x v="268"/>
    <n v="48"/>
    <n v="72.41"/>
    <n v="7"/>
    <n v="3475.68"/>
    <n v="3476"/>
    <n v="3475.68"/>
    <s v="5/26/2004 0:00"/>
    <d v="2004-05-26T00:00:00"/>
    <x v="6"/>
    <x v="6"/>
    <x v="0"/>
    <n v="2"/>
    <n v="5"/>
    <x v="1"/>
    <x v="0"/>
    <n v="81"/>
    <s v="S50_4713"/>
    <x v="9"/>
    <s v="(1) 47.55.6555"/>
    <s v="014-755-6555"/>
    <s v="25, rue Lauriston"/>
    <m/>
    <s v="25, rue Lauriston"/>
    <s v="Paris"/>
    <m/>
    <x v="2"/>
    <n v="75016"/>
    <s v="France"/>
    <s v="EMEA"/>
    <s v="Perrier"/>
    <s v="Dominique"/>
    <s v="Dominique Perrier"/>
    <x v="1"/>
  </r>
  <r>
    <x v="275"/>
    <n v="47"/>
    <n v="89.5"/>
    <n v="5"/>
    <n v="4206.5"/>
    <n v="4207"/>
    <n v="4206.5"/>
    <s v="6/30/2004 0:00"/>
    <d v="2004-06-30T00:00:00"/>
    <x v="7"/>
    <x v="6"/>
    <x v="0"/>
    <n v="2"/>
    <n v="6"/>
    <x v="1"/>
    <x v="0"/>
    <n v="81"/>
    <s v="S50_4713"/>
    <x v="58"/>
    <n v="6175559555"/>
    <s v="617-555-9555"/>
    <s v="8616 Spinnaker Dr."/>
    <m/>
    <s v="8616 Spinnaker Dr."/>
    <s v="Boston"/>
    <s v="MA"/>
    <x v="48"/>
    <n v="51003"/>
    <s v="USA"/>
    <s v="NA"/>
    <s v="Yoshido"/>
    <s v="Juri"/>
    <s v="Juri Yoshido"/>
    <x v="1"/>
  </r>
  <r>
    <x v="115"/>
    <n v="21"/>
    <n v="70.78"/>
    <n v="11"/>
    <n v="1486.38"/>
    <n v="1487"/>
    <n v="1486.38"/>
    <d v="2004-02-08T00:00:00"/>
    <d v="2004-02-08T00:00:00"/>
    <x v="0"/>
    <x v="4"/>
    <x v="0"/>
    <n v="3"/>
    <n v="8"/>
    <x v="1"/>
    <x v="0"/>
    <n v="81"/>
    <s v="S50_4713"/>
    <x v="71"/>
    <n v="6175557555"/>
    <s v="617-555-7555"/>
    <s v="7635 Spinnaker Dr."/>
    <m/>
    <s v="7635 Spinnaker Dr."/>
    <s v="Brickhaven"/>
    <s v="MA"/>
    <x v="35"/>
    <n v="58339"/>
    <s v="USA"/>
    <s v="NA"/>
    <s v="Barajas"/>
    <s v="Miguel"/>
    <s v="Miguel Barajas"/>
    <x v="0"/>
  </r>
  <r>
    <x v="15"/>
    <n v="39"/>
    <n v="78.92"/>
    <n v="2"/>
    <n v="3077.88"/>
    <n v="3078"/>
    <n v="3077.88"/>
    <s v="8/27/2004 0:00"/>
    <d v="2004-08-27T00:00:00"/>
    <x v="3"/>
    <x v="3"/>
    <x v="0"/>
    <n v="3"/>
    <n v="8"/>
    <x v="1"/>
    <x v="0"/>
    <n v="81"/>
    <s v="S50_4713"/>
    <x v="15"/>
    <n v="6175558555"/>
    <s v="617-555-8555"/>
    <s v="39323 Spinnaker Dr."/>
    <m/>
    <s v="39323 Spinnaker Dr."/>
    <s v="Cambridge"/>
    <s v="MA"/>
    <x v="12"/>
    <n v="51247"/>
    <s v="USA"/>
    <s v="NA"/>
    <s v="Hernandez"/>
    <s v="Marta"/>
    <s v="Marta Hernandez"/>
    <x v="1"/>
  </r>
  <r>
    <x v="16"/>
    <n v="44"/>
    <n v="80.55"/>
    <n v="5"/>
    <n v="3544.2"/>
    <n v="3545"/>
    <n v="3544.2"/>
    <s v="9/30/2004 0:00"/>
    <d v="2004-09-30T00:00:00"/>
    <x v="8"/>
    <x v="5"/>
    <x v="0"/>
    <n v="3"/>
    <n v="9"/>
    <x v="1"/>
    <x v="0"/>
    <n v="81"/>
    <s v="S50_4713"/>
    <x v="16"/>
    <s v="90-224 8555"/>
    <s v="090-224-8555"/>
    <s v="Keskuskatu 45"/>
    <m/>
    <s v="Keskuskatu 45"/>
    <s v="Helsinki"/>
    <m/>
    <x v="13"/>
    <n v="21240"/>
    <s v="Finland"/>
    <s v="EMEA"/>
    <s v="Karttunen"/>
    <s v="Matti"/>
    <s v="Matti Karttunen"/>
    <x v="1"/>
  </r>
  <r>
    <x v="17"/>
    <n v="28"/>
    <n v="88.68"/>
    <n v="1"/>
    <n v="2483.04"/>
    <n v="2484"/>
    <n v="2483.04"/>
    <s v="10/15/2004 0:00"/>
    <d v="2004-10-15T00:00:00"/>
    <x v="4"/>
    <x v="3"/>
    <x v="0"/>
    <n v="4"/>
    <n v="10"/>
    <x v="1"/>
    <x v="0"/>
    <n v="81"/>
    <s v="S50_4713"/>
    <x v="17"/>
    <s v="07-98 9555"/>
    <s v="000-798-9555"/>
    <s v="Erling Skakkes gate 78"/>
    <m/>
    <s v="Erling Skakkes gate 78"/>
    <s v="Stavern"/>
    <m/>
    <x v="14"/>
    <n v="4110"/>
    <s v="Norway"/>
    <s v="EMEA"/>
    <s v="Bergulfsen"/>
    <s v="Jonas"/>
    <s v="Jonas Bergulfsen"/>
    <x v="0"/>
  </r>
  <r>
    <x v="149"/>
    <n v="45"/>
    <n v="77.290000000000006"/>
    <n v="6"/>
    <n v="3478.05"/>
    <n v="3479"/>
    <n v="3478.05"/>
    <d v="2004-03-11T00:00:00"/>
    <d v="2004-03-11T00:00:00"/>
    <x v="10"/>
    <x v="5"/>
    <x v="0"/>
    <n v="4"/>
    <n v="11"/>
    <x v="1"/>
    <x v="0"/>
    <n v="81"/>
    <s v="S50_4713"/>
    <x v="79"/>
    <n v="2125551957"/>
    <s v="212-555-1957"/>
    <s v="5290 North Pendale Street"/>
    <s v="Suite 200"/>
    <s v="5290 North Pendale Street, Suite 200"/>
    <s v="NYC"/>
    <s v="NY"/>
    <x v="0"/>
    <n v="10022"/>
    <s v="USA"/>
    <s v="NA"/>
    <s v="Kuo"/>
    <s v="Kee"/>
    <s v="Kee Kuo"/>
    <x v="1"/>
  </r>
  <r>
    <x v="186"/>
    <n v="20"/>
    <n v="100"/>
    <n v="5"/>
    <n v="3657.8"/>
    <n v="3658"/>
    <n v="2000"/>
    <s v="11/17/2004 0:00"/>
    <d v="2004-11-17T00:00:00"/>
    <x v="5"/>
    <x v="6"/>
    <x v="0"/>
    <n v="4"/>
    <n v="11"/>
    <x v="1"/>
    <x v="0"/>
    <n v="81"/>
    <s v="S50_4713"/>
    <x v="45"/>
    <n v="2155559857"/>
    <s v="215-555-9857"/>
    <s v="11328 Douglas Av."/>
    <m/>
    <s v="11328 Douglas Av."/>
    <s v="Philadelphia"/>
    <s v="PA"/>
    <x v="24"/>
    <n v="71270"/>
    <s v="USA"/>
    <s v="NA"/>
    <s v="Hernandez"/>
    <s v="Rosa"/>
    <s v="Rosa Hernandez"/>
    <x v="1"/>
  </r>
  <r>
    <x v="20"/>
    <n v="38"/>
    <n v="100"/>
    <n v="3"/>
    <n v="4682.3599999999997"/>
    <n v="4683"/>
    <n v="3800"/>
    <s v="11/24/2004 0:00"/>
    <d v="2004-11-24T00:00:00"/>
    <x v="5"/>
    <x v="6"/>
    <x v="0"/>
    <n v="4"/>
    <n v="11"/>
    <x v="1"/>
    <x v="0"/>
    <n v="81"/>
    <s v="S50_4713"/>
    <x v="19"/>
    <s v="6562-9555"/>
    <s v="006-562-9555"/>
    <s v="Geislweg 14"/>
    <m/>
    <s v="Geislweg 14"/>
    <s v="Salzburg"/>
    <m/>
    <x v="16"/>
    <n v="5020"/>
    <s v="Austria"/>
    <s v="EMEA"/>
    <s v="Pipps"/>
    <s v="Georg"/>
    <s v="Georg Pipps"/>
    <x v="1"/>
  </r>
  <r>
    <x v="188"/>
    <n v="26"/>
    <n v="100"/>
    <n v="4"/>
    <n v="3937.7"/>
    <n v="3938"/>
    <n v="2600"/>
    <d v="2004-09-12T00:00:00"/>
    <d v="2004-09-12T00:00:00"/>
    <x v="8"/>
    <x v="4"/>
    <x v="0"/>
    <n v="4"/>
    <n v="12"/>
    <x v="1"/>
    <x v="0"/>
    <n v="81"/>
    <s v="S50_4713"/>
    <x v="2"/>
    <s v="+33 1 46 62 7555"/>
    <s v="314-662-7555"/>
    <s v="27 rue du Colonel Pierre Avia"/>
    <m/>
    <s v="27 rue du Colonel Pierre Avia"/>
    <s v="Paris"/>
    <m/>
    <x v="2"/>
    <n v="75508"/>
    <s v="France"/>
    <s v="EMEA"/>
    <s v="Da Cunha"/>
    <s v="Daniel"/>
    <s v="Daniel Da Cunha"/>
    <x v="1"/>
  </r>
  <r>
    <x v="189"/>
    <n v="44"/>
    <n v="100"/>
    <n v="2"/>
    <n v="4984.32"/>
    <n v="4985"/>
    <n v="4400"/>
    <d v="2005-07-01T00:00:00"/>
    <d v="2005-07-01T00:00:00"/>
    <x v="1"/>
    <x v="3"/>
    <x v="0"/>
    <n v="1"/>
    <n v="1"/>
    <x v="2"/>
    <x v="0"/>
    <n v="81"/>
    <s v="S50_4713"/>
    <x v="50"/>
    <n v="5085559555"/>
    <s v="508-555-9555"/>
    <s v="4575 Hillside Dr."/>
    <m/>
    <s v="4575 Hillside Dr."/>
    <s v="New Bedford"/>
    <s v="MA"/>
    <x v="18"/>
    <n v="50553"/>
    <s v="USA"/>
    <s v="NA"/>
    <s v="Tam"/>
    <s v="Wing C"/>
    <s v="Wing C Tam"/>
    <x v="1"/>
  </r>
  <r>
    <x v="22"/>
    <n v="49"/>
    <n v="100"/>
    <n v="8"/>
    <n v="5406.66"/>
    <n v="5407"/>
    <n v="4900"/>
    <d v="2005-03-02T00:00:00"/>
    <d v="2005-03-02T00:00:00"/>
    <x v="10"/>
    <x v="6"/>
    <x v="0"/>
    <n v="1"/>
    <n v="2"/>
    <x v="2"/>
    <x v="0"/>
    <n v="81"/>
    <s v="S50_4713"/>
    <x v="14"/>
    <s v="40.67.8555"/>
    <s v="004-067-8555"/>
    <s v="67, rue des Cinquante Otages"/>
    <m/>
    <s v="67, rue des Cinquante Otages"/>
    <s v="Nantes"/>
    <m/>
    <x v="11"/>
    <n v="44000"/>
    <s v="France"/>
    <s v="EMEA"/>
    <s v="Labrune"/>
    <s v="Janine"/>
    <s v="Janine Labrune"/>
    <x v="1"/>
  </r>
  <r>
    <x v="190"/>
    <n v="22"/>
    <n v="100"/>
    <n v="13"/>
    <n v="3491.18"/>
    <n v="3492"/>
    <n v="2200"/>
    <d v="2005-04-03T00:00:00"/>
    <d v="2005-04-03T00:00:00"/>
    <x v="11"/>
    <x v="4"/>
    <x v="0"/>
    <n v="1"/>
    <n v="3"/>
    <x v="2"/>
    <x v="0"/>
    <n v="81"/>
    <s v="S50_4713"/>
    <x v="39"/>
    <n v="4155551450"/>
    <s v="415-555-1450"/>
    <s v="5677 Strong St."/>
    <m/>
    <s v="5677 Strong St."/>
    <s v="San Rafael"/>
    <s v="CA"/>
    <x v="33"/>
    <n v="97562"/>
    <s v="USA"/>
    <s v="NA"/>
    <s v="Nelson"/>
    <s v="Valarie"/>
    <s v="Valarie Nelson"/>
    <x v="1"/>
  </r>
  <r>
    <x v="24"/>
    <n v="31"/>
    <n v="68.34"/>
    <n v="3"/>
    <n v="2118.54"/>
    <n v="2119"/>
    <n v="2118.54"/>
    <d v="2005-08-04T00:00:00"/>
    <d v="2005-08-04T00:00:00"/>
    <x v="3"/>
    <x v="5"/>
    <x v="0"/>
    <n v="2"/>
    <n v="4"/>
    <x v="2"/>
    <x v="0"/>
    <n v="81"/>
    <s v="S50_4713"/>
    <x v="22"/>
    <s v="(171) 555-2282"/>
    <s v="171-555-2282"/>
    <s v="Berkeley Gardens 12  Brewery"/>
    <m/>
    <s v="Berkeley Gardens 12  Brewery"/>
    <s v="Liverpool"/>
    <m/>
    <x v="19"/>
    <s v="WX1 6LT"/>
    <s v="UK"/>
    <s v="EMEA"/>
    <s v="Devon"/>
    <s v="Elizabeth"/>
    <s v="Elizabeth Devon"/>
    <x v="0"/>
  </r>
  <r>
    <x v="63"/>
    <n v="41"/>
    <n v="70.67"/>
    <n v="5"/>
    <n v="2897.47"/>
    <n v="2898"/>
    <n v="2897.47"/>
    <d v="2003-11-02T00:00:00"/>
    <d v="2003-11-02T00:00:00"/>
    <x v="5"/>
    <x v="4"/>
    <x v="0"/>
    <n v="1"/>
    <n v="2"/>
    <x v="0"/>
    <x v="5"/>
    <n v="66"/>
    <s v="S700_1138"/>
    <x v="48"/>
    <s v="31 12 3555"/>
    <s v="003-112-3555"/>
    <s v="Vinb'ltet 34"/>
    <m/>
    <s v="Vinb'ltet 34"/>
    <s v="Kobenhavn"/>
    <m/>
    <x v="40"/>
    <n v="1734"/>
    <s v="Denmark"/>
    <s v="EMEA"/>
    <s v="Petersen"/>
    <s v="Jytte"/>
    <s v="Jytte Petersen"/>
    <x v="0"/>
  </r>
  <r>
    <x v="64"/>
    <n v="25"/>
    <n v="76.67"/>
    <n v="14"/>
    <n v="1916.75"/>
    <n v="1917"/>
    <n v="1916.75"/>
    <s v="4/28/2003 0:00"/>
    <d v="2003-04-28T00:00:00"/>
    <x v="11"/>
    <x v="0"/>
    <x v="0"/>
    <n v="2"/>
    <n v="4"/>
    <x v="0"/>
    <x v="5"/>
    <n v="66"/>
    <s v="S700_1138"/>
    <x v="19"/>
    <s v="6562-9555"/>
    <s v="006-562-9555"/>
    <s v="Geislweg 14"/>
    <m/>
    <s v="Geislweg 14"/>
    <s v="Salzburg"/>
    <m/>
    <x v="16"/>
    <n v="5020"/>
    <s v="Austria"/>
    <s v="EMEA"/>
    <s v="Pipps"/>
    <s v="Georg"/>
    <s v="Georg Pipps"/>
    <x v="0"/>
  </r>
  <r>
    <x v="65"/>
    <n v="31"/>
    <n v="60"/>
    <n v="5"/>
    <n v="1860"/>
    <n v="1860"/>
    <n v="1860"/>
    <d v="2003-12-06T00:00:00"/>
    <d v="2003-12-06T00:00:00"/>
    <x v="9"/>
    <x v="1"/>
    <x v="0"/>
    <n v="2"/>
    <n v="6"/>
    <x v="0"/>
    <x v="5"/>
    <n v="66"/>
    <s v="S700_1138"/>
    <x v="49"/>
    <s v="(171) 555-0297"/>
    <s v="171-555-0297"/>
    <s v="35 King George"/>
    <m/>
    <s v="35 King George"/>
    <s v="London"/>
    <m/>
    <x v="41"/>
    <s v="WX3 6FW"/>
    <s v="UK"/>
    <s v="EMEA"/>
    <s v="Brown"/>
    <s v="Ann"/>
    <s v="Ann Brown"/>
    <x v="0"/>
  </r>
  <r>
    <x v="125"/>
    <n v="41"/>
    <n v="64"/>
    <n v="2"/>
    <n v="2624"/>
    <n v="2624"/>
    <n v="2624"/>
    <d v="2003-08-08T00:00:00"/>
    <d v="2003-08-08T00:00:00"/>
    <x v="3"/>
    <x v="3"/>
    <x v="0"/>
    <n v="3"/>
    <n v="8"/>
    <x v="0"/>
    <x v="5"/>
    <n v="66"/>
    <s v="S700_1138"/>
    <x v="39"/>
    <n v="4155551450"/>
    <s v="415-555-1450"/>
    <s v="5677 Strong St."/>
    <m/>
    <s v="5677 Strong St."/>
    <s v="San Rafael"/>
    <s v="CA"/>
    <x v="33"/>
    <n v="97562"/>
    <s v="USA"/>
    <s v="NA"/>
    <s v="Nelson"/>
    <s v="Valarie"/>
    <s v="Valarie Nelson"/>
    <x v="0"/>
  </r>
  <r>
    <x v="126"/>
    <n v="43"/>
    <n v="64.67"/>
    <n v="1"/>
    <n v="2780.81"/>
    <n v="2781"/>
    <n v="2780.81"/>
    <s v="9/28/2003 0:00"/>
    <d v="2003-09-28T00:00:00"/>
    <x v="8"/>
    <x v="4"/>
    <x v="0"/>
    <n v="3"/>
    <n v="9"/>
    <x v="0"/>
    <x v="5"/>
    <n v="66"/>
    <s v="S700_1138"/>
    <x v="23"/>
    <s v="(91) 555 94 44"/>
    <s v="091-555-9444"/>
    <s v="C/ Moralzarzal, 86"/>
    <m/>
    <s v="C/ Moralzarzal, 86"/>
    <s v="Madrid"/>
    <m/>
    <x v="20"/>
    <n v="28034"/>
    <s v="Spain"/>
    <s v="EMEA"/>
    <s v="Freyre"/>
    <s v="Diego"/>
    <s v="Diego Freyre"/>
    <x v="0"/>
  </r>
  <r>
    <x v="68"/>
    <n v="43"/>
    <n v="75.34"/>
    <n v="12"/>
    <n v="3239.62"/>
    <n v="3240"/>
    <n v="3239.62"/>
    <s v="10/23/2003 0:00"/>
    <d v="2003-10-23T00:00:00"/>
    <x v="4"/>
    <x v="5"/>
    <x v="3"/>
    <n v="4"/>
    <n v="10"/>
    <x v="0"/>
    <x v="5"/>
    <n v="66"/>
    <s v="S700_1138"/>
    <x v="37"/>
    <s v="0695-34 6555"/>
    <s v="069-534-6555"/>
    <s v="?kergatan 24"/>
    <m/>
    <s v="?kergatan 24"/>
    <s v="Boras"/>
    <m/>
    <x v="31"/>
    <s v="S-844 67"/>
    <s v="Sweden"/>
    <s v="EMEA"/>
    <s v="Larsson"/>
    <s v="Maria"/>
    <s v="Maria Larsson"/>
    <x v="1"/>
  </r>
  <r>
    <x v="263"/>
    <n v="24"/>
    <n v="76"/>
    <n v="3"/>
    <n v="1824"/>
    <n v="1824"/>
    <n v="1824"/>
    <d v="2003-07-11T00:00:00"/>
    <d v="2003-07-11T00:00:00"/>
    <x v="1"/>
    <x v="3"/>
    <x v="0"/>
    <n v="4"/>
    <n v="11"/>
    <x v="0"/>
    <x v="5"/>
    <n v="66"/>
    <s v="S700_1138"/>
    <x v="76"/>
    <s v="+34 913 728 555"/>
    <s v="491-372-8555"/>
    <s v="Merchants House, 27-30 Merchant's Quay"/>
    <m/>
    <s v="Merchants House, 27-30 Merchant's Quay"/>
    <s v="Madrid"/>
    <m/>
    <x v="20"/>
    <n v="28023"/>
    <s v="Spain"/>
    <s v="EMEA"/>
    <s v="Fernandez"/>
    <s v="Jesus"/>
    <s v="Jesus Fernandez"/>
    <x v="0"/>
  </r>
  <r>
    <x v="129"/>
    <n v="21"/>
    <n v="54"/>
    <n v="3"/>
    <n v="1134"/>
    <n v="1134"/>
    <n v="1134"/>
    <s v="11/14/2003 0:00"/>
    <d v="2003-11-14T00:00:00"/>
    <x v="5"/>
    <x v="3"/>
    <x v="0"/>
    <n v="4"/>
    <n v="11"/>
    <x v="0"/>
    <x v="5"/>
    <n v="66"/>
    <s v="S700_1138"/>
    <x v="50"/>
    <n v="5085559555"/>
    <s v="508-555-9555"/>
    <s v="4575 Hillside Dr."/>
    <m/>
    <s v="4575 Hillside Dr."/>
    <s v="New Bedford"/>
    <s v="MA"/>
    <x v="18"/>
    <n v="50553"/>
    <s v="USA"/>
    <s v="NA"/>
    <s v="Tam"/>
    <s v="Wing C"/>
    <s v="Wing C Tam"/>
    <x v="0"/>
  </r>
  <r>
    <x v="71"/>
    <n v="23"/>
    <n v="64.67"/>
    <n v="9"/>
    <n v="1487.41"/>
    <n v="1488"/>
    <n v="1487.41"/>
    <s v="11/26/2003 0:00"/>
    <d v="2003-11-26T00:00:00"/>
    <x v="5"/>
    <x v="6"/>
    <x v="0"/>
    <n v="4"/>
    <n v="11"/>
    <x v="0"/>
    <x v="5"/>
    <n v="66"/>
    <s v="S700_1138"/>
    <x v="53"/>
    <s v="(93) 203 4555"/>
    <s v="093-203-4555"/>
    <s v="Rambla de Catalu¤a, 23"/>
    <m/>
    <s v="Rambla de Catalu¤a, 23"/>
    <s v="Barcelona"/>
    <m/>
    <x v="43"/>
    <n v="8022"/>
    <s v="Spain"/>
    <s v="EMEA"/>
    <s v="Saavedra"/>
    <s v="Eduardo"/>
    <s v="Eduardo Saavedra"/>
    <x v="0"/>
  </r>
  <r>
    <x v="131"/>
    <n v="38"/>
    <n v="74.67"/>
    <n v="3"/>
    <n v="2837.46"/>
    <n v="2838"/>
    <n v="2837.46"/>
    <d v="2004-02-01T00:00:00"/>
    <d v="2004-02-01T00:00:00"/>
    <x v="0"/>
    <x v="4"/>
    <x v="0"/>
    <n v="1"/>
    <n v="1"/>
    <x v="1"/>
    <x v="5"/>
    <n v="66"/>
    <s v="S700_1138"/>
    <x v="30"/>
    <s v="78.32.5555"/>
    <s v="007-832-5555"/>
    <s v="2, rue du Commerce"/>
    <m/>
    <s v="2, rue du Commerce"/>
    <s v="Lyon"/>
    <m/>
    <x v="25"/>
    <n v="69004"/>
    <s v="France"/>
    <s v="EMEA"/>
    <s v="Saveley"/>
    <s v="Mary"/>
    <s v="Mary Saveley"/>
    <x v="0"/>
  </r>
  <r>
    <x v="73"/>
    <n v="31"/>
    <n v="62.67"/>
    <n v="15"/>
    <n v="1942.77"/>
    <n v="1943"/>
    <n v="1942.77"/>
    <s v="2/19/2004 0:00"/>
    <d v="2004-02-19T00:00:00"/>
    <x v="0"/>
    <x v="5"/>
    <x v="0"/>
    <n v="1"/>
    <n v="2"/>
    <x v="1"/>
    <x v="5"/>
    <n v="66"/>
    <s v="S700_1138"/>
    <x v="55"/>
    <n v="7605558146"/>
    <s v="760-555-8146"/>
    <s v="361 Furth Circle"/>
    <m/>
    <s v="361 Furth Circle"/>
    <s v="San Diego"/>
    <s v="CA"/>
    <x v="45"/>
    <n v="91217"/>
    <s v="USA"/>
    <s v="NA"/>
    <s v="Thompson"/>
    <s v="Valarie"/>
    <s v="Valarie Thompson"/>
    <x v="0"/>
  </r>
  <r>
    <x v="292"/>
    <n v="36"/>
    <n v="70.67"/>
    <n v="3"/>
    <n v="2544.12"/>
    <n v="2545"/>
    <n v="2544.12"/>
    <s v="3/29/2004 0:00"/>
    <d v="2004-03-29T00:00:00"/>
    <x v="10"/>
    <x v="0"/>
    <x v="0"/>
    <n v="1"/>
    <n v="3"/>
    <x v="1"/>
    <x v="5"/>
    <n v="66"/>
    <s v="S700_1138"/>
    <x v="12"/>
    <n v="2015559350"/>
    <s v="201-555-9350"/>
    <s v="7476 Moss Rd."/>
    <m/>
    <s v="7476 Moss Rd."/>
    <s v="Newark"/>
    <s v="NJ"/>
    <x v="9"/>
    <n v="94019"/>
    <s v="USA"/>
    <s v="NA"/>
    <s v="Brown"/>
    <s v="William"/>
    <s v="William Brown"/>
    <x v="0"/>
  </r>
  <r>
    <x v="74"/>
    <n v="36"/>
    <n v="71.34"/>
    <n v="6"/>
    <n v="2568.2399999999998"/>
    <n v="2569"/>
    <n v="2568.2399999999998"/>
    <d v="2004-07-05T00:00:00"/>
    <d v="2004-07-05T00:00:00"/>
    <x v="1"/>
    <x v="0"/>
    <x v="3"/>
    <n v="2"/>
    <n v="5"/>
    <x v="1"/>
    <x v="5"/>
    <n v="66"/>
    <s v="S700_1138"/>
    <x v="0"/>
    <n v="2125557818"/>
    <s v="212-555-7818"/>
    <s v="897 Long Airport Avenue"/>
    <m/>
    <s v="897 Long Airport Avenue"/>
    <s v="NYC"/>
    <s v="NY"/>
    <x v="0"/>
    <n v="10022"/>
    <s v="USA"/>
    <s v="NA"/>
    <s v="Yu"/>
    <s v="Kwai"/>
    <s v="Kwai Yu"/>
    <x v="0"/>
  </r>
  <r>
    <x v="75"/>
    <n v="34"/>
    <n v="62"/>
    <n v="4"/>
    <n v="2108"/>
    <n v="2108"/>
    <n v="2108"/>
    <s v="6/17/2004 0:00"/>
    <d v="2004-06-17T00:00:00"/>
    <x v="7"/>
    <x v="5"/>
    <x v="0"/>
    <n v="2"/>
    <n v="6"/>
    <x v="1"/>
    <x v="5"/>
    <n v="66"/>
    <s v="S700_1138"/>
    <x v="43"/>
    <s v="(514) 555-8054"/>
    <s v="514-555-8054"/>
    <s v="43 rue St. Laurent"/>
    <m/>
    <s v="43 rue St. Laurent"/>
    <s v="Montreal"/>
    <s v="Quebec"/>
    <x v="37"/>
    <s v="H1J 1C3"/>
    <s v="Canada"/>
    <s v="NA"/>
    <s v="Fresnisre"/>
    <s v="Jean"/>
    <s v="Jean Fresnisre"/>
    <x v="0"/>
  </r>
  <r>
    <x v="76"/>
    <n v="21"/>
    <n v="65.34"/>
    <n v="7"/>
    <n v="1372.14"/>
    <n v="1373"/>
    <n v="1372.14"/>
    <s v="7/21/2004 0:00"/>
    <d v="2004-07-21T00:00:00"/>
    <x v="1"/>
    <x v="6"/>
    <x v="0"/>
    <n v="3"/>
    <n v="7"/>
    <x v="1"/>
    <x v="5"/>
    <n v="66"/>
    <s v="S700_1138"/>
    <x v="56"/>
    <s v="(02) 5554 67"/>
    <s v="000-255-5467"/>
    <s v="Rue Joseph-Bens 532"/>
    <m/>
    <s v="Rue Joseph-Bens 532"/>
    <s v="Bruxelles"/>
    <m/>
    <x v="46"/>
    <s v="B-1180"/>
    <s v="Belgium"/>
    <s v="EMEA"/>
    <s v="Dewey"/>
    <s v="Catherine"/>
    <s v="Catherine Dewey"/>
    <x v="0"/>
  </r>
  <r>
    <x v="77"/>
    <n v="45"/>
    <n v="78.67"/>
    <n v="9"/>
    <n v="3540.15"/>
    <n v="3541"/>
    <n v="3540.15"/>
    <s v="8/20/2004 0:00"/>
    <d v="2004-08-20T00:00:00"/>
    <x v="3"/>
    <x v="3"/>
    <x v="0"/>
    <n v="3"/>
    <n v="8"/>
    <x v="1"/>
    <x v="5"/>
    <n v="66"/>
    <s v="S700_1138"/>
    <x v="57"/>
    <s v="(604) 555-4555"/>
    <s v="604-555-4555"/>
    <s v="23 Tsawassen Blvd."/>
    <m/>
    <s v="23 Tsawassen Blvd."/>
    <s v="Tsawassen"/>
    <s v="BC"/>
    <x v="47"/>
    <s v="T2F 8M4"/>
    <s v="Canada"/>
    <s v="NA"/>
    <s v="Lincoln"/>
    <s v="Elizabeth"/>
    <s v="Elizabeth Lincoln"/>
    <x v="1"/>
  </r>
  <r>
    <x v="78"/>
    <n v="26"/>
    <n v="75.34"/>
    <n v="4"/>
    <n v="1958.84"/>
    <n v="1959"/>
    <n v="1958.84"/>
    <d v="2004-10-09T00:00:00"/>
    <d v="2004-10-09T00:00:00"/>
    <x v="4"/>
    <x v="1"/>
    <x v="0"/>
    <n v="3"/>
    <n v="9"/>
    <x v="1"/>
    <x v="5"/>
    <n v="66"/>
    <s v="S700_1138"/>
    <x v="58"/>
    <n v="6175559555"/>
    <s v="617-555-9555"/>
    <s v="8616 Spinnaker Dr."/>
    <m/>
    <s v="8616 Spinnaker Dr."/>
    <s v="Boston"/>
    <s v="MA"/>
    <x v="48"/>
    <n v="51003"/>
    <s v="USA"/>
    <s v="NA"/>
    <s v="Yoshido"/>
    <s v="Juri"/>
    <s v="Juri Yoshido"/>
    <x v="0"/>
  </r>
  <r>
    <x v="138"/>
    <n v="50"/>
    <n v="54"/>
    <n v="3"/>
    <n v="2700"/>
    <n v="2700"/>
    <n v="2700"/>
    <s v="10/14/2004 0:00"/>
    <d v="2004-10-14T00:00:00"/>
    <x v="4"/>
    <x v="5"/>
    <x v="0"/>
    <n v="4"/>
    <n v="10"/>
    <x v="1"/>
    <x v="5"/>
    <n v="66"/>
    <s v="S700_1138"/>
    <x v="77"/>
    <s v="(171) 555-1555"/>
    <s v="171-555-1555"/>
    <s v="Fauntleroy Circus"/>
    <m/>
    <s v="Fauntleroy Circus"/>
    <s v="Manchester"/>
    <m/>
    <x v="61"/>
    <s v="EC2 5NT"/>
    <s v="UK"/>
    <s v="EMEA"/>
    <s v="Ashworth"/>
    <s v="Victoria"/>
    <s v="Victoria Ashworth"/>
    <x v="0"/>
  </r>
  <r>
    <x v="282"/>
    <n v="41"/>
    <n v="62"/>
    <n v="2"/>
    <n v="2542"/>
    <n v="2542"/>
    <n v="2542"/>
    <s v="10/29/2004 0:00"/>
    <d v="2004-10-29T00:00:00"/>
    <x v="4"/>
    <x v="3"/>
    <x v="0"/>
    <n v="4"/>
    <n v="10"/>
    <x v="1"/>
    <x v="5"/>
    <n v="66"/>
    <s v="S700_1138"/>
    <x v="14"/>
    <s v="40.67.8555"/>
    <s v="004-067-8555"/>
    <s v="67, rue des Cinquante Otages"/>
    <m/>
    <s v="67, rue des Cinquante Otages"/>
    <s v="Nantes"/>
    <m/>
    <x v="11"/>
    <n v="44000"/>
    <s v="France"/>
    <s v="EMEA"/>
    <s v="Labrune"/>
    <s v="Janine"/>
    <s v="Janine Labrune"/>
    <x v="0"/>
  </r>
  <r>
    <x v="267"/>
    <n v="39"/>
    <n v="60"/>
    <n v="1"/>
    <n v="2340"/>
    <n v="2340"/>
    <n v="2340"/>
    <d v="2004-09-11T00:00:00"/>
    <d v="2004-09-11T00:00:00"/>
    <x v="8"/>
    <x v="1"/>
    <x v="0"/>
    <n v="4"/>
    <n v="11"/>
    <x v="1"/>
    <x v="5"/>
    <n v="66"/>
    <s v="S700_1138"/>
    <x v="24"/>
    <s v="0921-12 3555"/>
    <s v="092-112-3555"/>
    <s v="Berguvsv„gen  8"/>
    <m/>
    <s v="Berguvsv„gen  8"/>
    <s v="Lule"/>
    <m/>
    <x v="21"/>
    <s v="S-958 22"/>
    <s v="Sweden"/>
    <s v="EMEA"/>
    <s v="Berglund"/>
    <s v="Christina"/>
    <s v="Christina Berglund"/>
    <x v="0"/>
  </r>
  <r>
    <x v="59"/>
    <n v="22"/>
    <n v="100"/>
    <n v="5"/>
    <n v="2816.44"/>
    <n v="2817"/>
    <n v="2200"/>
    <s v="11/23/2004 0:00"/>
    <d v="2004-11-23T00:00:00"/>
    <x v="5"/>
    <x v="2"/>
    <x v="0"/>
    <n v="4"/>
    <n v="11"/>
    <x v="1"/>
    <x v="5"/>
    <n v="66"/>
    <s v="S700_1138"/>
    <x v="35"/>
    <s v="+81 3 3584 0555"/>
    <s v="133-584-0555"/>
    <s v="2-2-8 Roppongi"/>
    <m/>
    <s v="2-2-8 Roppongi"/>
    <s v="Minato-ku"/>
    <s v="Tokyo"/>
    <x v="29"/>
    <s v="106-0032"/>
    <s v="Japan"/>
    <s v="Japan"/>
    <s v="Shimamura"/>
    <s v="Akiko"/>
    <s v="Akiko Shimamura"/>
    <x v="0"/>
  </r>
  <r>
    <x v="83"/>
    <n v="46"/>
    <n v="76.67"/>
    <n v="11"/>
    <n v="3526.82"/>
    <n v="3527"/>
    <n v="3526.82"/>
    <d v="2004-02-12T00:00:00"/>
    <d v="2004-02-12T00:00:00"/>
    <x v="0"/>
    <x v="5"/>
    <x v="0"/>
    <n v="4"/>
    <n v="12"/>
    <x v="1"/>
    <x v="5"/>
    <n v="66"/>
    <s v="S700_1138"/>
    <x v="23"/>
    <s v="(91) 555 94 44"/>
    <s v="091-555-9444"/>
    <s v="C/ Moralzarzal, 86"/>
    <m/>
    <s v="C/ Moralzarzal, 86"/>
    <s v="Madrid"/>
    <m/>
    <x v="20"/>
    <n v="28034"/>
    <s v="Spain"/>
    <s v="EMEA"/>
    <s v="Freyre"/>
    <s v="Diego"/>
    <s v="Diego Freyre"/>
    <x v="1"/>
  </r>
  <r>
    <x v="85"/>
    <n v="44"/>
    <n v="100"/>
    <n v="14"/>
    <n v="4627.92"/>
    <n v="4628"/>
    <n v="4400"/>
    <s v="1/31/2005 0:00"/>
    <d v="2005-01-31T00:00:00"/>
    <x v="2"/>
    <x v="0"/>
    <x v="0"/>
    <n v="1"/>
    <n v="1"/>
    <x v="2"/>
    <x v="5"/>
    <n v="66"/>
    <s v="S700_1138"/>
    <x v="60"/>
    <s v="981-443655"/>
    <s v="098-144-3655"/>
    <s v="Torikatu 38"/>
    <m/>
    <s v="Torikatu 38"/>
    <s v="Oulu"/>
    <m/>
    <x v="50"/>
    <n v="90110"/>
    <s v="Finland"/>
    <s v="EMEA"/>
    <s v="Koskitalo"/>
    <s v="Pirkko"/>
    <s v="Pirkko Koskitalo"/>
    <x v="1"/>
  </r>
  <r>
    <x v="293"/>
    <n v="25"/>
    <n v="77.34"/>
    <n v="1"/>
    <n v="1933.5"/>
    <n v="1934"/>
    <n v="1933.5"/>
    <s v="2/28/2005 0:00"/>
    <d v="2005-02-28T00:00:00"/>
    <x v="0"/>
    <x v="0"/>
    <x v="0"/>
    <n v="1"/>
    <n v="2"/>
    <x v="2"/>
    <x v="5"/>
    <n v="66"/>
    <s v="S700_1138"/>
    <x v="39"/>
    <n v="4155551450"/>
    <s v="415-555-1450"/>
    <s v="5677 Strong St."/>
    <m/>
    <s v="5677 Strong St."/>
    <s v="San Rafael"/>
    <s v="CA"/>
    <x v="33"/>
    <n v="97562"/>
    <s v="USA"/>
    <s v="NA"/>
    <s v="Nelson"/>
    <s v="Valarie"/>
    <s v="Valarie Nelson"/>
    <x v="0"/>
  </r>
  <r>
    <x v="160"/>
    <n v="39"/>
    <n v="66.67"/>
    <n v="1"/>
    <n v="2600.13"/>
    <n v="2601"/>
    <n v="2600.13"/>
    <s v="3/23/2005 0:00"/>
    <d v="2005-03-23T00:00:00"/>
    <x v="10"/>
    <x v="6"/>
    <x v="0"/>
    <n v="1"/>
    <n v="3"/>
    <x v="2"/>
    <x v="5"/>
    <n v="66"/>
    <s v="S700_1138"/>
    <x v="39"/>
    <n v="4155551450"/>
    <s v="415-555-1450"/>
    <s v="5677 Strong St."/>
    <m/>
    <s v="5677 Strong St."/>
    <s v="San Rafael"/>
    <s v="CA"/>
    <x v="33"/>
    <n v="97562"/>
    <s v="USA"/>
    <s v="NA"/>
    <s v="Nelson"/>
    <s v="Valarie"/>
    <s v="Valarie Nelson"/>
    <x v="0"/>
  </r>
  <r>
    <x v="89"/>
    <n v="37"/>
    <n v="71.34"/>
    <n v="6"/>
    <n v="2639.58"/>
    <n v="2640"/>
    <n v="2639.58"/>
    <d v="2005-06-05T00:00:00"/>
    <d v="2005-06-05T00:00:00"/>
    <x v="7"/>
    <x v="4"/>
    <x v="4"/>
    <n v="2"/>
    <n v="5"/>
    <x v="2"/>
    <x v="5"/>
    <n v="66"/>
    <s v="S700_1138"/>
    <x v="58"/>
    <n v="6175559555"/>
    <s v="617-555-9555"/>
    <s v="8616 Spinnaker Dr."/>
    <m/>
    <s v="8616 Spinnaker Dr."/>
    <s v="Boston"/>
    <s v="MA"/>
    <x v="48"/>
    <n v="51003"/>
    <s v="USA"/>
    <s v="NA"/>
    <s v="Yoshido"/>
    <s v="Juri"/>
    <s v="Juri Yoshido"/>
    <x v="0"/>
  </r>
  <r>
    <x v="222"/>
    <n v="31"/>
    <n v="100"/>
    <n v="7"/>
    <n v="3312.97"/>
    <n v="3313"/>
    <n v="3100"/>
    <s v="2/17/2003 0:00"/>
    <d v="2003-02-17T00:00:00"/>
    <x v="0"/>
    <x v="0"/>
    <x v="0"/>
    <n v="1"/>
    <n v="2"/>
    <x v="0"/>
    <x v="4"/>
    <n v="91"/>
    <s v="S700_1691"/>
    <x v="86"/>
    <s v="035-640555"/>
    <s v="003-564-0555"/>
    <s v="Via Ludovico il Moro 22"/>
    <m/>
    <s v="Via Ludovico il Moro 22"/>
    <s v="Bergamo"/>
    <m/>
    <x v="69"/>
    <n v="24100"/>
    <s v="Italy"/>
    <s v="EMEA"/>
    <s v="Rovelli"/>
    <s v="Giovanni"/>
    <s v="Giovanni Rovelli"/>
    <x v="1"/>
  </r>
  <r>
    <x v="54"/>
    <n v="47"/>
    <n v="82.21"/>
    <n v="13"/>
    <n v="3863.87"/>
    <n v="3864"/>
    <n v="3863.87"/>
    <s v="4/29/2003 0:00"/>
    <d v="2003-04-29T00:00:00"/>
    <x v="11"/>
    <x v="2"/>
    <x v="0"/>
    <n v="2"/>
    <n v="4"/>
    <x v="0"/>
    <x v="4"/>
    <n v="91"/>
    <s v="S700_1691"/>
    <x v="10"/>
    <s v="03 9520 4555"/>
    <s v="039-520-4555"/>
    <s v="636 St Kilda Road"/>
    <s v="Level 3"/>
    <s v="636 St Kilda Road, Level 3"/>
    <s v="Melbourne"/>
    <s v="Victoria"/>
    <x v="8"/>
    <n v="3004"/>
    <s v="Australia"/>
    <s v="APAC"/>
    <s v="Ferguson"/>
    <s v="Peter"/>
    <s v="Peter Ferguson"/>
    <x v="1"/>
  </r>
  <r>
    <x v="249"/>
    <n v="24"/>
    <n v="77.64"/>
    <n v="8"/>
    <n v="1863.36"/>
    <n v="1864"/>
    <n v="1863.36"/>
    <s v="6/27/2003 0:00"/>
    <d v="2003-06-27T00:00:00"/>
    <x v="7"/>
    <x v="3"/>
    <x v="0"/>
    <n v="2"/>
    <n v="6"/>
    <x v="0"/>
    <x v="4"/>
    <n v="91"/>
    <s v="S700_1691"/>
    <x v="23"/>
    <s v="(91) 555 94 44"/>
    <s v="091-555-9444"/>
    <s v="C/ Moralzarzal, 86"/>
    <m/>
    <s v="C/ Moralzarzal, 86"/>
    <s v="Madrid"/>
    <m/>
    <x v="20"/>
    <n v="28034"/>
    <s v="Spain"/>
    <s v="EMEA"/>
    <s v="Freyre"/>
    <s v="Diego"/>
    <s v="Diego Freyre"/>
    <x v="0"/>
  </r>
  <r>
    <x v="66"/>
    <n v="36"/>
    <n v="100"/>
    <n v="2"/>
    <n v="3945.96"/>
    <n v="3946"/>
    <n v="3600"/>
    <d v="2003-10-08T00:00:00"/>
    <d v="2003-10-08T00:00:00"/>
    <x v="4"/>
    <x v="6"/>
    <x v="0"/>
    <n v="3"/>
    <n v="8"/>
    <x v="0"/>
    <x v="4"/>
    <n v="91"/>
    <s v="S700_1691"/>
    <x v="50"/>
    <n v="5085559555"/>
    <s v="508-555-9555"/>
    <s v="4575 Hillside Dr."/>
    <m/>
    <s v="4575 Hillside Dr."/>
    <s v="New Bedford"/>
    <s v="MA"/>
    <x v="18"/>
    <n v="50553"/>
    <s v="USA"/>
    <s v="NA"/>
    <s v="Tam"/>
    <s v="Wing C"/>
    <s v="Wing C Tam"/>
    <x v="1"/>
  </r>
  <r>
    <x v="301"/>
    <n v="48"/>
    <n v="100"/>
    <n v="2"/>
    <n v="4954.08"/>
    <n v="4955"/>
    <n v="4800"/>
    <d v="2003-08-10T00:00:00"/>
    <d v="2003-08-10T00:00:00"/>
    <x v="3"/>
    <x v="4"/>
    <x v="0"/>
    <n v="4"/>
    <n v="10"/>
    <x v="0"/>
    <x v="4"/>
    <n v="91"/>
    <s v="S700_1691"/>
    <x v="23"/>
    <s v="(91) 555 94 44"/>
    <s v="091-555-9444"/>
    <s v="C/ Moralzarzal, 86"/>
    <m/>
    <s v="C/ Moralzarzal, 86"/>
    <s v="Madrid"/>
    <m/>
    <x v="20"/>
    <n v="28034"/>
    <s v="Spain"/>
    <s v="EMEA"/>
    <s v="Freyre"/>
    <s v="Diego"/>
    <s v="Diego Freyre"/>
    <x v="1"/>
  </r>
  <r>
    <x v="5"/>
    <n v="28"/>
    <n v="98.65"/>
    <n v="14"/>
    <n v="2762.2"/>
    <n v="2763"/>
    <n v="2762.2"/>
    <s v="10/28/2003 0:00"/>
    <d v="2003-10-28T00:00:00"/>
    <x v="4"/>
    <x v="2"/>
    <x v="0"/>
    <n v="4"/>
    <n v="10"/>
    <x v="0"/>
    <x v="4"/>
    <n v="91"/>
    <s v="S700_1691"/>
    <x v="5"/>
    <n v="6505556809"/>
    <s v="650-555-6809"/>
    <s v="9408 Furth Circle"/>
    <m/>
    <s v="9408 Furth Circle"/>
    <s v="Burlingame"/>
    <s v="CA"/>
    <x v="5"/>
    <n v="94217"/>
    <s v="USA"/>
    <s v="NA"/>
    <s v="Hirano"/>
    <s v="Juri"/>
    <s v="Juri Hirano"/>
    <x v="0"/>
  </r>
  <r>
    <x v="302"/>
    <n v="48"/>
    <n v="83.12"/>
    <n v="2"/>
    <n v="3989.76"/>
    <n v="3990"/>
    <n v="3989.76"/>
    <d v="2003-01-12T00:00:00"/>
    <d v="2003-01-12T00:00:00"/>
    <x v="2"/>
    <x v="4"/>
    <x v="0"/>
    <n v="4"/>
    <n v="12"/>
    <x v="0"/>
    <x v="4"/>
    <n v="91"/>
    <s v="S700_1691"/>
    <x v="32"/>
    <n v="3105553722"/>
    <s v="310-555-3722"/>
    <s v="3675 Furth Circle"/>
    <m/>
    <s v="3675 Furth Circle"/>
    <s v="Burbank"/>
    <s v="CA"/>
    <x v="27"/>
    <n v="94019"/>
    <s v="USA"/>
    <s v="NA"/>
    <s v="Thompson"/>
    <s v="Steve"/>
    <s v="Steve Thompson"/>
    <x v="1"/>
  </r>
  <r>
    <x v="55"/>
    <n v="21"/>
    <n v="78.55"/>
    <n v="12"/>
    <n v="1649.55"/>
    <n v="1650"/>
    <n v="1649.55"/>
    <d v="2004-12-01T00:00:00"/>
    <d v="2004-12-01T00:00:00"/>
    <x v="9"/>
    <x v="6"/>
    <x v="0"/>
    <n v="1"/>
    <n v="1"/>
    <x v="1"/>
    <x v="4"/>
    <n v="91"/>
    <s v="S700_1691"/>
    <x v="44"/>
    <s v="+81 06 6342 5555"/>
    <s v="066-342-5555"/>
    <s v="Dojima Avanza 4F, 1-6-20 Dojima, Kita-ku"/>
    <m/>
    <s v="Dojima Avanza 4F, 1-6-20 Dojima, Kita-ku"/>
    <s v="Osaka"/>
    <s v="Osaka"/>
    <x v="38"/>
    <s v="530-0003"/>
    <s v="Japan"/>
    <s v="Japan"/>
    <s v="Kentary"/>
    <s v="Mory"/>
    <s v="Mory Kentary"/>
    <x v="0"/>
  </r>
  <r>
    <x v="10"/>
    <n v="25"/>
    <n v="100"/>
    <n v="14"/>
    <n v="2534.75"/>
    <n v="2535"/>
    <n v="2500"/>
    <s v="2/20/2004 0:00"/>
    <d v="2004-02-20T00:00:00"/>
    <x v="0"/>
    <x v="3"/>
    <x v="0"/>
    <n v="1"/>
    <n v="2"/>
    <x v="1"/>
    <x v="4"/>
    <n v="91"/>
    <s v="S700_1691"/>
    <x v="10"/>
    <s v="03 9520 4555"/>
    <s v="039-520-4555"/>
    <s v="636 St Kilda Road"/>
    <s v="Level 3"/>
    <s v="636 St Kilda Road, Level 3"/>
    <s v="Melbourne"/>
    <s v="Victoria"/>
    <x v="8"/>
    <n v="3004"/>
    <s v="Australia"/>
    <s v="APAC"/>
    <s v="Ferguson"/>
    <s v="Peter"/>
    <s v="Peter Ferguson"/>
    <x v="0"/>
  </r>
  <r>
    <x v="250"/>
    <n v="25"/>
    <n v="100"/>
    <n v="8"/>
    <n v="2580.25"/>
    <n v="2581"/>
    <n v="2500"/>
    <d v="2004-02-04T00:00:00"/>
    <d v="2004-02-04T00:00:00"/>
    <x v="0"/>
    <x v="6"/>
    <x v="0"/>
    <n v="2"/>
    <n v="4"/>
    <x v="1"/>
    <x v="4"/>
    <n v="91"/>
    <s v="S700_1691"/>
    <x v="57"/>
    <s v="(604) 555-4555"/>
    <s v="604-555-4555"/>
    <s v="23 Tsawassen Blvd."/>
    <m/>
    <s v="23 Tsawassen Blvd."/>
    <s v="Tsawassen"/>
    <s v="BC"/>
    <x v="47"/>
    <s v="T2F 8M4"/>
    <s v="Canada"/>
    <s v="NA"/>
    <s v="Lincoln"/>
    <s v="Elizabeth"/>
    <s v="Elizabeth Lincoln"/>
    <x v="0"/>
  </r>
  <r>
    <x v="225"/>
    <n v="31"/>
    <n v="91.34"/>
    <n v="9"/>
    <n v="2831.54"/>
    <n v="2832"/>
    <n v="2831.54"/>
    <d v="2004-11-05T00:00:00"/>
    <d v="2004-11-05T00:00:00"/>
    <x v="5"/>
    <x v="3"/>
    <x v="0"/>
    <n v="2"/>
    <n v="5"/>
    <x v="1"/>
    <x v="4"/>
    <n v="91"/>
    <s v="S700_1691"/>
    <x v="61"/>
    <n v="4085553659"/>
    <s v="408-555-3659"/>
    <s v="3086 Ingle Ln."/>
    <m/>
    <s v="3086 Ingle Ln."/>
    <s v="San Jose"/>
    <s v="CA"/>
    <x v="51"/>
    <n v="94217"/>
    <s v="USA"/>
    <s v="NA"/>
    <s v="Frick"/>
    <s v="Sue"/>
    <s v="Sue Frick"/>
    <x v="0"/>
  </r>
  <r>
    <x v="226"/>
    <n v="40"/>
    <n v="84.03"/>
    <n v="4"/>
    <n v="3361.2"/>
    <n v="3362"/>
    <n v="3361.2"/>
    <s v="6/24/2004 0:00"/>
    <d v="2004-06-24T00:00:00"/>
    <x v="7"/>
    <x v="5"/>
    <x v="3"/>
    <n v="2"/>
    <n v="6"/>
    <x v="1"/>
    <x v="4"/>
    <n v="91"/>
    <s v="S700_1691"/>
    <x v="23"/>
    <s v="(91) 555 94 44"/>
    <s v="091-555-9444"/>
    <s v="C/ Moralzarzal, 86"/>
    <m/>
    <s v="C/ Moralzarzal, 86"/>
    <s v="Madrid"/>
    <m/>
    <x v="20"/>
    <n v="28034"/>
    <s v="Spain"/>
    <s v="EMEA"/>
    <s v="Freyre"/>
    <s v="Diego"/>
    <s v="Diego Freyre"/>
    <x v="1"/>
  </r>
  <r>
    <x v="14"/>
    <n v="32"/>
    <n v="89.51"/>
    <n v="14"/>
    <n v="2864.32"/>
    <n v="2865"/>
    <n v="2864.32"/>
    <s v="7/23/2004 0:00"/>
    <d v="2004-07-23T00:00:00"/>
    <x v="1"/>
    <x v="3"/>
    <x v="0"/>
    <n v="3"/>
    <n v="7"/>
    <x v="1"/>
    <x v="4"/>
    <n v="91"/>
    <s v="S700_1691"/>
    <x v="14"/>
    <s v="40.67.8555"/>
    <s v="004-067-8555"/>
    <s v="67, rue des Cinquante Otages"/>
    <m/>
    <s v="67, rue des Cinquante Otages"/>
    <s v="Nantes"/>
    <m/>
    <x v="11"/>
    <n v="44000"/>
    <s v="France"/>
    <s v="EMEA"/>
    <s v="Labrune"/>
    <s v="Janine"/>
    <s v="Janine Labrune"/>
    <x v="0"/>
  </r>
  <r>
    <x v="228"/>
    <n v="24"/>
    <n v="83.12"/>
    <n v="6"/>
    <n v="1994.88"/>
    <n v="1995"/>
    <n v="1994.88"/>
    <s v="8/21/2004 0:00"/>
    <d v="2004-08-21T00:00:00"/>
    <x v="3"/>
    <x v="1"/>
    <x v="0"/>
    <n v="3"/>
    <n v="8"/>
    <x v="1"/>
    <x v="4"/>
    <n v="91"/>
    <s v="S700_1691"/>
    <x v="85"/>
    <s v="+47 2212 1555"/>
    <s v="472-212-1555"/>
    <s v="Drammensveien 126 A, PB 744 Sentrum"/>
    <m/>
    <s v="Drammensveien 126 A, PB 744 Sentrum"/>
    <s v="Oslo"/>
    <m/>
    <x v="68"/>
    <s v="N 0106"/>
    <s v="Norway"/>
    <s v="EMEA"/>
    <s v="Klaeboe"/>
    <s v="Jan"/>
    <s v="Jan Klaeboe"/>
    <x v="0"/>
  </r>
  <r>
    <x v="229"/>
    <n v="42"/>
    <n v="100"/>
    <n v="2"/>
    <n v="4296.6000000000004"/>
    <n v="4297"/>
    <n v="4200"/>
    <s v="9/15/2004 0:00"/>
    <d v="2004-09-15T00:00:00"/>
    <x v="8"/>
    <x v="6"/>
    <x v="0"/>
    <n v="3"/>
    <n v="9"/>
    <x v="1"/>
    <x v="4"/>
    <n v="91"/>
    <s v="S700_1691"/>
    <x v="89"/>
    <s v="+49 89 61 08 9555"/>
    <s v="896-108-9555"/>
    <s v="Hansastr. 15"/>
    <m/>
    <s v="Hansastr. 15"/>
    <s v="Munich"/>
    <m/>
    <x v="72"/>
    <n v="80686"/>
    <s v="Germany"/>
    <s v="EMEA"/>
    <s v="Donnermeyer"/>
    <s v="Michael"/>
    <s v="Michael Donnermeyer"/>
    <x v="1"/>
  </r>
  <r>
    <x v="58"/>
    <n v="21"/>
    <n v="100"/>
    <n v="12"/>
    <n v="2224.9499999999998"/>
    <n v="2225"/>
    <n v="2100"/>
    <s v="10/15/2004 0:00"/>
    <d v="2004-10-15T00:00:00"/>
    <x v="4"/>
    <x v="3"/>
    <x v="0"/>
    <n v="4"/>
    <n v="10"/>
    <x v="1"/>
    <x v="4"/>
    <n v="91"/>
    <s v="S700_1691"/>
    <x v="47"/>
    <n v="9145554562"/>
    <s v="914-555-4562"/>
    <s v="3758 North Pendale Street"/>
    <m/>
    <s v="3758 North Pendale Street"/>
    <s v="White Plains"/>
    <s v="NY"/>
    <x v="39"/>
    <n v="24067"/>
    <s v="USA"/>
    <s v="NA"/>
    <s v="Frick"/>
    <s v="Steve"/>
    <s v="Steve Frick"/>
    <x v="0"/>
  </r>
  <r>
    <x v="80"/>
    <n v="34"/>
    <n v="82.21"/>
    <n v="4"/>
    <n v="2795.14"/>
    <n v="2796"/>
    <n v="2795.14"/>
    <d v="2004-01-11T00:00:00"/>
    <d v="2004-01-11T00:00:00"/>
    <x v="2"/>
    <x v="4"/>
    <x v="0"/>
    <n v="4"/>
    <n v="11"/>
    <x v="1"/>
    <x v="4"/>
    <n v="91"/>
    <s v="S700_1691"/>
    <x v="59"/>
    <s v="(198) 555-8888"/>
    <s v="198-555-8888"/>
    <s v="Garden House Crowther Way"/>
    <m/>
    <s v="Garden House Crowther Way"/>
    <s v="Cowes"/>
    <s v="Isle of Wight"/>
    <x v="49"/>
    <s v="PO31 7PJ"/>
    <s v="UK"/>
    <s v="EMEA"/>
    <s v="Bennett"/>
    <s v="Helen"/>
    <s v="Helen Bennett"/>
    <x v="0"/>
  </r>
  <r>
    <x v="278"/>
    <n v="27"/>
    <n v="100"/>
    <n v="8"/>
    <n v="2762.1"/>
    <n v="2763"/>
    <n v="2700"/>
    <d v="2004-12-11T00:00:00"/>
    <d v="2004-12-11T00:00:00"/>
    <x v="9"/>
    <x v="1"/>
    <x v="0"/>
    <n v="4"/>
    <n v="11"/>
    <x v="1"/>
    <x v="4"/>
    <n v="91"/>
    <s v="S700_1691"/>
    <x v="86"/>
    <s v="035-640555"/>
    <s v="003-564-0555"/>
    <s v="Via Ludovico il Moro 22"/>
    <m/>
    <s v="Via Ludovico il Moro 22"/>
    <s v="Bergamo"/>
    <m/>
    <x v="69"/>
    <n v="24100"/>
    <s v="Italy"/>
    <s v="EMEA"/>
    <s v="Rovelli"/>
    <s v="Giovanni"/>
    <s v="Giovanni Rovelli"/>
    <x v="0"/>
  </r>
  <r>
    <x v="286"/>
    <n v="30"/>
    <n v="88.6"/>
    <n v="5"/>
    <n v="2658"/>
    <n v="2658"/>
    <n v="2658"/>
    <s v="11/24/2004 0:00"/>
    <d v="2004-11-24T00:00:00"/>
    <x v="5"/>
    <x v="6"/>
    <x v="0"/>
    <n v="4"/>
    <n v="11"/>
    <x v="1"/>
    <x v="4"/>
    <n v="91"/>
    <s v="S700_1691"/>
    <x v="53"/>
    <s v="(93) 203 4555"/>
    <s v="093-203-4555"/>
    <s v="Rambla de Catalu¤a, 23"/>
    <m/>
    <s v="Rambla de Catalu¤a, 23"/>
    <s v="Barcelona"/>
    <m/>
    <x v="43"/>
    <n v="8022"/>
    <s v="Spain"/>
    <s v="EMEA"/>
    <s v="Saavedra"/>
    <s v="Eduardo"/>
    <s v="Eduardo Saavedra"/>
    <x v="0"/>
  </r>
  <r>
    <x v="252"/>
    <n v="39"/>
    <n v="100"/>
    <n v="9"/>
    <n v="5043.87"/>
    <n v="5044"/>
    <n v="3900"/>
    <d v="2004-04-12T00:00:00"/>
    <d v="2004-04-12T00:00:00"/>
    <x v="11"/>
    <x v="0"/>
    <x v="0"/>
    <n v="4"/>
    <n v="12"/>
    <x v="1"/>
    <x v="4"/>
    <n v="91"/>
    <s v="S700_1691"/>
    <x v="88"/>
    <n v="2035554407"/>
    <s v="203-555-4407"/>
    <s v="2440 Pompton St."/>
    <m/>
    <s v="2440 Pompton St."/>
    <s v="Glendale"/>
    <s v="CT"/>
    <x v="71"/>
    <n v="97561"/>
    <s v="USA"/>
    <s v="NA"/>
    <s v="Lewis"/>
    <s v="Dan"/>
    <s v="Dan Lewis"/>
    <x v="1"/>
  </r>
  <r>
    <x v="21"/>
    <n v="20"/>
    <n v="60.54"/>
    <n v="4"/>
    <n v="1210.8"/>
    <n v="1211"/>
    <n v="1210.8"/>
    <s v="12/17/2004 0:00"/>
    <d v="2004-12-17T00:00:00"/>
    <x v="9"/>
    <x v="3"/>
    <x v="0"/>
    <n v="4"/>
    <n v="12"/>
    <x v="1"/>
    <x v="4"/>
    <n v="91"/>
    <s v="S700_1691"/>
    <x v="20"/>
    <s v="+61 2 9495 8555"/>
    <s v="129-495-8555"/>
    <s v="Monitor Money Building, 815 Pacific Hwy"/>
    <s v="Level 6"/>
    <s v="Monitor Money Building, 815 Pacific Hwy, Level 6"/>
    <s v="Chatswood"/>
    <s v="NSW"/>
    <x v="17"/>
    <n v="2067"/>
    <s v="Australia"/>
    <s v="APAC"/>
    <s v="Huxley"/>
    <s v="Adrian"/>
    <s v="Adrian Huxley"/>
    <x v="0"/>
  </r>
  <r>
    <x v="22"/>
    <n v="37"/>
    <n v="81.87"/>
    <n v="6"/>
    <n v="3029.19"/>
    <n v="3030"/>
    <n v="3029.19"/>
    <d v="2005-03-02T00:00:00"/>
    <d v="2005-03-02T00:00:00"/>
    <x v="10"/>
    <x v="6"/>
    <x v="0"/>
    <n v="1"/>
    <n v="2"/>
    <x v="2"/>
    <x v="4"/>
    <n v="91"/>
    <s v="S700_1691"/>
    <x v="14"/>
    <s v="40.67.8555"/>
    <s v="004-067-8555"/>
    <s v="67, rue des Cinquante Otages"/>
    <m/>
    <s v="67, rue des Cinquante Otages"/>
    <s v="Nantes"/>
    <m/>
    <x v="11"/>
    <n v="44000"/>
    <s v="France"/>
    <s v="EMEA"/>
    <s v="Labrune"/>
    <s v="Janine"/>
    <s v="Janine Labrune"/>
    <x v="1"/>
  </r>
  <r>
    <x v="23"/>
    <n v="46"/>
    <n v="100"/>
    <n v="2"/>
    <n v="10066.6"/>
    <n v="10067"/>
    <n v="4600"/>
    <d v="2005-03-03T00:00:00"/>
    <d v="2005-03-03T00:00:00"/>
    <x v="10"/>
    <x v="5"/>
    <x v="0"/>
    <n v="1"/>
    <n v="3"/>
    <x v="2"/>
    <x v="4"/>
    <n v="91"/>
    <s v="S700_1691"/>
    <x v="21"/>
    <n v="5085552555"/>
    <s v="508-555-2555"/>
    <s v="1785 First Street"/>
    <m/>
    <s v="1785 First Street"/>
    <s v="New Bedford"/>
    <s v="MA"/>
    <x v="18"/>
    <n v="50553"/>
    <s v="USA"/>
    <s v="NA"/>
    <s v="Benitez"/>
    <s v="Violeta"/>
    <s v="Violeta Benitez"/>
    <x v="2"/>
  </r>
  <r>
    <x v="234"/>
    <n v="47"/>
    <n v="87.69"/>
    <n v="6"/>
    <n v="4121.43"/>
    <n v="4122"/>
    <n v="4121.43"/>
    <s v="3/30/2005 0:00"/>
    <d v="2005-03-30T00:00:00"/>
    <x v="10"/>
    <x v="6"/>
    <x v="0"/>
    <n v="1"/>
    <n v="3"/>
    <x v="2"/>
    <x v="4"/>
    <n v="91"/>
    <s v="S700_1691"/>
    <x v="1"/>
    <s v="26.47.1555"/>
    <s v="002-647-1555"/>
    <s v="59 rue de l'Abbaye"/>
    <m/>
    <s v="59 rue de l'Abbaye"/>
    <s v="Reims"/>
    <m/>
    <x v="1"/>
    <n v="51100"/>
    <s v="France"/>
    <s v="EMEA"/>
    <s v="Henriot"/>
    <s v="Paul"/>
    <s v="Paul Henriot"/>
    <x v="1"/>
  </r>
  <r>
    <x v="253"/>
    <n v="11"/>
    <n v="100"/>
    <n v="8"/>
    <n v="1135.31"/>
    <n v="1136"/>
    <n v="1100"/>
    <d v="2005-03-04T00:00:00"/>
    <d v="2005-03-04T00:00:00"/>
    <x v="10"/>
    <x v="3"/>
    <x v="4"/>
    <n v="2"/>
    <n v="4"/>
    <x v="2"/>
    <x v="4"/>
    <n v="91"/>
    <s v="S700_1691"/>
    <x v="12"/>
    <n v="2015559350"/>
    <s v="201-555-9350"/>
    <s v="7476 Moss Rd."/>
    <m/>
    <s v="7476 Moss Rd."/>
    <s v="Newark"/>
    <s v="NJ"/>
    <x v="9"/>
    <n v="94019"/>
    <s v="USA"/>
    <s v="NA"/>
    <s v="Brown"/>
    <s v="William"/>
    <s v="William Brown"/>
    <x v="0"/>
  </r>
  <r>
    <x v="235"/>
    <n v="23"/>
    <n v="91.34"/>
    <n v="9"/>
    <n v="2100.8200000000002"/>
    <n v="2101"/>
    <n v="2100.8200000000002"/>
    <d v="2005-10-05T00:00:00"/>
    <d v="2005-10-05T00:00:00"/>
    <x v="4"/>
    <x v="6"/>
    <x v="0"/>
    <n v="2"/>
    <n v="5"/>
    <x v="2"/>
    <x v="4"/>
    <n v="91"/>
    <s v="S700_1691"/>
    <x v="70"/>
    <s v="0522-556555"/>
    <s v="052-255-6555"/>
    <s v="Strada Provinciale 124"/>
    <m/>
    <s v="Strada Provinciale 124"/>
    <s v="Reggio Emilia"/>
    <m/>
    <x v="57"/>
    <n v="42100"/>
    <s v="Italy"/>
    <s v="EMEA"/>
    <s v="Moroni"/>
    <s v="Maurizio"/>
    <s v="Maurizio Moroni"/>
    <x v="0"/>
  </r>
  <r>
    <x v="63"/>
    <n v="29"/>
    <n v="70.150000000000006"/>
    <n v="12"/>
    <n v="2034.35"/>
    <n v="2035"/>
    <n v="2034.35"/>
    <d v="2003-11-02T00:00:00"/>
    <d v="2003-11-02T00:00:00"/>
    <x v="5"/>
    <x v="4"/>
    <x v="0"/>
    <n v="1"/>
    <n v="2"/>
    <x v="0"/>
    <x v="5"/>
    <n v="86"/>
    <s v="S700_1938"/>
    <x v="48"/>
    <s v="31 12 3555"/>
    <s v="003-112-3555"/>
    <s v="Vinb'ltet 34"/>
    <m/>
    <s v="Vinb'ltet 34"/>
    <s v="Kobenhavn"/>
    <m/>
    <x v="40"/>
    <n v="1734"/>
    <s v="Denmark"/>
    <s v="EMEA"/>
    <s v="Petersen"/>
    <s v="Jytte"/>
    <s v="Jytte Petersen"/>
    <x v="0"/>
  </r>
  <r>
    <x v="123"/>
    <n v="38"/>
    <n v="79.680000000000007"/>
    <n v="6"/>
    <n v="3027.84"/>
    <n v="3028"/>
    <n v="3027.84"/>
    <s v="4/16/2003 0:00"/>
    <d v="2003-04-16T00:00:00"/>
    <x v="11"/>
    <x v="6"/>
    <x v="0"/>
    <n v="2"/>
    <n v="4"/>
    <x v="0"/>
    <x v="5"/>
    <n v="86"/>
    <s v="S700_1938"/>
    <x v="26"/>
    <s v="+65 221 7555"/>
    <s v="065-221-7555"/>
    <s v="Bronz Sok., Bronz Apt. 3/6 Tesvikiye"/>
    <m/>
    <s v="Bronz Sok., Bronz Apt. 3/6 Tesvikiye"/>
    <s v="Singapore"/>
    <m/>
    <x v="22"/>
    <n v="79903"/>
    <s v="Singapore"/>
    <s v="Japan"/>
    <s v="Natividad"/>
    <s v="Eric"/>
    <s v="Eric Natividad"/>
    <x v="1"/>
  </r>
  <r>
    <x v="261"/>
    <n v="32"/>
    <n v="97"/>
    <n v="3"/>
    <n v="3104"/>
    <n v="3104"/>
    <n v="3104"/>
    <d v="2003-06-06T00:00:00"/>
    <d v="2003-06-06T00:00:00"/>
    <x v="7"/>
    <x v="3"/>
    <x v="0"/>
    <n v="2"/>
    <n v="6"/>
    <x v="0"/>
    <x v="5"/>
    <n v="86"/>
    <s v="S700_1938"/>
    <x v="23"/>
    <s v="(91) 555 94 44"/>
    <s v="091-555-9444"/>
    <s v="C/ Moralzarzal, 86"/>
    <m/>
    <s v="C/ Moralzarzal, 86"/>
    <s v="Madrid"/>
    <m/>
    <x v="20"/>
    <n v="28034"/>
    <s v="Spain"/>
    <s v="EMEA"/>
    <s v="Freyre"/>
    <s v="Diego"/>
    <s v="Diego Freyre"/>
    <x v="1"/>
  </r>
  <r>
    <x v="125"/>
    <n v="43"/>
    <n v="84.01"/>
    <n v="9"/>
    <n v="3612.43"/>
    <n v="3613"/>
    <n v="3612.43"/>
    <d v="2003-08-08T00:00:00"/>
    <d v="2003-08-08T00:00:00"/>
    <x v="3"/>
    <x v="3"/>
    <x v="0"/>
    <n v="3"/>
    <n v="8"/>
    <x v="0"/>
    <x v="5"/>
    <n v="86"/>
    <s v="S700_1938"/>
    <x v="39"/>
    <n v="4155551450"/>
    <s v="415-555-1450"/>
    <s v="5677 Strong St."/>
    <m/>
    <s v="5677 Strong St."/>
    <s v="San Rafael"/>
    <s v="CA"/>
    <x v="33"/>
    <n v="97562"/>
    <s v="USA"/>
    <s v="NA"/>
    <s v="Nelson"/>
    <s v="Valarie"/>
    <s v="Valarie Nelson"/>
    <x v="1"/>
  </r>
  <r>
    <x v="126"/>
    <n v="31"/>
    <n v="87.48"/>
    <n v="8"/>
    <n v="2711.88"/>
    <n v="2712"/>
    <n v="2711.88"/>
    <s v="9/28/2003 0:00"/>
    <d v="2003-09-28T00:00:00"/>
    <x v="8"/>
    <x v="4"/>
    <x v="0"/>
    <n v="3"/>
    <n v="9"/>
    <x v="0"/>
    <x v="5"/>
    <n v="86"/>
    <s v="S700_1938"/>
    <x v="23"/>
    <s v="(91) 555 94 44"/>
    <s v="091-555-9444"/>
    <s v="C/ Moralzarzal, 86"/>
    <m/>
    <s v="C/ Moralzarzal, 86"/>
    <s v="Madrid"/>
    <m/>
    <x v="20"/>
    <n v="28034"/>
    <s v="Spain"/>
    <s v="EMEA"/>
    <s v="Freyre"/>
    <s v="Diego"/>
    <s v="Diego Freyre"/>
    <x v="0"/>
  </r>
  <r>
    <x v="262"/>
    <n v="29"/>
    <n v="100"/>
    <n v="3"/>
    <n v="3013.97"/>
    <n v="3014"/>
    <n v="2900"/>
    <s v="10/21/2003 0:00"/>
    <d v="2003-10-21T00:00:00"/>
    <x v="4"/>
    <x v="2"/>
    <x v="0"/>
    <n v="4"/>
    <n v="10"/>
    <x v="0"/>
    <x v="5"/>
    <n v="86"/>
    <s v="S700_1938"/>
    <x v="21"/>
    <n v="5085552555"/>
    <s v="508-555-2555"/>
    <s v="1785 First Street"/>
    <m/>
    <s v="1785 First Street"/>
    <s v="New Bedford"/>
    <s v="MA"/>
    <x v="18"/>
    <n v="50553"/>
    <s v="USA"/>
    <s v="NA"/>
    <s v="Benitez"/>
    <s v="Violeta"/>
    <s v="Violeta Benitez"/>
    <x v="1"/>
  </r>
  <r>
    <x v="263"/>
    <n v="31"/>
    <n v="88.34"/>
    <n v="10"/>
    <n v="2738.54"/>
    <n v="2739"/>
    <n v="2738.54"/>
    <d v="2003-07-11T00:00:00"/>
    <d v="2003-07-11T00:00:00"/>
    <x v="1"/>
    <x v="3"/>
    <x v="0"/>
    <n v="4"/>
    <n v="11"/>
    <x v="0"/>
    <x v="5"/>
    <n v="86"/>
    <s v="S700_1938"/>
    <x v="76"/>
    <s v="+34 913 728 555"/>
    <s v="491-372-8555"/>
    <s v="Merchants House, 27-30 Merchant's Quay"/>
    <m/>
    <s v="Merchants House, 27-30 Merchant's Quay"/>
    <s v="Madrid"/>
    <m/>
    <x v="20"/>
    <n v="28023"/>
    <s v="Spain"/>
    <s v="EMEA"/>
    <s v="Fernandez"/>
    <s v="Jesus"/>
    <s v="Jesus Fernandez"/>
    <x v="0"/>
  </r>
  <r>
    <x v="129"/>
    <n v="30"/>
    <n v="94.4"/>
    <n v="10"/>
    <n v="2832"/>
    <n v="2832"/>
    <n v="2832"/>
    <s v="11/14/2003 0:00"/>
    <d v="2003-11-14T00:00:00"/>
    <x v="5"/>
    <x v="3"/>
    <x v="0"/>
    <n v="4"/>
    <n v="11"/>
    <x v="0"/>
    <x v="5"/>
    <n v="86"/>
    <s v="S700_1938"/>
    <x v="50"/>
    <n v="5085559555"/>
    <s v="508-555-9555"/>
    <s v="4575 Hillside Dr."/>
    <m/>
    <s v="4575 Hillside Dr."/>
    <s v="New Bedford"/>
    <s v="MA"/>
    <x v="18"/>
    <n v="50553"/>
    <s v="USA"/>
    <s v="NA"/>
    <s v="Tam"/>
    <s v="Wing C"/>
    <s v="Wing C Tam"/>
    <x v="0"/>
  </r>
  <r>
    <x v="130"/>
    <n v="50"/>
    <n v="94.4"/>
    <n v="2"/>
    <n v="4720"/>
    <n v="4720"/>
    <n v="4720"/>
    <s v="11/26/2003 0:00"/>
    <d v="2003-11-26T00:00:00"/>
    <x v="5"/>
    <x v="6"/>
    <x v="0"/>
    <n v="4"/>
    <n v="11"/>
    <x v="0"/>
    <x v="5"/>
    <n v="86"/>
    <s v="S700_1938"/>
    <x v="34"/>
    <n v="2035559545"/>
    <s v="203-555-9545"/>
    <s v="567 North Pendale Street"/>
    <m/>
    <s v="567 North Pendale Street"/>
    <s v="New Haven"/>
    <s v="CT"/>
    <x v="28"/>
    <n v="97823"/>
    <s v="USA"/>
    <s v="NA"/>
    <s v="Murphy"/>
    <s v="Leslie"/>
    <s v="Leslie Murphy"/>
    <x v="1"/>
  </r>
  <r>
    <x v="131"/>
    <n v="40"/>
    <n v="80.55"/>
    <n v="10"/>
    <n v="3222"/>
    <n v="3222"/>
    <n v="3222"/>
    <d v="2004-02-01T00:00:00"/>
    <d v="2004-02-01T00:00:00"/>
    <x v="0"/>
    <x v="4"/>
    <x v="0"/>
    <n v="1"/>
    <n v="1"/>
    <x v="1"/>
    <x v="5"/>
    <n v="86"/>
    <s v="S700_1938"/>
    <x v="30"/>
    <s v="78.32.5555"/>
    <s v="007-832-5555"/>
    <s v="2, rue du Commerce"/>
    <m/>
    <s v="2, rue du Commerce"/>
    <s v="Lyon"/>
    <m/>
    <x v="25"/>
    <n v="69004"/>
    <s v="France"/>
    <s v="EMEA"/>
    <s v="Saveley"/>
    <s v="Mary"/>
    <s v="Mary Saveley"/>
    <x v="1"/>
  </r>
  <r>
    <x v="264"/>
    <n v="23"/>
    <n v="97"/>
    <n v="4"/>
    <n v="2231"/>
    <n v="2231"/>
    <n v="2231"/>
    <s v="2/18/2004 0:00"/>
    <d v="2004-02-18T00:00:00"/>
    <x v="0"/>
    <x v="6"/>
    <x v="0"/>
    <n v="1"/>
    <n v="2"/>
    <x v="1"/>
    <x v="5"/>
    <n v="86"/>
    <s v="S700_1938"/>
    <x v="56"/>
    <s v="(02) 5554 67"/>
    <s v="000-255-5467"/>
    <s v="Rue Joseph-Bens 532"/>
    <m/>
    <s v="Rue Joseph-Bens 532"/>
    <s v="Bruxelles"/>
    <m/>
    <x v="46"/>
    <s v="B-1180"/>
    <s v="Belgium"/>
    <s v="EMEA"/>
    <s v="Dewey"/>
    <s v="Catherine"/>
    <s v="Catherine Dewey"/>
    <x v="0"/>
  </r>
  <r>
    <x v="265"/>
    <n v="26"/>
    <n v="88.34"/>
    <n v="7"/>
    <n v="2296.84"/>
    <n v="2297"/>
    <n v="2296.84"/>
    <s v="3/20/2004 0:00"/>
    <d v="2004-03-20T00:00:00"/>
    <x v="10"/>
    <x v="1"/>
    <x v="0"/>
    <n v="1"/>
    <n v="3"/>
    <x v="1"/>
    <x v="5"/>
    <n v="86"/>
    <s v="S700_1938"/>
    <x v="59"/>
    <s v="(198) 555-8888"/>
    <s v="198-555-8888"/>
    <s v="Garden House Crowther Way"/>
    <m/>
    <s v="Garden House Crowther Way"/>
    <s v="Cowes"/>
    <s v="Isle of Wight"/>
    <x v="49"/>
    <s v="PO31 7PJ"/>
    <s v="UK"/>
    <s v="EMEA"/>
    <s v="Bennett"/>
    <s v="Helen"/>
    <s v="Helen Bennett"/>
    <x v="0"/>
  </r>
  <r>
    <x v="74"/>
    <n v="40"/>
    <n v="100"/>
    <n v="13"/>
    <n v="4157.2"/>
    <n v="4158"/>
    <n v="4000"/>
    <d v="2004-07-05T00:00:00"/>
    <d v="2004-07-05T00:00:00"/>
    <x v="1"/>
    <x v="0"/>
    <x v="3"/>
    <n v="2"/>
    <n v="5"/>
    <x v="1"/>
    <x v="5"/>
    <n v="86"/>
    <s v="S700_1938"/>
    <x v="0"/>
    <n v="2125557818"/>
    <s v="212-555-7818"/>
    <s v="897 Long Airport Avenue"/>
    <m/>
    <s v="897 Long Airport Avenue"/>
    <s v="NYC"/>
    <s v="NY"/>
    <x v="0"/>
    <n v="10022"/>
    <s v="USA"/>
    <s v="NA"/>
    <s v="Yu"/>
    <s v="Kwai"/>
    <s v="Kwai Yu"/>
    <x v="1"/>
  </r>
  <r>
    <x v="76"/>
    <n v="21"/>
    <n v="100"/>
    <n v="14"/>
    <n v="2146.1999999999998"/>
    <n v="2147"/>
    <n v="2100"/>
    <s v="7/21/2004 0:00"/>
    <d v="2004-07-21T00:00:00"/>
    <x v="1"/>
    <x v="6"/>
    <x v="0"/>
    <n v="3"/>
    <n v="7"/>
    <x v="1"/>
    <x v="5"/>
    <n v="86"/>
    <s v="S700_1938"/>
    <x v="56"/>
    <s v="(02) 5554 67"/>
    <s v="000-255-5467"/>
    <s v="Rue Joseph-Bens 532"/>
    <m/>
    <s v="Rue Joseph-Bens 532"/>
    <s v="Bruxelles"/>
    <m/>
    <x v="46"/>
    <s v="B-1180"/>
    <s v="Belgium"/>
    <s v="EMEA"/>
    <s v="Dewey"/>
    <s v="Catherine"/>
    <s v="Catherine Dewey"/>
    <x v="0"/>
  </r>
  <r>
    <x v="136"/>
    <n v="43"/>
    <n v="86.61"/>
    <n v="2"/>
    <n v="3724.23"/>
    <n v="3725"/>
    <n v="3724.23"/>
    <s v="8/20/2004 0:00"/>
    <d v="2004-08-20T00:00:00"/>
    <x v="3"/>
    <x v="3"/>
    <x v="0"/>
    <n v="3"/>
    <n v="8"/>
    <x v="1"/>
    <x v="5"/>
    <n v="86"/>
    <s v="S700_1938"/>
    <x v="39"/>
    <n v="4155551450"/>
    <s v="415-555-1450"/>
    <s v="5677 Strong St."/>
    <m/>
    <s v="5677 Strong St."/>
    <s v="San Rafael"/>
    <s v="CA"/>
    <x v="33"/>
    <n v="97562"/>
    <s v="USA"/>
    <s v="NA"/>
    <s v="Nelson"/>
    <s v="Valarie"/>
    <s v="Valarie Nelson"/>
    <x v="1"/>
  </r>
  <r>
    <x v="137"/>
    <n v="29"/>
    <n v="71.89"/>
    <n v="5"/>
    <n v="2084.81"/>
    <n v="2085"/>
    <n v="2084.81"/>
    <d v="2004-09-09T00:00:00"/>
    <d v="2004-09-09T00:00:00"/>
    <x v="8"/>
    <x v="5"/>
    <x v="0"/>
    <n v="3"/>
    <n v="9"/>
    <x v="1"/>
    <x v="5"/>
    <n v="86"/>
    <s v="S700_1938"/>
    <x v="36"/>
    <s v="011-4988555"/>
    <s v="011-498-8555"/>
    <s v="Via Monte Bianco 34"/>
    <m/>
    <s v="Via Monte Bianco 34"/>
    <s v="Torino"/>
    <m/>
    <x v="30"/>
    <n v="10100"/>
    <s v="Italy"/>
    <s v="EMEA"/>
    <s v="Accorti"/>
    <s v="Paolo"/>
    <s v="Paolo Accorti"/>
    <x v="0"/>
  </r>
  <r>
    <x v="138"/>
    <n v="38"/>
    <n v="91.81"/>
    <n v="10"/>
    <n v="3488.78"/>
    <n v="3489"/>
    <n v="3488.78"/>
    <s v="10/14/2004 0:00"/>
    <d v="2004-10-14T00:00:00"/>
    <x v="4"/>
    <x v="5"/>
    <x v="0"/>
    <n v="4"/>
    <n v="10"/>
    <x v="1"/>
    <x v="5"/>
    <n v="86"/>
    <s v="S700_1938"/>
    <x v="77"/>
    <s v="(171) 555-1555"/>
    <s v="171-555-1555"/>
    <s v="Fauntleroy Circus"/>
    <m/>
    <s v="Fauntleroy Circus"/>
    <s v="Manchester"/>
    <m/>
    <x v="61"/>
    <s v="EC2 5NT"/>
    <s v="UK"/>
    <s v="EMEA"/>
    <s v="Ashworth"/>
    <s v="Victoria"/>
    <s v="Victoria Ashworth"/>
    <x v="1"/>
  </r>
  <r>
    <x v="139"/>
    <n v="23"/>
    <n v="76.22"/>
    <n v="2"/>
    <n v="1753.06"/>
    <n v="1754"/>
    <n v="1753.06"/>
    <s v="10/22/2004 0:00"/>
    <d v="2004-10-22T00:00:00"/>
    <x v="4"/>
    <x v="3"/>
    <x v="0"/>
    <n v="4"/>
    <n v="10"/>
    <x v="1"/>
    <x v="5"/>
    <n v="86"/>
    <s v="S700_1938"/>
    <x v="78"/>
    <s v="86 21 3555"/>
    <s v="008-621-3555"/>
    <s v="Smagsloget 45"/>
    <m/>
    <s v="Smagsloget 45"/>
    <s v="Aaarhus"/>
    <m/>
    <x v="62"/>
    <n v="8200"/>
    <s v="Denmark"/>
    <s v="EMEA"/>
    <s v="Ibsen"/>
    <s v="Palle"/>
    <s v="Palle Ibsen"/>
    <x v="0"/>
  </r>
  <r>
    <x v="230"/>
    <n v="20"/>
    <n v="100"/>
    <n v="7"/>
    <n v="3469.2"/>
    <n v="3470"/>
    <n v="2000"/>
    <d v="2004-10-11T00:00:00"/>
    <d v="2004-10-11T00:00:00"/>
    <x v="4"/>
    <x v="0"/>
    <x v="5"/>
    <n v="4"/>
    <n v="11"/>
    <x v="1"/>
    <x v="5"/>
    <n v="86"/>
    <s v="S700_1938"/>
    <x v="48"/>
    <s v="31 12 3555"/>
    <s v="003-112-3555"/>
    <s v="Vinb'ltet 34"/>
    <m/>
    <s v="Vinb'ltet 34"/>
    <s v="Kobenhavn"/>
    <m/>
    <x v="40"/>
    <n v="1734"/>
    <s v="Denmark"/>
    <s v="EMEA"/>
    <s v="Petersen"/>
    <s v="Jytte"/>
    <s v="Jytte Petersen"/>
    <x v="1"/>
  </r>
  <r>
    <x v="82"/>
    <n v="36"/>
    <n v="70.3"/>
    <n v="9"/>
    <n v="2530.8000000000002"/>
    <n v="2531"/>
    <n v="2530.8000000000002"/>
    <s v="11/21/2004 0:00"/>
    <d v="2004-11-21T00:00:00"/>
    <x v="5"/>
    <x v="4"/>
    <x v="0"/>
    <n v="4"/>
    <n v="11"/>
    <x v="1"/>
    <x v="5"/>
    <n v="86"/>
    <s v="S700_1938"/>
    <x v="27"/>
    <n v="2125558493"/>
    <s v="212-555-8493"/>
    <s v="5905 Pompton St."/>
    <s v="Suite 750"/>
    <s v="5905 Pompton St., Suite 750"/>
    <s v="NYC"/>
    <s v="NY"/>
    <x v="0"/>
    <n v="10022"/>
    <s v="USA"/>
    <s v="NA"/>
    <s v="Hernandez"/>
    <s v="Maria"/>
    <s v="Maria Hernandez"/>
    <x v="0"/>
  </r>
  <r>
    <x v="83"/>
    <n v="28"/>
    <n v="100"/>
    <n v="4"/>
    <n v="2924.32"/>
    <n v="2925"/>
    <n v="2800"/>
    <d v="2004-02-12T00:00:00"/>
    <d v="2004-02-12T00:00:00"/>
    <x v="0"/>
    <x v="5"/>
    <x v="0"/>
    <n v="4"/>
    <n v="12"/>
    <x v="1"/>
    <x v="5"/>
    <n v="86"/>
    <s v="S700_1938"/>
    <x v="23"/>
    <s v="(91) 555 94 44"/>
    <s v="091-555-9444"/>
    <s v="C/ Moralzarzal, 86"/>
    <m/>
    <s v="C/ Moralzarzal, 86"/>
    <s v="Madrid"/>
    <m/>
    <x v="20"/>
    <n v="28034"/>
    <s v="Spain"/>
    <s v="EMEA"/>
    <s v="Freyre"/>
    <s v="Diego"/>
    <s v="Diego Freyre"/>
    <x v="0"/>
  </r>
  <r>
    <x v="154"/>
    <n v="44"/>
    <n v="100"/>
    <n v="2"/>
    <n v="4496.8"/>
    <n v="4497"/>
    <n v="4400"/>
    <s v="1/26/2005 0:00"/>
    <d v="2005-01-26T00:00:00"/>
    <x v="2"/>
    <x v="6"/>
    <x v="0"/>
    <n v="1"/>
    <n v="1"/>
    <x v="2"/>
    <x v="5"/>
    <n v="86"/>
    <s v="S700_1938"/>
    <x v="35"/>
    <s v="+81 3 3584 0555"/>
    <s v="133-584-0555"/>
    <s v="2-2-8 Roppongi"/>
    <m/>
    <s v="2-2-8 Roppongi"/>
    <s v="Minato-ku"/>
    <s v="Tokyo"/>
    <x v="29"/>
    <s v="106-0032"/>
    <s v="Japan"/>
    <s v="Japan"/>
    <s v="Shimamura"/>
    <s v="Akiko"/>
    <s v="Akiko Shimamura"/>
    <x v="1"/>
  </r>
  <r>
    <x v="86"/>
    <n v="49"/>
    <n v="100"/>
    <n v="1"/>
    <n v="6397.44"/>
    <n v="6398"/>
    <n v="4900"/>
    <s v="2/23/2005 0:00"/>
    <d v="2005-02-23T00:00:00"/>
    <x v="0"/>
    <x v="6"/>
    <x v="0"/>
    <n v="1"/>
    <n v="2"/>
    <x v="2"/>
    <x v="5"/>
    <n v="86"/>
    <s v="S700_1938"/>
    <x v="4"/>
    <n v="6505551386"/>
    <s v="650-555-1386"/>
    <s v="7734 Strong St."/>
    <m/>
    <s v="7734 Strong St."/>
    <s v="San Francisco"/>
    <s v="CA"/>
    <x v="4"/>
    <s v="NA"/>
    <s v="USA"/>
    <s v="NA"/>
    <s v="Brown"/>
    <s v="Julie"/>
    <s v="Julie Brown"/>
    <x v="1"/>
  </r>
  <r>
    <x v="303"/>
    <n v="32"/>
    <n v="80.55"/>
    <n v="5"/>
    <n v="2577.6"/>
    <n v="2578"/>
    <n v="2577.6"/>
    <s v="3/28/2005 0:00"/>
    <d v="2005-03-28T00:00:00"/>
    <x v="10"/>
    <x v="0"/>
    <x v="0"/>
    <n v="1"/>
    <n v="3"/>
    <x v="2"/>
    <x v="5"/>
    <n v="86"/>
    <s v="S700_1938"/>
    <x v="51"/>
    <s v="61.77.6555"/>
    <s v="006-177-6555"/>
    <s v="1 rue Alsace-Lorraine"/>
    <m/>
    <s v="1 rue Alsace-Lorraine"/>
    <s v="Toulouse"/>
    <m/>
    <x v="42"/>
    <n v="31000"/>
    <s v="France"/>
    <s v="EMEA"/>
    <s v="Roulet"/>
    <s v="Annette"/>
    <s v="Annette Roulet"/>
    <x v="0"/>
  </r>
  <r>
    <x v="89"/>
    <n v="34"/>
    <n v="100"/>
    <n v="13"/>
    <n v="3533.62"/>
    <n v="3534"/>
    <n v="3400"/>
    <d v="2005-06-05T00:00:00"/>
    <d v="2005-06-05T00:00:00"/>
    <x v="7"/>
    <x v="4"/>
    <x v="4"/>
    <n v="2"/>
    <n v="5"/>
    <x v="2"/>
    <x v="5"/>
    <n v="86"/>
    <s v="S700_1938"/>
    <x v="58"/>
    <n v="6175559555"/>
    <s v="617-555-9555"/>
    <s v="8616 Spinnaker Dr."/>
    <m/>
    <s v="8616 Spinnaker Dr."/>
    <s v="Boston"/>
    <s v="MA"/>
    <x v="48"/>
    <n v="51003"/>
    <s v="USA"/>
    <s v="NA"/>
    <s v="Yoshido"/>
    <s v="Juri"/>
    <s v="Juri Yoshido"/>
    <x v="1"/>
  </r>
  <r>
    <x v="222"/>
    <n v="30"/>
    <n v="100"/>
    <n v="16"/>
    <n v="3177.3"/>
    <n v="3178"/>
    <n v="3000"/>
    <s v="2/17/2003 0:00"/>
    <d v="2003-02-17T00:00:00"/>
    <x v="0"/>
    <x v="0"/>
    <x v="0"/>
    <n v="1"/>
    <n v="2"/>
    <x v="0"/>
    <x v="5"/>
    <n v="90"/>
    <s v="S700_2047"/>
    <x v="86"/>
    <s v="035-640555"/>
    <s v="003-564-0555"/>
    <s v="Via Ludovico il Moro 22"/>
    <m/>
    <s v="Via Ludovico il Moro 22"/>
    <s v="Bergamo"/>
    <m/>
    <x v="69"/>
    <n v="24100"/>
    <s v="Italy"/>
    <s v="EMEA"/>
    <s v="Rovelli"/>
    <s v="Giovanni"/>
    <s v="Giovanni Rovelli"/>
    <x v="1"/>
  </r>
  <r>
    <x v="64"/>
    <n v="29"/>
    <n v="94.14"/>
    <n v="7"/>
    <n v="2730.06"/>
    <n v="2731"/>
    <n v="2730.06"/>
    <s v="4/28/2003 0:00"/>
    <d v="2003-04-28T00:00:00"/>
    <x v="11"/>
    <x v="0"/>
    <x v="0"/>
    <n v="2"/>
    <n v="4"/>
    <x v="0"/>
    <x v="5"/>
    <n v="90"/>
    <s v="S700_2047"/>
    <x v="19"/>
    <s v="6562-9555"/>
    <s v="006-562-9555"/>
    <s v="Geislweg 14"/>
    <m/>
    <s v="Geislweg 14"/>
    <s v="Salzburg"/>
    <m/>
    <x v="16"/>
    <n v="5020"/>
    <s v="Austria"/>
    <s v="EMEA"/>
    <s v="Pipps"/>
    <s v="Georg"/>
    <s v="Georg Pipps"/>
    <x v="0"/>
  </r>
  <r>
    <x v="223"/>
    <n v="22"/>
    <n v="85.99"/>
    <n v="8"/>
    <n v="1891.78"/>
    <n v="1892"/>
    <n v="1891.78"/>
    <s v="6/16/2003 0:00"/>
    <d v="2003-06-16T00:00:00"/>
    <x v="7"/>
    <x v="0"/>
    <x v="0"/>
    <n v="2"/>
    <n v="6"/>
    <x v="0"/>
    <x v="5"/>
    <n v="90"/>
    <s v="S700_2047"/>
    <x v="88"/>
    <n v="2035554407"/>
    <s v="203-555-4407"/>
    <s v="2440 Pompton St."/>
    <m/>
    <s v="2440 Pompton St."/>
    <s v="Glendale"/>
    <s v="CT"/>
    <x v="71"/>
    <n v="97561"/>
    <s v="USA"/>
    <s v="NA"/>
    <s v="Lewis"/>
    <s v="Dan"/>
    <s v="Dan Lewis"/>
    <x v="0"/>
  </r>
  <r>
    <x v="66"/>
    <n v="26"/>
    <n v="100"/>
    <n v="11"/>
    <n v="2612.48"/>
    <n v="2613"/>
    <n v="2600"/>
    <d v="2003-10-08T00:00:00"/>
    <d v="2003-10-08T00:00:00"/>
    <x v="4"/>
    <x v="6"/>
    <x v="0"/>
    <n v="3"/>
    <n v="8"/>
    <x v="0"/>
    <x v="5"/>
    <n v="90"/>
    <s v="S700_2047"/>
    <x v="50"/>
    <n v="5085559555"/>
    <s v="508-555-9555"/>
    <s v="4575 Hillside Dr."/>
    <m/>
    <s v="4575 Hillside Dr."/>
    <s v="New Bedford"/>
    <s v="MA"/>
    <x v="18"/>
    <n v="50553"/>
    <s v="USA"/>
    <s v="NA"/>
    <s v="Tam"/>
    <s v="Wing C"/>
    <s v="Wing C Tam"/>
    <x v="0"/>
  </r>
  <r>
    <x v="67"/>
    <n v="32"/>
    <n v="91.43"/>
    <n v="9"/>
    <n v="2925.76"/>
    <n v="2926"/>
    <n v="2925.76"/>
    <d v="2003-06-10T00:00:00"/>
    <d v="2003-06-10T00:00:00"/>
    <x v="7"/>
    <x v="2"/>
    <x v="0"/>
    <n v="4"/>
    <n v="10"/>
    <x v="0"/>
    <x v="5"/>
    <n v="90"/>
    <s v="S700_2047"/>
    <x v="16"/>
    <s v="90-224 8555"/>
    <s v="090-224-8555"/>
    <s v="Keskuskatu 45"/>
    <m/>
    <s v="Keskuskatu 45"/>
    <s v="Helsinki"/>
    <m/>
    <x v="13"/>
    <n v="21240"/>
    <s v="Finland"/>
    <s v="EMEA"/>
    <s v="Karttunen"/>
    <s v="Matti"/>
    <s v="Matti Karttunen"/>
    <x v="0"/>
  </r>
  <r>
    <x v="68"/>
    <n v="29"/>
    <n v="100"/>
    <n v="5"/>
    <n v="2940.02"/>
    <n v="2941"/>
    <n v="2900"/>
    <s v="10/23/2003 0:00"/>
    <d v="2003-10-23T00:00:00"/>
    <x v="4"/>
    <x v="5"/>
    <x v="3"/>
    <n v="4"/>
    <n v="10"/>
    <x v="0"/>
    <x v="5"/>
    <n v="90"/>
    <s v="S700_2047"/>
    <x v="37"/>
    <s v="0695-34 6555"/>
    <s v="069-534-6555"/>
    <s v="?kergatan 24"/>
    <m/>
    <s v="?kergatan 24"/>
    <s v="Boras"/>
    <m/>
    <x v="31"/>
    <s v="S-844 67"/>
    <s v="Sweden"/>
    <s v="EMEA"/>
    <s v="Larsson"/>
    <s v="Maria"/>
    <s v="Maria Larsson"/>
    <x v="0"/>
  </r>
  <r>
    <x v="69"/>
    <n v="34"/>
    <n v="96.86"/>
    <n v="8"/>
    <n v="3293.24"/>
    <n v="3294"/>
    <n v="3293.24"/>
    <d v="2003-08-11T00:00:00"/>
    <d v="2003-08-11T00:00:00"/>
    <x v="3"/>
    <x v="0"/>
    <x v="0"/>
    <n v="4"/>
    <n v="11"/>
    <x v="0"/>
    <x v="5"/>
    <n v="90"/>
    <s v="S700_2047"/>
    <x v="51"/>
    <s v="61.77.6555"/>
    <s v="006-177-6555"/>
    <s v="1 rue Alsace-Lorraine"/>
    <m/>
    <s v="1 rue Alsace-Lorraine"/>
    <s v="Toulouse"/>
    <m/>
    <x v="42"/>
    <n v="31000"/>
    <s v="France"/>
    <s v="EMEA"/>
    <s v="Roulet"/>
    <s v="Annette"/>
    <s v="Annette Roulet"/>
    <x v="1"/>
  </r>
  <r>
    <x v="70"/>
    <n v="24"/>
    <n v="99.57"/>
    <n v="5"/>
    <n v="2389.6799999999998"/>
    <n v="2390"/>
    <n v="2389.6799999999998"/>
    <s v="11/14/2003 0:00"/>
    <d v="2003-11-14T00:00:00"/>
    <x v="5"/>
    <x v="3"/>
    <x v="0"/>
    <n v="4"/>
    <n v="11"/>
    <x v="0"/>
    <x v="5"/>
    <n v="90"/>
    <s v="S700_2047"/>
    <x v="52"/>
    <s v="(171) 555-7555"/>
    <s v="171-555-7555"/>
    <s v="120 Hanover Sq."/>
    <m/>
    <s v="120 Hanover Sq."/>
    <s v="London"/>
    <m/>
    <x v="41"/>
    <s v="WA1 1DP"/>
    <s v="UK"/>
    <s v="EMEA"/>
    <s v="Hardy"/>
    <s v="Thomas"/>
    <s v="Thomas Hardy"/>
    <x v="0"/>
  </r>
  <r>
    <x v="71"/>
    <n v="24"/>
    <n v="90.52"/>
    <n v="2"/>
    <n v="2172.48"/>
    <n v="2173"/>
    <n v="2172.48"/>
    <s v="11/26/2003 0:00"/>
    <d v="2003-11-26T00:00:00"/>
    <x v="5"/>
    <x v="6"/>
    <x v="0"/>
    <n v="4"/>
    <n v="11"/>
    <x v="0"/>
    <x v="5"/>
    <n v="90"/>
    <s v="S700_2047"/>
    <x v="53"/>
    <s v="(93) 203 4555"/>
    <s v="093-203-4555"/>
    <s v="Rambla de Catalu¤a, 23"/>
    <m/>
    <s v="Rambla de Catalu¤a, 23"/>
    <s v="Barcelona"/>
    <m/>
    <x v="43"/>
    <n v="8022"/>
    <s v="Spain"/>
    <s v="EMEA"/>
    <s v="Saavedra"/>
    <s v="Eduardo"/>
    <s v="Eduardo Saavedra"/>
    <x v="0"/>
  </r>
  <r>
    <x v="72"/>
    <n v="33"/>
    <n v="88.71"/>
    <n v="4"/>
    <n v="2927.43"/>
    <n v="2928"/>
    <n v="2927.43"/>
    <d v="2004-09-01T00:00:00"/>
    <d v="2004-09-01T00:00:00"/>
    <x v="8"/>
    <x v="6"/>
    <x v="0"/>
    <n v="1"/>
    <n v="1"/>
    <x v="1"/>
    <x v="5"/>
    <n v="90"/>
    <s v="S700_2047"/>
    <x v="54"/>
    <n v="2155554369"/>
    <s v="215-555-4369"/>
    <s v="6047 Douglas Av."/>
    <m/>
    <s v="6047 Douglas Av."/>
    <s v="Los Angeles"/>
    <s v="CA"/>
    <x v="44"/>
    <s v="NA"/>
    <s v="USA"/>
    <s v="NA"/>
    <s v="Chandler"/>
    <s v="Michael"/>
    <s v="Michael Chandler"/>
    <x v="0"/>
  </r>
  <r>
    <x v="73"/>
    <n v="26"/>
    <n v="100"/>
    <n v="8"/>
    <n v="2659.54"/>
    <n v="2660"/>
    <n v="2600"/>
    <s v="2/19/2004 0:00"/>
    <d v="2004-02-19T00:00:00"/>
    <x v="0"/>
    <x v="5"/>
    <x v="0"/>
    <n v="1"/>
    <n v="2"/>
    <x v="1"/>
    <x v="5"/>
    <n v="90"/>
    <s v="S700_2047"/>
    <x v="55"/>
    <n v="7605558146"/>
    <s v="760-555-8146"/>
    <s v="361 Furth Circle"/>
    <m/>
    <s v="361 Furth Circle"/>
    <s v="San Diego"/>
    <s v="CA"/>
    <x v="45"/>
    <n v="91217"/>
    <s v="USA"/>
    <s v="NA"/>
    <s v="Thompson"/>
    <s v="Valarie"/>
    <s v="Valarie Thompson"/>
    <x v="0"/>
  </r>
  <r>
    <x v="277"/>
    <n v="40"/>
    <n v="95.95"/>
    <n v="4"/>
    <n v="3838"/>
    <n v="3838"/>
    <n v="3838"/>
    <d v="2004-08-05T00:00:00"/>
    <d v="2004-08-05T00:00:00"/>
    <x v="3"/>
    <x v="5"/>
    <x v="0"/>
    <n v="2"/>
    <n v="5"/>
    <x v="1"/>
    <x v="5"/>
    <n v="90"/>
    <s v="S700_2047"/>
    <x v="33"/>
    <n v="6175555555"/>
    <s v="617-555-5555"/>
    <s v="4658 Baden Av."/>
    <m/>
    <s v="4658 Baden Av."/>
    <s v="Cambridge"/>
    <s v="MA"/>
    <x v="12"/>
    <n v="51247"/>
    <s v="USA"/>
    <s v="NA"/>
    <s v="Tseng"/>
    <s v="Kyung"/>
    <s v="Kyung Tseng"/>
    <x v="1"/>
  </r>
  <r>
    <x v="226"/>
    <n v="44"/>
    <n v="94.14"/>
    <n v="13"/>
    <n v="4142.16"/>
    <n v="4143"/>
    <n v="4142.16"/>
    <s v="6/24/2004 0:00"/>
    <d v="2004-06-24T00:00:00"/>
    <x v="7"/>
    <x v="5"/>
    <x v="3"/>
    <n v="2"/>
    <n v="6"/>
    <x v="1"/>
    <x v="5"/>
    <n v="90"/>
    <s v="S700_2047"/>
    <x v="23"/>
    <s v="(91) 555 94 44"/>
    <s v="091-555-9444"/>
    <s v="C/ Moralzarzal, 86"/>
    <m/>
    <s v="C/ Moralzarzal, 86"/>
    <s v="Madrid"/>
    <m/>
    <x v="20"/>
    <n v="28034"/>
    <s v="Spain"/>
    <s v="EMEA"/>
    <s v="Freyre"/>
    <s v="Diego"/>
    <s v="Diego Freyre"/>
    <x v="1"/>
  </r>
  <r>
    <x v="227"/>
    <n v="24"/>
    <n v="90.52"/>
    <n v="5"/>
    <n v="2172.48"/>
    <n v="2173"/>
    <n v="2172.48"/>
    <s v="7/21/2004 0:00"/>
    <d v="2004-07-21T00:00:00"/>
    <x v="1"/>
    <x v="6"/>
    <x v="0"/>
    <n v="3"/>
    <n v="7"/>
    <x v="1"/>
    <x v="5"/>
    <n v="90"/>
    <s v="S700_2047"/>
    <x v="41"/>
    <n v="6175558555"/>
    <s v="617-555-8555"/>
    <s v="7825 Douglas Av."/>
    <m/>
    <s v="7825 Douglas Av."/>
    <s v="Brickhaven"/>
    <s v="MA"/>
    <x v="35"/>
    <n v="58339"/>
    <s v="USA"/>
    <s v="NA"/>
    <s v="Nelson"/>
    <s v="Allen"/>
    <s v="Allen Nelson"/>
    <x v="0"/>
  </r>
  <r>
    <x v="77"/>
    <n v="20"/>
    <n v="94.14"/>
    <n v="2"/>
    <n v="1882.8"/>
    <n v="1883"/>
    <n v="1882.8"/>
    <s v="8/20/2004 0:00"/>
    <d v="2004-08-20T00:00:00"/>
    <x v="3"/>
    <x v="3"/>
    <x v="0"/>
    <n v="3"/>
    <n v="8"/>
    <x v="1"/>
    <x v="5"/>
    <n v="90"/>
    <s v="S700_2047"/>
    <x v="57"/>
    <s v="(604) 555-4555"/>
    <s v="604-555-4555"/>
    <s v="23 Tsawassen Blvd."/>
    <m/>
    <s v="23 Tsawassen Blvd."/>
    <s v="Tsawassen"/>
    <s v="BC"/>
    <x v="47"/>
    <s v="T2F 8M4"/>
    <s v="Canada"/>
    <s v="NA"/>
    <s v="Lincoln"/>
    <s v="Elizabeth"/>
    <s v="Elizabeth Lincoln"/>
    <x v="0"/>
  </r>
  <r>
    <x v="229"/>
    <n v="34"/>
    <n v="100"/>
    <n v="11"/>
    <n v="3477.86"/>
    <n v="3478"/>
    <n v="3400"/>
    <s v="9/15/2004 0:00"/>
    <d v="2004-09-15T00:00:00"/>
    <x v="8"/>
    <x v="6"/>
    <x v="0"/>
    <n v="3"/>
    <n v="9"/>
    <x v="1"/>
    <x v="5"/>
    <n v="90"/>
    <s v="S700_2047"/>
    <x v="89"/>
    <s v="+49 89 61 08 9555"/>
    <s v="896-108-9555"/>
    <s v="Hansastr. 15"/>
    <m/>
    <s v="Hansastr. 15"/>
    <s v="Munich"/>
    <m/>
    <x v="72"/>
    <n v="80686"/>
    <s v="Germany"/>
    <s v="EMEA"/>
    <s v="Donnermeyer"/>
    <s v="Michael"/>
    <s v="Michael Donnermeyer"/>
    <x v="1"/>
  </r>
  <r>
    <x v="79"/>
    <n v="34"/>
    <n v="97.76"/>
    <n v="5"/>
    <n v="3323.84"/>
    <n v="3324"/>
    <n v="3323.84"/>
    <s v="10/14/2004 0:00"/>
    <d v="2004-10-14T00:00:00"/>
    <x v="4"/>
    <x v="5"/>
    <x v="0"/>
    <n v="4"/>
    <n v="10"/>
    <x v="1"/>
    <x v="5"/>
    <n v="90"/>
    <s v="S700_2047"/>
    <x v="29"/>
    <n v="2155554695"/>
    <s v="215-555-4695"/>
    <s v="782 First Street"/>
    <m/>
    <s v="782 First Street"/>
    <s v="Philadelphia"/>
    <s v="PA"/>
    <x v="24"/>
    <n v="71270"/>
    <s v="USA"/>
    <s v="NA"/>
    <s v="Cervantes"/>
    <s v="Francisca"/>
    <s v="Francisca Cervantes"/>
    <x v="1"/>
  </r>
  <r>
    <x v="80"/>
    <n v="45"/>
    <n v="93.24"/>
    <n v="13"/>
    <n v="4195.8"/>
    <n v="4196"/>
    <n v="4195.8"/>
    <d v="2004-01-11T00:00:00"/>
    <d v="2004-01-11T00:00:00"/>
    <x v="2"/>
    <x v="4"/>
    <x v="0"/>
    <n v="4"/>
    <n v="11"/>
    <x v="1"/>
    <x v="5"/>
    <n v="90"/>
    <s v="S700_2047"/>
    <x v="59"/>
    <s v="(198) 555-8888"/>
    <s v="198-555-8888"/>
    <s v="Garden House Crowther Way"/>
    <m/>
    <s v="Garden House Crowther Way"/>
    <s v="Cowes"/>
    <s v="Isle of Wight"/>
    <x v="49"/>
    <s v="PO31 7PJ"/>
    <s v="UK"/>
    <s v="EMEA"/>
    <s v="Bennett"/>
    <s v="Helen"/>
    <s v="Helen Bennett"/>
    <x v="1"/>
  </r>
  <r>
    <x v="278"/>
    <n v="41"/>
    <n v="100"/>
    <n v="9"/>
    <n v="4156.58"/>
    <n v="4157"/>
    <n v="4100"/>
    <d v="2004-12-11T00:00:00"/>
    <d v="2004-12-11T00:00:00"/>
    <x v="9"/>
    <x v="1"/>
    <x v="0"/>
    <n v="4"/>
    <n v="11"/>
    <x v="1"/>
    <x v="5"/>
    <n v="90"/>
    <s v="S700_2047"/>
    <x v="86"/>
    <s v="035-640555"/>
    <s v="003-564-0555"/>
    <s v="Via Ludovico il Moro 22"/>
    <m/>
    <s v="Via Ludovico il Moro 22"/>
    <s v="Bergamo"/>
    <m/>
    <x v="69"/>
    <n v="24100"/>
    <s v="Italy"/>
    <s v="EMEA"/>
    <s v="Rovelli"/>
    <s v="Giovanni"/>
    <s v="Giovanni Rovelli"/>
    <x v="1"/>
  </r>
  <r>
    <x v="59"/>
    <n v="55"/>
    <n v="71.25"/>
    <n v="15"/>
    <n v="3918.75"/>
    <n v="3919"/>
    <n v="3918.75"/>
    <s v="11/23/2004 0:00"/>
    <d v="2004-11-23T00:00:00"/>
    <x v="5"/>
    <x v="2"/>
    <x v="0"/>
    <n v="4"/>
    <n v="11"/>
    <x v="1"/>
    <x v="5"/>
    <n v="90"/>
    <s v="S700_2047"/>
    <x v="35"/>
    <s v="+81 3 3584 0555"/>
    <s v="133-584-0555"/>
    <s v="2-2-8 Roppongi"/>
    <m/>
    <s v="2-2-8 Roppongi"/>
    <s v="Minato-ku"/>
    <s v="Tokyo"/>
    <x v="29"/>
    <s v="106-0032"/>
    <s v="Japan"/>
    <s v="Japan"/>
    <s v="Shimamura"/>
    <s v="Akiko"/>
    <s v="Akiko Shimamura"/>
    <x v="1"/>
  </r>
  <r>
    <x v="304"/>
    <n v="23"/>
    <n v="100"/>
    <n v="3"/>
    <n v="2352.67"/>
    <n v="2353"/>
    <n v="2300"/>
    <d v="2004-03-12T00:00:00"/>
    <d v="2004-03-12T00:00:00"/>
    <x v="10"/>
    <x v="3"/>
    <x v="0"/>
    <n v="4"/>
    <n v="12"/>
    <x v="1"/>
    <x v="5"/>
    <n v="90"/>
    <s v="S700_2047"/>
    <x v="91"/>
    <n v="6175558428"/>
    <s v="617-555-8428"/>
    <s v="16780 Pompton St."/>
    <m/>
    <s v="16780 Pompton St."/>
    <s v="Brickhaven"/>
    <s v="MA"/>
    <x v="35"/>
    <n v="58339"/>
    <s v="USA"/>
    <s v="NA"/>
    <s v="Taylor"/>
    <s v="Leslie"/>
    <s v="Leslie Taylor"/>
    <x v="0"/>
  </r>
  <r>
    <x v="21"/>
    <n v="24"/>
    <n v="45.39"/>
    <n v="14"/>
    <n v="1089.3599999999999"/>
    <n v="1090"/>
    <n v="1089.3599999999999"/>
    <s v="12/17/2004 0:00"/>
    <d v="2004-12-17T00:00:00"/>
    <x v="9"/>
    <x v="3"/>
    <x v="0"/>
    <n v="4"/>
    <n v="12"/>
    <x v="1"/>
    <x v="5"/>
    <n v="90"/>
    <s v="S700_2047"/>
    <x v="20"/>
    <s v="+61 2 9495 8555"/>
    <s v="129-495-8555"/>
    <s v="Monitor Money Building, 815 Pacific Hwy"/>
    <s v="Level 6"/>
    <s v="Monitor Money Building, 815 Pacific Hwy, Level 6"/>
    <s v="Chatswood"/>
    <s v="NSW"/>
    <x v="17"/>
    <n v="2067"/>
    <s v="Australia"/>
    <s v="APAC"/>
    <s v="Huxley"/>
    <s v="Adrian"/>
    <s v="Adrian Huxley"/>
    <x v="0"/>
  </r>
  <r>
    <x v="85"/>
    <n v="32"/>
    <n v="84.41"/>
    <n v="15"/>
    <n v="2701.12"/>
    <n v="2702"/>
    <n v="2701.12"/>
    <s v="1/31/2005 0:00"/>
    <d v="2005-01-31T00:00:00"/>
    <x v="2"/>
    <x v="0"/>
    <x v="0"/>
    <n v="1"/>
    <n v="1"/>
    <x v="2"/>
    <x v="5"/>
    <n v="90"/>
    <s v="S700_2047"/>
    <x v="60"/>
    <s v="981-443655"/>
    <s v="098-144-3655"/>
    <s v="Torikatu 38"/>
    <m/>
    <s v="Torikatu 38"/>
    <s v="Oulu"/>
    <m/>
    <x v="50"/>
    <n v="90110"/>
    <s v="Finland"/>
    <s v="EMEA"/>
    <s v="Koskitalo"/>
    <s v="Pirkko"/>
    <s v="Pirkko Koskitalo"/>
    <x v="0"/>
  </r>
  <r>
    <x v="233"/>
    <n v="29"/>
    <n v="85.76"/>
    <n v="13"/>
    <n v="2487.04"/>
    <n v="2488"/>
    <n v="2487.04"/>
    <d v="2005-01-03T00:00:00"/>
    <d v="2005-01-03T00:00:00"/>
    <x v="2"/>
    <x v="0"/>
    <x v="5"/>
    <n v="1"/>
    <n v="3"/>
    <x v="2"/>
    <x v="5"/>
    <n v="90"/>
    <s v="S700_2047"/>
    <x v="23"/>
    <s v="(91) 555 94 44"/>
    <s v="091-555-9444"/>
    <s v="C/ Moralzarzal, 86"/>
    <m/>
    <s v="C/ Moralzarzal, 86"/>
    <s v="Madrid"/>
    <m/>
    <x v="20"/>
    <n v="28034"/>
    <s v="Spain"/>
    <s v="EMEA"/>
    <s v="Freyre"/>
    <s v="Diego"/>
    <s v="Diego Freyre"/>
    <x v="0"/>
  </r>
  <r>
    <x v="234"/>
    <n v="36"/>
    <n v="100"/>
    <n v="7"/>
    <n v="3910.32"/>
    <n v="3911"/>
    <n v="3600"/>
    <s v="3/30/2005 0:00"/>
    <d v="2005-03-30T00:00:00"/>
    <x v="10"/>
    <x v="6"/>
    <x v="0"/>
    <n v="1"/>
    <n v="3"/>
    <x v="2"/>
    <x v="5"/>
    <n v="90"/>
    <s v="S700_2047"/>
    <x v="1"/>
    <s v="26.47.1555"/>
    <s v="002-647-1555"/>
    <s v="59 rue de l'Abbaye"/>
    <m/>
    <s v="59 rue de l'Abbaye"/>
    <s v="Reims"/>
    <m/>
    <x v="1"/>
    <n v="51100"/>
    <s v="France"/>
    <s v="EMEA"/>
    <s v="Henriot"/>
    <s v="Paul"/>
    <s v="Paul Henriot"/>
    <x v="1"/>
  </r>
  <r>
    <x v="88"/>
    <n v="46"/>
    <n v="87.8"/>
    <n v="5"/>
    <n v="4038.8"/>
    <n v="4039"/>
    <n v="4038.8"/>
    <d v="2005-01-04T00:00:00"/>
    <d v="2005-01-04T00:00:00"/>
    <x v="2"/>
    <x v="2"/>
    <x v="0"/>
    <n v="2"/>
    <n v="4"/>
    <x v="2"/>
    <x v="5"/>
    <n v="90"/>
    <s v="S700_2047"/>
    <x v="61"/>
    <n v="4085553659"/>
    <s v="408-555-3659"/>
    <s v="3086 Ingle Ln."/>
    <m/>
    <s v="3086 Ingle Ln."/>
    <s v="San Jose"/>
    <s v="CA"/>
    <x v="51"/>
    <n v="94217"/>
    <s v="USA"/>
    <s v="NA"/>
    <s v="Frick"/>
    <s v="Sue"/>
    <s v="Sue Frick"/>
    <x v="1"/>
  </r>
  <r>
    <x v="279"/>
    <n v="32"/>
    <n v="95.95"/>
    <n v="4"/>
    <n v="3070.4"/>
    <n v="3071"/>
    <n v="3070.4"/>
    <d v="2005-09-05T00:00:00"/>
    <d v="2005-09-05T00:00:00"/>
    <x v="8"/>
    <x v="0"/>
    <x v="1"/>
    <n v="2"/>
    <n v="5"/>
    <x v="2"/>
    <x v="5"/>
    <n v="90"/>
    <s v="S700_2047"/>
    <x v="87"/>
    <s v="61-9-3844-6555"/>
    <s v="193-844-6555"/>
    <s v="7 Allen Street"/>
    <m/>
    <s v="7 Allen Street"/>
    <s v="Glen Waverly"/>
    <s v="Victoria"/>
    <x v="70"/>
    <n v="3150"/>
    <s v="Australia"/>
    <s v="APAC"/>
    <s v="Connery"/>
    <s v="Sean"/>
    <s v="Sean Connery"/>
    <x v="1"/>
  </r>
  <r>
    <x v="222"/>
    <n v="34"/>
    <n v="100"/>
    <n v="9"/>
    <n v="3763.46"/>
    <n v="3764"/>
    <n v="3400"/>
    <s v="2/17/2003 0:00"/>
    <d v="2003-02-17T00:00:00"/>
    <x v="0"/>
    <x v="0"/>
    <x v="0"/>
    <n v="1"/>
    <n v="2"/>
    <x v="0"/>
    <x v="4"/>
    <n v="99"/>
    <s v="S700_2466"/>
    <x v="86"/>
    <s v="035-640555"/>
    <s v="003-564-0555"/>
    <s v="Via Ludovico il Moro 22"/>
    <m/>
    <s v="Via Ludovico il Moro 22"/>
    <s v="Bergamo"/>
    <m/>
    <x v="69"/>
    <n v="24100"/>
    <s v="Italy"/>
    <s v="EMEA"/>
    <s v="Rovelli"/>
    <s v="Giovanni"/>
    <s v="Giovanni Rovelli"/>
    <x v="1"/>
  </r>
  <r>
    <x v="54"/>
    <n v="24"/>
    <n v="100"/>
    <n v="15"/>
    <n v="2584.8000000000002"/>
    <n v="2585"/>
    <n v="2400"/>
    <s v="4/29/2003 0:00"/>
    <d v="2003-04-29T00:00:00"/>
    <x v="11"/>
    <x v="2"/>
    <x v="0"/>
    <n v="2"/>
    <n v="4"/>
    <x v="0"/>
    <x v="4"/>
    <n v="99"/>
    <s v="S700_2466"/>
    <x v="10"/>
    <s v="03 9520 4555"/>
    <s v="039-520-4555"/>
    <s v="636 St Kilda Road"/>
    <s v="Level 3"/>
    <s v="636 St Kilda Road, Level 3"/>
    <s v="Melbourne"/>
    <s v="Victoria"/>
    <x v="8"/>
    <n v="3004"/>
    <s v="Australia"/>
    <s v="APAC"/>
    <s v="Ferguson"/>
    <s v="Peter"/>
    <s v="Peter Ferguson"/>
    <x v="0"/>
  </r>
  <r>
    <x v="223"/>
    <n v="40"/>
    <n v="100"/>
    <n v="1"/>
    <n v="4427.6000000000004"/>
    <n v="4428"/>
    <n v="4000"/>
    <s v="6/16/2003 0:00"/>
    <d v="2003-06-16T00:00:00"/>
    <x v="7"/>
    <x v="0"/>
    <x v="0"/>
    <n v="2"/>
    <n v="6"/>
    <x v="0"/>
    <x v="4"/>
    <n v="99"/>
    <s v="S700_2466"/>
    <x v="88"/>
    <n v="2035554407"/>
    <s v="203-555-4407"/>
    <s v="2440 Pompton St."/>
    <m/>
    <s v="2440 Pompton St."/>
    <s v="Glendale"/>
    <s v="CT"/>
    <x v="71"/>
    <n v="97561"/>
    <s v="USA"/>
    <s v="NA"/>
    <s v="Lewis"/>
    <s v="Dan"/>
    <s v="Dan Lewis"/>
    <x v="1"/>
  </r>
  <r>
    <x v="66"/>
    <n v="26"/>
    <n v="82.77"/>
    <n v="4"/>
    <n v="2152.02"/>
    <n v="2153"/>
    <n v="2152.02"/>
    <d v="2003-10-08T00:00:00"/>
    <d v="2003-10-08T00:00:00"/>
    <x v="4"/>
    <x v="6"/>
    <x v="0"/>
    <n v="3"/>
    <n v="8"/>
    <x v="0"/>
    <x v="4"/>
    <n v="99"/>
    <s v="S700_2466"/>
    <x v="50"/>
    <n v="5085559555"/>
    <s v="508-555-9555"/>
    <s v="4575 Hillside Dr."/>
    <m/>
    <s v="4575 Hillside Dr."/>
    <s v="New Bedford"/>
    <s v="MA"/>
    <x v="18"/>
    <n v="50553"/>
    <s v="USA"/>
    <s v="NA"/>
    <s v="Tam"/>
    <s v="Wing C"/>
    <s v="Wing C Tam"/>
    <x v="0"/>
  </r>
  <r>
    <x v="67"/>
    <n v="20"/>
    <n v="100"/>
    <n v="2"/>
    <n v="2353.4"/>
    <n v="2354"/>
    <n v="2000"/>
    <d v="2003-06-10T00:00:00"/>
    <d v="2003-06-10T00:00:00"/>
    <x v="7"/>
    <x v="2"/>
    <x v="0"/>
    <n v="4"/>
    <n v="10"/>
    <x v="0"/>
    <x v="4"/>
    <n v="99"/>
    <s v="S700_2466"/>
    <x v="16"/>
    <s v="90-224 8555"/>
    <s v="090-224-8555"/>
    <s v="Keskuskatu 45"/>
    <m/>
    <s v="Keskuskatu 45"/>
    <s v="Helsinki"/>
    <m/>
    <x v="13"/>
    <n v="21240"/>
    <s v="Finland"/>
    <s v="EMEA"/>
    <s v="Karttunen"/>
    <s v="Matti"/>
    <s v="Matti Karttunen"/>
    <x v="0"/>
  </r>
  <r>
    <x v="5"/>
    <n v="31"/>
    <n v="100"/>
    <n v="16"/>
    <n v="3431.39"/>
    <n v="3432"/>
    <n v="3100"/>
    <s v="10/28/2003 0:00"/>
    <d v="2003-10-28T00:00:00"/>
    <x v="4"/>
    <x v="2"/>
    <x v="0"/>
    <n v="4"/>
    <n v="10"/>
    <x v="0"/>
    <x v="4"/>
    <n v="99"/>
    <s v="S700_2466"/>
    <x v="5"/>
    <n v="6505556809"/>
    <s v="650-555-6809"/>
    <s v="9408 Furth Circle"/>
    <m/>
    <s v="9408 Furth Circle"/>
    <s v="Burlingame"/>
    <s v="CA"/>
    <x v="5"/>
    <n v="94217"/>
    <s v="USA"/>
    <s v="NA"/>
    <s v="Hirano"/>
    <s v="Juri"/>
    <s v="Juri Hirano"/>
    <x v="1"/>
  </r>
  <r>
    <x v="69"/>
    <n v="22"/>
    <n v="87.75"/>
    <n v="1"/>
    <n v="1930.5"/>
    <n v="1931"/>
    <n v="1930.5"/>
    <d v="2003-08-11T00:00:00"/>
    <d v="2003-08-11T00:00:00"/>
    <x v="3"/>
    <x v="0"/>
    <x v="0"/>
    <n v="4"/>
    <n v="11"/>
    <x v="0"/>
    <x v="4"/>
    <n v="99"/>
    <s v="S700_2466"/>
    <x v="51"/>
    <s v="61.77.6555"/>
    <s v="006-177-6555"/>
    <s v="1 rue Alsace-Lorraine"/>
    <m/>
    <s v="1 rue Alsace-Lorraine"/>
    <s v="Toulouse"/>
    <m/>
    <x v="42"/>
    <n v="31000"/>
    <s v="France"/>
    <s v="EMEA"/>
    <s v="Roulet"/>
    <s v="Annette"/>
    <s v="Annette Roulet"/>
    <x v="0"/>
  </r>
  <r>
    <x v="224"/>
    <n v="42"/>
    <n v="100"/>
    <n v="1"/>
    <n v="4774.5600000000004"/>
    <n v="4775"/>
    <n v="4200"/>
    <s v="11/27/2003 0:00"/>
    <d v="2003-11-27T00:00:00"/>
    <x v="5"/>
    <x v="5"/>
    <x v="0"/>
    <n v="4"/>
    <n v="11"/>
    <x v="0"/>
    <x v="4"/>
    <n v="99"/>
    <s v="S700_2466"/>
    <x v="66"/>
    <s v="+63 2 555 3587"/>
    <s v="632-555-3587"/>
    <s v="15 McCallum Street - NatWest Center #13-03"/>
    <m/>
    <s v="15 McCallum Street - NatWest Center #13-03"/>
    <s v="Makati City"/>
    <m/>
    <x v="53"/>
    <s v="1227 MM"/>
    <s v="Philippines"/>
    <s v="Japan"/>
    <s v="Cruz"/>
    <s v="Arnold"/>
    <s v="Arnold Cruz"/>
    <x v="1"/>
  </r>
  <r>
    <x v="55"/>
    <n v="26"/>
    <n v="99.72"/>
    <n v="14"/>
    <n v="2592.7199999999998"/>
    <n v="2593"/>
    <n v="2592.7199999999998"/>
    <d v="2004-12-01T00:00:00"/>
    <d v="2004-12-01T00:00:00"/>
    <x v="9"/>
    <x v="6"/>
    <x v="0"/>
    <n v="1"/>
    <n v="1"/>
    <x v="1"/>
    <x v="4"/>
    <n v="99"/>
    <s v="S700_2466"/>
    <x v="44"/>
    <s v="+81 06 6342 5555"/>
    <s v="066-342-5555"/>
    <s v="Dojima Avanza 4F, 1-6-20 Dojima, Kita-ku"/>
    <m/>
    <s v="Dojima Avanza 4F, 1-6-20 Dojima, Kita-ku"/>
    <s v="Osaka"/>
    <s v="Osaka"/>
    <x v="38"/>
    <s v="530-0003"/>
    <s v="Japan"/>
    <s v="Japan"/>
    <s v="Kentary"/>
    <s v="Mory"/>
    <s v="Mory Kentary"/>
    <x v="0"/>
  </r>
  <r>
    <x v="73"/>
    <n v="37"/>
    <n v="87.75"/>
    <n v="1"/>
    <n v="3246.75"/>
    <n v="3247"/>
    <n v="3246.75"/>
    <s v="2/19/2004 0:00"/>
    <d v="2004-02-19T00:00:00"/>
    <x v="0"/>
    <x v="5"/>
    <x v="0"/>
    <n v="1"/>
    <n v="2"/>
    <x v="1"/>
    <x v="4"/>
    <n v="99"/>
    <s v="S700_2466"/>
    <x v="55"/>
    <n v="7605558146"/>
    <s v="760-555-8146"/>
    <s v="361 Furth Circle"/>
    <m/>
    <s v="361 Furth Circle"/>
    <s v="San Diego"/>
    <s v="CA"/>
    <x v="45"/>
    <n v="91217"/>
    <s v="USA"/>
    <s v="NA"/>
    <s v="Thompson"/>
    <s v="Valarie"/>
    <s v="Valarie Thompson"/>
    <x v="1"/>
  </r>
  <r>
    <x v="250"/>
    <n v="38"/>
    <n v="88.75"/>
    <n v="10"/>
    <n v="3372.5"/>
    <n v="3373"/>
    <n v="3372.5"/>
    <d v="2004-02-04T00:00:00"/>
    <d v="2004-02-04T00:00:00"/>
    <x v="0"/>
    <x v="6"/>
    <x v="0"/>
    <n v="2"/>
    <n v="4"/>
    <x v="1"/>
    <x v="4"/>
    <n v="99"/>
    <s v="S700_2466"/>
    <x v="57"/>
    <s v="(604) 555-4555"/>
    <s v="604-555-4555"/>
    <s v="23 Tsawassen Blvd."/>
    <m/>
    <s v="23 Tsawassen Blvd."/>
    <s v="Tsawassen"/>
    <s v="BC"/>
    <x v="47"/>
    <s v="T2F 8M4"/>
    <s v="Canada"/>
    <s v="NA"/>
    <s v="Lincoln"/>
    <s v="Elizabeth"/>
    <s v="Elizabeth Lincoln"/>
    <x v="1"/>
  </r>
  <r>
    <x v="225"/>
    <n v="35"/>
    <n v="100"/>
    <n v="11"/>
    <n v="3909.15"/>
    <n v="3910"/>
    <n v="3500"/>
    <d v="2004-11-05T00:00:00"/>
    <d v="2004-11-05T00:00:00"/>
    <x v="5"/>
    <x v="3"/>
    <x v="0"/>
    <n v="2"/>
    <n v="5"/>
    <x v="1"/>
    <x v="4"/>
    <n v="99"/>
    <s v="S700_2466"/>
    <x v="61"/>
    <n v="4085553659"/>
    <s v="408-555-3659"/>
    <s v="3086 Ingle Ln."/>
    <m/>
    <s v="3086 Ingle Ln."/>
    <s v="San Jose"/>
    <s v="CA"/>
    <x v="51"/>
    <n v="94217"/>
    <s v="USA"/>
    <s v="NA"/>
    <s v="Frick"/>
    <s v="Sue"/>
    <s v="Sue Frick"/>
    <x v="1"/>
  </r>
  <r>
    <x v="226"/>
    <n v="33"/>
    <n v="90.75"/>
    <n v="6"/>
    <n v="2994.75"/>
    <n v="2995"/>
    <n v="2994.75"/>
    <s v="6/24/2004 0:00"/>
    <d v="2004-06-24T00:00:00"/>
    <x v="7"/>
    <x v="5"/>
    <x v="3"/>
    <n v="2"/>
    <n v="6"/>
    <x v="1"/>
    <x v="4"/>
    <n v="99"/>
    <s v="S700_2466"/>
    <x v="23"/>
    <s v="(91) 555 94 44"/>
    <s v="091-555-9444"/>
    <s v="C/ Moralzarzal, 86"/>
    <m/>
    <s v="C/ Moralzarzal, 86"/>
    <s v="Madrid"/>
    <m/>
    <x v="20"/>
    <n v="28034"/>
    <s v="Spain"/>
    <s v="EMEA"/>
    <s v="Freyre"/>
    <s v="Diego"/>
    <s v="Diego Freyre"/>
    <x v="0"/>
  </r>
  <r>
    <x v="14"/>
    <n v="39"/>
    <n v="100"/>
    <n v="16"/>
    <n v="4472.5200000000004"/>
    <n v="4473"/>
    <n v="3900"/>
    <s v="7/23/2004 0:00"/>
    <d v="2004-07-23T00:00:00"/>
    <x v="1"/>
    <x v="3"/>
    <x v="0"/>
    <n v="3"/>
    <n v="7"/>
    <x v="1"/>
    <x v="4"/>
    <n v="99"/>
    <s v="S700_2466"/>
    <x v="14"/>
    <s v="40.67.8555"/>
    <s v="004-067-8555"/>
    <s v="67, rue des Cinquante Otages"/>
    <m/>
    <s v="67, rue des Cinquante Otages"/>
    <s v="Nantes"/>
    <m/>
    <x v="11"/>
    <n v="44000"/>
    <s v="France"/>
    <s v="EMEA"/>
    <s v="Labrune"/>
    <s v="Janine"/>
    <s v="Janine Labrune"/>
    <x v="1"/>
  </r>
  <r>
    <x v="228"/>
    <n v="45"/>
    <n v="100"/>
    <n v="8"/>
    <n v="4576.95"/>
    <n v="4577"/>
    <n v="4500"/>
    <s v="8/21/2004 0:00"/>
    <d v="2004-08-21T00:00:00"/>
    <x v="3"/>
    <x v="1"/>
    <x v="0"/>
    <n v="3"/>
    <n v="8"/>
    <x v="1"/>
    <x v="4"/>
    <n v="99"/>
    <s v="S700_2466"/>
    <x v="85"/>
    <s v="+47 2212 1555"/>
    <s v="472-212-1555"/>
    <s v="Drammensveien 126 A, PB 744 Sentrum"/>
    <m/>
    <s v="Drammensveien 126 A, PB 744 Sentrum"/>
    <s v="Oslo"/>
    <m/>
    <x v="68"/>
    <s v="N 0106"/>
    <s v="Norway"/>
    <s v="EMEA"/>
    <s v="Klaeboe"/>
    <s v="Jan"/>
    <s v="Jan Klaeboe"/>
    <x v="1"/>
  </r>
  <r>
    <x v="229"/>
    <n v="24"/>
    <n v="100"/>
    <n v="4"/>
    <n v="2441.04"/>
    <n v="2442"/>
    <n v="2400"/>
    <s v="9/15/2004 0:00"/>
    <d v="2004-09-15T00:00:00"/>
    <x v="8"/>
    <x v="6"/>
    <x v="0"/>
    <n v="3"/>
    <n v="9"/>
    <x v="1"/>
    <x v="4"/>
    <n v="99"/>
    <s v="S700_2466"/>
    <x v="89"/>
    <s v="+49 89 61 08 9555"/>
    <s v="896-108-9555"/>
    <s v="Hansastr. 15"/>
    <m/>
    <s v="Hansastr. 15"/>
    <s v="Munich"/>
    <m/>
    <x v="72"/>
    <n v="80686"/>
    <s v="Germany"/>
    <s v="EMEA"/>
    <s v="Donnermeyer"/>
    <s v="Michael"/>
    <s v="Michael Donnermeyer"/>
    <x v="0"/>
  </r>
  <r>
    <x v="58"/>
    <n v="35"/>
    <n v="88.75"/>
    <n v="14"/>
    <n v="3106.25"/>
    <n v="3107"/>
    <n v="3106.25"/>
    <s v="10/15/2004 0:00"/>
    <d v="2004-10-15T00:00:00"/>
    <x v="4"/>
    <x v="3"/>
    <x v="0"/>
    <n v="4"/>
    <n v="10"/>
    <x v="1"/>
    <x v="4"/>
    <n v="99"/>
    <s v="S700_2466"/>
    <x v="47"/>
    <n v="9145554562"/>
    <s v="914-555-4562"/>
    <s v="3758 North Pendale Street"/>
    <m/>
    <s v="3758 North Pendale Street"/>
    <s v="White Plains"/>
    <s v="NY"/>
    <x v="39"/>
    <n v="24067"/>
    <s v="USA"/>
    <s v="NA"/>
    <s v="Frick"/>
    <s v="Steve"/>
    <s v="Steve Frick"/>
    <x v="1"/>
  </r>
  <r>
    <x v="80"/>
    <n v="23"/>
    <n v="100"/>
    <n v="6"/>
    <n v="2706.41"/>
    <n v="2707"/>
    <n v="2300"/>
    <d v="2004-01-11T00:00:00"/>
    <d v="2004-01-11T00:00:00"/>
    <x v="2"/>
    <x v="4"/>
    <x v="0"/>
    <n v="4"/>
    <n v="11"/>
    <x v="1"/>
    <x v="4"/>
    <n v="99"/>
    <s v="S700_2466"/>
    <x v="59"/>
    <s v="(198) 555-8888"/>
    <s v="198-555-8888"/>
    <s v="Garden House Crowther Way"/>
    <m/>
    <s v="Garden House Crowther Way"/>
    <s v="Cowes"/>
    <s v="Isle of Wight"/>
    <x v="49"/>
    <s v="PO31 7PJ"/>
    <s v="UK"/>
    <s v="EMEA"/>
    <s v="Bennett"/>
    <s v="Helen"/>
    <s v="Helen Bennett"/>
    <x v="0"/>
  </r>
  <r>
    <x v="278"/>
    <n v="37"/>
    <n v="100"/>
    <n v="10"/>
    <n v="4021.53"/>
    <n v="4022"/>
    <n v="3700"/>
    <d v="2004-12-11T00:00:00"/>
    <d v="2004-12-11T00:00:00"/>
    <x v="9"/>
    <x v="1"/>
    <x v="0"/>
    <n v="4"/>
    <n v="11"/>
    <x v="1"/>
    <x v="4"/>
    <n v="99"/>
    <s v="S700_2466"/>
    <x v="86"/>
    <s v="035-640555"/>
    <s v="003-564-0555"/>
    <s v="Via Ludovico il Moro 22"/>
    <m/>
    <s v="Via Ludovico il Moro 22"/>
    <s v="Bergamo"/>
    <m/>
    <x v="69"/>
    <n v="24100"/>
    <s v="Italy"/>
    <s v="EMEA"/>
    <s v="Rovelli"/>
    <s v="Giovanni"/>
    <s v="Giovanni Rovelli"/>
    <x v="1"/>
  </r>
  <r>
    <x v="286"/>
    <n v="55"/>
    <n v="87.75"/>
    <n v="7"/>
    <n v="4826.25"/>
    <n v="4827"/>
    <n v="4826.25"/>
    <s v="11/24/2004 0:00"/>
    <d v="2004-11-24T00:00:00"/>
    <x v="5"/>
    <x v="6"/>
    <x v="0"/>
    <n v="4"/>
    <n v="11"/>
    <x v="1"/>
    <x v="4"/>
    <n v="99"/>
    <s v="S700_2466"/>
    <x v="53"/>
    <s v="(93) 203 4555"/>
    <s v="093-203-4555"/>
    <s v="Rambla de Catalu¤a, 23"/>
    <m/>
    <s v="Rambla de Catalu¤a, 23"/>
    <s v="Barcelona"/>
    <m/>
    <x v="43"/>
    <n v="8022"/>
    <s v="Spain"/>
    <s v="EMEA"/>
    <s v="Saavedra"/>
    <s v="Eduardo"/>
    <s v="Eduardo Saavedra"/>
    <x v="1"/>
  </r>
  <r>
    <x v="304"/>
    <n v="49"/>
    <n v="100"/>
    <n v="2"/>
    <n v="4935.28"/>
    <n v="4936"/>
    <n v="4900"/>
    <d v="2004-03-12T00:00:00"/>
    <d v="2004-03-12T00:00:00"/>
    <x v="10"/>
    <x v="3"/>
    <x v="0"/>
    <n v="4"/>
    <n v="12"/>
    <x v="1"/>
    <x v="4"/>
    <n v="99"/>
    <s v="S700_2466"/>
    <x v="91"/>
    <n v="6175558428"/>
    <s v="617-555-8428"/>
    <s v="16780 Pompton St."/>
    <m/>
    <s v="16780 Pompton St."/>
    <s v="Brickhaven"/>
    <s v="MA"/>
    <x v="35"/>
    <n v="58339"/>
    <s v="USA"/>
    <s v="NA"/>
    <s v="Taylor"/>
    <s v="Leslie"/>
    <s v="Leslie Taylor"/>
    <x v="1"/>
  </r>
  <r>
    <x v="21"/>
    <n v="26"/>
    <n v="100"/>
    <n v="9"/>
    <n v="2754.7"/>
    <n v="2755"/>
    <n v="2600"/>
    <s v="12/17/2004 0:00"/>
    <d v="2004-12-17T00:00:00"/>
    <x v="9"/>
    <x v="3"/>
    <x v="0"/>
    <n v="4"/>
    <n v="12"/>
    <x v="1"/>
    <x v="4"/>
    <n v="99"/>
    <s v="S700_2466"/>
    <x v="20"/>
    <s v="+61 2 9495 8555"/>
    <s v="129-495-8555"/>
    <s v="Monitor Money Building, 815 Pacific Hwy"/>
    <s v="Level 6"/>
    <s v="Monitor Money Building, 815 Pacific Hwy, Level 6"/>
    <s v="Chatswood"/>
    <s v="NSW"/>
    <x v="17"/>
    <n v="2067"/>
    <s v="Australia"/>
    <s v="APAC"/>
    <s v="Huxley"/>
    <s v="Adrian"/>
    <s v="Adrian Huxley"/>
    <x v="0"/>
  </r>
  <r>
    <x v="22"/>
    <n v="33"/>
    <n v="100"/>
    <n v="1"/>
    <n v="3856.71"/>
    <n v="3857"/>
    <n v="3300"/>
    <d v="2005-03-02T00:00:00"/>
    <d v="2005-03-02T00:00:00"/>
    <x v="10"/>
    <x v="6"/>
    <x v="0"/>
    <n v="1"/>
    <n v="2"/>
    <x v="2"/>
    <x v="4"/>
    <n v="99"/>
    <s v="S700_2466"/>
    <x v="14"/>
    <s v="40.67.8555"/>
    <s v="004-067-8555"/>
    <s v="67, rue des Cinquante Otages"/>
    <m/>
    <s v="67, rue des Cinquante Otages"/>
    <s v="Nantes"/>
    <m/>
    <x v="11"/>
    <n v="44000"/>
    <s v="France"/>
    <s v="EMEA"/>
    <s v="Labrune"/>
    <s v="Janine"/>
    <s v="Janine Labrune"/>
    <x v="1"/>
  </r>
  <r>
    <x v="233"/>
    <n v="37"/>
    <n v="83.84"/>
    <n v="14"/>
    <n v="3102.08"/>
    <n v="3103"/>
    <n v="3102.08"/>
    <d v="2005-01-03T00:00:00"/>
    <d v="2005-01-03T00:00:00"/>
    <x v="2"/>
    <x v="0"/>
    <x v="5"/>
    <n v="1"/>
    <n v="3"/>
    <x v="2"/>
    <x v="4"/>
    <n v="99"/>
    <s v="S700_2466"/>
    <x v="23"/>
    <s v="(91) 555 94 44"/>
    <s v="091-555-9444"/>
    <s v="C/ Moralzarzal, 86"/>
    <m/>
    <s v="C/ Moralzarzal, 86"/>
    <s v="Madrid"/>
    <m/>
    <x v="20"/>
    <n v="28034"/>
    <s v="Spain"/>
    <s v="EMEA"/>
    <s v="Freyre"/>
    <s v="Diego"/>
    <s v="Diego Freyre"/>
    <x v="1"/>
  </r>
  <r>
    <x v="234"/>
    <n v="22"/>
    <n v="86.76"/>
    <n v="8"/>
    <n v="1908.72"/>
    <n v="1909"/>
    <n v="1908.72"/>
    <s v="3/30/2005 0:00"/>
    <d v="2005-03-30T00:00:00"/>
    <x v="10"/>
    <x v="6"/>
    <x v="0"/>
    <n v="1"/>
    <n v="3"/>
    <x v="2"/>
    <x v="4"/>
    <n v="99"/>
    <s v="S700_2466"/>
    <x v="1"/>
    <s v="26.47.1555"/>
    <s v="002-647-1555"/>
    <s v="59 rue de l'Abbaye"/>
    <m/>
    <s v="59 rue de l'Abbaye"/>
    <s v="Reims"/>
    <m/>
    <x v="1"/>
    <n v="51100"/>
    <s v="France"/>
    <s v="EMEA"/>
    <s v="Henriot"/>
    <s v="Paul"/>
    <s v="Paul Henriot"/>
    <x v="0"/>
  </r>
  <r>
    <x v="253"/>
    <n v="85"/>
    <n v="88.75"/>
    <n v="10"/>
    <n v="7543.75"/>
    <n v="7544"/>
    <n v="7543.75"/>
    <d v="2005-03-04T00:00:00"/>
    <d v="2005-03-04T00:00:00"/>
    <x v="10"/>
    <x v="3"/>
    <x v="4"/>
    <n v="2"/>
    <n v="4"/>
    <x v="2"/>
    <x v="4"/>
    <n v="99"/>
    <s v="S700_2466"/>
    <x v="12"/>
    <n v="2015559350"/>
    <s v="201-555-9350"/>
    <s v="7476 Moss Rd."/>
    <m/>
    <s v="7476 Moss Rd."/>
    <s v="Newark"/>
    <s v="NJ"/>
    <x v="9"/>
    <n v="94019"/>
    <s v="USA"/>
    <s v="NA"/>
    <s v="Brown"/>
    <s v="William"/>
    <s v="William Brown"/>
    <x v="2"/>
  </r>
  <r>
    <x v="235"/>
    <n v="22"/>
    <n v="100"/>
    <n v="11"/>
    <n v="2457.1799999999998"/>
    <n v="2458"/>
    <n v="2200"/>
    <d v="2005-10-05T00:00:00"/>
    <d v="2005-10-05T00:00:00"/>
    <x v="4"/>
    <x v="6"/>
    <x v="0"/>
    <n v="2"/>
    <n v="5"/>
    <x v="2"/>
    <x v="4"/>
    <n v="99"/>
    <s v="S700_2466"/>
    <x v="70"/>
    <s v="0522-556555"/>
    <s v="052-255-6555"/>
    <s v="Strada Provinciale 124"/>
    <m/>
    <s v="Strada Provinciale 124"/>
    <s v="Reggio Emilia"/>
    <m/>
    <x v="57"/>
    <n v="42100"/>
    <s v="Italy"/>
    <s v="EMEA"/>
    <s v="Moroni"/>
    <s v="Maurizio"/>
    <s v="Maurizio Moroni"/>
    <x v="0"/>
  </r>
  <r>
    <x v="63"/>
    <n v="31"/>
    <n v="65.77"/>
    <n v="3"/>
    <n v="2038.87"/>
    <n v="2039"/>
    <n v="2038.87"/>
    <d v="2003-11-02T00:00:00"/>
    <d v="2003-11-02T00:00:00"/>
    <x v="5"/>
    <x v="4"/>
    <x v="0"/>
    <n v="1"/>
    <n v="2"/>
    <x v="0"/>
    <x v="5"/>
    <n v="72"/>
    <s v="S700_2610"/>
    <x v="48"/>
    <s v="31 12 3555"/>
    <s v="003-112-3555"/>
    <s v="Vinb'ltet 34"/>
    <m/>
    <s v="Vinb'ltet 34"/>
    <s v="Kobenhavn"/>
    <m/>
    <x v="40"/>
    <n v="1734"/>
    <s v="Denmark"/>
    <s v="EMEA"/>
    <s v="Petersen"/>
    <s v="Jytte"/>
    <s v="Jytte Petersen"/>
    <x v="0"/>
  </r>
  <r>
    <x v="64"/>
    <n v="38"/>
    <n v="65.77"/>
    <n v="12"/>
    <n v="2499.2600000000002"/>
    <n v="2500"/>
    <n v="2499.2600000000002"/>
    <s v="4/28/2003 0:00"/>
    <d v="2003-04-28T00:00:00"/>
    <x v="11"/>
    <x v="0"/>
    <x v="0"/>
    <n v="2"/>
    <n v="4"/>
    <x v="0"/>
    <x v="5"/>
    <n v="72"/>
    <s v="S700_2610"/>
    <x v="19"/>
    <s v="6562-9555"/>
    <s v="006-562-9555"/>
    <s v="Geislweg 14"/>
    <m/>
    <s v="Geislweg 14"/>
    <s v="Salzburg"/>
    <m/>
    <x v="16"/>
    <n v="5020"/>
    <s v="Austria"/>
    <s v="EMEA"/>
    <s v="Pipps"/>
    <s v="Georg"/>
    <s v="Georg Pipps"/>
    <x v="0"/>
  </r>
  <r>
    <x v="65"/>
    <n v="45"/>
    <n v="85.29"/>
    <n v="3"/>
    <n v="3838.05"/>
    <n v="3839"/>
    <n v="3838.05"/>
    <d v="2003-12-06T00:00:00"/>
    <d v="2003-12-06T00:00:00"/>
    <x v="9"/>
    <x v="1"/>
    <x v="0"/>
    <n v="2"/>
    <n v="6"/>
    <x v="0"/>
    <x v="5"/>
    <n v="72"/>
    <s v="S700_2610"/>
    <x v="49"/>
    <s v="(171) 555-0297"/>
    <s v="171-555-0297"/>
    <s v="35 King George"/>
    <m/>
    <s v="35 King George"/>
    <s v="London"/>
    <m/>
    <x v="41"/>
    <s v="WX3 6FW"/>
    <s v="UK"/>
    <s v="EMEA"/>
    <s v="Brown"/>
    <s v="Ann"/>
    <s v="Ann Brown"/>
    <x v="1"/>
  </r>
  <r>
    <x v="66"/>
    <n v="31"/>
    <n v="85.29"/>
    <n v="16"/>
    <n v="2643.99"/>
    <n v="2644"/>
    <n v="2643.99"/>
    <d v="2003-10-08T00:00:00"/>
    <d v="2003-10-08T00:00:00"/>
    <x v="4"/>
    <x v="6"/>
    <x v="0"/>
    <n v="3"/>
    <n v="8"/>
    <x v="0"/>
    <x v="5"/>
    <n v="72"/>
    <s v="S700_2610"/>
    <x v="50"/>
    <n v="5085559555"/>
    <s v="508-555-9555"/>
    <s v="4575 Hillside Dr."/>
    <m/>
    <s v="4575 Hillside Dr."/>
    <s v="New Bedford"/>
    <s v="MA"/>
    <x v="18"/>
    <n v="50553"/>
    <s v="USA"/>
    <s v="NA"/>
    <s v="Tam"/>
    <s v="Wing C"/>
    <s v="Wing C Tam"/>
    <x v="0"/>
  </r>
  <r>
    <x v="291"/>
    <n v="36"/>
    <n v="64.33"/>
    <n v="1"/>
    <n v="2315.88"/>
    <n v="2316"/>
    <n v="2315.88"/>
    <d v="2003-02-10T00:00:00"/>
    <d v="2003-02-10T00:00:00"/>
    <x v="0"/>
    <x v="0"/>
    <x v="0"/>
    <n v="4"/>
    <n v="10"/>
    <x v="0"/>
    <x v="5"/>
    <n v="72"/>
    <s v="S700_2610"/>
    <x v="80"/>
    <n v="3105552373"/>
    <s v="310-555-2373"/>
    <s v="4097 Douglas Av."/>
    <m/>
    <s v="4097 Douglas Av."/>
    <s v="Glendale"/>
    <s v="CA"/>
    <x v="63"/>
    <n v="92561"/>
    <s v="USA"/>
    <s v="NA"/>
    <s v="Young"/>
    <s v="Leslie"/>
    <s v="Leslie Young"/>
    <x v="0"/>
  </r>
  <r>
    <x v="68"/>
    <n v="46"/>
    <n v="70.11"/>
    <n v="10"/>
    <n v="3225.06"/>
    <n v="3226"/>
    <n v="3225.06"/>
    <s v="10/23/2003 0:00"/>
    <d v="2003-10-23T00:00:00"/>
    <x v="4"/>
    <x v="5"/>
    <x v="3"/>
    <n v="4"/>
    <n v="10"/>
    <x v="0"/>
    <x v="5"/>
    <n v="72"/>
    <s v="S700_2610"/>
    <x v="37"/>
    <s v="0695-34 6555"/>
    <s v="069-534-6555"/>
    <s v="?kergatan 24"/>
    <m/>
    <s v="?kergatan 24"/>
    <s v="Boras"/>
    <m/>
    <x v="31"/>
    <s v="S-844 67"/>
    <s v="Sweden"/>
    <s v="EMEA"/>
    <s v="Larsson"/>
    <s v="Maria"/>
    <s v="Maria Larsson"/>
    <x v="1"/>
  </r>
  <r>
    <x v="263"/>
    <n v="32"/>
    <n v="76.62"/>
    <n v="1"/>
    <n v="2451.84"/>
    <n v="2452"/>
    <n v="2451.84"/>
    <d v="2003-07-11T00:00:00"/>
    <d v="2003-07-11T00:00:00"/>
    <x v="1"/>
    <x v="3"/>
    <x v="0"/>
    <n v="4"/>
    <n v="11"/>
    <x v="0"/>
    <x v="5"/>
    <n v="72"/>
    <s v="S700_2610"/>
    <x v="76"/>
    <s v="+34 913 728 555"/>
    <s v="491-372-8555"/>
    <s v="Merchants House, 27-30 Merchant's Quay"/>
    <m/>
    <s v="Merchants House, 27-30 Merchant's Quay"/>
    <s v="Madrid"/>
    <m/>
    <x v="20"/>
    <n v="28023"/>
    <s v="Spain"/>
    <s v="EMEA"/>
    <s v="Fernandez"/>
    <s v="Jesus"/>
    <s v="Jesus Fernandez"/>
    <x v="0"/>
  </r>
  <r>
    <x v="129"/>
    <n v="39"/>
    <n v="57.82"/>
    <n v="1"/>
    <n v="2254.98"/>
    <n v="2255"/>
    <n v="2254.98"/>
    <s v="11/14/2003 0:00"/>
    <d v="2003-11-14T00:00:00"/>
    <x v="5"/>
    <x v="3"/>
    <x v="0"/>
    <n v="4"/>
    <n v="11"/>
    <x v="0"/>
    <x v="5"/>
    <n v="72"/>
    <s v="S700_2610"/>
    <x v="50"/>
    <n v="5085559555"/>
    <s v="508-555-9555"/>
    <s v="4575 Hillside Dr."/>
    <m/>
    <s v="4575 Hillside Dr."/>
    <s v="New Bedford"/>
    <s v="MA"/>
    <x v="18"/>
    <n v="50553"/>
    <s v="USA"/>
    <s v="NA"/>
    <s v="Tam"/>
    <s v="Wing C"/>
    <s v="Wing C Tam"/>
    <x v="0"/>
  </r>
  <r>
    <x v="71"/>
    <n v="50"/>
    <n v="78.790000000000006"/>
    <n v="7"/>
    <n v="3939.5"/>
    <n v="3940"/>
    <n v="3939.5"/>
    <s v="11/26/2003 0:00"/>
    <d v="2003-11-26T00:00:00"/>
    <x v="5"/>
    <x v="6"/>
    <x v="0"/>
    <n v="4"/>
    <n v="11"/>
    <x v="0"/>
    <x v="5"/>
    <n v="72"/>
    <s v="S700_2610"/>
    <x v="53"/>
    <s v="(93) 203 4555"/>
    <s v="093-203-4555"/>
    <s v="Rambla de Catalu¤a, 23"/>
    <m/>
    <s v="Rambla de Catalu¤a, 23"/>
    <s v="Barcelona"/>
    <m/>
    <x v="43"/>
    <n v="8022"/>
    <s v="Spain"/>
    <s v="EMEA"/>
    <s v="Saavedra"/>
    <s v="Eduardo"/>
    <s v="Eduardo Saavedra"/>
    <x v="1"/>
  </r>
  <r>
    <x v="131"/>
    <n v="46"/>
    <n v="74.45"/>
    <n v="1"/>
    <n v="3424.7"/>
    <n v="3425"/>
    <n v="3424.7"/>
    <d v="2004-02-01T00:00:00"/>
    <d v="2004-02-01T00:00:00"/>
    <x v="0"/>
    <x v="4"/>
    <x v="0"/>
    <n v="1"/>
    <n v="1"/>
    <x v="1"/>
    <x v="5"/>
    <n v="72"/>
    <s v="S700_2610"/>
    <x v="30"/>
    <s v="78.32.5555"/>
    <s v="007-832-5555"/>
    <s v="2, rue du Commerce"/>
    <m/>
    <s v="2, rue du Commerce"/>
    <s v="Lyon"/>
    <m/>
    <x v="25"/>
    <n v="69004"/>
    <s v="France"/>
    <s v="EMEA"/>
    <s v="Saveley"/>
    <s v="Mary"/>
    <s v="Mary Saveley"/>
    <x v="1"/>
  </r>
  <r>
    <x v="73"/>
    <n v="36"/>
    <n v="80.95"/>
    <n v="13"/>
    <n v="2914.2"/>
    <n v="2915"/>
    <n v="2914.2"/>
    <s v="2/19/2004 0:00"/>
    <d v="2004-02-19T00:00:00"/>
    <x v="0"/>
    <x v="5"/>
    <x v="0"/>
    <n v="1"/>
    <n v="2"/>
    <x v="1"/>
    <x v="5"/>
    <n v="72"/>
    <s v="S700_2610"/>
    <x v="55"/>
    <n v="7605558146"/>
    <s v="760-555-8146"/>
    <s v="361 Furth Circle"/>
    <m/>
    <s v="361 Furth Circle"/>
    <s v="San Diego"/>
    <s v="CA"/>
    <x v="45"/>
    <n v="91217"/>
    <s v="USA"/>
    <s v="NA"/>
    <s v="Thompson"/>
    <s v="Valarie"/>
    <s v="Valarie Thompson"/>
    <x v="0"/>
  </r>
  <r>
    <x v="292"/>
    <n v="29"/>
    <n v="82.4"/>
    <n v="1"/>
    <n v="2389.6"/>
    <n v="2390"/>
    <n v="2389.6"/>
    <s v="3/29/2004 0:00"/>
    <d v="2004-03-29T00:00:00"/>
    <x v="10"/>
    <x v="0"/>
    <x v="0"/>
    <n v="1"/>
    <n v="3"/>
    <x v="1"/>
    <x v="5"/>
    <n v="72"/>
    <s v="S700_2610"/>
    <x v="12"/>
    <n v="2015559350"/>
    <s v="201-555-9350"/>
    <s v="7476 Moss Rd."/>
    <m/>
    <s v="7476 Moss Rd."/>
    <s v="Newark"/>
    <s v="NJ"/>
    <x v="9"/>
    <n v="94019"/>
    <s v="USA"/>
    <s v="NA"/>
    <s v="Brown"/>
    <s v="William"/>
    <s v="William Brown"/>
    <x v="0"/>
  </r>
  <r>
    <x v="74"/>
    <n v="32"/>
    <n v="75.89"/>
    <n v="4"/>
    <n v="2428.48"/>
    <n v="2429"/>
    <n v="2428.48"/>
    <d v="2004-07-05T00:00:00"/>
    <d v="2004-07-05T00:00:00"/>
    <x v="1"/>
    <x v="0"/>
    <x v="3"/>
    <n v="2"/>
    <n v="5"/>
    <x v="1"/>
    <x v="5"/>
    <n v="72"/>
    <s v="S700_2610"/>
    <x v="0"/>
    <n v="2125557818"/>
    <s v="212-555-7818"/>
    <s v="897 Long Airport Avenue"/>
    <m/>
    <s v="897 Long Airport Avenue"/>
    <s v="NYC"/>
    <s v="NY"/>
    <x v="0"/>
    <n v="10022"/>
    <s v="USA"/>
    <s v="NA"/>
    <s v="Yu"/>
    <s v="Kwai"/>
    <s v="Kwai Yu"/>
    <x v="0"/>
  </r>
  <r>
    <x v="75"/>
    <n v="44"/>
    <n v="68.67"/>
    <n v="2"/>
    <n v="3021.48"/>
    <n v="3022"/>
    <n v="3021.48"/>
    <s v="6/17/2004 0:00"/>
    <d v="2004-06-17T00:00:00"/>
    <x v="7"/>
    <x v="5"/>
    <x v="0"/>
    <n v="2"/>
    <n v="6"/>
    <x v="1"/>
    <x v="5"/>
    <n v="72"/>
    <s v="S700_2610"/>
    <x v="43"/>
    <s v="(514) 555-8054"/>
    <s v="514-555-8054"/>
    <s v="43 rue St. Laurent"/>
    <m/>
    <s v="43 rue St. Laurent"/>
    <s v="Montreal"/>
    <s v="Quebec"/>
    <x v="37"/>
    <s v="H1J 1C3"/>
    <s v="Canada"/>
    <s v="NA"/>
    <s v="Fresnisre"/>
    <s v="Jean"/>
    <s v="Jean Fresnisre"/>
    <x v="1"/>
  </r>
  <r>
    <x v="76"/>
    <n v="42"/>
    <n v="62.16"/>
    <n v="5"/>
    <n v="2610.7199999999998"/>
    <n v="2611"/>
    <n v="2610.7199999999998"/>
    <s v="7/21/2004 0:00"/>
    <d v="2004-07-21T00:00:00"/>
    <x v="1"/>
    <x v="6"/>
    <x v="0"/>
    <n v="3"/>
    <n v="7"/>
    <x v="1"/>
    <x v="5"/>
    <n v="72"/>
    <s v="S700_2610"/>
    <x v="56"/>
    <s v="(02) 5554 67"/>
    <s v="000-255-5467"/>
    <s v="Rue Joseph-Bens 532"/>
    <m/>
    <s v="Rue Joseph-Bens 532"/>
    <s v="Bruxelles"/>
    <m/>
    <x v="46"/>
    <s v="B-1180"/>
    <s v="Belgium"/>
    <s v="EMEA"/>
    <s v="Dewey"/>
    <s v="Catherine"/>
    <s v="Catherine Dewey"/>
    <x v="0"/>
  </r>
  <r>
    <x v="77"/>
    <n v="47"/>
    <n v="65.77"/>
    <n v="7"/>
    <n v="3091.19"/>
    <n v="3092"/>
    <n v="3091.19"/>
    <s v="8/20/2004 0:00"/>
    <d v="2004-08-20T00:00:00"/>
    <x v="3"/>
    <x v="3"/>
    <x v="0"/>
    <n v="3"/>
    <n v="8"/>
    <x v="1"/>
    <x v="5"/>
    <n v="72"/>
    <s v="S700_2610"/>
    <x v="57"/>
    <s v="(604) 555-4555"/>
    <s v="604-555-4555"/>
    <s v="23 Tsawassen Blvd."/>
    <m/>
    <s v="23 Tsawassen Blvd."/>
    <s v="Tsawassen"/>
    <s v="BC"/>
    <x v="47"/>
    <s v="T2F 8M4"/>
    <s v="Canada"/>
    <s v="NA"/>
    <s v="Lincoln"/>
    <s v="Elizabeth"/>
    <s v="Elizabeth Lincoln"/>
    <x v="1"/>
  </r>
  <r>
    <x v="78"/>
    <n v="44"/>
    <n v="58.55"/>
    <n v="2"/>
    <n v="2576.1999999999998"/>
    <n v="2577"/>
    <n v="2576.1999999999998"/>
    <d v="2004-10-09T00:00:00"/>
    <d v="2004-10-09T00:00:00"/>
    <x v="4"/>
    <x v="1"/>
    <x v="0"/>
    <n v="3"/>
    <n v="9"/>
    <x v="1"/>
    <x v="5"/>
    <n v="72"/>
    <s v="S700_2610"/>
    <x v="58"/>
    <n v="6175559555"/>
    <s v="617-555-9555"/>
    <s v="8616 Spinnaker Dr."/>
    <m/>
    <s v="8616 Spinnaker Dr."/>
    <s v="Boston"/>
    <s v="MA"/>
    <x v="48"/>
    <n v="51003"/>
    <s v="USA"/>
    <s v="NA"/>
    <s v="Yoshido"/>
    <s v="Juri"/>
    <s v="Juri Yoshido"/>
    <x v="0"/>
  </r>
  <r>
    <x v="138"/>
    <n v="43"/>
    <n v="75.17"/>
    <n v="1"/>
    <n v="3232.31"/>
    <n v="3233"/>
    <n v="3232.31"/>
    <s v="10/14/2004 0:00"/>
    <d v="2004-10-14T00:00:00"/>
    <x v="4"/>
    <x v="5"/>
    <x v="0"/>
    <n v="4"/>
    <n v="10"/>
    <x v="1"/>
    <x v="5"/>
    <n v="72"/>
    <s v="S700_2610"/>
    <x v="77"/>
    <s v="(171) 555-1555"/>
    <s v="171-555-1555"/>
    <s v="Fauntleroy Circus"/>
    <m/>
    <s v="Fauntleroy Circus"/>
    <s v="Manchester"/>
    <m/>
    <x v="61"/>
    <s v="EC2 5NT"/>
    <s v="UK"/>
    <s v="EMEA"/>
    <s v="Ashworth"/>
    <s v="Victoria"/>
    <s v="Victoria Ashworth"/>
    <x v="1"/>
  </r>
  <r>
    <x v="80"/>
    <n v="48"/>
    <n v="74.45"/>
    <n v="18"/>
    <n v="3573.6"/>
    <n v="3574"/>
    <n v="3573.6"/>
    <d v="2004-01-11T00:00:00"/>
    <d v="2004-01-11T00:00:00"/>
    <x v="2"/>
    <x v="4"/>
    <x v="0"/>
    <n v="4"/>
    <n v="11"/>
    <x v="1"/>
    <x v="5"/>
    <n v="72"/>
    <s v="S700_2610"/>
    <x v="59"/>
    <s v="(198) 555-8888"/>
    <s v="198-555-8888"/>
    <s v="Garden House Crowther Way"/>
    <m/>
    <s v="Garden House Crowther Way"/>
    <s v="Cowes"/>
    <s v="Isle of Wight"/>
    <x v="49"/>
    <s v="PO31 7PJ"/>
    <s v="UK"/>
    <s v="EMEA"/>
    <s v="Bennett"/>
    <s v="Helen"/>
    <s v="Helen Bennett"/>
    <x v="1"/>
  </r>
  <r>
    <x v="230"/>
    <n v="21"/>
    <n v="96.31"/>
    <n v="1"/>
    <n v="2022.51"/>
    <n v="2023"/>
    <n v="2022.51"/>
    <d v="2004-10-11T00:00:00"/>
    <d v="2004-10-11T00:00:00"/>
    <x v="4"/>
    <x v="0"/>
    <x v="5"/>
    <n v="4"/>
    <n v="11"/>
    <x v="1"/>
    <x v="5"/>
    <n v="72"/>
    <s v="S700_2610"/>
    <x v="48"/>
    <s v="31 12 3555"/>
    <s v="003-112-3555"/>
    <s v="Vinb'ltet 34"/>
    <m/>
    <s v="Vinb'ltet 34"/>
    <s v="Kobenhavn"/>
    <m/>
    <x v="40"/>
    <n v="1734"/>
    <s v="Denmark"/>
    <s v="EMEA"/>
    <s v="Petersen"/>
    <s v="Jytte"/>
    <s v="Jytte Petersen"/>
    <x v="0"/>
  </r>
  <r>
    <x v="59"/>
    <n v="50"/>
    <n v="74.349999999999994"/>
    <n v="9"/>
    <n v="3717.5"/>
    <n v="3718"/>
    <n v="3717.5"/>
    <s v="11/23/2004 0:00"/>
    <d v="2004-11-23T00:00:00"/>
    <x v="5"/>
    <x v="2"/>
    <x v="0"/>
    <n v="4"/>
    <n v="11"/>
    <x v="1"/>
    <x v="5"/>
    <n v="72"/>
    <s v="S700_2610"/>
    <x v="35"/>
    <s v="+81 3 3584 0555"/>
    <s v="133-584-0555"/>
    <s v="2-2-8 Roppongi"/>
    <m/>
    <s v="2-2-8 Roppongi"/>
    <s v="Minato-ku"/>
    <s v="Tokyo"/>
    <x v="29"/>
    <s v="106-0032"/>
    <s v="Japan"/>
    <s v="Japan"/>
    <s v="Shimamura"/>
    <s v="Akiko"/>
    <s v="Akiko Shimamura"/>
    <x v="1"/>
  </r>
  <r>
    <x v="83"/>
    <n v="29"/>
    <n v="75.349999999999994"/>
    <n v="12"/>
    <n v="2185.15"/>
    <n v="2186"/>
    <n v="2185.15"/>
    <d v="2004-02-12T00:00:00"/>
    <d v="2004-02-12T00:00:00"/>
    <x v="0"/>
    <x v="5"/>
    <x v="0"/>
    <n v="4"/>
    <n v="12"/>
    <x v="1"/>
    <x v="5"/>
    <n v="72"/>
    <s v="S700_2610"/>
    <x v="23"/>
    <s v="(91) 555 94 44"/>
    <s v="091-555-9444"/>
    <s v="C/ Moralzarzal, 86"/>
    <m/>
    <s v="C/ Moralzarzal, 86"/>
    <s v="Madrid"/>
    <m/>
    <x v="20"/>
    <n v="28034"/>
    <s v="Spain"/>
    <s v="EMEA"/>
    <s v="Freyre"/>
    <s v="Diego"/>
    <s v="Diego Freyre"/>
    <x v="0"/>
  </r>
  <r>
    <x v="85"/>
    <n v="41"/>
    <n v="70.33"/>
    <n v="16"/>
    <n v="2883.53"/>
    <n v="2884"/>
    <n v="2883.53"/>
    <s v="1/31/2005 0:00"/>
    <d v="2005-01-31T00:00:00"/>
    <x v="2"/>
    <x v="0"/>
    <x v="0"/>
    <n v="1"/>
    <n v="1"/>
    <x v="2"/>
    <x v="5"/>
    <n v="72"/>
    <s v="S700_2610"/>
    <x v="60"/>
    <s v="981-443655"/>
    <s v="098-144-3655"/>
    <s v="Torikatu 38"/>
    <m/>
    <s v="Torikatu 38"/>
    <s v="Oulu"/>
    <m/>
    <x v="50"/>
    <n v="90110"/>
    <s v="Finland"/>
    <s v="EMEA"/>
    <s v="Koskitalo"/>
    <s v="Pirkko"/>
    <s v="Pirkko Koskitalo"/>
    <x v="0"/>
  </r>
  <r>
    <x v="233"/>
    <n v="37"/>
    <n v="100"/>
    <n v="10"/>
    <n v="5017.57"/>
    <n v="5018"/>
    <n v="3700"/>
    <d v="2005-01-03T00:00:00"/>
    <d v="2005-01-03T00:00:00"/>
    <x v="2"/>
    <x v="0"/>
    <x v="5"/>
    <n v="1"/>
    <n v="3"/>
    <x v="2"/>
    <x v="5"/>
    <n v="72"/>
    <s v="S700_2610"/>
    <x v="23"/>
    <s v="(91) 555 94 44"/>
    <s v="091-555-9444"/>
    <s v="C/ Moralzarzal, 86"/>
    <m/>
    <s v="C/ Moralzarzal, 86"/>
    <s v="Madrid"/>
    <m/>
    <x v="20"/>
    <n v="28034"/>
    <s v="Spain"/>
    <s v="EMEA"/>
    <s v="Freyre"/>
    <s v="Diego"/>
    <s v="Diego Freyre"/>
    <x v="1"/>
  </r>
  <r>
    <x v="303"/>
    <n v="22"/>
    <n v="66.5"/>
    <n v="4"/>
    <n v="1463"/>
    <n v="1463"/>
    <n v="1463"/>
    <s v="3/28/2005 0:00"/>
    <d v="2005-03-28T00:00:00"/>
    <x v="10"/>
    <x v="0"/>
    <x v="0"/>
    <n v="1"/>
    <n v="3"/>
    <x v="2"/>
    <x v="5"/>
    <n v="72"/>
    <s v="S700_2610"/>
    <x v="51"/>
    <s v="61.77.6555"/>
    <s v="006-177-6555"/>
    <s v="1 rue Alsace-Lorraine"/>
    <m/>
    <s v="1 rue Alsace-Lorraine"/>
    <s v="Toulouse"/>
    <m/>
    <x v="42"/>
    <n v="31000"/>
    <s v="France"/>
    <s v="EMEA"/>
    <s v="Roulet"/>
    <s v="Annette"/>
    <s v="Annette Roulet"/>
    <x v="0"/>
  </r>
  <r>
    <x v="89"/>
    <n v="31"/>
    <n v="75.89"/>
    <n v="4"/>
    <n v="2352.59"/>
    <n v="2353"/>
    <n v="2352.59"/>
    <d v="2005-06-05T00:00:00"/>
    <d v="2005-06-05T00:00:00"/>
    <x v="7"/>
    <x v="4"/>
    <x v="4"/>
    <n v="2"/>
    <n v="5"/>
    <x v="2"/>
    <x v="5"/>
    <n v="72"/>
    <s v="S700_2610"/>
    <x v="58"/>
    <n v="6175559555"/>
    <s v="617-555-9555"/>
    <s v="8616 Spinnaker Dr."/>
    <m/>
    <s v="8616 Spinnaker Dr."/>
    <s v="Boston"/>
    <s v="MA"/>
    <x v="48"/>
    <n v="51003"/>
    <s v="USA"/>
    <s v="NA"/>
    <s v="Yoshido"/>
    <s v="Juri"/>
    <s v="Juri Yoshido"/>
    <x v="0"/>
  </r>
  <r>
    <x v="26"/>
    <n v="42"/>
    <n v="100"/>
    <n v="6"/>
    <n v="4460.82"/>
    <n v="4461"/>
    <n v="4200"/>
    <s v="1/29/2003 0:00"/>
    <d v="2003-01-29T00:00:00"/>
    <x v="2"/>
    <x v="6"/>
    <x v="0"/>
    <n v="1"/>
    <n v="1"/>
    <x v="0"/>
    <x v="1"/>
    <n v="101"/>
    <s v="S700_2824"/>
    <x v="17"/>
    <s v="07-98 9555"/>
    <s v="000-798-9555"/>
    <s v="Erling Skakkes gate 78"/>
    <m/>
    <s v="Erling Skakkes gate 78"/>
    <s v="Stavern"/>
    <m/>
    <x v="14"/>
    <n v="4110"/>
    <s v="Norway"/>
    <s v="EMEA"/>
    <s v="Bergulfsen"/>
    <s v="Jonas"/>
    <s v="Jonas Bergulfsen"/>
    <x v="1"/>
  </r>
  <r>
    <x v="90"/>
    <n v="42"/>
    <n v="100"/>
    <n v="10"/>
    <n v="4758.18"/>
    <n v="4759"/>
    <n v="4200"/>
    <d v="2003-01-04T00:00:00"/>
    <d v="2003-01-04T00:00:00"/>
    <x v="2"/>
    <x v="1"/>
    <x v="0"/>
    <n v="2"/>
    <n v="4"/>
    <x v="0"/>
    <x v="1"/>
    <n v="101"/>
    <s v="S700_2824"/>
    <x v="62"/>
    <s v="(1) 42.34.2555"/>
    <s v="014-234-2555"/>
    <s v="265, boulevard Charonne"/>
    <m/>
    <s v="265, boulevard Charonne"/>
    <s v="Paris"/>
    <m/>
    <x v="2"/>
    <n v="75012"/>
    <s v="France"/>
    <s v="EMEA"/>
    <s v="Bertrand"/>
    <s v="Marie"/>
    <s v="Marie Bertrand"/>
    <x v="1"/>
  </r>
  <r>
    <x v="28"/>
    <n v="45"/>
    <n v="100"/>
    <n v="6"/>
    <n v="4597.2"/>
    <n v="4598"/>
    <n v="4500"/>
    <s v="5/28/2003 0:00"/>
    <d v="2003-05-28T00:00:00"/>
    <x v="6"/>
    <x v="6"/>
    <x v="0"/>
    <n v="2"/>
    <n v="5"/>
    <x v="0"/>
    <x v="1"/>
    <n v="101"/>
    <s v="S700_2824"/>
    <x v="25"/>
    <s v="(91) 555 22 82"/>
    <s v="091-555-2282"/>
    <s v="C/ Araquil, 67"/>
    <m/>
    <s v="C/ Araquil, 67"/>
    <s v="Madrid"/>
    <m/>
    <x v="20"/>
    <n v="28023"/>
    <s v="Spain"/>
    <s v="EMEA"/>
    <s v="Sommer"/>
    <s v="Mart¡n"/>
    <s v="Mart¡n Sommer"/>
    <x v="1"/>
  </r>
  <r>
    <x v="29"/>
    <n v="36"/>
    <n v="100"/>
    <n v="6"/>
    <n v="4114.8"/>
    <n v="4115"/>
    <n v="3600"/>
    <s v="7/24/2003 0:00"/>
    <d v="2003-07-24T00:00:00"/>
    <x v="1"/>
    <x v="5"/>
    <x v="0"/>
    <n v="3"/>
    <n v="7"/>
    <x v="0"/>
    <x v="1"/>
    <n v="101"/>
    <s v="S700_2824"/>
    <x v="5"/>
    <n v="6505556809"/>
    <s v="650-555-6809"/>
    <s v="9408 Furth Circle"/>
    <m/>
    <s v="9408 Furth Circle"/>
    <s v="Burlingame"/>
    <s v="CA"/>
    <x v="5"/>
    <n v="94217"/>
    <s v="USA"/>
    <s v="NA"/>
    <s v="Hirano"/>
    <s v="Juri"/>
    <s v="Juri Hirano"/>
    <x v="1"/>
  </r>
  <r>
    <x v="30"/>
    <n v="20"/>
    <n v="100"/>
    <n v="3"/>
    <n v="2104"/>
    <n v="2104"/>
    <n v="2000"/>
    <s v="9/19/2003 0:00"/>
    <d v="2003-09-19T00:00:00"/>
    <x v="8"/>
    <x v="3"/>
    <x v="0"/>
    <n v="3"/>
    <n v="9"/>
    <x v="0"/>
    <x v="1"/>
    <n v="101"/>
    <s v="S700_2824"/>
    <x v="26"/>
    <s v="+65 221 7555"/>
    <s v="065-221-7555"/>
    <s v="Bronz Sok., Bronz Apt. 3/6 Tesvikiye"/>
    <m/>
    <s v="Bronz Sok., Bronz Apt. 3/6 Tesvikiye"/>
    <s v="Singapore"/>
    <m/>
    <x v="22"/>
    <n v="79903"/>
    <s v="Singapore"/>
    <s v="Japan"/>
    <s v="Natividad"/>
    <s v="Eric"/>
    <s v="Eric Natividad"/>
    <x v="0"/>
  </r>
  <r>
    <x v="91"/>
    <n v="39"/>
    <n v="81.93"/>
    <n v="4"/>
    <n v="3195.27"/>
    <n v="3196"/>
    <n v="3195.27"/>
    <s v="10/21/2003 0:00"/>
    <d v="2003-10-21T00:00:00"/>
    <x v="4"/>
    <x v="2"/>
    <x v="5"/>
    <n v="4"/>
    <n v="10"/>
    <x v="0"/>
    <x v="1"/>
    <n v="101"/>
    <s v="S700_2824"/>
    <x v="63"/>
    <s v="7675-3555"/>
    <s v="007-675-3555"/>
    <s v="Kirchgasse 6"/>
    <m/>
    <s v="Kirchgasse 6"/>
    <s v="Graz"/>
    <m/>
    <x v="52"/>
    <n v="8010"/>
    <s v="Austria"/>
    <s v="EMEA"/>
    <s v="Mendel"/>
    <s v="Roland"/>
    <s v="Roland Mendel"/>
    <x v="1"/>
  </r>
  <r>
    <x v="92"/>
    <n v="42"/>
    <n v="85.98"/>
    <n v="11"/>
    <n v="3611.16"/>
    <n v="3612"/>
    <n v="3611.16"/>
    <d v="2003-06-11T00:00:00"/>
    <d v="2003-06-11T00:00:00"/>
    <x v="7"/>
    <x v="6"/>
    <x v="0"/>
    <n v="4"/>
    <n v="11"/>
    <x v="0"/>
    <x v="1"/>
    <n v="101"/>
    <s v="S700_2824"/>
    <x v="49"/>
    <s v="(171) 555-0297"/>
    <s v="171-555-0297"/>
    <s v="35 King George"/>
    <m/>
    <s v="35 King George"/>
    <s v="London"/>
    <m/>
    <x v="41"/>
    <s v="WX3 6FW"/>
    <s v="UK"/>
    <s v="EMEA"/>
    <s v="Brown"/>
    <s v="Ann"/>
    <s v="Ann Brown"/>
    <x v="1"/>
  </r>
  <r>
    <x v="33"/>
    <n v="23"/>
    <n v="86.99"/>
    <n v="3"/>
    <n v="2000.77"/>
    <n v="2001"/>
    <n v="2000.77"/>
    <s v="11/13/2003 0:00"/>
    <d v="2003-11-13T00:00:00"/>
    <x v="5"/>
    <x v="5"/>
    <x v="0"/>
    <n v="4"/>
    <n v="11"/>
    <x v="0"/>
    <x v="1"/>
    <n v="101"/>
    <s v="S700_2824"/>
    <x v="29"/>
    <n v="2155554695"/>
    <s v="215-555-4695"/>
    <s v="782 First Street"/>
    <m/>
    <s v="782 First Street"/>
    <s v="Philadelphia"/>
    <s v="PA"/>
    <x v="24"/>
    <n v="71270"/>
    <s v="USA"/>
    <s v="NA"/>
    <s v="Cervantes"/>
    <s v="Francisca"/>
    <s v="Francisca Cervantes"/>
    <x v="0"/>
  </r>
  <r>
    <x v="34"/>
    <n v="26"/>
    <n v="89.01"/>
    <n v="6"/>
    <n v="2314.2600000000002"/>
    <n v="2315"/>
    <n v="2314.2600000000002"/>
    <s v="11/25/2003 0:00"/>
    <d v="2003-11-25T00:00:00"/>
    <x v="5"/>
    <x v="2"/>
    <x v="0"/>
    <n v="4"/>
    <n v="11"/>
    <x v="0"/>
    <x v="1"/>
    <n v="101"/>
    <s v="S700_2824"/>
    <x v="30"/>
    <s v="78.32.5555"/>
    <s v="007-832-5555"/>
    <s v="2, rue du Commerce"/>
    <m/>
    <s v="2, rue du Commerce"/>
    <s v="Lyon"/>
    <m/>
    <x v="25"/>
    <n v="69004"/>
    <s v="France"/>
    <s v="EMEA"/>
    <s v="Saveley"/>
    <s v="Mary"/>
    <s v="Mary Saveley"/>
    <x v="0"/>
  </r>
  <r>
    <x v="35"/>
    <n v="33"/>
    <n v="100"/>
    <n v="1"/>
    <n v="3871.89"/>
    <n v="3872"/>
    <n v="3300"/>
    <d v="2003-05-12T00:00:00"/>
    <d v="2003-05-12T00:00:00"/>
    <x v="6"/>
    <x v="0"/>
    <x v="0"/>
    <n v="4"/>
    <n v="12"/>
    <x v="0"/>
    <x v="1"/>
    <n v="101"/>
    <s v="S700_2824"/>
    <x v="31"/>
    <s v="(604) 555-3392"/>
    <s v="604-555-3392"/>
    <s v="1900 Oak St."/>
    <m/>
    <s v="1900 Oak St."/>
    <s v="Vancouver"/>
    <s v="BC"/>
    <x v="26"/>
    <s v="V3F 2K1"/>
    <s v="Canada"/>
    <s v="NA"/>
    <s v="Tannamuri"/>
    <s v="Yoshi"/>
    <s v="Yoshi Tannamuri"/>
    <x v="1"/>
  </r>
  <r>
    <x v="94"/>
    <n v="31"/>
    <n v="88"/>
    <n v="6"/>
    <n v="2728"/>
    <n v="2728"/>
    <n v="2728"/>
    <d v="2004-04-02T00:00:00"/>
    <d v="2004-04-02T00:00:00"/>
    <x v="11"/>
    <x v="3"/>
    <x v="0"/>
    <n v="1"/>
    <n v="2"/>
    <x v="1"/>
    <x v="1"/>
    <n v="101"/>
    <s v="S700_2824"/>
    <x v="65"/>
    <s v="+65 224 1555"/>
    <s v="065-224-1555"/>
    <s v="Village Close - 106 Linden Road Sandown"/>
    <s v="2nd Floor"/>
    <s v="Village Close - 106 Linden Road Sandown, 2nd Floor"/>
    <s v="Singapore"/>
    <m/>
    <x v="22"/>
    <n v="69045"/>
    <s v="Singapore"/>
    <s v="APAC"/>
    <s v="Victorino"/>
    <s v="Wendy"/>
    <s v="Wendy Victorino"/>
    <x v="0"/>
  </r>
  <r>
    <x v="95"/>
    <n v="50"/>
    <n v="100"/>
    <n v="11"/>
    <n v="5614"/>
    <n v="5614"/>
    <n v="5000"/>
    <d v="2004-11-03T00:00:00"/>
    <d v="2004-11-03T00:00:00"/>
    <x v="5"/>
    <x v="6"/>
    <x v="0"/>
    <n v="1"/>
    <n v="3"/>
    <x v="1"/>
    <x v="1"/>
    <n v="101"/>
    <s v="S700_2824"/>
    <x v="39"/>
    <n v="4155551450"/>
    <s v="415-555-1450"/>
    <s v="5677 Strong St."/>
    <m/>
    <s v="5677 Strong St."/>
    <s v="San Rafael"/>
    <s v="CA"/>
    <x v="33"/>
    <n v="97562"/>
    <s v="USA"/>
    <s v="NA"/>
    <s v="Nelson"/>
    <s v="Valarie"/>
    <s v="Valarie Nelson"/>
    <x v="1"/>
  </r>
  <r>
    <x v="38"/>
    <n v="44"/>
    <n v="100"/>
    <n v="4"/>
    <n v="4628.8"/>
    <n v="4629"/>
    <n v="4400"/>
    <d v="2004-04-05T00:00:00"/>
    <d v="2004-04-05T00:00:00"/>
    <x v="11"/>
    <x v="0"/>
    <x v="0"/>
    <n v="2"/>
    <n v="5"/>
    <x v="1"/>
    <x v="1"/>
    <n v="101"/>
    <s v="S700_2824"/>
    <x v="34"/>
    <n v="2035559545"/>
    <s v="203-555-9545"/>
    <s v="567 North Pendale Street"/>
    <m/>
    <s v="567 North Pendale Street"/>
    <s v="New Haven"/>
    <s v="CT"/>
    <x v="28"/>
    <n v="97823"/>
    <s v="USA"/>
    <s v="NA"/>
    <s v="Murphy"/>
    <s v="Leslie"/>
    <s v="Leslie Murphy"/>
    <x v="1"/>
  </r>
  <r>
    <x v="39"/>
    <n v="45"/>
    <n v="80.92"/>
    <n v="1"/>
    <n v="3641.4"/>
    <n v="3642"/>
    <n v="3641.4"/>
    <s v="6/15/2004 0:00"/>
    <d v="2004-06-15T00:00:00"/>
    <x v="7"/>
    <x v="2"/>
    <x v="0"/>
    <n v="2"/>
    <n v="6"/>
    <x v="1"/>
    <x v="1"/>
    <n v="101"/>
    <s v="S700_2824"/>
    <x v="35"/>
    <s v="+81 3 3584 0555"/>
    <s v="133-584-0555"/>
    <s v="2-2-8 Roppongi"/>
    <m/>
    <s v="2-2-8 Roppongi"/>
    <s v="Minato-ku"/>
    <s v="Tokyo"/>
    <x v="29"/>
    <s v="106-0032"/>
    <s v="Japan"/>
    <s v="Japan"/>
    <s v="Shimamura"/>
    <s v="Akiko"/>
    <s v="Akiko Shimamura"/>
    <x v="1"/>
  </r>
  <r>
    <x v="40"/>
    <n v="46"/>
    <n v="88"/>
    <n v="4"/>
    <n v="4048"/>
    <n v="4048"/>
    <n v="4048"/>
    <s v="7/19/2004 0:00"/>
    <d v="2004-07-19T00:00:00"/>
    <x v="1"/>
    <x v="0"/>
    <x v="0"/>
    <n v="3"/>
    <n v="7"/>
    <x v="1"/>
    <x v="1"/>
    <n v="101"/>
    <s v="S700_2824"/>
    <x v="20"/>
    <s v="+61 2 9495 8555"/>
    <s v="129-495-8555"/>
    <s v="Monitor Money Building, 815 Pacific Hwy"/>
    <s v="Level 6"/>
    <s v="Monitor Money Building, 815 Pacific Hwy, Level 6"/>
    <s v="Chatswood"/>
    <s v="NSW"/>
    <x v="17"/>
    <n v="2067"/>
    <s v="Australia"/>
    <s v="APAC"/>
    <s v="Huxley"/>
    <s v="Adrian"/>
    <s v="Adrian Huxley"/>
    <x v="1"/>
  </r>
  <r>
    <x v="97"/>
    <n v="27"/>
    <n v="85.98"/>
    <n v="11"/>
    <n v="2321.46"/>
    <n v="2322"/>
    <n v="2321.46"/>
    <s v="8/19/2004 0:00"/>
    <d v="2004-08-19T00:00:00"/>
    <x v="3"/>
    <x v="5"/>
    <x v="0"/>
    <n v="3"/>
    <n v="8"/>
    <x v="1"/>
    <x v="1"/>
    <n v="101"/>
    <s v="S700_2824"/>
    <x v="18"/>
    <n v="2155551555"/>
    <s v="215-555-1555"/>
    <s v="7586 Pompton St."/>
    <m/>
    <s v="7586 Pompton St."/>
    <s v="Allentown"/>
    <s v="PA"/>
    <x v="15"/>
    <n v="70267"/>
    <s v="USA"/>
    <s v="NA"/>
    <s v="Yu"/>
    <s v="Kyung"/>
    <s v="Kyung Yu"/>
    <x v="0"/>
  </r>
  <r>
    <x v="42"/>
    <n v="28"/>
    <n v="100"/>
    <n v="6"/>
    <n v="3256.96"/>
    <n v="3257"/>
    <n v="2800"/>
    <d v="2004-08-09T00:00:00"/>
    <d v="2004-08-09T00:00:00"/>
    <x v="3"/>
    <x v="0"/>
    <x v="0"/>
    <n v="3"/>
    <n v="9"/>
    <x v="1"/>
    <x v="1"/>
    <n v="101"/>
    <s v="S700_2824"/>
    <x v="37"/>
    <s v="0695-34 6555"/>
    <s v="069-534-6555"/>
    <s v="?kergatan 24"/>
    <m/>
    <s v="?kergatan 24"/>
    <s v="Boras"/>
    <m/>
    <x v="31"/>
    <s v="S-844 67"/>
    <s v="Sweden"/>
    <s v="EMEA"/>
    <s v="Larsson"/>
    <s v="Maria"/>
    <s v="Maria Larsson"/>
    <x v="1"/>
  </r>
  <r>
    <x v="43"/>
    <n v="40"/>
    <n v="100"/>
    <n v="1"/>
    <n v="4208"/>
    <n v="4208"/>
    <n v="4000"/>
    <d v="2004-11-10T00:00:00"/>
    <d v="2004-11-10T00:00:00"/>
    <x v="5"/>
    <x v="6"/>
    <x v="0"/>
    <n v="4"/>
    <n v="10"/>
    <x v="1"/>
    <x v="1"/>
    <n v="101"/>
    <s v="S700_2824"/>
    <x v="38"/>
    <s v="30.59.8555"/>
    <s v="003-059-8555"/>
    <s v="67, avenue de l'Europe"/>
    <m/>
    <s v="67, avenue de l'Europe"/>
    <s v="Versailles"/>
    <m/>
    <x v="32"/>
    <n v="78000"/>
    <s v="France"/>
    <s v="EMEA"/>
    <s v="Tonini"/>
    <s v="Daniel"/>
    <s v="Daniel Tonini"/>
    <x v="1"/>
  </r>
  <r>
    <x v="99"/>
    <n v="30"/>
    <n v="99.13"/>
    <n v="9"/>
    <n v="2973.9"/>
    <n v="2974"/>
    <n v="2973.9"/>
    <s v="10/22/2004 0:00"/>
    <d v="2004-10-22T00:00:00"/>
    <x v="4"/>
    <x v="3"/>
    <x v="0"/>
    <n v="4"/>
    <n v="10"/>
    <x v="1"/>
    <x v="1"/>
    <n v="101"/>
    <s v="S700_2824"/>
    <x v="31"/>
    <s v="(604) 555-3392"/>
    <s v="604-555-3392"/>
    <s v="1900 Oak St."/>
    <m/>
    <s v="1900 Oak St."/>
    <s v="Vancouver"/>
    <s v="BC"/>
    <x v="26"/>
    <s v="V3F 2K1"/>
    <s v="Canada"/>
    <s v="NA"/>
    <s v="Tannamuri"/>
    <s v="Yoshi"/>
    <s v="Yoshi Tannamuri"/>
    <x v="0"/>
  </r>
  <r>
    <x v="152"/>
    <n v="34"/>
    <n v="100"/>
    <n v="5"/>
    <n v="4248.3"/>
    <n v="4249"/>
    <n v="3400"/>
    <d v="2004-05-11T00:00:00"/>
    <d v="2004-05-11T00:00:00"/>
    <x v="6"/>
    <x v="2"/>
    <x v="0"/>
    <n v="4"/>
    <n v="11"/>
    <x v="1"/>
    <x v="1"/>
    <n v="101"/>
    <s v="S700_2824"/>
    <x v="11"/>
    <n v="2125551500"/>
    <s v="212-555-1500"/>
    <s v="2678 Kingston Rd."/>
    <s v="Suite 101"/>
    <s v="2678 Kingston Rd., Suite 101"/>
    <s v="NYC"/>
    <s v="NY"/>
    <x v="0"/>
    <n v="10022"/>
    <s v="USA"/>
    <s v="NA"/>
    <s v="Frick"/>
    <s v="Michael"/>
    <s v="Michael Frick"/>
    <x v="1"/>
  </r>
  <r>
    <x v="140"/>
    <n v="46"/>
    <n v="100"/>
    <n v="2"/>
    <n v="9558.7999999999993"/>
    <n v="9559"/>
    <n v="4600"/>
    <s v="11/20/2004 0:00"/>
    <d v="2004-11-20T00:00:00"/>
    <x v="5"/>
    <x v="1"/>
    <x v="0"/>
    <n v="4"/>
    <n v="11"/>
    <x v="1"/>
    <x v="1"/>
    <n v="101"/>
    <s v="S700_2824"/>
    <x v="62"/>
    <s v="(1) 42.34.2555"/>
    <s v="014-234-2555"/>
    <s v="265, boulevard Charonne"/>
    <m/>
    <s v="265, boulevard Charonne"/>
    <s v="Paris"/>
    <m/>
    <x v="2"/>
    <n v="75012"/>
    <s v="France"/>
    <s v="EMEA"/>
    <s v="Bertrand"/>
    <s v="Marie"/>
    <s v="Marie Bertrand"/>
    <x v="2"/>
  </r>
  <r>
    <x v="141"/>
    <n v="32"/>
    <n v="82.83"/>
    <n v="7"/>
    <n v="2650.56"/>
    <n v="2651"/>
    <n v="2650.56"/>
    <d v="2004-01-11T00:00:00"/>
    <d v="2004-01-11T00:00:00"/>
    <x v="2"/>
    <x v="4"/>
    <x v="0"/>
    <n v="4"/>
    <n v="11"/>
    <x v="1"/>
    <x v="1"/>
    <n v="101"/>
    <s v="S700_2824"/>
    <x v="25"/>
    <s v="(91) 555 22 82"/>
    <s v="091-555-2282"/>
    <s v="C/ Araquil, 67"/>
    <m/>
    <s v="C/ Araquil, 67"/>
    <s v="Madrid"/>
    <m/>
    <x v="20"/>
    <n v="28023"/>
    <s v="Spain"/>
    <s v="EMEA"/>
    <s v="Sommer"/>
    <s v="Mart¡n"/>
    <s v="Mart¡n Sommer"/>
    <x v="0"/>
  </r>
  <r>
    <x v="153"/>
    <n v="27"/>
    <n v="100"/>
    <n v="3"/>
    <n v="3761.37"/>
    <n v="3762"/>
    <n v="2700"/>
    <d v="2004-10-12T00:00:00"/>
    <d v="2004-10-12T00:00:00"/>
    <x v="4"/>
    <x v="2"/>
    <x v="0"/>
    <n v="4"/>
    <n v="12"/>
    <x v="1"/>
    <x v="1"/>
    <n v="101"/>
    <s v="S700_2824"/>
    <x v="23"/>
    <s v="(91) 555 94 44"/>
    <s v="091-555-9444"/>
    <s v="C/ Moralzarzal, 86"/>
    <m/>
    <s v="C/ Moralzarzal, 86"/>
    <s v="Madrid"/>
    <m/>
    <x v="20"/>
    <n v="28034"/>
    <s v="Spain"/>
    <s v="EMEA"/>
    <s v="Freyre"/>
    <s v="Diego"/>
    <s v="Diego Freyre"/>
    <x v="1"/>
  </r>
  <r>
    <x v="142"/>
    <n v="34"/>
    <n v="100"/>
    <n v="3"/>
    <n v="4301.34"/>
    <n v="4302"/>
    <n v="3400"/>
    <s v="1/23/2005 0:00"/>
    <d v="2005-01-23T00:00:00"/>
    <x v="2"/>
    <x v="4"/>
    <x v="0"/>
    <n v="1"/>
    <n v="1"/>
    <x v="2"/>
    <x v="1"/>
    <n v="101"/>
    <s v="S700_2824"/>
    <x v="39"/>
    <n v="4155551450"/>
    <s v="415-555-1450"/>
    <s v="5677 Strong St."/>
    <m/>
    <s v="5677 Strong St."/>
    <s v="San Rafael"/>
    <s v="CA"/>
    <x v="33"/>
    <n v="97562"/>
    <s v="USA"/>
    <s v="NA"/>
    <s v="Nelson"/>
    <s v="Valarie"/>
    <s v="Valarie Nelson"/>
    <x v="1"/>
  </r>
  <r>
    <x v="143"/>
    <n v="34"/>
    <n v="54.84"/>
    <n v="9"/>
    <n v="1864.56"/>
    <n v="1865"/>
    <n v="1864.56"/>
    <s v="2/17/2005 0:00"/>
    <d v="2005-02-17T00:00:00"/>
    <x v="0"/>
    <x v="5"/>
    <x v="0"/>
    <n v="1"/>
    <n v="2"/>
    <x v="2"/>
    <x v="1"/>
    <n v="101"/>
    <s v="S700_2824"/>
    <x v="39"/>
    <n v="4155551450"/>
    <s v="415-555-1450"/>
    <s v="5677 Strong St."/>
    <m/>
    <s v="5677 Strong St."/>
    <s v="San Rafael"/>
    <s v="CA"/>
    <x v="33"/>
    <n v="97562"/>
    <s v="USA"/>
    <s v="NA"/>
    <s v="Nelson"/>
    <s v="Valarie"/>
    <s v="Valarie Nelson"/>
    <x v="0"/>
  </r>
  <r>
    <x v="52"/>
    <n v="34"/>
    <n v="100"/>
    <n v="4"/>
    <n v="3576.8"/>
    <n v="3577"/>
    <n v="3400"/>
    <d v="2005-01-05T00:00:00"/>
    <d v="2005-01-05T00:00:00"/>
    <x v="2"/>
    <x v="6"/>
    <x v="0"/>
    <n v="2"/>
    <n v="5"/>
    <x v="2"/>
    <x v="1"/>
    <n v="101"/>
    <s v="S700_2824"/>
    <x v="43"/>
    <s v="(514) 555-8054"/>
    <s v="514-555-8054"/>
    <s v="43 rue St. Laurent"/>
    <m/>
    <s v="43 rue St. Laurent"/>
    <s v="Montreal"/>
    <s v="Quebec"/>
    <x v="37"/>
    <s v="H1J 1C3"/>
    <s v="Canada"/>
    <s v="NA"/>
    <s v="Fresnisre"/>
    <s v="Jean"/>
    <s v="Jean Fresnisre"/>
    <x v="1"/>
  </r>
  <r>
    <x v="53"/>
    <n v="46"/>
    <n v="80.92"/>
    <n v="1"/>
    <n v="3722.32"/>
    <n v="3723"/>
    <n v="3722.32"/>
    <s v="5/31/2005 0:00"/>
    <d v="2005-05-31T00:00:00"/>
    <x v="6"/>
    <x v="2"/>
    <x v="2"/>
    <n v="2"/>
    <n v="5"/>
    <x v="2"/>
    <x v="1"/>
    <n v="101"/>
    <s v="S700_2824"/>
    <x v="23"/>
    <s v="(91) 555 94 44"/>
    <s v="091-555-9444"/>
    <s v="C/ Moralzarzal, 86"/>
    <m/>
    <s v="C/ Moralzarzal, 86"/>
    <s v="Madrid"/>
    <m/>
    <x v="20"/>
    <n v="28034"/>
    <s v="Spain"/>
    <s v="EMEA"/>
    <s v="Freyre"/>
    <s v="Diego"/>
    <s v="Diego Freyre"/>
    <x v="1"/>
  </r>
  <r>
    <x v="222"/>
    <n v="32"/>
    <n v="100"/>
    <n v="1"/>
    <n v="3986.56"/>
    <n v="3987"/>
    <n v="3200"/>
    <s v="2/17/2003 0:00"/>
    <d v="2003-02-17T00:00:00"/>
    <x v="0"/>
    <x v="0"/>
    <x v="0"/>
    <n v="1"/>
    <n v="2"/>
    <x v="0"/>
    <x v="4"/>
    <n v="118"/>
    <s v="S700_2834"/>
    <x v="86"/>
    <s v="035-640555"/>
    <s v="003-564-0555"/>
    <s v="Via Ludovico il Moro 22"/>
    <m/>
    <s v="Via Ludovico il Moro 22"/>
    <s v="Bergamo"/>
    <m/>
    <x v="69"/>
    <n v="24100"/>
    <s v="Italy"/>
    <s v="EMEA"/>
    <s v="Rovelli"/>
    <s v="Giovanni"/>
    <s v="Giovanni Rovelli"/>
    <x v="1"/>
  </r>
  <r>
    <x v="54"/>
    <n v="24"/>
    <n v="100"/>
    <n v="7"/>
    <n v="3417.12"/>
    <n v="3418"/>
    <n v="2400"/>
    <s v="4/29/2003 0:00"/>
    <d v="2003-04-29T00:00:00"/>
    <x v="11"/>
    <x v="2"/>
    <x v="0"/>
    <n v="2"/>
    <n v="4"/>
    <x v="0"/>
    <x v="4"/>
    <n v="118"/>
    <s v="S700_2834"/>
    <x v="10"/>
    <s v="03 9520 4555"/>
    <s v="039-520-4555"/>
    <s v="636 St Kilda Road"/>
    <s v="Level 3"/>
    <s v="636 St Kilda Road, Level 3"/>
    <s v="Melbourne"/>
    <s v="Victoria"/>
    <x v="8"/>
    <n v="3004"/>
    <s v="Australia"/>
    <s v="APAC"/>
    <s v="Ferguson"/>
    <s v="Peter"/>
    <s v="Peter Ferguson"/>
    <x v="1"/>
  </r>
  <r>
    <x v="249"/>
    <n v="27"/>
    <n v="99.67"/>
    <n v="2"/>
    <n v="2691.09"/>
    <n v="2692"/>
    <n v="2691.09"/>
    <s v="6/27/2003 0:00"/>
    <d v="2003-06-27T00:00:00"/>
    <x v="7"/>
    <x v="3"/>
    <x v="0"/>
    <n v="2"/>
    <n v="6"/>
    <x v="0"/>
    <x v="4"/>
    <n v="118"/>
    <s v="S700_2834"/>
    <x v="23"/>
    <s v="(91) 555 94 44"/>
    <s v="091-555-9444"/>
    <s v="C/ Moralzarzal, 86"/>
    <m/>
    <s v="C/ Moralzarzal, 86"/>
    <s v="Madrid"/>
    <m/>
    <x v="20"/>
    <n v="28034"/>
    <s v="Spain"/>
    <s v="EMEA"/>
    <s v="Freyre"/>
    <s v="Diego"/>
    <s v="Diego Freyre"/>
    <x v="0"/>
  </r>
  <r>
    <x v="3"/>
    <n v="20"/>
    <n v="100"/>
    <n v="13"/>
    <n v="2752.6"/>
    <n v="2753"/>
    <n v="2000"/>
    <s v="8/25/2003 0:00"/>
    <d v="2003-08-25T00:00:00"/>
    <x v="3"/>
    <x v="0"/>
    <x v="0"/>
    <n v="3"/>
    <n v="8"/>
    <x v="0"/>
    <x v="4"/>
    <n v="118"/>
    <s v="S700_2834"/>
    <x v="3"/>
    <n v="6265557265"/>
    <s v="626-555-7265"/>
    <s v="78934 Hillside Dr."/>
    <m/>
    <s v="78934 Hillside Dr."/>
    <s v="Pasadena"/>
    <s v="CA"/>
    <x v="3"/>
    <n v="90003"/>
    <s v="USA"/>
    <s v="NA"/>
    <s v="Young"/>
    <s v="Julie"/>
    <s v="Julie Young"/>
    <x v="0"/>
  </r>
  <r>
    <x v="5"/>
    <n v="36"/>
    <n v="100"/>
    <n v="8"/>
    <n v="4527.72"/>
    <n v="4528"/>
    <n v="3600"/>
    <s v="10/28/2003 0:00"/>
    <d v="2003-10-28T00:00:00"/>
    <x v="4"/>
    <x v="2"/>
    <x v="0"/>
    <n v="4"/>
    <n v="10"/>
    <x v="0"/>
    <x v="4"/>
    <n v="118"/>
    <s v="S700_2834"/>
    <x v="5"/>
    <n v="6505556809"/>
    <s v="650-555-6809"/>
    <s v="9408 Furth Circle"/>
    <m/>
    <s v="9408 Furth Circle"/>
    <s v="Burlingame"/>
    <s v="CA"/>
    <x v="5"/>
    <n v="94217"/>
    <s v="USA"/>
    <s v="NA"/>
    <s v="Hirano"/>
    <s v="Juri"/>
    <s v="Juri Hirano"/>
    <x v="1"/>
  </r>
  <r>
    <x v="7"/>
    <n v="29"/>
    <n v="100"/>
    <n v="8"/>
    <n v="3957.05"/>
    <n v="3958"/>
    <n v="2900"/>
    <s v="11/18/2003 0:00"/>
    <d v="2003-11-18T00:00:00"/>
    <x v="5"/>
    <x v="2"/>
    <x v="0"/>
    <n v="4"/>
    <n v="11"/>
    <x v="0"/>
    <x v="4"/>
    <n v="118"/>
    <s v="S700_2834"/>
    <x v="7"/>
    <s v="+47 2267 3215"/>
    <s v="472-267-3215"/>
    <s v="Drammen 121, PR 744 Sentrum"/>
    <m/>
    <s v="Drammen 121, PR 744 Sentrum"/>
    <s v="Bergen"/>
    <m/>
    <x v="7"/>
    <s v="N 5804"/>
    <s v="Norway"/>
    <s v="EMEA"/>
    <s v="Oeztan"/>
    <s v="Veysel"/>
    <s v="Veysel Oeztan"/>
    <x v="1"/>
  </r>
  <r>
    <x v="55"/>
    <n v="25"/>
    <n v="100"/>
    <n v="6"/>
    <n v="2818"/>
    <n v="2818"/>
    <n v="2500"/>
    <d v="2004-12-01T00:00:00"/>
    <d v="2004-12-01T00:00:00"/>
    <x v="9"/>
    <x v="6"/>
    <x v="0"/>
    <n v="1"/>
    <n v="1"/>
    <x v="1"/>
    <x v="4"/>
    <n v="118"/>
    <s v="S700_2834"/>
    <x v="44"/>
    <s v="+81 06 6342 5555"/>
    <s v="066-342-5555"/>
    <s v="Dojima Avanza 4F, 1-6-20 Dojima, Kita-ku"/>
    <m/>
    <s v="Dojima Avanza 4F, 1-6-20 Dojima, Kita-ku"/>
    <s v="Osaka"/>
    <s v="Osaka"/>
    <x v="38"/>
    <s v="530-0003"/>
    <s v="Japan"/>
    <s v="Japan"/>
    <s v="Kentary"/>
    <s v="Mory"/>
    <s v="Mory Kentary"/>
    <x v="0"/>
  </r>
  <r>
    <x v="10"/>
    <n v="29"/>
    <n v="100"/>
    <n v="8"/>
    <n v="3199.86"/>
    <n v="3200"/>
    <n v="2900"/>
    <s v="2/20/2004 0:00"/>
    <d v="2004-02-20T00:00:00"/>
    <x v="0"/>
    <x v="3"/>
    <x v="0"/>
    <n v="1"/>
    <n v="2"/>
    <x v="1"/>
    <x v="4"/>
    <n v="118"/>
    <s v="S700_2834"/>
    <x v="10"/>
    <s v="03 9520 4555"/>
    <s v="039-520-4555"/>
    <s v="636 St Kilda Road"/>
    <s v="Level 3"/>
    <s v="636 St Kilda Road, Level 3"/>
    <s v="Melbourne"/>
    <s v="Victoria"/>
    <x v="8"/>
    <n v="3004"/>
    <s v="Australia"/>
    <s v="APAC"/>
    <s v="Ferguson"/>
    <s v="Peter"/>
    <s v="Peter Ferguson"/>
    <x v="1"/>
  </r>
  <r>
    <x v="250"/>
    <n v="25"/>
    <n v="96.11"/>
    <n v="2"/>
    <n v="2402.75"/>
    <n v="2403"/>
    <n v="2402.75"/>
    <d v="2004-02-04T00:00:00"/>
    <d v="2004-02-04T00:00:00"/>
    <x v="0"/>
    <x v="6"/>
    <x v="0"/>
    <n v="2"/>
    <n v="4"/>
    <x v="1"/>
    <x v="4"/>
    <n v="118"/>
    <s v="S700_2834"/>
    <x v="57"/>
    <s v="(604) 555-4555"/>
    <s v="604-555-4555"/>
    <s v="23 Tsawassen Blvd."/>
    <m/>
    <s v="23 Tsawassen Blvd."/>
    <s v="Tsawassen"/>
    <s v="BC"/>
    <x v="47"/>
    <s v="T2F 8M4"/>
    <s v="Canada"/>
    <s v="NA"/>
    <s v="Lincoln"/>
    <s v="Elizabeth"/>
    <s v="Elizabeth Lincoln"/>
    <x v="0"/>
  </r>
  <r>
    <x v="225"/>
    <n v="44"/>
    <n v="100"/>
    <n v="3"/>
    <n v="6055.72"/>
    <n v="6056"/>
    <n v="4400"/>
    <d v="2004-11-05T00:00:00"/>
    <d v="2004-11-05T00:00:00"/>
    <x v="5"/>
    <x v="3"/>
    <x v="0"/>
    <n v="2"/>
    <n v="5"/>
    <x v="1"/>
    <x v="4"/>
    <n v="118"/>
    <s v="S700_2834"/>
    <x v="61"/>
    <n v="4085553659"/>
    <s v="408-555-3659"/>
    <s v="3086 Ingle Ln."/>
    <m/>
    <s v="3086 Ingle Ln."/>
    <s v="San Jose"/>
    <s v="CA"/>
    <x v="51"/>
    <n v="94217"/>
    <s v="USA"/>
    <s v="NA"/>
    <s v="Frick"/>
    <s v="Sue"/>
    <s v="Sue Frick"/>
    <x v="1"/>
  </r>
  <r>
    <x v="13"/>
    <n v="47"/>
    <n v="100"/>
    <n v="9"/>
    <n v="5465.16"/>
    <n v="5466"/>
    <n v="4700"/>
    <s v="6/28/2004 0:00"/>
    <d v="2004-06-28T00:00:00"/>
    <x v="7"/>
    <x v="0"/>
    <x v="0"/>
    <n v="2"/>
    <n v="6"/>
    <x v="1"/>
    <x v="4"/>
    <n v="118"/>
    <s v="S700_2834"/>
    <x v="13"/>
    <n v="2035552570"/>
    <s v="203-555-2570"/>
    <s v="25593 South Bay Ln."/>
    <m/>
    <s v="25593 South Bay Ln."/>
    <s v="Bridgewater"/>
    <s v="CT"/>
    <x v="10"/>
    <n v="97562"/>
    <s v="USA"/>
    <s v="NA"/>
    <s v="King"/>
    <s v="Julie"/>
    <s v="Julie King"/>
    <x v="1"/>
  </r>
  <r>
    <x v="14"/>
    <n v="48"/>
    <n v="100"/>
    <n v="8"/>
    <n v="6378.72"/>
    <n v="6379"/>
    <n v="4800"/>
    <s v="7/23/2004 0:00"/>
    <d v="2004-07-23T00:00:00"/>
    <x v="1"/>
    <x v="3"/>
    <x v="0"/>
    <n v="3"/>
    <n v="7"/>
    <x v="1"/>
    <x v="4"/>
    <n v="118"/>
    <s v="S700_2834"/>
    <x v="14"/>
    <s v="40.67.8555"/>
    <s v="004-067-8555"/>
    <s v="67, rue des Cinquante Otages"/>
    <m/>
    <s v="67, rue des Cinquante Otages"/>
    <s v="Nantes"/>
    <m/>
    <x v="11"/>
    <n v="44000"/>
    <s v="France"/>
    <s v="EMEA"/>
    <s v="Labrune"/>
    <s v="Janine"/>
    <s v="Janine Labrune"/>
    <x v="1"/>
  </r>
  <r>
    <x v="15"/>
    <n v="45"/>
    <n v="100"/>
    <n v="13"/>
    <n v="5392.8"/>
    <n v="5393"/>
    <n v="4500"/>
    <s v="8/27/2004 0:00"/>
    <d v="2004-08-27T00:00:00"/>
    <x v="3"/>
    <x v="3"/>
    <x v="0"/>
    <n v="3"/>
    <n v="8"/>
    <x v="1"/>
    <x v="4"/>
    <n v="118"/>
    <s v="S700_2834"/>
    <x v="15"/>
    <n v="6175558555"/>
    <s v="617-555-8555"/>
    <s v="39323 Spinnaker Dr."/>
    <m/>
    <s v="39323 Spinnaker Dr."/>
    <s v="Cambridge"/>
    <s v="MA"/>
    <x v="12"/>
    <n v="51247"/>
    <s v="USA"/>
    <s v="NA"/>
    <s v="Hernandez"/>
    <s v="Marta"/>
    <s v="Marta Hernandez"/>
    <x v="1"/>
  </r>
  <r>
    <x v="251"/>
    <n v="35"/>
    <n v="100"/>
    <n v="3"/>
    <n v="3986.5"/>
    <n v="3987"/>
    <n v="3500"/>
    <s v="9/16/2004 0:00"/>
    <d v="2004-09-16T00:00:00"/>
    <x v="8"/>
    <x v="5"/>
    <x v="0"/>
    <n v="3"/>
    <n v="9"/>
    <x v="1"/>
    <x v="4"/>
    <n v="118"/>
    <s v="S700_2834"/>
    <x v="75"/>
    <s v="+353 1862 1555"/>
    <s v="531-862-1555"/>
    <s v="25 Maiden Lane"/>
    <s v="Floor No. 4"/>
    <s v="25 Maiden Lane, Floor No. 4"/>
    <s v="Dublin"/>
    <m/>
    <x v="60"/>
    <n v="2"/>
    <s v="Ireland"/>
    <s v="EMEA"/>
    <s v="Cassidy"/>
    <s v="Dean"/>
    <s v="Dean Cassidy"/>
    <x v="1"/>
  </r>
  <r>
    <x v="58"/>
    <n v="31"/>
    <n v="100"/>
    <n v="6"/>
    <n v="4009.23"/>
    <n v="4010"/>
    <n v="3100"/>
    <s v="10/15/2004 0:00"/>
    <d v="2004-10-15T00:00:00"/>
    <x v="4"/>
    <x v="3"/>
    <x v="0"/>
    <n v="4"/>
    <n v="10"/>
    <x v="1"/>
    <x v="4"/>
    <n v="118"/>
    <s v="S700_2834"/>
    <x v="47"/>
    <n v="9145554562"/>
    <s v="914-555-4562"/>
    <s v="3758 North Pendale Street"/>
    <m/>
    <s v="3758 North Pendale Street"/>
    <s v="White Plains"/>
    <s v="NY"/>
    <x v="39"/>
    <n v="24067"/>
    <s v="USA"/>
    <s v="NA"/>
    <s v="Frick"/>
    <s v="Steve"/>
    <s v="Steve Frick"/>
    <x v="1"/>
  </r>
  <r>
    <x v="18"/>
    <n v="50"/>
    <n v="100"/>
    <n v="8"/>
    <n v="7119"/>
    <n v="7119"/>
    <n v="5000"/>
    <d v="2004-02-11T00:00:00"/>
    <d v="2004-02-11T00:00:00"/>
    <x v="0"/>
    <x v="6"/>
    <x v="0"/>
    <n v="4"/>
    <n v="11"/>
    <x v="1"/>
    <x v="4"/>
    <n v="118"/>
    <s v="S700_2834"/>
    <x v="18"/>
    <n v="2155551555"/>
    <s v="215-555-1555"/>
    <s v="7586 Pompton St."/>
    <m/>
    <s v="7586 Pompton St."/>
    <s v="Allentown"/>
    <s v="PA"/>
    <x v="15"/>
    <n v="70267"/>
    <s v="USA"/>
    <s v="NA"/>
    <s v="Yu"/>
    <s v="Kyung"/>
    <s v="Kyung Yu"/>
    <x v="2"/>
  </r>
  <r>
    <x v="278"/>
    <n v="33"/>
    <n v="100"/>
    <n v="11"/>
    <n v="4072.2"/>
    <n v="4073"/>
    <n v="3300"/>
    <d v="2004-12-11T00:00:00"/>
    <d v="2004-12-11T00:00:00"/>
    <x v="9"/>
    <x v="1"/>
    <x v="0"/>
    <n v="4"/>
    <n v="11"/>
    <x v="1"/>
    <x v="4"/>
    <n v="118"/>
    <s v="S700_2834"/>
    <x v="86"/>
    <s v="035-640555"/>
    <s v="003-564-0555"/>
    <s v="Via Ludovico il Moro 22"/>
    <m/>
    <s v="Via Ludovico il Moro 22"/>
    <s v="Bergamo"/>
    <m/>
    <x v="69"/>
    <n v="24100"/>
    <s v="Italy"/>
    <s v="EMEA"/>
    <s v="Rovelli"/>
    <s v="Giovanni"/>
    <s v="Giovanni Rovelli"/>
    <x v="1"/>
  </r>
  <r>
    <x v="286"/>
    <n v="29"/>
    <n v="100"/>
    <n v="6"/>
    <n v="4094.51"/>
    <n v="4095"/>
    <n v="2900"/>
    <s v="11/24/2004 0:00"/>
    <d v="2004-11-24T00:00:00"/>
    <x v="5"/>
    <x v="6"/>
    <x v="0"/>
    <n v="4"/>
    <n v="11"/>
    <x v="1"/>
    <x v="4"/>
    <n v="118"/>
    <s v="S700_2834"/>
    <x v="53"/>
    <s v="(93) 203 4555"/>
    <s v="093-203-4555"/>
    <s v="Rambla de Catalu¤a, 23"/>
    <m/>
    <s v="Rambla de Catalu¤a, 23"/>
    <s v="Barcelona"/>
    <m/>
    <x v="43"/>
    <n v="8022"/>
    <s v="Spain"/>
    <s v="EMEA"/>
    <s v="Saavedra"/>
    <s v="Eduardo"/>
    <s v="Eduardo Saavedra"/>
    <x v="1"/>
  </r>
  <r>
    <x v="252"/>
    <n v="48"/>
    <n v="68.8"/>
    <n v="4"/>
    <n v="3302.4"/>
    <n v="3303"/>
    <n v="3302.4"/>
    <d v="2004-04-12T00:00:00"/>
    <d v="2004-04-12T00:00:00"/>
    <x v="11"/>
    <x v="0"/>
    <x v="0"/>
    <n v="4"/>
    <n v="12"/>
    <x v="1"/>
    <x v="4"/>
    <n v="118"/>
    <s v="S700_2834"/>
    <x v="88"/>
    <n v="2035554407"/>
    <s v="203-555-4407"/>
    <s v="2440 Pompton St."/>
    <m/>
    <s v="2440 Pompton St."/>
    <s v="Glendale"/>
    <s v="CT"/>
    <x v="71"/>
    <n v="97561"/>
    <s v="USA"/>
    <s v="NA"/>
    <s v="Lewis"/>
    <s v="Dan"/>
    <s v="Dan Lewis"/>
    <x v="1"/>
  </r>
  <r>
    <x v="21"/>
    <n v="44"/>
    <n v="72.42"/>
    <n v="5"/>
    <n v="3186.48"/>
    <n v="3187"/>
    <n v="3186.48"/>
    <s v="12/17/2004 0:00"/>
    <d v="2004-12-17T00:00:00"/>
    <x v="9"/>
    <x v="3"/>
    <x v="0"/>
    <n v="4"/>
    <n v="12"/>
    <x v="1"/>
    <x v="4"/>
    <n v="118"/>
    <s v="S700_2834"/>
    <x v="20"/>
    <s v="+61 2 9495 8555"/>
    <s v="129-495-8555"/>
    <s v="Monitor Money Building, 815 Pacific Hwy"/>
    <s v="Level 6"/>
    <s v="Monitor Money Building, 815 Pacific Hwy, Level 6"/>
    <s v="Chatswood"/>
    <s v="NSW"/>
    <x v="17"/>
    <n v="2067"/>
    <s v="Australia"/>
    <s v="APAC"/>
    <s v="Huxley"/>
    <s v="Adrian"/>
    <s v="Adrian Huxley"/>
    <x v="1"/>
  </r>
  <r>
    <x v="22"/>
    <n v="25"/>
    <n v="66.73"/>
    <n v="10"/>
    <n v="1668.25"/>
    <n v="1669"/>
    <n v="1668.25"/>
    <d v="2005-03-02T00:00:00"/>
    <d v="2005-03-02T00:00:00"/>
    <x v="10"/>
    <x v="6"/>
    <x v="0"/>
    <n v="1"/>
    <n v="2"/>
    <x v="2"/>
    <x v="4"/>
    <n v="118"/>
    <s v="S700_2834"/>
    <x v="14"/>
    <s v="40.67.8555"/>
    <s v="004-067-8555"/>
    <s v="67, rue des Cinquante Otages"/>
    <m/>
    <s v="67, rue des Cinquante Otages"/>
    <s v="Nantes"/>
    <m/>
    <x v="11"/>
    <n v="44000"/>
    <s v="France"/>
    <s v="EMEA"/>
    <s v="Labrune"/>
    <s v="Janine"/>
    <s v="Janine Labrune"/>
    <x v="0"/>
  </r>
  <r>
    <x v="23"/>
    <n v="50"/>
    <n v="100"/>
    <n v="3"/>
    <n v="7154.5"/>
    <n v="7155"/>
    <n v="5000"/>
    <d v="2005-03-03T00:00:00"/>
    <d v="2005-03-03T00:00:00"/>
    <x v="10"/>
    <x v="5"/>
    <x v="0"/>
    <n v="1"/>
    <n v="3"/>
    <x v="2"/>
    <x v="4"/>
    <n v="118"/>
    <s v="S700_2834"/>
    <x v="21"/>
    <n v="5085552555"/>
    <s v="508-555-2555"/>
    <s v="1785 First Street"/>
    <m/>
    <s v="1785 First Street"/>
    <s v="New Bedford"/>
    <s v="MA"/>
    <x v="18"/>
    <n v="50553"/>
    <s v="USA"/>
    <s v="NA"/>
    <s v="Benitez"/>
    <s v="Violeta"/>
    <s v="Violeta Benitez"/>
    <x v="2"/>
  </r>
  <r>
    <x v="234"/>
    <n v="23"/>
    <n v="100"/>
    <n v="9"/>
    <n v="2810.83"/>
    <n v="2811"/>
    <n v="2300"/>
    <s v="3/30/2005 0:00"/>
    <d v="2005-03-30T00:00:00"/>
    <x v="10"/>
    <x v="6"/>
    <x v="0"/>
    <n v="1"/>
    <n v="3"/>
    <x v="2"/>
    <x v="4"/>
    <n v="118"/>
    <s v="S700_2834"/>
    <x v="1"/>
    <s v="26.47.1555"/>
    <s v="002-647-1555"/>
    <s v="59 rue de l'Abbaye"/>
    <m/>
    <s v="59 rue de l'Abbaye"/>
    <s v="Reims"/>
    <m/>
    <x v="1"/>
    <n v="51100"/>
    <s v="France"/>
    <s v="EMEA"/>
    <s v="Henriot"/>
    <s v="Paul"/>
    <s v="Paul Henriot"/>
    <x v="0"/>
  </r>
  <r>
    <x v="253"/>
    <n v="21"/>
    <n v="96.11"/>
    <n v="2"/>
    <n v="2018.31"/>
    <n v="2019"/>
    <n v="2018.31"/>
    <d v="2005-03-04T00:00:00"/>
    <d v="2005-03-04T00:00:00"/>
    <x v="10"/>
    <x v="3"/>
    <x v="4"/>
    <n v="2"/>
    <n v="4"/>
    <x v="2"/>
    <x v="4"/>
    <n v="118"/>
    <s v="S700_2834"/>
    <x v="12"/>
    <n v="2015559350"/>
    <s v="201-555-9350"/>
    <s v="7476 Moss Rd."/>
    <m/>
    <s v="7476 Moss Rd."/>
    <s v="Newark"/>
    <s v="NJ"/>
    <x v="9"/>
    <n v="94019"/>
    <s v="USA"/>
    <s v="NA"/>
    <s v="Brown"/>
    <s v="William"/>
    <s v="William Brown"/>
    <x v="0"/>
  </r>
  <r>
    <x v="235"/>
    <n v="41"/>
    <n v="100"/>
    <n v="3"/>
    <n v="5642.83"/>
    <n v="5643"/>
    <n v="4100"/>
    <d v="2005-10-05T00:00:00"/>
    <d v="2005-10-05T00:00:00"/>
    <x v="4"/>
    <x v="6"/>
    <x v="0"/>
    <n v="2"/>
    <n v="5"/>
    <x v="2"/>
    <x v="4"/>
    <n v="118"/>
    <s v="S700_2834"/>
    <x v="70"/>
    <s v="0522-556555"/>
    <s v="052-255-6555"/>
    <s v="Strada Provinciale 124"/>
    <m/>
    <s v="Strada Provinciale 124"/>
    <s v="Reggio Emilia"/>
    <m/>
    <x v="57"/>
    <n v="42100"/>
    <s v="Italy"/>
    <s v="EMEA"/>
    <s v="Moroni"/>
    <s v="Maurizio"/>
    <s v="Maurizio Moroni"/>
    <x v="1"/>
  </r>
  <r>
    <x v="222"/>
    <n v="44"/>
    <n v="74.400000000000006"/>
    <n v="8"/>
    <n v="3273.6"/>
    <n v="3274"/>
    <n v="3273.6"/>
    <s v="2/17/2003 0:00"/>
    <d v="2003-02-17T00:00:00"/>
    <x v="0"/>
    <x v="0"/>
    <x v="0"/>
    <n v="1"/>
    <n v="2"/>
    <x v="0"/>
    <x v="4"/>
    <n v="80"/>
    <s v="S700_3167"/>
    <x v="86"/>
    <s v="035-640555"/>
    <s v="003-564-0555"/>
    <s v="Via Ludovico il Moro 22"/>
    <m/>
    <s v="Via Ludovico il Moro 22"/>
    <s v="Bergamo"/>
    <m/>
    <x v="69"/>
    <n v="24100"/>
    <s v="Italy"/>
    <s v="EMEA"/>
    <s v="Rovelli"/>
    <s v="Giovanni"/>
    <s v="Giovanni Rovelli"/>
    <x v="1"/>
  </r>
  <r>
    <x v="54"/>
    <n v="43"/>
    <n v="76"/>
    <n v="14"/>
    <n v="3268"/>
    <n v="3268"/>
    <n v="3268"/>
    <s v="4/29/2003 0:00"/>
    <d v="2003-04-29T00:00:00"/>
    <x v="11"/>
    <x v="2"/>
    <x v="0"/>
    <n v="2"/>
    <n v="4"/>
    <x v="0"/>
    <x v="4"/>
    <n v="80"/>
    <s v="S700_3167"/>
    <x v="10"/>
    <s v="03 9520 4555"/>
    <s v="039-520-4555"/>
    <s v="636 St Kilda Road"/>
    <s v="Level 3"/>
    <s v="636 St Kilda Road, Level 3"/>
    <s v="Melbourne"/>
    <s v="Victoria"/>
    <x v="8"/>
    <n v="3004"/>
    <s v="Australia"/>
    <s v="APAC"/>
    <s v="Ferguson"/>
    <s v="Peter"/>
    <s v="Peter Ferguson"/>
    <x v="1"/>
  </r>
  <r>
    <x v="66"/>
    <n v="28"/>
    <n v="96"/>
    <n v="3"/>
    <n v="2688"/>
    <n v="2688"/>
    <n v="2688"/>
    <d v="2003-10-08T00:00:00"/>
    <d v="2003-10-08T00:00:00"/>
    <x v="4"/>
    <x v="6"/>
    <x v="0"/>
    <n v="3"/>
    <n v="8"/>
    <x v="0"/>
    <x v="4"/>
    <n v="80"/>
    <s v="S700_3167"/>
    <x v="50"/>
    <n v="5085559555"/>
    <s v="508-555-9555"/>
    <s v="4575 Hillside Dr."/>
    <m/>
    <s v="4575 Hillside Dr."/>
    <s v="New Bedford"/>
    <s v="MA"/>
    <x v="18"/>
    <n v="50553"/>
    <s v="USA"/>
    <s v="NA"/>
    <s v="Tam"/>
    <s v="Wing C"/>
    <s v="Wing C Tam"/>
    <x v="0"/>
  </r>
  <r>
    <x v="67"/>
    <n v="43"/>
    <n v="86.4"/>
    <n v="1"/>
    <n v="3715.2"/>
    <n v="3716"/>
    <n v="3715.2"/>
    <d v="2003-06-10T00:00:00"/>
    <d v="2003-06-10T00:00:00"/>
    <x v="7"/>
    <x v="2"/>
    <x v="0"/>
    <n v="4"/>
    <n v="10"/>
    <x v="0"/>
    <x v="4"/>
    <n v="80"/>
    <s v="S700_3167"/>
    <x v="16"/>
    <s v="90-224 8555"/>
    <s v="090-224-8555"/>
    <s v="Keskuskatu 45"/>
    <m/>
    <s v="Keskuskatu 45"/>
    <s v="Helsinki"/>
    <m/>
    <x v="13"/>
    <n v="21240"/>
    <s v="Finland"/>
    <s v="EMEA"/>
    <s v="Karttunen"/>
    <s v="Matti"/>
    <s v="Matti Karttunen"/>
    <x v="1"/>
  </r>
  <r>
    <x v="5"/>
    <n v="48"/>
    <n v="96"/>
    <n v="15"/>
    <n v="4608"/>
    <n v="4608"/>
    <n v="4608"/>
    <s v="10/28/2003 0:00"/>
    <d v="2003-10-28T00:00:00"/>
    <x v="4"/>
    <x v="2"/>
    <x v="0"/>
    <n v="4"/>
    <n v="10"/>
    <x v="0"/>
    <x v="4"/>
    <n v="80"/>
    <s v="S700_3167"/>
    <x v="5"/>
    <n v="6505556809"/>
    <s v="650-555-6809"/>
    <s v="9408 Furth Circle"/>
    <m/>
    <s v="9408 Furth Circle"/>
    <s v="Burlingame"/>
    <s v="CA"/>
    <x v="5"/>
    <n v="94217"/>
    <s v="USA"/>
    <s v="NA"/>
    <s v="Hirano"/>
    <s v="Juri"/>
    <s v="Juri Hirano"/>
    <x v="1"/>
  </r>
  <r>
    <x v="302"/>
    <n v="38"/>
    <n v="82.4"/>
    <n v="3"/>
    <n v="3131.2"/>
    <n v="3132"/>
    <n v="3131.2"/>
    <d v="2003-01-12T00:00:00"/>
    <d v="2003-01-12T00:00:00"/>
    <x v="2"/>
    <x v="4"/>
    <x v="0"/>
    <n v="4"/>
    <n v="12"/>
    <x v="0"/>
    <x v="4"/>
    <n v="80"/>
    <s v="S700_3167"/>
    <x v="32"/>
    <n v="3105553722"/>
    <s v="310-555-3722"/>
    <s v="3675 Furth Circle"/>
    <m/>
    <s v="3675 Furth Circle"/>
    <s v="Burbank"/>
    <s v="CA"/>
    <x v="27"/>
    <n v="94019"/>
    <s v="USA"/>
    <s v="NA"/>
    <s v="Thompson"/>
    <s v="Steve"/>
    <s v="Steve Thompson"/>
    <x v="1"/>
  </r>
  <r>
    <x v="55"/>
    <n v="31"/>
    <n v="86.4"/>
    <n v="13"/>
    <n v="2678.4"/>
    <n v="2679"/>
    <n v="2678.4"/>
    <d v="2004-12-01T00:00:00"/>
    <d v="2004-12-01T00:00:00"/>
    <x v="9"/>
    <x v="6"/>
    <x v="0"/>
    <n v="1"/>
    <n v="1"/>
    <x v="1"/>
    <x v="4"/>
    <n v="80"/>
    <s v="S700_3167"/>
    <x v="44"/>
    <s v="+81 06 6342 5555"/>
    <s v="066-342-5555"/>
    <s v="Dojima Avanza 4F, 1-6-20 Dojima, Kita-ku"/>
    <m/>
    <s v="Dojima Avanza 4F, 1-6-20 Dojima, Kita-ku"/>
    <s v="Osaka"/>
    <s v="Osaka"/>
    <x v="38"/>
    <s v="530-0003"/>
    <s v="Japan"/>
    <s v="Japan"/>
    <s v="Kentary"/>
    <s v="Mory"/>
    <s v="Mory Kentary"/>
    <x v="0"/>
  </r>
  <r>
    <x v="10"/>
    <n v="26"/>
    <n v="67.2"/>
    <n v="15"/>
    <n v="1747.2"/>
    <n v="1748"/>
    <n v="1747.2"/>
    <s v="2/20/2004 0:00"/>
    <d v="2004-02-20T00:00:00"/>
    <x v="0"/>
    <x v="3"/>
    <x v="0"/>
    <n v="1"/>
    <n v="2"/>
    <x v="1"/>
    <x v="4"/>
    <n v="80"/>
    <s v="S700_3167"/>
    <x v="10"/>
    <s v="03 9520 4555"/>
    <s v="039-520-4555"/>
    <s v="636 St Kilda Road"/>
    <s v="Level 3"/>
    <s v="636 St Kilda Road, Level 3"/>
    <s v="Melbourne"/>
    <s v="Victoria"/>
    <x v="8"/>
    <n v="3004"/>
    <s v="Australia"/>
    <s v="APAC"/>
    <s v="Ferguson"/>
    <s v="Peter"/>
    <s v="Peter Ferguson"/>
    <x v="0"/>
  </r>
  <r>
    <x v="250"/>
    <n v="32"/>
    <n v="92"/>
    <n v="9"/>
    <n v="2944"/>
    <n v="2944"/>
    <n v="2944"/>
    <d v="2004-02-04T00:00:00"/>
    <d v="2004-02-04T00:00:00"/>
    <x v="0"/>
    <x v="6"/>
    <x v="0"/>
    <n v="2"/>
    <n v="4"/>
    <x v="1"/>
    <x v="4"/>
    <n v="80"/>
    <s v="S700_3167"/>
    <x v="57"/>
    <s v="(604) 555-4555"/>
    <s v="604-555-4555"/>
    <s v="23 Tsawassen Blvd."/>
    <m/>
    <s v="23 Tsawassen Blvd."/>
    <s v="Tsawassen"/>
    <s v="BC"/>
    <x v="47"/>
    <s v="T2F 8M4"/>
    <s v="Canada"/>
    <s v="NA"/>
    <s v="Lincoln"/>
    <s v="Elizabeth"/>
    <s v="Elizabeth Lincoln"/>
    <x v="0"/>
  </r>
  <r>
    <x v="225"/>
    <n v="44"/>
    <n v="67.2"/>
    <n v="10"/>
    <n v="2956.8"/>
    <n v="2957"/>
    <n v="2956.8"/>
    <d v="2004-11-05T00:00:00"/>
    <d v="2004-11-05T00:00:00"/>
    <x v="5"/>
    <x v="3"/>
    <x v="0"/>
    <n v="2"/>
    <n v="5"/>
    <x v="1"/>
    <x v="4"/>
    <n v="80"/>
    <s v="S700_3167"/>
    <x v="61"/>
    <n v="4085553659"/>
    <s v="408-555-3659"/>
    <s v="3086 Ingle Ln."/>
    <m/>
    <s v="3086 Ingle Ln."/>
    <s v="San Jose"/>
    <s v="CA"/>
    <x v="51"/>
    <n v="94217"/>
    <s v="USA"/>
    <s v="NA"/>
    <s v="Frick"/>
    <s v="Sue"/>
    <s v="Sue Frick"/>
    <x v="0"/>
  </r>
  <r>
    <x v="226"/>
    <n v="27"/>
    <n v="76"/>
    <n v="5"/>
    <n v="2052"/>
    <n v="2052"/>
    <n v="2052"/>
    <s v="6/24/2004 0:00"/>
    <d v="2004-06-24T00:00:00"/>
    <x v="7"/>
    <x v="5"/>
    <x v="3"/>
    <n v="2"/>
    <n v="6"/>
    <x v="1"/>
    <x v="4"/>
    <n v="80"/>
    <s v="S700_3167"/>
    <x v="23"/>
    <s v="(91) 555 94 44"/>
    <s v="091-555-9444"/>
    <s v="C/ Moralzarzal, 86"/>
    <m/>
    <s v="C/ Moralzarzal, 86"/>
    <s v="Madrid"/>
    <m/>
    <x v="20"/>
    <n v="28034"/>
    <s v="Spain"/>
    <s v="EMEA"/>
    <s v="Freyre"/>
    <s v="Diego"/>
    <s v="Diego Freyre"/>
    <x v="0"/>
  </r>
  <r>
    <x v="14"/>
    <n v="43"/>
    <n v="73.599999999999994"/>
    <n v="15"/>
    <n v="3164.8"/>
    <n v="3165"/>
    <n v="3164.8"/>
    <s v="7/23/2004 0:00"/>
    <d v="2004-07-23T00:00:00"/>
    <x v="1"/>
    <x v="3"/>
    <x v="0"/>
    <n v="3"/>
    <n v="7"/>
    <x v="1"/>
    <x v="4"/>
    <n v="80"/>
    <s v="S700_3167"/>
    <x v="14"/>
    <s v="40.67.8555"/>
    <s v="004-067-8555"/>
    <s v="67, rue des Cinquante Otages"/>
    <m/>
    <s v="67, rue des Cinquante Otages"/>
    <s v="Nantes"/>
    <m/>
    <x v="11"/>
    <n v="44000"/>
    <s v="France"/>
    <s v="EMEA"/>
    <s v="Labrune"/>
    <s v="Janine"/>
    <s v="Janine Labrune"/>
    <x v="1"/>
  </r>
  <r>
    <x v="228"/>
    <n v="25"/>
    <n v="69.599999999999994"/>
    <n v="7"/>
    <n v="1740"/>
    <n v="1740"/>
    <n v="1740"/>
    <s v="8/21/2004 0:00"/>
    <d v="2004-08-21T00:00:00"/>
    <x v="3"/>
    <x v="1"/>
    <x v="0"/>
    <n v="3"/>
    <n v="8"/>
    <x v="1"/>
    <x v="4"/>
    <n v="80"/>
    <s v="S700_3167"/>
    <x v="85"/>
    <s v="+47 2212 1555"/>
    <s v="472-212-1555"/>
    <s v="Drammensveien 126 A, PB 744 Sentrum"/>
    <m/>
    <s v="Drammensveien 126 A, PB 744 Sentrum"/>
    <s v="Oslo"/>
    <m/>
    <x v="68"/>
    <s v="N 0106"/>
    <s v="Norway"/>
    <s v="EMEA"/>
    <s v="Klaeboe"/>
    <s v="Jan"/>
    <s v="Jan Klaeboe"/>
    <x v="0"/>
  </r>
  <r>
    <x v="229"/>
    <n v="22"/>
    <n v="80.8"/>
    <n v="3"/>
    <n v="1777.6"/>
    <n v="1778"/>
    <n v="1777.6"/>
    <s v="9/15/2004 0:00"/>
    <d v="2004-09-15T00:00:00"/>
    <x v="8"/>
    <x v="6"/>
    <x v="0"/>
    <n v="3"/>
    <n v="9"/>
    <x v="1"/>
    <x v="4"/>
    <n v="80"/>
    <s v="S700_3167"/>
    <x v="89"/>
    <s v="+49 89 61 08 9555"/>
    <s v="896-108-9555"/>
    <s v="Hansastr. 15"/>
    <m/>
    <s v="Hansastr. 15"/>
    <s v="Munich"/>
    <m/>
    <x v="72"/>
    <n v="80686"/>
    <s v="Germany"/>
    <s v="EMEA"/>
    <s v="Donnermeyer"/>
    <s v="Michael"/>
    <s v="Michael Donnermeyer"/>
    <x v="0"/>
  </r>
  <r>
    <x v="58"/>
    <n v="21"/>
    <n v="87.2"/>
    <n v="13"/>
    <n v="1831.2"/>
    <n v="1832"/>
    <n v="1831.2"/>
    <s v="10/15/2004 0:00"/>
    <d v="2004-10-15T00:00:00"/>
    <x v="4"/>
    <x v="3"/>
    <x v="0"/>
    <n v="4"/>
    <n v="10"/>
    <x v="1"/>
    <x v="4"/>
    <n v="80"/>
    <s v="S700_3167"/>
    <x v="47"/>
    <n v="9145554562"/>
    <s v="914-555-4562"/>
    <s v="3758 North Pendale Street"/>
    <m/>
    <s v="3758 North Pendale Street"/>
    <s v="White Plains"/>
    <s v="NY"/>
    <x v="39"/>
    <n v="24067"/>
    <s v="USA"/>
    <s v="NA"/>
    <s v="Frick"/>
    <s v="Steve"/>
    <s v="Steve Frick"/>
    <x v="0"/>
  </r>
  <r>
    <x v="80"/>
    <n v="48"/>
    <n v="75.2"/>
    <n v="5"/>
    <n v="3609.6"/>
    <n v="3610"/>
    <n v="3609.6"/>
    <d v="2004-01-11T00:00:00"/>
    <d v="2004-01-11T00:00:00"/>
    <x v="2"/>
    <x v="4"/>
    <x v="0"/>
    <n v="4"/>
    <n v="11"/>
    <x v="1"/>
    <x v="4"/>
    <n v="80"/>
    <s v="S700_3167"/>
    <x v="59"/>
    <s v="(198) 555-8888"/>
    <s v="198-555-8888"/>
    <s v="Garden House Crowther Way"/>
    <m/>
    <s v="Garden House Crowther Way"/>
    <s v="Cowes"/>
    <s v="Isle of Wight"/>
    <x v="49"/>
    <s v="PO31 7PJ"/>
    <s v="UK"/>
    <s v="EMEA"/>
    <s v="Bennett"/>
    <s v="Helen"/>
    <s v="Helen Bennett"/>
    <x v="1"/>
  </r>
  <r>
    <x v="278"/>
    <n v="33"/>
    <n v="64"/>
    <n v="13"/>
    <n v="2112"/>
    <n v="2112"/>
    <n v="2112"/>
    <d v="2004-12-11T00:00:00"/>
    <d v="2004-12-11T00:00:00"/>
    <x v="9"/>
    <x v="1"/>
    <x v="0"/>
    <n v="4"/>
    <n v="11"/>
    <x v="1"/>
    <x v="4"/>
    <n v="80"/>
    <s v="S700_3167"/>
    <x v="86"/>
    <s v="035-640555"/>
    <s v="003-564-0555"/>
    <s v="Via Ludovico il Moro 22"/>
    <m/>
    <s v="Via Ludovico il Moro 22"/>
    <s v="Bergamo"/>
    <m/>
    <x v="69"/>
    <n v="24100"/>
    <s v="Italy"/>
    <s v="EMEA"/>
    <s v="Rovelli"/>
    <s v="Giovanni"/>
    <s v="Giovanni Rovelli"/>
    <x v="0"/>
  </r>
  <r>
    <x v="20"/>
    <n v="34"/>
    <n v="100"/>
    <n v="5"/>
    <n v="3644.12"/>
    <n v="3645"/>
    <n v="3400"/>
    <s v="11/24/2004 0:00"/>
    <d v="2004-11-24T00:00:00"/>
    <x v="5"/>
    <x v="6"/>
    <x v="0"/>
    <n v="4"/>
    <n v="11"/>
    <x v="1"/>
    <x v="4"/>
    <n v="80"/>
    <s v="S700_3167"/>
    <x v="19"/>
    <s v="6562-9555"/>
    <s v="006-562-9555"/>
    <s v="Geislweg 14"/>
    <m/>
    <s v="Geislweg 14"/>
    <s v="Salzburg"/>
    <m/>
    <x v="16"/>
    <n v="5020"/>
    <s v="Austria"/>
    <s v="EMEA"/>
    <s v="Pipps"/>
    <s v="Georg"/>
    <s v="Georg Pipps"/>
    <x v="1"/>
  </r>
  <r>
    <x v="252"/>
    <n v="43"/>
    <n v="81.95"/>
    <n v="6"/>
    <n v="3523.85"/>
    <n v="3524"/>
    <n v="3523.85"/>
    <d v="2004-04-12T00:00:00"/>
    <d v="2004-04-12T00:00:00"/>
    <x v="11"/>
    <x v="0"/>
    <x v="0"/>
    <n v="4"/>
    <n v="12"/>
    <x v="1"/>
    <x v="4"/>
    <n v="80"/>
    <s v="S700_3167"/>
    <x v="88"/>
    <n v="2035554407"/>
    <s v="203-555-4407"/>
    <s v="2440 Pompton St."/>
    <m/>
    <s v="2440 Pompton St."/>
    <s v="Glendale"/>
    <s v="CT"/>
    <x v="71"/>
    <n v="97561"/>
    <s v="USA"/>
    <s v="NA"/>
    <s v="Lewis"/>
    <s v="Dan"/>
    <s v="Dan Lewis"/>
    <x v="1"/>
  </r>
  <r>
    <x v="21"/>
    <n v="44"/>
    <n v="100"/>
    <n v="10"/>
    <n v="5001.92"/>
    <n v="5002"/>
    <n v="4400"/>
    <s v="12/17/2004 0:00"/>
    <d v="2004-12-17T00:00:00"/>
    <x v="9"/>
    <x v="3"/>
    <x v="0"/>
    <n v="4"/>
    <n v="12"/>
    <x v="1"/>
    <x v="4"/>
    <n v="80"/>
    <s v="S700_3167"/>
    <x v="20"/>
    <s v="+61 2 9495 8555"/>
    <s v="129-495-8555"/>
    <s v="Monitor Money Building, 815 Pacific Hwy"/>
    <s v="Level 6"/>
    <s v="Monitor Money Building, 815 Pacific Hwy, Level 6"/>
    <s v="Chatswood"/>
    <s v="NSW"/>
    <x v="17"/>
    <n v="2067"/>
    <s v="Australia"/>
    <s v="APAC"/>
    <s v="Huxley"/>
    <s v="Adrian"/>
    <s v="Adrian Huxley"/>
    <x v="1"/>
  </r>
  <r>
    <x v="22"/>
    <n v="44"/>
    <n v="100"/>
    <n v="11"/>
    <n v="5208.72"/>
    <n v="5209"/>
    <n v="4400"/>
    <d v="2005-03-02T00:00:00"/>
    <d v="2005-03-02T00:00:00"/>
    <x v="10"/>
    <x v="6"/>
    <x v="0"/>
    <n v="1"/>
    <n v="2"/>
    <x v="2"/>
    <x v="4"/>
    <n v="80"/>
    <s v="S700_3167"/>
    <x v="14"/>
    <s v="40.67.8555"/>
    <s v="004-067-8555"/>
    <s v="67, rue des Cinquante Otages"/>
    <m/>
    <s v="67, rue des Cinquante Otages"/>
    <s v="Nantes"/>
    <m/>
    <x v="11"/>
    <n v="44000"/>
    <s v="France"/>
    <s v="EMEA"/>
    <s v="Labrune"/>
    <s v="Janine"/>
    <s v="Janine Labrune"/>
    <x v="1"/>
  </r>
  <r>
    <x v="233"/>
    <n v="32"/>
    <n v="94.34"/>
    <n v="17"/>
    <n v="3018.88"/>
    <n v="3019"/>
    <n v="3018.88"/>
    <d v="2005-01-03T00:00:00"/>
    <d v="2005-01-03T00:00:00"/>
    <x v="2"/>
    <x v="0"/>
    <x v="5"/>
    <n v="1"/>
    <n v="3"/>
    <x v="2"/>
    <x v="4"/>
    <n v="80"/>
    <s v="S700_3167"/>
    <x v="23"/>
    <s v="(91) 555 94 44"/>
    <s v="091-555-9444"/>
    <s v="C/ Moralzarzal, 86"/>
    <m/>
    <s v="C/ Moralzarzal, 86"/>
    <s v="Madrid"/>
    <m/>
    <x v="20"/>
    <n v="28034"/>
    <s v="Spain"/>
    <s v="EMEA"/>
    <s v="Freyre"/>
    <s v="Diego"/>
    <s v="Diego Freyre"/>
    <x v="1"/>
  </r>
  <r>
    <x v="234"/>
    <n v="29"/>
    <n v="65.599999999999994"/>
    <n v="10"/>
    <n v="1902.4"/>
    <n v="1903"/>
    <n v="1902.4"/>
    <s v="3/30/2005 0:00"/>
    <d v="2005-03-30T00:00:00"/>
    <x v="10"/>
    <x v="6"/>
    <x v="0"/>
    <n v="1"/>
    <n v="3"/>
    <x v="2"/>
    <x v="4"/>
    <n v="80"/>
    <s v="S700_3167"/>
    <x v="1"/>
    <s v="26.47.1555"/>
    <s v="002-647-1555"/>
    <s v="59 rue de l'Abbaye"/>
    <m/>
    <s v="59 rue de l'Abbaye"/>
    <s v="Reims"/>
    <m/>
    <x v="1"/>
    <n v="51100"/>
    <s v="France"/>
    <s v="EMEA"/>
    <s v="Henriot"/>
    <s v="Paul"/>
    <s v="Paul Henriot"/>
    <x v="0"/>
  </r>
  <r>
    <x v="253"/>
    <n v="77"/>
    <n v="92"/>
    <n v="9"/>
    <n v="7084"/>
    <n v="7084"/>
    <n v="7084"/>
    <d v="2005-03-04T00:00:00"/>
    <d v="2005-03-04T00:00:00"/>
    <x v="10"/>
    <x v="3"/>
    <x v="4"/>
    <n v="2"/>
    <n v="4"/>
    <x v="2"/>
    <x v="4"/>
    <n v="80"/>
    <s v="S700_3167"/>
    <x v="12"/>
    <n v="2015559350"/>
    <s v="201-555-9350"/>
    <s v="7476 Moss Rd."/>
    <m/>
    <s v="7476 Moss Rd."/>
    <s v="Newark"/>
    <s v="NJ"/>
    <x v="9"/>
    <n v="94019"/>
    <s v="USA"/>
    <s v="NA"/>
    <s v="Brown"/>
    <s v="William"/>
    <s v="William Brown"/>
    <x v="2"/>
  </r>
  <r>
    <x v="235"/>
    <n v="39"/>
    <n v="67.2"/>
    <n v="10"/>
    <n v="2620.8000000000002"/>
    <n v="2621"/>
    <n v="2620.8000000000002"/>
    <d v="2005-10-05T00:00:00"/>
    <d v="2005-10-05T00:00:00"/>
    <x v="4"/>
    <x v="6"/>
    <x v="0"/>
    <n v="2"/>
    <n v="5"/>
    <x v="2"/>
    <x v="4"/>
    <n v="80"/>
    <s v="S700_3167"/>
    <x v="70"/>
    <s v="0522-556555"/>
    <s v="052-255-6555"/>
    <s v="Strada Provinciale 124"/>
    <m/>
    <s v="Strada Provinciale 124"/>
    <s v="Reggio Emilia"/>
    <m/>
    <x v="57"/>
    <n v="42100"/>
    <s v="Italy"/>
    <s v="EMEA"/>
    <s v="Moroni"/>
    <s v="Maurizio"/>
    <s v="Maurizio Moroni"/>
    <x v="0"/>
  </r>
  <r>
    <x v="63"/>
    <n v="39"/>
    <n v="81.14"/>
    <n v="6"/>
    <n v="3164.46"/>
    <n v="3165"/>
    <n v="3164.46"/>
    <d v="2003-11-02T00:00:00"/>
    <d v="2003-11-02T00:00:00"/>
    <x v="5"/>
    <x v="4"/>
    <x v="0"/>
    <n v="1"/>
    <n v="2"/>
    <x v="0"/>
    <x v="5"/>
    <n v="100"/>
    <s v="S700_3505"/>
    <x v="48"/>
    <s v="31 12 3555"/>
    <s v="003-112-3555"/>
    <s v="Vinb'ltet 34"/>
    <m/>
    <s v="Vinb'ltet 34"/>
    <s v="Kobenhavn"/>
    <m/>
    <x v="40"/>
    <n v="1734"/>
    <s v="Denmark"/>
    <s v="EMEA"/>
    <s v="Petersen"/>
    <s v="Jytte"/>
    <s v="Jytte Petersen"/>
    <x v="1"/>
  </r>
  <r>
    <x v="305"/>
    <n v="36"/>
    <n v="100"/>
    <n v="1"/>
    <n v="4219.2"/>
    <n v="4220"/>
    <n v="3600"/>
    <s v="4/21/2003 0:00"/>
    <d v="2003-04-21T00:00:00"/>
    <x v="11"/>
    <x v="0"/>
    <x v="0"/>
    <n v="2"/>
    <n v="4"/>
    <x v="0"/>
    <x v="5"/>
    <n v="100"/>
    <s v="S700_3505"/>
    <x v="53"/>
    <s v="(93) 203 4555"/>
    <s v="093-203-4555"/>
    <s v="Rambla de Catalu¤a, 23"/>
    <m/>
    <s v="Rambla de Catalu¤a, 23"/>
    <s v="Barcelona"/>
    <m/>
    <x v="43"/>
    <n v="8022"/>
    <s v="Spain"/>
    <s v="EMEA"/>
    <s v="Saavedra"/>
    <s v="Eduardo"/>
    <s v="Eduardo Saavedra"/>
    <x v="1"/>
  </r>
  <r>
    <x v="65"/>
    <n v="42"/>
    <n v="91.15"/>
    <n v="6"/>
    <n v="3828.3"/>
    <n v="3829"/>
    <n v="3828.3"/>
    <d v="2003-12-06T00:00:00"/>
    <d v="2003-12-06T00:00:00"/>
    <x v="9"/>
    <x v="1"/>
    <x v="0"/>
    <n v="2"/>
    <n v="6"/>
    <x v="0"/>
    <x v="5"/>
    <n v="100"/>
    <s v="S700_3505"/>
    <x v="49"/>
    <s v="(171) 555-0297"/>
    <s v="171-555-0297"/>
    <s v="35 King George"/>
    <m/>
    <s v="35 King George"/>
    <s v="London"/>
    <m/>
    <x v="41"/>
    <s v="WX3 6FW"/>
    <s v="UK"/>
    <s v="EMEA"/>
    <s v="Brown"/>
    <s v="Ann"/>
    <s v="Ann Brown"/>
    <x v="1"/>
  </r>
  <r>
    <x v="125"/>
    <n v="21"/>
    <n v="100"/>
    <n v="3"/>
    <n v="2334.9899999999998"/>
    <n v="2335"/>
    <n v="2100"/>
    <d v="2003-08-08T00:00:00"/>
    <d v="2003-08-08T00:00:00"/>
    <x v="3"/>
    <x v="3"/>
    <x v="0"/>
    <n v="3"/>
    <n v="8"/>
    <x v="0"/>
    <x v="5"/>
    <n v="100"/>
    <s v="S700_3505"/>
    <x v="39"/>
    <n v="4155551450"/>
    <s v="415-555-1450"/>
    <s v="5677 Strong St."/>
    <m/>
    <s v="5677 Strong St."/>
    <s v="San Rafael"/>
    <s v="CA"/>
    <x v="33"/>
    <n v="97562"/>
    <s v="USA"/>
    <s v="NA"/>
    <s v="Nelson"/>
    <s v="Valarie"/>
    <s v="Valarie Nelson"/>
    <x v="0"/>
  </r>
  <r>
    <x v="126"/>
    <n v="50"/>
    <n v="88.15"/>
    <n v="2"/>
    <n v="4407.5"/>
    <n v="4408"/>
    <n v="4407.5"/>
    <s v="9/28/2003 0:00"/>
    <d v="2003-09-28T00:00:00"/>
    <x v="8"/>
    <x v="4"/>
    <x v="0"/>
    <n v="3"/>
    <n v="9"/>
    <x v="0"/>
    <x v="5"/>
    <n v="100"/>
    <s v="S700_3505"/>
    <x v="23"/>
    <s v="(91) 555 94 44"/>
    <s v="091-555-9444"/>
    <s v="C/ Moralzarzal, 86"/>
    <m/>
    <s v="C/ Moralzarzal, 86"/>
    <s v="Madrid"/>
    <m/>
    <x v="20"/>
    <n v="28034"/>
    <s v="Spain"/>
    <s v="EMEA"/>
    <s v="Freyre"/>
    <s v="Diego"/>
    <s v="Diego Freyre"/>
    <x v="1"/>
  </r>
  <r>
    <x v="68"/>
    <n v="24"/>
    <n v="100"/>
    <n v="13"/>
    <n v="2812.8"/>
    <n v="2813"/>
    <n v="2400"/>
    <s v="10/23/2003 0:00"/>
    <d v="2003-10-23T00:00:00"/>
    <x v="4"/>
    <x v="5"/>
    <x v="3"/>
    <n v="4"/>
    <n v="10"/>
    <x v="0"/>
    <x v="5"/>
    <n v="100"/>
    <s v="S700_3505"/>
    <x v="37"/>
    <s v="0695-34 6555"/>
    <s v="069-534-6555"/>
    <s v="?kergatan 24"/>
    <m/>
    <s v="?kergatan 24"/>
    <s v="Boras"/>
    <m/>
    <x v="31"/>
    <s v="S-844 67"/>
    <s v="Sweden"/>
    <s v="EMEA"/>
    <s v="Larsson"/>
    <s v="Maria"/>
    <s v="Maria Larsson"/>
    <x v="0"/>
  </r>
  <r>
    <x v="263"/>
    <n v="44"/>
    <n v="92.16"/>
    <n v="4"/>
    <n v="4055.04"/>
    <n v="4056"/>
    <n v="4055.04"/>
    <d v="2003-07-11T00:00:00"/>
    <d v="2003-07-11T00:00:00"/>
    <x v="1"/>
    <x v="3"/>
    <x v="0"/>
    <n v="4"/>
    <n v="11"/>
    <x v="0"/>
    <x v="5"/>
    <n v="100"/>
    <s v="S700_3505"/>
    <x v="76"/>
    <s v="+34 913 728 555"/>
    <s v="491-372-8555"/>
    <s v="Merchants House, 27-30 Merchant's Quay"/>
    <m/>
    <s v="Merchants House, 27-30 Merchant's Quay"/>
    <s v="Madrid"/>
    <m/>
    <x v="20"/>
    <n v="28023"/>
    <s v="Spain"/>
    <s v="EMEA"/>
    <s v="Fernandez"/>
    <s v="Jesus"/>
    <s v="Jesus Fernandez"/>
    <x v="1"/>
  </r>
  <r>
    <x v="129"/>
    <n v="37"/>
    <n v="100"/>
    <n v="4"/>
    <n v="3891.66"/>
    <n v="3892"/>
    <n v="3700"/>
    <s v="11/14/2003 0:00"/>
    <d v="2003-11-14T00:00:00"/>
    <x v="5"/>
    <x v="3"/>
    <x v="0"/>
    <n v="4"/>
    <n v="11"/>
    <x v="0"/>
    <x v="5"/>
    <n v="100"/>
    <s v="S700_3505"/>
    <x v="50"/>
    <n v="5085559555"/>
    <s v="508-555-9555"/>
    <s v="4575 Hillside Dr."/>
    <m/>
    <s v="4575 Hillside Dr."/>
    <s v="New Bedford"/>
    <s v="MA"/>
    <x v="18"/>
    <n v="50553"/>
    <s v="USA"/>
    <s v="NA"/>
    <s v="Tam"/>
    <s v="Wing C"/>
    <s v="Wing C Tam"/>
    <x v="1"/>
  </r>
  <r>
    <x v="71"/>
    <n v="27"/>
    <n v="92.16"/>
    <n v="10"/>
    <n v="2488.3200000000002"/>
    <n v="2489"/>
    <n v="2488.3200000000002"/>
    <s v="11/26/2003 0:00"/>
    <d v="2003-11-26T00:00:00"/>
    <x v="5"/>
    <x v="6"/>
    <x v="0"/>
    <n v="4"/>
    <n v="11"/>
    <x v="0"/>
    <x v="5"/>
    <n v="100"/>
    <s v="S700_3505"/>
    <x v="53"/>
    <s v="(93) 203 4555"/>
    <s v="093-203-4555"/>
    <s v="Rambla de Catalu¤a, 23"/>
    <m/>
    <s v="Rambla de Catalu¤a, 23"/>
    <s v="Barcelona"/>
    <m/>
    <x v="43"/>
    <n v="8022"/>
    <s v="Spain"/>
    <s v="EMEA"/>
    <s v="Saavedra"/>
    <s v="Eduardo"/>
    <s v="Eduardo Saavedra"/>
    <x v="0"/>
  </r>
  <r>
    <x v="131"/>
    <n v="37"/>
    <n v="100"/>
    <n v="4"/>
    <n v="4447.3999999999996"/>
    <n v="4448"/>
    <n v="3700"/>
    <d v="2004-02-01T00:00:00"/>
    <d v="2004-02-01T00:00:00"/>
    <x v="0"/>
    <x v="4"/>
    <x v="0"/>
    <n v="1"/>
    <n v="1"/>
    <x v="1"/>
    <x v="5"/>
    <n v="100"/>
    <s v="S700_3505"/>
    <x v="30"/>
    <s v="78.32.5555"/>
    <s v="007-832-5555"/>
    <s v="2, rue du Commerce"/>
    <m/>
    <s v="2, rue du Commerce"/>
    <s v="Lyon"/>
    <m/>
    <x v="25"/>
    <n v="69004"/>
    <s v="France"/>
    <s v="EMEA"/>
    <s v="Saveley"/>
    <s v="Mary"/>
    <s v="Mary Saveley"/>
    <x v="1"/>
  </r>
  <r>
    <x v="73"/>
    <n v="38"/>
    <n v="100"/>
    <n v="16"/>
    <n v="4187.22"/>
    <n v="4188"/>
    <n v="3800"/>
    <s v="2/19/2004 0:00"/>
    <d v="2004-02-19T00:00:00"/>
    <x v="0"/>
    <x v="5"/>
    <x v="0"/>
    <n v="1"/>
    <n v="2"/>
    <x v="1"/>
    <x v="5"/>
    <n v="100"/>
    <s v="S700_3505"/>
    <x v="55"/>
    <n v="7605558146"/>
    <s v="760-555-8146"/>
    <s v="361 Furth Circle"/>
    <m/>
    <s v="361 Furth Circle"/>
    <s v="San Diego"/>
    <s v="CA"/>
    <x v="45"/>
    <n v="91217"/>
    <s v="USA"/>
    <s v="NA"/>
    <s v="Thompson"/>
    <s v="Valarie"/>
    <s v="Valarie Thompson"/>
    <x v="1"/>
  </r>
  <r>
    <x v="265"/>
    <n v="48"/>
    <n v="96.16"/>
    <n v="1"/>
    <n v="4615.68"/>
    <n v="4616"/>
    <n v="4615.68"/>
    <s v="3/20/2004 0:00"/>
    <d v="2004-03-20T00:00:00"/>
    <x v="10"/>
    <x v="1"/>
    <x v="0"/>
    <n v="1"/>
    <n v="3"/>
    <x v="1"/>
    <x v="5"/>
    <n v="100"/>
    <s v="S700_3505"/>
    <x v="59"/>
    <s v="(198) 555-8888"/>
    <s v="198-555-8888"/>
    <s v="Garden House Crowther Way"/>
    <m/>
    <s v="Garden House Crowther Way"/>
    <s v="Cowes"/>
    <s v="Isle of Wight"/>
    <x v="49"/>
    <s v="PO31 7PJ"/>
    <s v="UK"/>
    <s v="EMEA"/>
    <s v="Bennett"/>
    <s v="Helen"/>
    <s v="Helen Bennett"/>
    <x v="1"/>
  </r>
  <r>
    <x v="74"/>
    <n v="30"/>
    <n v="100"/>
    <n v="7"/>
    <n v="3245.4"/>
    <n v="3246"/>
    <n v="3000"/>
    <d v="2004-07-05T00:00:00"/>
    <d v="2004-07-05T00:00:00"/>
    <x v="1"/>
    <x v="0"/>
    <x v="3"/>
    <n v="2"/>
    <n v="5"/>
    <x v="1"/>
    <x v="5"/>
    <n v="100"/>
    <s v="S700_3505"/>
    <x v="0"/>
    <n v="2125557818"/>
    <s v="212-555-7818"/>
    <s v="897 Long Airport Avenue"/>
    <m/>
    <s v="897 Long Airport Avenue"/>
    <s v="NYC"/>
    <s v="NY"/>
    <x v="0"/>
    <n v="10022"/>
    <s v="USA"/>
    <s v="NA"/>
    <s v="Yu"/>
    <s v="Kwai"/>
    <s v="Kwai Yu"/>
    <x v="1"/>
  </r>
  <r>
    <x v="75"/>
    <n v="25"/>
    <n v="88.15"/>
    <n v="5"/>
    <n v="2203.75"/>
    <n v="2204"/>
    <n v="2203.75"/>
    <s v="6/17/2004 0:00"/>
    <d v="2004-06-17T00:00:00"/>
    <x v="7"/>
    <x v="5"/>
    <x v="0"/>
    <n v="2"/>
    <n v="6"/>
    <x v="1"/>
    <x v="5"/>
    <n v="100"/>
    <s v="S700_3505"/>
    <x v="43"/>
    <s v="(514) 555-8054"/>
    <s v="514-555-8054"/>
    <s v="43 rue St. Laurent"/>
    <m/>
    <s v="43 rue St. Laurent"/>
    <s v="Montreal"/>
    <s v="Quebec"/>
    <x v="37"/>
    <s v="H1J 1C3"/>
    <s v="Canada"/>
    <s v="NA"/>
    <s v="Fresnisre"/>
    <s v="Jean"/>
    <s v="Jean Fresnisre"/>
    <x v="0"/>
  </r>
  <r>
    <x v="76"/>
    <n v="40"/>
    <n v="86.15"/>
    <n v="8"/>
    <n v="3446"/>
    <n v="3446"/>
    <n v="3446"/>
    <s v="7/21/2004 0:00"/>
    <d v="2004-07-21T00:00:00"/>
    <x v="1"/>
    <x v="6"/>
    <x v="0"/>
    <n v="3"/>
    <n v="7"/>
    <x v="1"/>
    <x v="5"/>
    <n v="100"/>
    <s v="S700_3505"/>
    <x v="56"/>
    <s v="(02) 5554 67"/>
    <s v="000-255-5467"/>
    <s v="Rue Joseph-Bens 532"/>
    <m/>
    <s v="Rue Joseph-Bens 532"/>
    <s v="Bruxelles"/>
    <m/>
    <x v="46"/>
    <s v="B-1180"/>
    <s v="Belgium"/>
    <s v="EMEA"/>
    <s v="Dewey"/>
    <s v="Catherine"/>
    <s v="Catherine Dewey"/>
    <x v="1"/>
  </r>
  <r>
    <x v="77"/>
    <n v="22"/>
    <n v="88.15"/>
    <n v="10"/>
    <n v="1939.3"/>
    <n v="1940"/>
    <n v="1939.3"/>
    <s v="8/20/2004 0:00"/>
    <d v="2004-08-20T00:00:00"/>
    <x v="3"/>
    <x v="3"/>
    <x v="0"/>
    <n v="3"/>
    <n v="8"/>
    <x v="1"/>
    <x v="5"/>
    <n v="100"/>
    <s v="S700_3505"/>
    <x v="57"/>
    <s v="(604) 555-4555"/>
    <s v="604-555-4555"/>
    <s v="23 Tsawassen Blvd."/>
    <m/>
    <s v="23 Tsawassen Blvd."/>
    <s v="Tsawassen"/>
    <s v="BC"/>
    <x v="47"/>
    <s v="T2F 8M4"/>
    <s v="Canada"/>
    <s v="NA"/>
    <s v="Lincoln"/>
    <s v="Elizabeth"/>
    <s v="Elizabeth Lincoln"/>
    <x v="0"/>
  </r>
  <r>
    <x v="78"/>
    <n v="34"/>
    <n v="100"/>
    <n v="5"/>
    <n v="3473.78"/>
    <n v="3474"/>
    <n v="3400"/>
    <d v="2004-10-09T00:00:00"/>
    <d v="2004-10-09T00:00:00"/>
    <x v="4"/>
    <x v="1"/>
    <x v="0"/>
    <n v="3"/>
    <n v="9"/>
    <x v="1"/>
    <x v="5"/>
    <n v="100"/>
    <s v="S700_3505"/>
    <x v="58"/>
    <n v="6175559555"/>
    <s v="617-555-9555"/>
    <s v="8616 Spinnaker Dr."/>
    <m/>
    <s v="8616 Spinnaker Dr."/>
    <s v="Boston"/>
    <s v="MA"/>
    <x v="48"/>
    <n v="51003"/>
    <s v="USA"/>
    <s v="NA"/>
    <s v="Yoshido"/>
    <s v="Juri"/>
    <s v="Juri Yoshido"/>
    <x v="1"/>
  </r>
  <r>
    <x v="138"/>
    <n v="32"/>
    <n v="90.15"/>
    <n v="4"/>
    <n v="2884.8"/>
    <n v="2885"/>
    <n v="2884.8"/>
    <s v="10/14/2004 0:00"/>
    <d v="2004-10-14T00:00:00"/>
    <x v="4"/>
    <x v="5"/>
    <x v="0"/>
    <n v="4"/>
    <n v="10"/>
    <x v="1"/>
    <x v="5"/>
    <n v="100"/>
    <s v="S700_3505"/>
    <x v="77"/>
    <s v="(171) 555-1555"/>
    <s v="171-555-1555"/>
    <s v="Fauntleroy Circus"/>
    <m/>
    <s v="Fauntleroy Circus"/>
    <s v="Manchester"/>
    <m/>
    <x v="61"/>
    <s v="EC2 5NT"/>
    <s v="UK"/>
    <s v="EMEA"/>
    <s v="Ashworth"/>
    <s v="Victoria"/>
    <s v="Victoria Ashworth"/>
    <x v="0"/>
  </r>
  <r>
    <x v="282"/>
    <n v="31"/>
    <n v="86.15"/>
    <n v="3"/>
    <n v="2670.65"/>
    <n v="2671"/>
    <n v="2670.65"/>
    <s v="10/29/2004 0:00"/>
    <d v="2004-10-29T00:00:00"/>
    <x v="4"/>
    <x v="3"/>
    <x v="0"/>
    <n v="4"/>
    <n v="10"/>
    <x v="1"/>
    <x v="5"/>
    <n v="100"/>
    <s v="S700_3505"/>
    <x v="14"/>
    <s v="40.67.8555"/>
    <s v="004-067-8555"/>
    <s v="67, rue des Cinquante Otages"/>
    <m/>
    <s v="67, rue des Cinquante Otages"/>
    <s v="Nantes"/>
    <m/>
    <x v="11"/>
    <n v="44000"/>
    <s v="France"/>
    <s v="EMEA"/>
    <s v="Labrune"/>
    <s v="Janine"/>
    <s v="Janine Labrune"/>
    <x v="0"/>
  </r>
  <r>
    <x v="230"/>
    <n v="43"/>
    <n v="80"/>
    <n v="2"/>
    <n v="3440"/>
    <n v="3440"/>
    <n v="3440"/>
    <d v="2004-10-11T00:00:00"/>
    <d v="2004-10-11T00:00:00"/>
    <x v="4"/>
    <x v="0"/>
    <x v="5"/>
    <n v="4"/>
    <n v="11"/>
    <x v="1"/>
    <x v="5"/>
    <n v="100"/>
    <s v="S700_3505"/>
    <x v="48"/>
    <s v="31 12 3555"/>
    <s v="003-112-3555"/>
    <s v="Vinb'ltet 34"/>
    <m/>
    <s v="Vinb'ltet 34"/>
    <s v="Kobenhavn"/>
    <m/>
    <x v="40"/>
    <n v="1734"/>
    <s v="Denmark"/>
    <s v="EMEA"/>
    <s v="Petersen"/>
    <s v="Jytte"/>
    <s v="Jytte Petersen"/>
    <x v="1"/>
  </r>
  <r>
    <x v="82"/>
    <n v="31"/>
    <n v="89.38"/>
    <n v="1"/>
    <n v="2770.78"/>
    <n v="2771"/>
    <n v="2770.78"/>
    <s v="11/21/2004 0:00"/>
    <d v="2004-11-21T00:00:00"/>
    <x v="5"/>
    <x v="4"/>
    <x v="0"/>
    <n v="4"/>
    <n v="11"/>
    <x v="1"/>
    <x v="5"/>
    <n v="100"/>
    <s v="S700_3505"/>
    <x v="27"/>
    <n v="2125558493"/>
    <s v="212-555-8493"/>
    <s v="5905 Pompton St."/>
    <s v="Suite 750"/>
    <s v="5905 Pompton St., Suite 750"/>
    <s v="NYC"/>
    <s v="NY"/>
    <x v="0"/>
    <n v="10022"/>
    <s v="USA"/>
    <s v="NA"/>
    <s v="Hernandez"/>
    <s v="Maria"/>
    <s v="Maria Hernandez"/>
    <x v="0"/>
  </r>
  <r>
    <x v="83"/>
    <n v="31"/>
    <n v="77.34"/>
    <n v="13"/>
    <n v="2397.54"/>
    <n v="2398"/>
    <n v="2397.54"/>
    <d v="2004-02-12T00:00:00"/>
    <d v="2004-02-12T00:00:00"/>
    <x v="0"/>
    <x v="5"/>
    <x v="0"/>
    <n v="4"/>
    <n v="12"/>
    <x v="1"/>
    <x v="5"/>
    <n v="100"/>
    <s v="S700_3505"/>
    <x v="23"/>
    <s v="(91) 555 94 44"/>
    <s v="091-555-9444"/>
    <s v="C/ Moralzarzal, 86"/>
    <m/>
    <s v="C/ Moralzarzal, 86"/>
    <s v="Madrid"/>
    <m/>
    <x v="20"/>
    <n v="28034"/>
    <s v="Spain"/>
    <s v="EMEA"/>
    <s v="Freyre"/>
    <s v="Diego"/>
    <s v="Diego Freyre"/>
    <x v="0"/>
  </r>
  <r>
    <x v="85"/>
    <n v="34"/>
    <n v="96.34"/>
    <n v="2"/>
    <n v="3275.56"/>
    <n v="3276"/>
    <n v="3275.56"/>
    <s v="1/31/2005 0:00"/>
    <d v="2005-01-31T00:00:00"/>
    <x v="2"/>
    <x v="0"/>
    <x v="0"/>
    <n v="1"/>
    <n v="1"/>
    <x v="2"/>
    <x v="5"/>
    <n v="100"/>
    <s v="S700_3505"/>
    <x v="60"/>
    <s v="981-443655"/>
    <s v="098-144-3655"/>
    <s v="Torikatu 38"/>
    <m/>
    <s v="Torikatu 38"/>
    <s v="Oulu"/>
    <m/>
    <x v="50"/>
    <n v="90110"/>
    <s v="Finland"/>
    <s v="EMEA"/>
    <s v="Koskitalo"/>
    <s v="Pirkko"/>
    <s v="Pirkko Koskitalo"/>
    <x v="1"/>
  </r>
  <r>
    <x v="233"/>
    <n v="45"/>
    <n v="92.08"/>
    <n v="2"/>
    <n v="4143.6000000000004"/>
    <n v="4144"/>
    <n v="4143.6000000000004"/>
    <d v="2005-01-03T00:00:00"/>
    <d v="2005-01-03T00:00:00"/>
    <x v="2"/>
    <x v="0"/>
    <x v="5"/>
    <n v="1"/>
    <n v="3"/>
    <x v="2"/>
    <x v="5"/>
    <n v="100"/>
    <s v="S700_3505"/>
    <x v="23"/>
    <s v="(91) 555 94 44"/>
    <s v="091-555-9444"/>
    <s v="C/ Moralzarzal, 86"/>
    <m/>
    <s v="C/ Moralzarzal, 86"/>
    <s v="Madrid"/>
    <m/>
    <x v="20"/>
    <n v="28034"/>
    <s v="Spain"/>
    <s v="EMEA"/>
    <s v="Freyre"/>
    <s v="Diego"/>
    <s v="Diego Freyre"/>
    <x v="1"/>
  </r>
  <r>
    <x v="303"/>
    <n v="48"/>
    <n v="100"/>
    <n v="3"/>
    <n v="5192.6400000000003"/>
    <n v="5193"/>
    <n v="4800"/>
    <s v="3/28/2005 0:00"/>
    <d v="2005-03-28T00:00:00"/>
    <x v="10"/>
    <x v="0"/>
    <x v="0"/>
    <n v="1"/>
    <n v="3"/>
    <x v="2"/>
    <x v="5"/>
    <n v="100"/>
    <s v="S700_3505"/>
    <x v="51"/>
    <s v="61.77.6555"/>
    <s v="006-177-6555"/>
    <s v="1 rue Alsace-Lorraine"/>
    <m/>
    <s v="1 rue Alsace-Lorraine"/>
    <s v="Toulouse"/>
    <m/>
    <x v="42"/>
    <n v="31000"/>
    <s v="France"/>
    <s v="EMEA"/>
    <s v="Roulet"/>
    <s v="Annette"/>
    <s v="Annette Roulet"/>
    <x v="1"/>
  </r>
  <r>
    <x v="89"/>
    <n v="28"/>
    <n v="100"/>
    <n v="7"/>
    <n v="3029.04"/>
    <n v="3030"/>
    <n v="2800"/>
    <d v="2005-06-05T00:00:00"/>
    <d v="2005-06-05T00:00:00"/>
    <x v="7"/>
    <x v="4"/>
    <x v="4"/>
    <n v="2"/>
    <n v="5"/>
    <x v="2"/>
    <x v="5"/>
    <n v="100"/>
    <s v="S700_3505"/>
    <x v="58"/>
    <n v="6175559555"/>
    <s v="617-555-9555"/>
    <s v="8616 Spinnaker Dr."/>
    <m/>
    <s v="8616 Spinnaker Dr."/>
    <s v="Boston"/>
    <s v="MA"/>
    <x v="48"/>
    <n v="51003"/>
    <s v="USA"/>
    <s v="NA"/>
    <s v="Yoshido"/>
    <s v="Juri"/>
    <s v="Juri Yoshido"/>
    <x v="1"/>
  </r>
  <r>
    <x v="63"/>
    <n v="22"/>
    <n v="100"/>
    <n v="7"/>
    <n v="2556.1799999999998"/>
    <n v="2557"/>
    <n v="2200"/>
    <d v="2003-11-02T00:00:00"/>
    <d v="2003-11-02T00:00:00"/>
    <x v="5"/>
    <x v="4"/>
    <x v="0"/>
    <n v="1"/>
    <n v="2"/>
    <x v="0"/>
    <x v="5"/>
    <n v="99"/>
    <s v="S700_3962"/>
    <x v="48"/>
    <s v="31 12 3555"/>
    <s v="003-112-3555"/>
    <s v="Vinb'ltet 34"/>
    <m/>
    <s v="Vinb'ltet 34"/>
    <s v="Kobenhavn"/>
    <m/>
    <x v="40"/>
    <n v="1734"/>
    <s v="Denmark"/>
    <s v="EMEA"/>
    <s v="Petersen"/>
    <s v="Jytte"/>
    <s v="Jytte Petersen"/>
    <x v="0"/>
  </r>
  <r>
    <x v="123"/>
    <n v="45"/>
    <n v="83.42"/>
    <n v="1"/>
    <n v="3753.9"/>
    <n v="3754"/>
    <n v="3753.9"/>
    <s v="4/16/2003 0:00"/>
    <d v="2003-04-16T00:00:00"/>
    <x v="11"/>
    <x v="6"/>
    <x v="0"/>
    <n v="2"/>
    <n v="4"/>
    <x v="0"/>
    <x v="5"/>
    <n v="99"/>
    <s v="S700_3962"/>
    <x v="26"/>
    <s v="+65 221 7555"/>
    <s v="065-221-7555"/>
    <s v="Bronz Sok., Bronz Apt. 3/6 Tesvikiye"/>
    <m/>
    <s v="Bronz Sok., Bronz Apt. 3/6 Tesvikiye"/>
    <s v="Singapore"/>
    <m/>
    <x v="22"/>
    <n v="79903"/>
    <s v="Singapore"/>
    <s v="Japan"/>
    <s v="Natividad"/>
    <s v="Eric"/>
    <s v="Eric Natividad"/>
    <x v="1"/>
  </r>
  <r>
    <x v="65"/>
    <n v="30"/>
    <n v="85.41"/>
    <n v="7"/>
    <n v="2562.3000000000002"/>
    <n v="2563"/>
    <n v="2562.3000000000002"/>
    <d v="2003-12-06T00:00:00"/>
    <d v="2003-12-06T00:00:00"/>
    <x v="9"/>
    <x v="1"/>
    <x v="0"/>
    <n v="2"/>
    <n v="6"/>
    <x v="0"/>
    <x v="5"/>
    <n v="99"/>
    <s v="S700_3962"/>
    <x v="49"/>
    <s v="(171) 555-0297"/>
    <s v="171-555-0297"/>
    <s v="35 King George"/>
    <m/>
    <s v="35 King George"/>
    <s v="London"/>
    <m/>
    <x v="41"/>
    <s v="WX3 6FW"/>
    <s v="UK"/>
    <s v="EMEA"/>
    <s v="Brown"/>
    <s v="Ann"/>
    <s v="Ann Brown"/>
    <x v="0"/>
  </r>
  <r>
    <x v="125"/>
    <n v="38"/>
    <n v="85.41"/>
    <n v="4"/>
    <n v="3245.58"/>
    <n v="3246"/>
    <n v="3245.58"/>
    <d v="2003-08-08T00:00:00"/>
    <d v="2003-08-08T00:00:00"/>
    <x v="3"/>
    <x v="3"/>
    <x v="0"/>
    <n v="3"/>
    <n v="8"/>
    <x v="0"/>
    <x v="5"/>
    <n v="99"/>
    <s v="S700_3962"/>
    <x v="39"/>
    <n v="4155551450"/>
    <s v="415-555-1450"/>
    <s v="5677 Strong St."/>
    <m/>
    <s v="5677 Strong St."/>
    <s v="San Rafael"/>
    <s v="CA"/>
    <x v="33"/>
    <n v="97562"/>
    <s v="USA"/>
    <s v="NA"/>
    <s v="Nelson"/>
    <s v="Valarie"/>
    <s v="Valarie Nelson"/>
    <x v="1"/>
  </r>
  <r>
    <x v="126"/>
    <n v="20"/>
    <n v="100"/>
    <n v="3"/>
    <n v="2204.6"/>
    <n v="2205"/>
    <n v="2000"/>
    <s v="9/28/2003 0:00"/>
    <d v="2003-09-28T00:00:00"/>
    <x v="8"/>
    <x v="4"/>
    <x v="0"/>
    <n v="3"/>
    <n v="9"/>
    <x v="0"/>
    <x v="5"/>
    <n v="99"/>
    <s v="S700_3962"/>
    <x v="23"/>
    <s v="(91) 555 94 44"/>
    <s v="091-555-9444"/>
    <s v="C/ Moralzarzal, 86"/>
    <m/>
    <s v="C/ Moralzarzal, 86"/>
    <s v="Madrid"/>
    <m/>
    <x v="20"/>
    <n v="28034"/>
    <s v="Spain"/>
    <s v="EMEA"/>
    <s v="Freyre"/>
    <s v="Diego"/>
    <s v="Diego Freyre"/>
    <x v="0"/>
  </r>
  <r>
    <x v="68"/>
    <n v="28"/>
    <n v="100"/>
    <n v="14"/>
    <n v="3003"/>
    <n v="3003"/>
    <n v="2800"/>
    <s v="10/23/2003 0:00"/>
    <d v="2003-10-23T00:00:00"/>
    <x v="4"/>
    <x v="5"/>
    <x v="3"/>
    <n v="4"/>
    <n v="10"/>
    <x v="0"/>
    <x v="5"/>
    <n v="99"/>
    <s v="S700_3962"/>
    <x v="37"/>
    <s v="0695-34 6555"/>
    <s v="069-534-6555"/>
    <s v="?kergatan 24"/>
    <m/>
    <s v="?kergatan 24"/>
    <s v="Boras"/>
    <m/>
    <x v="31"/>
    <s v="S-844 67"/>
    <s v="Sweden"/>
    <s v="EMEA"/>
    <s v="Larsson"/>
    <s v="Maria"/>
    <s v="Maria Larsson"/>
    <x v="1"/>
  </r>
  <r>
    <x v="263"/>
    <n v="24"/>
    <n v="100"/>
    <n v="5"/>
    <n v="2526.48"/>
    <n v="2527"/>
    <n v="2400"/>
    <d v="2003-07-11T00:00:00"/>
    <d v="2003-07-11T00:00:00"/>
    <x v="1"/>
    <x v="3"/>
    <x v="0"/>
    <n v="4"/>
    <n v="11"/>
    <x v="0"/>
    <x v="5"/>
    <n v="99"/>
    <s v="S700_3962"/>
    <x v="76"/>
    <s v="+34 913 728 555"/>
    <s v="491-372-8555"/>
    <s v="Merchants House, 27-30 Merchant's Quay"/>
    <m/>
    <s v="Merchants House, 27-30 Merchant's Quay"/>
    <s v="Madrid"/>
    <m/>
    <x v="20"/>
    <n v="28023"/>
    <s v="Spain"/>
    <s v="EMEA"/>
    <s v="Fernandez"/>
    <s v="Jesus"/>
    <s v="Jesus Fernandez"/>
    <x v="0"/>
  </r>
  <r>
    <x v="129"/>
    <n v="22"/>
    <n v="79.45"/>
    <n v="5"/>
    <n v="1747.9"/>
    <n v="1748"/>
    <n v="1747.9"/>
    <s v="11/14/2003 0:00"/>
    <d v="2003-11-14T00:00:00"/>
    <x v="5"/>
    <x v="3"/>
    <x v="0"/>
    <n v="4"/>
    <n v="11"/>
    <x v="0"/>
    <x v="5"/>
    <n v="99"/>
    <s v="S700_3962"/>
    <x v="50"/>
    <n v="5085559555"/>
    <s v="508-555-9555"/>
    <s v="4575 Hillside Dr."/>
    <m/>
    <s v="4575 Hillside Dr."/>
    <s v="New Bedford"/>
    <s v="MA"/>
    <x v="18"/>
    <n v="50553"/>
    <s v="USA"/>
    <s v="NA"/>
    <s v="Tam"/>
    <s v="Wing C"/>
    <s v="Wing C Tam"/>
    <x v="0"/>
  </r>
  <r>
    <x v="71"/>
    <n v="35"/>
    <n v="93.35"/>
    <n v="11"/>
    <n v="3267.25"/>
    <n v="3268"/>
    <n v="3267.25"/>
    <s v="11/26/2003 0:00"/>
    <d v="2003-11-26T00:00:00"/>
    <x v="5"/>
    <x v="6"/>
    <x v="0"/>
    <n v="4"/>
    <n v="11"/>
    <x v="0"/>
    <x v="5"/>
    <n v="99"/>
    <s v="S700_3962"/>
    <x v="53"/>
    <s v="(93) 203 4555"/>
    <s v="093-203-4555"/>
    <s v="Rambla de Catalu¤a, 23"/>
    <m/>
    <s v="Rambla de Catalu¤a, 23"/>
    <s v="Barcelona"/>
    <m/>
    <x v="43"/>
    <n v="8022"/>
    <s v="Spain"/>
    <s v="EMEA"/>
    <s v="Saavedra"/>
    <s v="Eduardo"/>
    <s v="Eduardo Saavedra"/>
    <x v="1"/>
  </r>
  <r>
    <x v="131"/>
    <n v="33"/>
    <n v="85.41"/>
    <n v="5"/>
    <n v="2818.53"/>
    <n v="2819"/>
    <n v="2818.53"/>
    <d v="2004-02-01T00:00:00"/>
    <d v="2004-02-01T00:00:00"/>
    <x v="0"/>
    <x v="4"/>
    <x v="0"/>
    <n v="1"/>
    <n v="1"/>
    <x v="1"/>
    <x v="5"/>
    <n v="99"/>
    <s v="S700_3962"/>
    <x v="30"/>
    <s v="78.32.5555"/>
    <s v="007-832-5555"/>
    <s v="2, rue du Commerce"/>
    <m/>
    <s v="2, rue du Commerce"/>
    <s v="Lyon"/>
    <m/>
    <x v="25"/>
    <n v="69004"/>
    <s v="France"/>
    <s v="EMEA"/>
    <s v="Saveley"/>
    <s v="Mary"/>
    <s v="Mary Saveley"/>
    <x v="0"/>
  </r>
  <r>
    <x v="73"/>
    <n v="31"/>
    <n v="95.34"/>
    <n v="17"/>
    <n v="2955.54"/>
    <n v="2956"/>
    <n v="2955.54"/>
    <s v="2/19/2004 0:00"/>
    <d v="2004-02-19T00:00:00"/>
    <x v="0"/>
    <x v="5"/>
    <x v="0"/>
    <n v="1"/>
    <n v="2"/>
    <x v="1"/>
    <x v="5"/>
    <n v="99"/>
    <s v="S700_3962"/>
    <x v="55"/>
    <n v="7605558146"/>
    <s v="760-555-8146"/>
    <s v="361 Furth Circle"/>
    <m/>
    <s v="361 Furth Circle"/>
    <s v="San Diego"/>
    <s v="CA"/>
    <x v="45"/>
    <n v="91217"/>
    <s v="USA"/>
    <s v="NA"/>
    <s v="Thompson"/>
    <s v="Valarie"/>
    <s v="Valarie Thompson"/>
    <x v="0"/>
  </r>
  <r>
    <x v="265"/>
    <n v="35"/>
    <n v="82.43"/>
    <n v="2"/>
    <n v="2885.05"/>
    <n v="2886"/>
    <n v="2885.05"/>
    <s v="3/20/2004 0:00"/>
    <d v="2004-03-20T00:00:00"/>
    <x v="10"/>
    <x v="1"/>
    <x v="0"/>
    <n v="1"/>
    <n v="3"/>
    <x v="1"/>
    <x v="5"/>
    <n v="99"/>
    <s v="S700_3962"/>
    <x v="59"/>
    <s v="(198) 555-8888"/>
    <s v="198-555-8888"/>
    <s v="Garden House Crowther Way"/>
    <m/>
    <s v="Garden House Crowther Way"/>
    <s v="Cowes"/>
    <s v="Isle of Wight"/>
    <x v="49"/>
    <s v="PO31 7PJ"/>
    <s v="UK"/>
    <s v="EMEA"/>
    <s v="Bennett"/>
    <s v="Helen"/>
    <s v="Helen Bennett"/>
    <x v="0"/>
  </r>
  <r>
    <x v="74"/>
    <n v="35"/>
    <n v="90.37"/>
    <n v="8"/>
    <n v="3162.95"/>
    <n v="3163"/>
    <n v="3162.95"/>
    <d v="2004-07-05T00:00:00"/>
    <d v="2004-07-05T00:00:00"/>
    <x v="1"/>
    <x v="0"/>
    <x v="3"/>
    <n v="2"/>
    <n v="5"/>
    <x v="1"/>
    <x v="5"/>
    <n v="99"/>
    <s v="S700_3962"/>
    <x v="0"/>
    <n v="2125557818"/>
    <s v="212-555-7818"/>
    <s v="897 Long Airport Avenue"/>
    <m/>
    <s v="897 Long Airport Avenue"/>
    <s v="NYC"/>
    <s v="NY"/>
    <x v="0"/>
    <n v="10022"/>
    <s v="USA"/>
    <s v="NA"/>
    <s v="Yu"/>
    <s v="Kwai"/>
    <s v="Kwai Yu"/>
    <x v="1"/>
  </r>
  <r>
    <x v="75"/>
    <n v="50"/>
    <n v="81.430000000000007"/>
    <n v="6"/>
    <n v="4071.5"/>
    <n v="4072"/>
    <n v="4071.5"/>
    <s v="6/17/2004 0:00"/>
    <d v="2004-06-17T00:00:00"/>
    <x v="7"/>
    <x v="5"/>
    <x v="0"/>
    <n v="2"/>
    <n v="6"/>
    <x v="1"/>
    <x v="5"/>
    <n v="99"/>
    <s v="S700_3962"/>
    <x v="43"/>
    <s v="(514) 555-8054"/>
    <s v="514-555-8054"/>
    <s v="43 rue St. Laurent"/>
    <m/>
    <s v="43 rue St. Laurent"/>
    <s v="Montreal"/>
    <s v="Quebec"/>
    <x v="37"/>
    <s v="H1J 1C3"/>
    <s v="Canada"/>
    <s v="NA"/>
    <s v="Fresnisre"/>
    <s v="Jean"/>
    <s v="Jean Fresnisre"/>
    <x v="1"/>
  </r>
  <r>
    <x v="76"/>
    <n v="26"/>
    <n v="100"/>
    <n v="9"/>
    <n v="2969.46"/>
    <n v="2970"/>
    <n v="2600"/>
    <s v="7/21/2004 0:00"/>
    <d v="2004-07-21T00:00:00"/>
    <x v="1"/>
    <x v="6"/>
    <x v="0"/>
    <n v="3"/>
    <n v="7"/>
    <x v="1"/>
    <x v="5"/>
    <n v="99"/>
    <s v="S700_3962"/>
    <x v="56"/>
    <s v="(02) 5554 67"/>
    <s v="000-255-5467"/>
    <s v="Rue Joseph-Bens 532"/>
    <m/>
    <s v="Rue Joseph-Bens 532"/>
    <s v="Bruxelles"/>
    <m/>
    <x v="46"/>
    <s v="B-1180"/>
    <s v="Belgium"/>
    <s v="EMEA"/>
    <s v="Dewey"/>
    <s v="Catherine"/>
    <s v="Catherine Dewey"/>
    <x v="0"/>
  </r>
  <r>
    <x v="77"/>
    <n v="38"/>
    <n v="89.38"/>
    <n v="11"/>
    <n v="3396.44"/>
    <n v="3397"/>
    <n v="3396.44"/>
    <s v="8/20/2004 0:00"/>
    <d v="2004-08-20T00:00:00"/>
    <x v="3"/>
    <x v="3"/>
    <x v="0"/>
    <n v="3"/>
    <n v="8"/>
    <x v="1"/>
    <x v="5"/>
    <n v="99"/>
    <s v="S700_3962"/>
    <x v="57"/>
    <s v="(604) 555-4555"/>
    <s v="604-555-4555"/>
    <s v="23 Tsawassen Blvd."/>
    <m/>
    <s v="23 Tsawassen Blvd."/>
    <s v="Tsawassen"/>
    <s v="BC"/>
    <x v="47"/>
    <s v="T2F 8M4"/>
    <s v="Canada"/>
    <s v="NA"/>
    <s v="Lincoln"/>
    <s v="Elizabeth"/>
    <s v="Elizabeth Lincoln"/>
    <x v="1"/>
  </r>
  <r>
    <x v="306"/>
    <n v="45"/>
    <n v="100"/>
    <n v="1"/>
    <n v="4692.6000000000004"/>
    <n v="4693"/>
    <n v="4500"/>
    <d v="2004-10-09T00:00:00"/>
    <d v="2004-10-09T00:00:00"/>
    <x v="4"/>
    <x v="1"/>
    <x v="0"/>
    <n v="3"/>
    <n v="9"/>
    <x v="1"/>
    <x v="5"/>
    <n v="99"/>
    <s v="S700_3962"/>
    <x v="71"/>
    <n v="6175557555"/>
    <s v="617-555-7555"/>
    <s v="7635 Spinnaker Dr."/>
    <m/>
    <s v="7635 Spinnaker Dr."/>
    <s v="Brickhaven"/>
    <s v="MA"/>
    <x v="35"/>
    <n v="58339"/>
    <s v="USA"/>
    <s v="NA"/>
    <s v="Barajas"/>
    <s v="Miguel"/>
    <s v="Miguel Barajas"/>
    <x v="1"/>
  </r>
  <r>
    <x v="138"/>
    <n v="30"/>
    <n v="100"/>
    <n v="5"/>
    <n v="3515.7"/>
    <n v="3516"/>
    <n v="3000"/>
    <s v="10/14/2004 0:00"/>
    <d v="2004-10-14T00:00:00"/>
    <x v="4"/>
    <x v="5"/>
    <x v="0"/>
    <n v="4"/>
    <n v="10"/>
    <x v="1"/>
    <x v="5"/>
    <n v="99"/>
    <s v="S700_3962"/>
    <x v="77"/>
    <s v="(171) 555-1555"/>
    <s v="171-555-1555"/>
    <s v="Fauntleroy Circus"/>
    <m/>
    <s v="Fauntleroy Circus"/>
    <s v="Manchester"/>
    <m/>
    <x v="61"/>
    <s v="EC2 5NT"/>
    <s v="UK"/>
    <s v="EMEA"/>
    <s v="Ashworth"/>
    <s v="Victoria"/>
    <s v="Victoria Ashworth"/>
    <x v="1"/>
  </r>
  <r>
    <x v="282"/>
    <n v="37"/>
    <n v="91.37"/>
    <n v="4"/>
    <n v="3380.69"/>
    <n v="3381"/>
    <n v="3380.69"/>
    <s v="10/29/2004 0:00"/>
    <d v="2004-10-29T00:00:00"/>
    <x v="4"/>
    <x v="3"/>
    <x v="0"/>
    <n v="4"/>
    <n v="10"/>
    <x v="1"/>
    <x v="5"/>
    <n v="99"/>
    <s v="S700_3962"/>
    <x v="14"/>
    <s v="40.67.8555"/>
    <s v="004-067-8555"/>
    <s v="67, rue des Cinquante Otages"/>
    <m/>
    <s v="67, rue des Cinquante Otages"/>
    <s v="Nantes"/>
    <m/>
    <x v="11"/>
    <n v="44000"/>
    <s v="France"/>
    <s v="EMEA"/>
    <s v="Labrune"/>
    <s v="Janine"/>
    <s v="Janine Labrune"/>
    <x v="1"/>
  </r>
  <r>
    <x v="230"/>
    <n v="37"/>
    <n v="86.61"/>
    <n v="3"/>
    <n v="3204.57"/>
    <n v="3205"/>
    <n v="3204.57"/>
    <d v="2004-10-11T00:00:00"/>
    <d v="2004-10-11T00:00:00"/>
    <x v="4"/>
    <x v="0"/>
    <x v="5"/>
    <n v="4"/>
    <n v="11"/>
    <x v="1"/>
    <x v="5"/>
    <n v="99"/>
    <s v="S700_3962"/>
    <x v="48"/>
    <s v="31 12 3555"/>
    <s v="003-112-3555"/>
    <s v="Vinb'ltet 34"/>
    <m/>
    <s v="Vinb'ltet 34"/>
    <s v="Kobenhavn"/>
    <m/>
    <x v="40"/>
    <n v="1734"/>
    <s v="Denmark"/>
    <s v="EMEA"/>
    <s v="Petersen"/>
    <s v="Jytte"/>
    <s v="Jytte Petersen"/>
    <x v="1"/>
  </r>
  <r>
    <x v="82"/>
    <n v="36"/>
    <n v="71.89"/>
    <n v="7"/>
    <n v="2588.04"/>
    <n v="2589"/>
    <n v="2588.04"/>
    <s v="11/21/2004 0:00"/>
    <d v="2004-11-21T00:00:00"/>
    <x v="5"/>
    <x v="4"/>
    <x v="0"/>
    <n v="4"/>
    <n v="11"/>
    <x v="1"/>
    <x v="5"/>
    <n v="99"/>
    <s v="S700_3962"/>
    <x v="27"/>
    <n v="2125558493"/>
    <s v="212-555-8493"/>
    <s v="5905 Pompton St."/>
    <s v="Suite 750"/>
    <s v="5905 Pompton St., Suite 750"/>
    <s v="NYC"/>
    <s v="NY"/>
    <x v="0"/>
    <n v="10022"/>
    <s v="USA"/>
    <s v="NA"/>
    <s v="Hernandez"/>
    <s v="Maria"/>
    <s v="Maria Hernandez"/>
    <x v="0"/>
  </r>
  <r>
    <x v="83"/>
    <n v="25"/>
    <n v="100"/>
    <n v="16"/>
    <n v="2854.75"/>
    <n v="2855"/>
    <n v="2500"/>
    <d v="2004-02-12T00:00:00"/>
    <d v="2004-02-12T00:00:00"/>
    <x v="0"/>
    <x v="5"/>
    <x v="0"/>
    <n v="4"/>
    <n v="12"/>
    <x v="1"/>
    <x v="5"/>
    <n v="99"/>
    <s v="S700_3962"/>
    <x v="23"/>
    <s v="(91) 555 94 44"/>
    <s v="091-555-9444"/>
    <s v="C/ Moralzarzal, 86"/>
    <m/>
    <s v="C/ Moralzarzal, 86"/>
    <s v="Madrid"/>
    <m/>
    <x v="20"/>
    <n v="28034"/>
    <s v="Spain"/>
    <s v="EMEA"/>
    <s v="Freyre"/>
    <s v="Diego"/>
    <s v="Diego Freyre"/>
    <x v="0"/>
  </r>
  <r>
    <x v="85"/>
    <n v="37"/>
    <n v="100"/>
    <n v="8"/>
    <n v="4025.6"/>
    <n v="4026"/>
    <n v="3700"/>
    <s v="1/31/2005 0:00"/>
    <d v="2005-01-31T00:00:00"/>
    <x v="2"/>
    <x v="0"/>
    <x v="0"/>
    <n v="1"/>
    <n v="1"/>
    <x v="2"/>
    <x v="5"/>
    <n v="99"/>
    <s v="S700_3962"/>
    <x v="60"/>
    <s v="981-443655"/>
    <s v="098-144-3655"/>
    <s v="Torikatu 38"/>
    <m/>
    <s v="Torikatu 38"/>
    <s v="Oulu"/>
    <m/>
    <x v="50"/>
    <n v="90110"/>
    <s v="Finland"/>
    <s v="EMEA"/>
    <s v="Koskitalo"/>
    <s v="Pirkko"/>
    <s v="Pirkko Koskitalo"/>
    <x v="1"/>
  </r>
  <r>
    <x v="233"/>
    <n v="30"/>
    <n v="95.48"/>
    <n v="3"/>
    <n v="2864.4"/>
    <n v="2865"/>
    <n v="2864.4"/>
    <d v="2005-01-03T00:00:00"/>
    <d v="2005-01-03T00:00:00"/>
    <x v="2"/>
    <x v="0"/>
    <x v="5"/>
    <n v="1"/>
    <n v="3"/>
    <x v="2"/>
    <x v="5"/>
    <n v="99"/>
    <s v="S700_3962"/>
    <x v="23"/>
    <s v="(91) 555 94 44"/>
    <s v="091-555-9444"/>
    <s v="C/ Moralzarzal, 86"/>
    <m/>
    <s v="C/ Moralzarzal, 86"/>
    <s v="Madrid"/>
    <m/>
    <x v="20"/>
    <n v="28034"/>
    <s v="Spain"/>
    <s v="EMEA"/>
    <s v="Freyre"/>
    <s v="Diego"/>
    <s v="Diego Freyre"/>
    <x v="0"/>
  </r>
  <r>
    <x v="303"/>
    <n v="36"/>
    <n v="100"/>
    <n v="2"/>
    <n v="3789.72"/>
    <n v="3790"/>
    <n v="3600"/>
    <s v="3/28/2005 0:00"/>
    <d v="2005-03-28T00:00:00"/>
    <x v="10"/>
    <x v="0"/>
    <x v="0"/>
    <n v="1"/>
    <n v="3"/>
    <x v="2"/>
    <x v="5"/>
    <n v="99"/>
    <s v="S700_3962"/>
    <x v="51"/>
    <s v="61.77.6555"/>
    <s v="006-177-6555"/>
    <s v="1 rue Alsace-Lorraine"/>
    <m/>
    <s v="1 rue Alsace-Lorraine"/>
    <s v="Toulouse"/>
    <m/>
    <x v="42"/>
    <n v="31000"/>
    <s v="France"/>
    <s v="EMEA"/>
    <s v="Roulet"/>
    <s v="Annette"/>
    <s v="Annette Roulet"/>
    <x v="1"/>
  </r>
  <r>
    <x v="89"/>
    <n v="27"/>
    <n v="90.37"/>
    <n v="8"/>
    <n v="2439.9899999999998"/>
    <n v="2440"/>
    <n v="2439.9899999999998"/>
    <d v="2005-06-05T00:00:00"/>
    <d v="2005-06-05T00:00:00"/>
    <x v="7"/>
    <x v="4"/>
    <x v="4"/>
    <n v="2"/>
    <n v="5"/>
    <x v="2"/>
    <x v="5"/>
    <n v="99"/>
    <s v="S700_3962"/>
    <x v="58"/>
    <n v="6175559555"/>
    <s v="617-555-9555"/>
    <s v="8616 Spinnaker Dr."/>
    <m/>
    <s v="8616 Spinnaker Dr."/>
    <s v="Boston"/>
    <s v="MA"/>
    <x v="48"/>
    <n v="51003"/>
    <s v="USA"/>
    <s v="NA"/>
    <s v="Yoshido"/>
    <s v="Juri"/>
    <s v="Juri Yoshido"/>
    <x v="0"/>
  </r>
  <r>
    <x v="222"/>
    <n v="48"/>
    <n v="61.44"/>
    <n v="10"/>
    <n v="2949.12"/>
    <n v="2950"/>
    <n v="2949.12"/>
    <s v="2/17/2003 0:00"/>
    <d v="2003-02-17T00:00:00"/>
    <x v="0"/>
    <x v="0"/>
    <x v="0"/>
    <n v="1"/>
    <n v="2"/>
    <x v="0"/>
    <x v="4"/>
    <n v="74"/>
    <s v="S700_4002"/>
    <x v="86"/>
    <s v="035-640555"/>
    <s v="003-564-0555"/>
    <s v="Via Ludovico il Moro 22"/>
    <m/>
    <s v="Via Ludovico il Moro 22"/>
    <s v="Bergamo"/>
    <m/>
    <x v="69"/>
    <n v="24100"/>
    <s v="Italy"/>
    <s v="EMEA"/>
    <s v="Rovelli"/>
    <s v="Giovanni"/>
    <s v="Giovanni Rovelli"/>
    <x v="0"/>
  </r>
  <r>
    <x v="64"/>
    <n v="26"/>
    <n v="59.22"/>
    <n v="1"/>
    <n v="1539.72"/>
    <n v="1540"/>
    <n v="1539.72"/>
    <s v="4/28/2003 0:00"/>
    <d v="2003-04-28T00:00:00"/>
    <x v="11"/>
    <x v="0"/>
    <x v="0"/>
    <n v="2"/>
    <n v="4"/>
    <x v="0"/>
    <x v="4"/>
    <n v="74"/>
    <s v="S700_4002"/>
    <x v="19"/>
    <s v="6562-9555"/>
    <s v="006-562-9555"/>
    <s v="Geislweg 14"/>
    <m/>
    <s v="Geislweg 14"/>
    <s v="Salzburg"/>
    <m/>
    <x v="16"/>
    <n v="5020"/>
    <s v="Austria"/>
    <s v="EMEA"/>
    <s v="Pipps"/>
    <s v="Georg"/>
    <s v="Georg Pipps"/>
    <x v="0"/>
  </r>
  <r>
    <x v="223"/>
    <n v="26"/>
    <n v="85.13"/>
    <n v="2"/>
    <n v="2213.38"/>
    <n v="2214"/>
    <n v="2213.38"/>
    <s v="6/16/2003 0:00"/>
    <d v="2003-06-16T00:00:00"/>
    <x v="7"/>
    <x v="0"/>
    <x v="0"/>
    <n v="2"/>
    <n v="6"/>
    <x v="0"/>
    <x v="4"/>
    <n v="74"/>
    <s v="S700_4002"/>
    <x v="88"/>
    <n v="2035554407"/>
    <s v="203-555-4407"/>
    <s v="2440 Pompton St."/>
    <m/>
    <s v="2440 Pompton St."/>
    <s v="Glendale"/>
    <s v="CT"/>
    <x v="71"/>
    <n v="97561"/>
    <s v="USA"/>
    <s v="NA"/>
    <s v="Lewis"/>
    <s v="Dan"/>
    <s v="Dan Lewis"/>
    <x v="0"/>
  </r>
  <r>
    <x v="66"/>
    <n v="34"/>
    <n v="85.87"/>
    <n v="5"/>
    <n v="2919.58"/>
    <n v="2920"/>
    <n v="2919.58"/>
    <d v="2003-10-08T00:00:00"/>
    <d v="2003-10-08T00:00:00"/>
    <x v="4"/>
    <x v="6"/>
    <x v="0"/>
    <n v="3"/>
    <n v="8"/>
    <x v="0"/>
    <x v="4"/>
    <n v="74"/>
    <s v="S700_4002"/>
    <x v="50"/>
    <n v="5085559555"/>
    <s v="508-555-9555"/>
    <s v="4575 Hillside Dr."/>
    <m/>
    <s v="4575 Hillside Dr."/>
    <s v="New Bedford"/>
    <s v="MA"/>
    <x v="18"/>
    <n v="50553"/>
    <s v="USA"/>
    <s v="NA"/>
    <s v="Tam"/>
    <s v="Wing C"/>
    <s v="Wing C Tam"/>
    <x v="0"/>
  </r>
  <r>
    <x v="67"/>
    <n v="44"/>
    <n v="85.87"/>
    <n v="3"/>
    <n v="3778.28"/>
    <n v="3779"/>
    <n v="3778.28"/>
    <d v="2003-06-10T00:00:00"/>
    <d v="2003-06-10T00:00:00"/>
    <x v="7"/>
    <x v="2"/>
    <x v="0"/>
    <n v="4"/>
    <n v="10"/>
    <x v="0"/>
    <x v="4"/>
    <n v="74"/>
    <s v="S700_4002"/>
    <x v="16"/>
    <s v="90-224 8555"/>
    <s v="090-224-8555"/>
    <s v="Keskuskatu 45"/>
    <m/>
    <s v="Keskuskatu 45"/>
    <s v="Helsinki"/>
    <m/>
    <x v="13"/>
    <n v="21240"/>
    <s v="Finland"/>
    <s v="EMEA"/>
    <s v="Karttunen"/>
    <s v="Matti"/>
    <s v="Matti Karttunen"/>
    <x v="1"/>
  </r>
  <r>
    <x v="5"/>
    <n v="39"/>
    <n v="82.91"/>
    <n v="17"/>
    <n v="3233.49"/>
    <n v="3234"/>
    <n v="3233.49"/>
    <s v="10/28/2003 0:00"/>
    <d v="2003-10-28T00:00:00"/>
    <x v="4"/>
    <x v="2"/>
    <x v="0"/>
    <n v="4"/>
    <n v="10"/>
    <x v="0"/>
    <x v="4"/>
    <n v="74"/>
    <s v="S700_4002"/>
    <x v="5"/>
    <n v="6505556809"/>
    <s v="650-555-6809"/>
    <s v="9408 Furth Circle"/>
    <m/>
    <s v="9408 Furth Circle"/>
    <s v="Burlingame"/>
    <s v="CA"/>
    <x v="5"/>
    <n v="94217"/>
    <s v="USA"/>
    <s v="NA"/>
    <s v="Hirano"/>
    <s v="Juri"/>
    <s v="Juri Hirano"/>
    <x v="1"/>
  </r>
  <r>
    <x v="69"/>
    <n v="45"/>
    <n v="76.25"/>
    <n v="2"/>
    <n v="3431.25"/>
    <n v="3432"/>
    <n v="3431.25"/>
    <d v="2003-08-11T00:00:00"/>
    <d v="2003-08-11T00:00:00"/>
    <x v="3"/>
    <x v="0"/>
    <x v="0"/>
    <n v="4"/>
    <n v="11"/>
    <x v="0"/>
    <x v="4"/>
    <n v="74"/>
    <s v="S700_4002"/>
    <x v="51"/>
    <s v="61.77.6555"/>
    <s v="006-177-6555"/>
    <s v="1 rue Alsace-Lorraine"/>
    <m/>
    <s v="1 rue Alsace-Lorraine"/>
    <s v="Toulouse"/>
    <m/>
    <x v="42"/>
    <n v="31000"/>
    <s v="France"/>
    <s v="EMEA"/>
    <s v="Roulet"/>
    <s v="Annette"/>
    <s v="Annette Roulet"/>
    <x v="1"/>
  </r>
  <r>
    <x v="224"/>
    <n v="40"/>
    <n v="63.67"/>
    <n v="2"/>
    <n v="2546.8000000000002"/>
    <n v="2547"/>
    <n v="2546.8000000000002"/>
    <s v="11/27/2003 0:00"/>
    <d v="2003-11-27T00:00:00"/>
    <x v="5"/>
    <x v="5"/>
    <x v="0"/>
    <n v="4"/>
    <n v="11"/>
    <x v="0"/>
    <x v="4"/>
    <n v="74"/>
    <s v="S700_4002"/>
    <x v="66"/>
    <s v="+63 2 555 3587"/>
    <s v="632-555-3587"/>
    <s v="15 McCallum Street - NatWest Center #13-03"/>
    <m/>
    <s v="15 McCallum Street - NatWest Center #13-03"/>
    <s v="Makati City"/>
    <m/>
    <x v="53"/>
    <s v="1227 MM"/>
    <s v="Philippines"/>
    <s v="Japan"/>
    <s v="Cruz"/>
    <s v="Arnold"/>
    <s v="Arnold Cruz"/>
    <x v="0"/>
  </r>
  <r>
    <x v="55"/>
    <n v="42"/>
    <n v="70.33"/>
    <n v="15"/>
    <n v="2953.86"/>
    <n v="2954"/>
    <n v="2953.86"/>
    <d v="2004-12-01T00:00:00"/>
    <d v="2004-12-01T00:00:00"/>
    <x v="9"/>
    <x v="6"/>
    <x v="0"/>
    <n v="1"/>
    <n v="1"/>
    <x v="1"/>
    <x v="4"/>
    <n v="74"/>
    <s v="S700_4002"/>
    <x v="44"/>
    <s v="+81 06 6342 5555"/>
    <s v="066-342-5555"/>
    <s v="Dojima Avanza 4F, 1-6-20 Dojima, Kita-ku"/>
    <m/>
    <s v="Dojima Avanza 4F, 1-6-20 Dojima, Kita-ku"/>
    <s v="Osaka"/>
    <s v="Osaka"/>
    <x v="38"/>
    <s v="530-0003"/>
    <s v="Japan"/>
    <s v="Japan"/>
    <s v="Kentary"/>
    <s v="Mory"/>
    <s v="Mory Kentary"/>
    <x v="0"/>
  </r>
  <r>
    <x v="73"/>
    <n v="43"/>
    <n v="74.03"/>
    <n v="2"/>
    <n v="3183.29"/>
    <n v="3184"/>
    <n v="3183.29"/>
    <s v="2/19/2004 0:00"/>
    <d v="2004-02-19T00:00:00"/>
    <x v="0"/>
    <x v="5"/>
    <x v="0"/>
    <n v="1"/>
    <n v="2"/>
    <x v="1"/>
    <x v="4"/>
    <n v="74"/>
    <s v="S700_4002"/>
    <x v="55"/>
    <n v="7605558146"/>
    <s v="760-555-8146"/>
    <s v="361 Furth Circle"/>
    <m/>
    <s v="361 Furth Circle"/>
    <s v="San Diego"/>
    <s v="CA"/>
    <x v="45"/>
    <n v="91217"/>
    <s v="USA"/>
    <s v="NA"/>
    <s v="Thompson"/>
    <s v="Valarie"/>
    <s v="Valarie Thompson"/>
    <x v="1"/>
  </r>
  <r>
    <x v="250"/>
    <n v="34"/>
    <n v="72.55"/>
    <n v="11"/>
    <n v="2466.6999999999998"/>
    <n v="2467"/>
    <n v="2466.6999999999998"/>
    <d v="2004-02-04T00:00:00"/>
    <d v="2004-02-04T00:00:00"/>
    <x v="0"/>
    <x v="6"/>
    <x v="0"/>
    <n v="2"/>
    <n v="4"/>
    <x v="1"/>
    <x v="4"/>
    <n v="74"/>
    <s v="S700_4002"/>
    <x v="57"/>
    <s v="(604) 555-4555"/>
    <s v="604-555-4555"/>
    <s v="23 Tsawassen Blvd."/>
    <m/>
    <s v="23 Tsawassen Blvd."/>
    <s v="Tsawassen"/>
    <s v="BC"/>
    <x v="47"/>
    <s v="T2F 8M4"/>
    <s v="Canada"/>
    <s v="NA"/>
    <s v="Lincoln"/>
    <s v="Elizabeth"/>
    <s v="Elizabeth Lincoln"/>
    <x v="0"/>
  </r>
  <r>
    <x v="225"/>
    <n v="38"/>
    <n v="62.19"/>
    <n v="12"/>
    <n v="2363.2199999999998"/>
    <n v="2364"/>
    <n v="2363.2199999999998"/>
    <d v="2004-11-05T00:00:00"/>
    <d v="2004-11-05T00:00:00"/>
    <x v="5"/>
    <x v="3"/>
    <x v="0"/>
    <n v="2"/>
    <n v="5"/>
    <x v="1"/>
    <x v="4"/>
    <n v="74"/>
    <s v="S700_4002"/>
    <x v="61"/>
    <n v="4085553659"/>
    <s v="408-555-3659"/>
    <s v="3086 Ingle Ln."/>
    <m/>
    <s v="3086 Ingle Ln."/>
    <s v="San Jose"/>
    <s v="CA"/>
    <x v="51"/>
    <n v="94217"/>
    <s v="USA"/>
    <s v="NA"/>
    <s v="Frick"/>
    <s v="Sue"/>
    <s v="Sue Frick"/>
    <x v="0"/>
  </r>
  <r>
    <x v="226"/>
    <n v="35"/>
    <n v="71.069999999999993"/>
    <n v="7"/>
    <n v="2487.4499999999998"/>
    <n v="2488"/>
    <n v="2487.4499999999998"/>
    <s v="6/24/2004 0:00"/>
    <d v="2004-06-24T00:00:00"/>
    <x v="7"/>
    <x v="5"/>
    <x v="3"/>
    <n v="2"/>
    <n v="6"/>
    <x v="1"/>
    <x v="4"/>
    <n v="74"/>
    <s v="S700_4002"/>
    <x v="23"/>
    <s v="(91) 555 94 44"/>
    <s v="091-555-9444"/>
    <s v="C/ Moralzarzal, 86"/>
    <m/>
    <s v="C/ Moralzarzal, 86"/>
    <s v="Madrid"/>
    <m/>
    <x v="20"/>
    <n v="28034"/>
    <s v="Spain"/>
    <s v="EMEA"/>
    <s v="Freyre"/>
    <s v="Diego"/>
    <s v="Diego Freyre"/>
    <x v="0"/>
  </r>
  <r>
    <x v="14"/>
    <n v="31"/>
    <n v="72.55"/>
    <n v="17"/>
    <n v="2249.0500000000002"/>
    <n v="2250"/>
    <n v="2249.0500000000002"/>
    <s v="7/23/2004 0:00"/>
    <d v="2004-07-23T00:00:00"/>
    <x v="1"/>
    <x v="3"/>
    <x v="0"/>
    <n v="3"/>
    <n v="7"/>
    <x v="1"/>
    <x v="4"/>
    <n v="74"/>
    <s v="S700_4002"/>
    <x v="14"/>
    <s v="40.67.8555"/>
    <s v="004-067-8555"/>
    <s v="67, rue des Cinquante Otages"/>
    <m/>
    <s v="67, rue des Cinquante Otages"/>
    <s v="Nantes"/>
    <m/>
    <x v="11"/>
    <n v="44000"/>
    <s v="France"/>
    <s v="EMEA"/>
    <s v="Labrune"/>
    <s v="Janine"/>
    <s v="Janine Labrune"/>
    <x v="0"/>
  </r>
  <r>
    <x v="228"/>
    <n v="32"/>
    <n v="64.41"/>
    <n v="9"/>
    <n v="2061.12"/>
    <n v="2062"/>
    <n v="2061.12"/>
    <s v="8/21/2004 0:00"/>
    <d v="2004-08-21T00:00:00"/>
    <x v="3"/>
    <x v="1"/>
    <x v="0"/>
    <n v="3"/>
    <n v="8"/>
    <x v="1"/>
    <x v="4"/>
    <n v="74"/>
    <s v="S700_4002"/>
    <x v="85"/>
    <s v="+47 2212 1555"/>
    <s v="472-212-1555"/>
    <s v="Drammensveien 126 A, PB 744 Sentrum"/>
    <m/>
    <s v="Drammensveien 126 A, PB 744 Sentrum"/>
    <s v="Oslo"/>
    <m/>
    <x v="68"/>
    <s v="N 0106"/>
    <s v="Norway"/>
    <s v="EMEA"/>
    <s v="Klaeboe"/>
    <s v="Jan"/>
    <s v="Jan Klaeboe"/>
    <x v="0"/>
  </r>
  <r>
    <x v="229"/>
    <n v="47"/>
    <n v="86.62"/>
    <n v="5"/>
    <n v="4071.14"/>
    <n v="4072"/>
    <n v="4071.14"/>
    <s v="9/15/2004 0:00"/>
    <d v="2004-09-15T00:00:00"/>
    <x v="8"/>
    <x v="6"/>
    <x v="0"/>
    <n v="3"/>
    <n v="9"/>
    <x v="1"/>
    <x v="4"/>
    <n v="74"/>
    <s v="S700_4002"/>
    <x v="89"/>
    <s v="+49 89 61 08 9555"/>
    <s v="896-108-9555"/>
    <s v="Hansastr. 15"/>
    <m/>
    <s v="Hansastr. 15"/>
    <s v="Munich"/>
    <m/>
    <x v="72"/>
    <n v="80686"/>
    <s v="Germany"/>
    <s v="EMEA"/>
    <s v="Donnermeyer"/>
    <s v="Michael"/>
    <s v="Michael Donnermeyer"/>
    <x v="1"/>
  </r>
  <r>
    <x v="58"/>
    <n v="39"/>
    <n v="68.11"/>
    <n v="15"/>
    <n v="2656.29"/>
    <n v="2657"/>
    <n v="2656.29"/>
    <s v="10/15/2004 0:00"/>
    <d v="2004-10-15T00:00:00"/>
    <x v="4"/>
    <x v="3"/>
    <x v="0"/>
    <n v="4"/>
    <n v="10"/>
    <x v="1"/>
    <x v="4"/>
    <n v="74"/>
    <s v="S700_4002"/>
    <x v="47"/>
    <n v="9145554562"/>
    <s v="914-555-4562"/>
    <s v="3758 North Pendale Street"/>
    <m/>
    <s v="3758 North Pendale Street"/>
    <s v="White Plains"/>
    <s v="NY"/>
    <x v="39"/>
    <n v="24067"/>
    <s v="USA"/>
    <s v="NA"/>
    <s v="Frick"/>
    <s v="Steve"/>
    <s v="Steve Frick"/>
    <x v="0"/>
  </r>
  <r>
    <x v="80"/>
    <n v="44"/>
    <n v="62.19"/>
    <n v="7"/>
    <n v="2736.36"/>
    <n v="2737"/>
    <n v="2736.36"/>
    <d v="2004-01-11T00:00:00"/>
    <d v="2004-01-11T00:00:00"/>
    <x v="2"/>
    <x v="4"/>
    <x v="0"/>
    <n v="4"/>
    <n v="11"/>
    <x v="1"/>
    <x v="4"/>
    <n v="74"/>
    <s v="S700_4002"/>
    <x v="59"/>
    <s v="(198) 555-8888"/>
    <s v="198-555-8888"/>
    <s v="Garden House Crowther Way"/>
    <m/>
    <s v="Garden House Crowther Way"/>
    <s v="Cowes"/>
    <s v="Isle of Wight"/>
    <x v="49"/>
    <s v="PO31 7PJ"/>
    <s v="UK"/>
    <s v="EMEA"/>
    <s v="Bennett"/>
    <s v="Helen"/>
    <s v="Helen Bennett"/>
    <x v="0"/>
  </r>
  <r>
    <x v="278"/>
    <n v="39"/>
    <n v="85.87"/>
    <n v="12"/>
    <n v="3348.93"/>
    <n v="3349"/>
    <n v="3348.93"/>
    <d v="2004-12-11T00:00:00"/>
    <d v="2004-12-11T00:00:00"/>
    <x v="9"/>
    <x v="1"/>
    <x v="0"/>
    <n v="4"/>
    <n v="11"/>
    <x v="1"/>
    <x v="4"/>
    <n v="74"/>
    <s v="S700_4002"/>
    <x v="86"/>
    <s v="035-640555"/>
    <s v="003-564-0555"/>
    <s v="Via Ludovico il Moro 22"/>
    <m/>
    <s v="Via Ludovico il Moro 22"/>
    <s v="Bergamo"/>
    <m/>
    <x v="69"/>
    <n v="24100"/>
    <s v="Italy"/>
    <s v="EMEA"/>
    <s v="Rovelli"/>
    <s v="Giovanni"/>
    <s v="Giovanni Rovelli"/>
    <x v="1"/>
  </r>
  <r>
    <x v="59"/>
    <n v="50"/>
    <n v="57.86"/>
    <n v="8"/>
    <n v="2893"/>
    <n v="2893"/>
    <n v="2893"/>
    <s v="11/23/2004 0:00"/>
    <d v="2004-11-23T00:00:00"/>
    <x v="5"/>
    <x v="2"/>
    <x v="0"/>
    <n v="4"/>
    <n v="11"/>
    <x v="1"/>
    <x v="4"/>
    <n v="74"/>
    <s v="S700_4002"/>
    <x v="35"/>
    <s v="+81 3 3584 0555"/>
    <s v="133-584-0555"/>
    <s v="2-2-8 Roppongi"/>
    <m/>
    <s v="2-2-8 Roppongi"/>
    <s v="Minato-ku"/>
    <s v="Tokyo"/>
    <x v="29"/>
    <s v="106-0032"/>
    <s v="Japan"/>
    <s v="Japan"/>
    <s v="Shimamura"/>
    <s v="Akiko"/>
    <s v="Akiko Shimamura"/>
    <x v="0"/>
  </r>
  <r>
    <x v="304"/>
    <n v="22"/>
    <n v="75.510000000000005"/>
    <n v="1"/>
    <n v="1661.22"/>
    <n v="1662"/>
    <n v="1661.22"/>
    <d v="2004-03-12T00:00:00"/>
    <d v="2004-03-12T00:00:00"/>
    <x v="10"/>
    <x v="3"/>
    <x v="0"/>
    <n v="4"/>
    <n v="12"/>
    <x v="1"/>
    <x v="4"/>
    <n v="74"/>
    <s v="S700_4002"/>
    <x v="91"/>
    <n v="6175558428"/>
    <s v="617-555-8428"/>
    <s v="16780 Pompton St."/>
    <m/>
    <s v="16780 Pompton St."/>
    <s v="Brickhaven"/>
    <s v="MA"/>
    <x v="35"/>
    <n v="58339"/>
    <s v="USA"/>
    <s v="NA"/>
    <s v="Taylor"/>
    <s v="Leslie"/>
    <s v="Leslie Taylor"/>
    <x v="0"/>
  </r>
  <r>
    <x v="21"/>
    <n v="35"/>
    <n v="100"/>
    <n v="11"/>
    <n v="4277.3500000000004"/>
    <n v="4278"/>
    <n v="3500"/>
    <s v="12/17/2004 0:00"/>
    <d v="2004-12-17T00:00:00"/>
    <x v="9"/>
    <x v="3"/>
    <x v="0"/>
    <n v="4"/>
    <n v="12"/>
    <x v="1"/>
    <x v="4"/>
    <n v="74"/>
    <s v="S700_4002"/>
    <x v="20"/>
    <s v="+61 2 9495 8555"/>
    <s v="129-495-8555"/>
    <s v="Monitor Money Building, 815 Pacific Hwy"/>
    <s v="Level 6"/>
    <s v="Monitor Money Building, 815 Pacific Hwy, Level 6"/>
    <s v="Chatswood"/>
    <s v="NSW"/>
    <x v="17"/>
    <n v="2067"/>
    <s v="Australia"/>
    <s v="APAC"/>
    <s v="Huxley"/>
    <s v="Adrian"/>
    <s v="Adrian Huxley"/>
    <x v="1"/>
  </r>
  <r>
    <x v="85"/>
    <n v="45"/>
    <n v="55.62"/>
    <n v="17"/>
    <n v="2502.9"/>
    <n v="2503"/>
    <n v="2502.9"/>
    <s v="1/31/2005 0:00"/>
    <d v="2005-01-31T00:00:00"/>
    <x v="2"/>
    <x v="0"/>
    <x v="0"/>
    <n v="1"/>
    <n v="1"/>
    <x v="2"/>
    <x v="4"/>
    <n v="74"/>
    <s v="S700_4002"/>
    <x v="60"/>
    <s v="981-443655"/>
    <s v="098-144-3655"/>
    <s v="Torikatu 38"/>
    <m/>
    <s v="Torikatu 38"/>
    <s v="Oulu"/>
    <m/>
    <x v="50"/>
    <n v="90110"/>
    <s v="Finland"/>
    <s v="EMEA"/>
    <s v="Koskitalo"/>
    <s v="Pirkko"/>
    <s v="Pirkko Koskitalo"/>
    <x v="0"/>
  </r>
  <r>
    <x v="233"/>
    <n v="44"/>
    <n v="86.4"/>
    <n v="15"/>
    <n v="3801.6"/>
    <n v="3802"/>
    <n v="3801.6"/>
    <d v="2005-01-03T00:00:00"/>
    <d v="2005-01-03T00:00:00"/>
    <x v="2"/>
    <x v="0"/>
    <x v="5"/>
    <n v="1"/>
    <n v="3"/>
    <x v="2"/>
    <x v="4"/>
    <n v="74"/>
    <s v="S700_4002"/>
    <x v="23"/>
    <s v="(91) 555 94 44"/>
    <s v="091-555-9444"/>
    <s v="C/ Moralzarzal, 86"/>
    <m/>
    <s v="C/ Moralzarzal, 86"/>
    <s v="Madrid"/>
    <m/>
    <x v="20"/>
    <n v="28034"/>
    <s v="Spain"/>
    <s v="EMEA"/>
    <s v="Freyre"/>
    <s v="Diego"/>
    <s v="Diego Freyre"/>
    <x v="1"/>
  </r>
  <r>
    <x v="234"/>
    <n v="36"/>
    <n v="87.36"/>
    <n v="12"/>
    <n v="3144.96"/>
    <n v="3145"/>
    <n v="3144.96"/>
    <s v="3/30/2005 0:00"/>
    <d v="2005-03-30T00:00:00"/>
    <x v="10"/>
    <x v="6"/>
    <x v="0"/>
    <n v="1"/>
    <n v="3"/>
    <x v="2"/>
    <x v="4"/>
    <n v="74"/>
    <s v="S700_4002"/>
    <x v="1"/>
    <s v="26.47.1555"/>
    <s v="002-647-1555"/>
    <s v="59 rue de l'Abbaye"/>
    <m/>
    <s v="59 rue de l'Abbaye"/>
    <s v="Reims"/>
    <m/>
    <x v="1"/>
    <n v="51100"/>
    <s v="France"/>
    <s v="EMEA"/>
    <s v="Henriot"/>
    <s v="Paul"/>
    <s v="Paul Henriot"/>
    <x v="1"/>
  </r>
  <r>
    <x v="253"/>
    <n v="28"/>
    <n v="72.55"/>
    <n v="11"/>
    <n v="2031.4"/>
    <n v="2032"/>
    <n v="2031.4"/>
    <d v="2005-03-04T00:00:00"/>
    <d v="2005-03-04T00:00:00"/>
    <x v="10"/>
    <x v="3"/>
    <x v="4"/>
    <n v="2"/>
    <n v="4"/>
    <x v="2"/>
    <x v="4"/>
    <n v="74"/>
    <s v="S700_4002"/>
    <x v="12"/>
    <n v="2015559350"/>
    <s v="201-555-9350"/>
    <s v="7476 Moss Rd."/>
    <m/>
    <s v="7476 Moss Rd."/>
    <s v="Newark"/>
    <s v="NJ"/>
    <x v="9"/>
    <n v="94019"/>
    <s v="USA"/>
    <s v="NA"/>
    <s v="Brown"/>
    <s v="William"/>
    <s v="William Brown"/>
    <x v="0"/>
  </r>
  <r>
    <x v="235"/>
    <n v="43"/>
    <n v="62.19"/>
    <n v="12"/>
    <n v="2674.17"/>
    <n v="2675"/>
    <n v="2674.17"/>
    <d v="2005-10-05T00:00:00"/>
    <d v="2005-10-05T00:00:00"/>
    <x v="4"/>
    <x v="6"/>
    <x v="0"/>
    <n v="2"/>
    <n v="5"/>
    <x v="2"/>
    <x v="4"/>
    <n v="74"/>
    <s v="S700_4002"/>
    <x v="70"/>
    <s v="0522-556555"/>
    <s v="052-255-6555"/>
    <s v="Strada Provinciale 124"/>
    <m/>
    <s v="Strada Provinciale 124"/>
    <s v="Reggio Emilia"/>
    <m/>
    <x v="57"/>
    <n v="42100"/>
    <s v="Italy"/>
    <s v="EMEA"/>
    <s v="Moroni"/>
    <s v="Maurizio"/>
    <s v="Maurizio Moroni"/>
    <x v="0"/>
  </r>
  <r>
    <x v="222"/>
    <n v="48"/>
    <n v="52.64"/>
    <n v="15"/>
    <n v="2526.7199999999998"/>
    <n v="2527"/>
    <n v="2526.7199999999998"/>
    <s v="2/17/2003 0:00"/>
    <d v="2003-02-17T00:00:00"/>
    <x v="0"/>
    <x v="0"/>
    <x v="0"/>
    <n v="1"/>
    <n v="2"/>
    <x v="0"/>
    <x v="4"/>
    <n v="49"/>
    <s v="S72_1253"/>
    <x v="86"/>
    <s v="035-640555"/>
    <s v="003-564-0555"/>
    <s v="Via Ludovico il Moro 22"/>
    <m/>
    <s v="Via Ludovico il Moro 22"/>
    <s v="Bergamo"/>
    <m/>
    <x v="69"/>
    <n v="24100"/>
    <s v="Italy"/>
    <s v="EMEA"/>
    <s v="Rovelli"/>
    <s v="Giovanni"/>
    <s v="Giovanni Rovelli"/>
    <x v="0"/>
  </r>
  <r>
    <x v="64"/>
    <n v="28"/>
    <n v="48.17"/>
    <n v="6"/>
    <n v="1348.76"/>
    <n v="1349"/>
    <n v="1348.76"/>
    <s v="4/28/2003 0:00"/>
    <d v="2003-04-28T00:00:00"/>
    <x v="11"/>
    <x v="0"/>
    <x v="0"/>
    <n v="2"/>
    <n v="4"/>
    <x v="0"/>
    <x v="4"/>
    <n v="49"/>
    <s v="S72_1253"/>
    <x v="19"/>
    <s v="6562-9555"/>
    <s v="006-562-9555"/>
    <s v="Geislweg 14"/>
    <m/>
    <s v="Geislweg 14"/>
    <s v="Salzburg"/>
    <m/>
    <x v="16"/>
    <n v="5020"/>
    <s v="Austria"/>
    <s v="EMEA"/>
    <s v="Pipps"/>
    <s v="Georg"/>
    <s v="Georg Pipps"/>
    <x v="0"/>
  </r>
  <r>
    <x v="223"/>
    <n v="21"/>
    <n v="41.71"/>
    <n v="7"/>
    <n v="875.91"/>
    <n v="876"/>
    <n v="875.91"/>
    <s v="6/16/2003 0:00"/>
    <d v="2003-06-16T00:00:00"/>
    <x v="7"/>
    <x v="0"/>
    <x v="0"/>
    <n v="2"/>
    <n v="6"/>
    <x v="0"/>
    <x v="4"/>
    <n v="49"/>
    <s v="S72_1253"/>
    <x v="88"/>
    <n v="2035554407"/>
    <s v="203-555-4407"/>
    <s v="2440 Pompton St."/>
    <m/>
    <s v="2440 Pompton St."/>
    <s v="Glendale"/>
    <s v="CT"/>
    <x v="71"/>
    <n v="97561"/>
    <s v="USA"/>
    <s v="NA"/>
    <s v="Lewis"/>
    <s v="Dan"/>
    <s v="Dan Lewis"/>
    <x v="0"/>
  </r>
  <r>
    <x v="66"/>
    <n v="37"/>
    <n v="50.65"/>
    <n v="10"/>
    <n v="1874.05"/>
    <n v="1875"/>
    <n v="1874.05"/>
    <d v="2003-10-08T00:00:00"/>
    <d v="2003-10-08T00:00:00"/>
    <x v="4"/>
    <x v="6"/>
    <x v="0"/>
    <n v="3"/>
    <n v="8"/>
    <x v="0"/>
    <x v="4"/>
    <n v="49"/>
    <s v="S72_1253"/>
    <x v="50"/>
    <n v="5085559555"/>
    <s v="508-555-9555"/>
    <s v="4575 Hillside Dr."/>
    <m/>
    <s v="4575 Hillside Dr."/>
    <s v="New Bedford"/>
    <s v="MA"/>
    <x v="18"/>
    <n v="50553"/>
    <s v="USA"/>
    <s v="NA"/>
    <s v="Tam"/>
    <s v="Wing C"/>
    <s v="Wing C Tam"/>
    <x v="0"/>
  </r>
  <r>
    <x v="67"/>
    <n v="34"/>
    <n v="49.16"/>
    <n v="8"/>
    <n v="1671.44"/>
    <n v="1672"/>
    <n v="1671.44"/>
    <d v="2003-06-10T00:00:00"/>
    <d v="2003-06-10T00:00:00"/>
    <x v="7"/>
    <x v="2"/>
    <x v="0"/>
    <n v="4"/>
    <n v="10"/>
    <x v="0"/>
    <x v="4"/>
    <n v="49"/>
    <s v="S72_1253"/>
    <x v="16"/>
    <s v="90-224 8555"/>
    <s v="090-224-8555"/>
    <s v="Keskuskatu 45"/>
    <m/>
    <s v="Keskuskatu 45"/>
    <s v="Helsinki"/>
    <m/>
    <x v="13"/>
    <n v="21240"/>
    <s v="Finland"/>
    <s v="EMEA"/>
    <s v="Karttunen"/>
    <s v="Matti"/>
    <s v="Matti Karttunen"/>
    <x v="0"/>
  </r>
  <r>
    <x v="68"/>
    <n v="40"/>
    <n v="41.71"/>
    <n v="4"/>
    <n v="1668.4"/>
    <n v="1669"/>
    <n v="1668.4"/>
    <s v="10/23/2003 0:00"/>
    <d v="2003-10-23T00:00:00"/>
    <x v="4"/>
    <x v="5"/>
    <x v="3"/>
    <n v="4"/>
    <n v="10"/>
    <x v="0"/>
    <x v="4"/>
    <n v="49"/>
    <s v="S72_1253"/>
    <x v="37"/>
    <s v="0695-34 6555"/>
    <s v="069-534-6555"/>
    <s v="?kergatan 24"/>
    <m/>
    <s v="?kergatan 24"/>
    <s v="Boras"/>
    <m/>
    <x v="31"/>
    <s v="S-844 67"/>
    <s v="Sweden"/>
    <s v="EMEA"/>
    <s v="Larsson"/>
    <s v="Maria"/>
    <s v="Maria Larsson"/>
    <x v="0"/>
  </r>
  <r>
    <x v="69"/>
    <n v="45"/>
    <n v="51.15"/>
    <n v="7"/>
    <n v="2301.75"/>
    <n v="2302"/>
    <n v="2301.75"/>
    <d v="2003-08-11T00:00:00"/>
    <d v="2003-08-11T00:00:00"/>
    <x v="3"/>
    <x v="0"/>
    <x v="0"/>
    <n v="4"/>
    <n v="11"/>
    <x v="0"/>
    <x v="4"/>
    <n v="49"/>
    <s v="S72_1253"/>
    <x v="51"/>
    <s v="61.77.6555"/>
    <s v="006-177-6555"/>
    <s v="1 rue Alsace-Lorraine"/>
    <m/>
    <s v="1 rue Alsace-Lorraine"/>
    <s v="Toulouse"/>
    <m/>
    <x v="42"/>
    <n v="31000"/>
    <s v="France"/>
    <s v="EMEA"/>
    <s v="Roulet"/>
    <s v="Annette"/>
    <s v="Annette Roulet"/>
    <x v="0"/>
  </r>
  <r>
    <x v="70"/>
    <n v="28"/>
    <n v="52.14"/>
    <n v="4"/>
    <n v="1459.92"/>
    <n v="1460"/>
    <n v="1459.92"/>
    <s v="11/14/2003 0:00"/>
    <d v="2003-11-14T00:00:00"/>
    <x v="5"/>
    <x v="3"/>
    <x v="0"/>
    <n v="4"/>
    <n v="11"/>
    <x v="0"/>
    <x v="4"/>
    <n v="49"/>
    <s v="S72_1253"/>
    <x v="52"/>
    <s v="(171) 555-7555"/>
    <s v="171-555-7555"/>
    <s v="120 Hanover Sq."/>
    <m/>
    <s v="120 Hanover Sq."/>
    <s v="London"/>
    <m/>
    <x v="41"/>
    <s v="WA1 1DP"/>
    <s v="UK"/>
    <s v="EMEA"/>
    <s v="Hardy"/>
    <s v="Thomas"/>
    <s v="Thomas Hardy"/>
    <x v="0"/>
  </r>
  <r>
    <x v="71"/>
    <n v="29"/>
    <n v="41.71"/>
    <n v="1"/>
    <n v="1209.5899999999999"/>
    <n v="1210"/>
    <n v="1209.5899999999999"/>
    <s v="11/26/2003 0:00"/>
    <d v="2003-11-26T00:00:00"/>
    <x v="5"/>
    <x v="6"/>
    <x v="0"/>
    <n v="4"/>
    <n v="11"/>
    <x v="0"/>
    <x v="4"/>
    <n v="49"/>
    <s v="S72_1253"/>
    <x v="53"/>
    <s v="(93) 203 4555"/>
    <s v="093-203-4555"/>
    <s v="Rambla de Catalu¤a, 23"/>
    <m/>
    <s v="Rambla de Catalu¤a, 23"/>
    <s v="Barcelona"/>
    <m/>
    <x v="43"/>
    <n v="8022"/>
    <s v="Spain"/>
    <s v="EMEA"/>
    <s v="Saavedra"/>
    <s v="Eduardo"/>
    <s v="Eduardo Saavedra"/>
    <x v="0"/>
  </r>
  <r>
    <x v="72"/>
    <n v="48"/>
    <n v="44.69"/>
    <n v="3"/>
    <n v="2145.12"/>
    <n v="2146"/>
    <n v="2145.12"/>
    <d v="2004-09-01T00:00:00"/>
    <d v="2004-09-01T00:00:00"/>
    <x v="8"/>
    <x v="6"/>
    <x v="0"/>
    <n v="1"/>
    <n v="1"/>
    <x v="1"/>
    <x v="4"/>
    <n v="49"/>
    <s v="S72_1253"/>
    <x v="54"/>
    <n v="2155554369"/>
    <s v="215-555-4369"/>
    <s v="6047 Douglas Av."/>
    <m/>
    <s v="6047 Douglas Av."/>
    <s v="Los Angeles"/>
    <s v="CA"/>
    <x v="44"/>
    <s v="NA"/>
    <s v="USA"/>
    <s v="NA"/>
    <s v="Chandler"/>
    <s v="Michael"/>
    <s v="Michael Chandler"/>
    <x v="0"/>
  </r>
  <r>
    <x v="73"/>
    <n v="31"/>
    <n v="45.69"/>
    <n v="7"/>
    <n v="1416.39"/>
    <n v="1417"/>
    <n v="1416.39"/>
    <s v="2/19/2004 0:00"/>
    <d v="2004-02-19T00:00:00"/>
    <x v="0"/>
    <x v="5"/>
    <x v="0"/>
    <n v="1"/>
    <n v="2"/>
    <x v="1"/>
    <x v="4"/>
    <n v="49"/>
    <s v="S72_1253"/>
    <x v="55"/>
    <n v="7605558146"/>
    <s v="760-555-8146"/>
    <s v="361 Furth Circle"/>
    <m/>
    <s v="361 Furth Circle"/>
    <s v="San Diego"/>
    <s v="CA"/>
    <x v="45"/>
    <n v="91217"/>
    <s v="USA"/>
    <s v="NA"/>
    <s v="Thompson"/>
    <s v="Valarie"/>
    <s v="Valarie Thompson"/>
    <x v="0"/>
  </r>
  <r>
    <x v="277"/>
    <n v="32"/>
    <n v="57.61"/>
    <n v="3"/>
    <n v="1843.52"/>
    <n v="1844"/>
    <n v="1843.52"/>
    <d v="2004-08-05T00:00:00"/>
    <d v="2004-08-05T00:00:00"/>
    <x v="3"/>
    <x v="5"/>
    <x v="0"/>
    <n v="2"/>
    <n v="5"/>
    <x v="1"/>
    <x v="4"/>
    <n v="49"/>
    <s v="S72_1253"/>
    <x v="33"/>
    <n v="6175555555"/>
    <s v="617-555-5555"/>
    <s v="4658 Baden Av."/>
    <m/>
    <s v="4658 Baden Av."/>
    <s v="Cambridge"/>
    <s v="MA"/>
    <x v="12"/>
    <n v="51247"/>
    <s v="USA"/>
    <s v="NA"/>
    <s v="Tseng"/>
    <s v="Kyung"/>
    <s v="Kyung Tseng"/>
    <x v="0"/>
  </r>
  <r>
    <x v="226"/>
    <n v="21"/>
    <n v="57.11"/>
    <n v="12"/>
    <n v="1199.31"/>
    <n v="1200"/>
    <n v="1199.31"/>
    <s v="6/24/2004 0:00"/>
    <d v="2004-06-24T00:00:00"/>
    <x v="7"/>
    <x v="5"/>
    <x v="3"/>
    <n v="2"/>
    <n v="6"/>
    <x v="1"/>
    <x v="4"/>
    <n v="49"/>
    <s v="S72_1253"/>
    <x v="23"/>
    <s v="(91) 555 94 44"/>
    <s v="091-555-9444"/>
    <s v="C/ Moralzarzal, 86"/>
    <m/>
    <s v="C/ Moralzarzal, 86"/>
    <s v="Madrid"/>
    <m/>
    <x v="20"/>
    <n v="28034"/>
    <s v="Spain"/>
    <s v="EMEA"/>
    <s v="Freyre"/>
    <s v="Diego"/>
    <s v="Diego Freyre"/>
    <x v="0"/>
  </r>
  <r>
    <x v="227"/>
    <n v="32"/>
    <n v="58.6"/>
    <n v="4"/>
    <n v="1875.2"/>
    <n v="1876"/>
    <n v="1875.2"/>
    <s v="7/21/2004 0:00"/>
    <d v="2004-07-21T00:00:00"/>
    <x v="1"/>
    <x v="6"/>
    <x v="0"/>
    <n v="3"/>
    <n v="7"/>
    <x v="1"/>
    <x v="4"/>
    <n v="49"/>
    <s v="S72_1253"/>
    <x v="41"/>
    <n v="6175558555"/>
    <s v="617-555-8555"/>
    <s v="7825 Douglas Av."/>
    <m/>
    <s v="7825 Douglas Av."/>
    <s v="Brickhaven"/>
    <s v="MA"/>
    <x v="35"/>
    <n v="58339"/>
    <s v="USA"/>
    <s v="NA"/>
    <s v="Nelson"/>
    <s v="Allen"/>
    <s v="Allen Nelson"/>
    <x v="0"/>
  </r>
  <r>
    <x v="77"/>
    <n v="43"/>
    <n v="57.61"/>
    <n v="1"/>
    <n v="2477.23"/>
    <n v="2478"/>
    <n v="2477.23"/>
    <s v="8/20/2004 0:00"/>
    <d v="2004-08-20T00:00:00"/>
    <x v="3"/>
    <x v="3"/>
    <x v="0"/>
    <n v="3"/>
    <n v="8"/>
    <x v="1"/>
    <x v="4"/>
    <n v="49"/>
    <s v="S72_1253"/>
    <x v="57"/>
    <s v="(604) 555-4555"/>
    <s v="604-555-4555"/>
    <s v="23 Tsawassen Blvd."/>
    <m/>
    <s v="23 Tsawassen Blvd."/>
    <s v="Tsawassen"/>
    <s v="BC"/>
    <x v="47"/>
    <s v="T2F 8M4"/>
    <s v="Canada"/>
    <s v="NA"/>
    <s v="Lincoln"/>
    <s v="Elizabeth"/>
    <s v="Elizabeth Lincoln"/>
    <x v="0"/>
  </r>
  <r>
    <x v="229"/>
    <n v="21"/>
    <n v="45.19"/>
    <n v="10"/>
    <n v="948.99"/>
    <n v="949"/>
    <n v="948.99"/>
    <s v="9/15/2004 0:00"/>
    <d v="2004-09-15T00:00:00"/>
    <x v="8"/>
    <x v="6"/>
    <x v="0"/>
    <n v="3"/>
    <n v="9"/>
    <x v="1"/>
    <x v="4"/>
    <n v="49"/>
    <s v="S72_1253"/>
    <x v="89"/>
    <s v="+49 89 61 08 9555"/>
    <s v="896-108-9555"/>
    <s v="Hansastr. 15"/>
    <m/>
    <s v="Hansastr. 15"/>
    <s v="Munich"/>
    <m/>
    <x v="72"/>
    <n v="80686"/>
    <s v="Germany"/>
    <s v="EMEA"/>
    <s v="Donnermeyer"/>
    <s v="Michael"/>
    <s v="Michael Donnermeyer"/>
    <x v="0"/>
  </r>
  <r>
    <x v="79"/>
    <n v="34"/>
    <n v="53.63"/>
    <n v="4"/>
    <n v="1823.42"/>
    <n v="1824"/>
    <n v="1823.42"/>
    <s v="10/14/2004 0:00"/>
    <d v="2004-10-14T00:00:00"/>
    <x v="4"/>
    <x v="5"/>
    <x v="0"/>
    <n v="4"/>
    <n v="10"/>
    <x v="1"/>
    <x v="4"/>
    <n v="49"/>
    <s v="S72_1253"/>
    <x v="29"/>
    <n v="2155554695"/>
    <s v="215-555-4695"/>
    <s v="782 First Street"/>
    <m/>
    <s v="782 First Street"/>
    <s v="Philadelphia"/>
    <s v="PA"/>
    <x v="24"/>
    <n v="71270"/>
    <s v="USA"/>
    <s v="NA"/>
    <s v="Cervantes"/>
    <s v="Francisca"/>
    <s v="Francisca Cervantes"/>
    <x v="0"/>
  </r>
  <r>
    <x v="80"/>
    <n v="34"/>
    <n v="43.7"/>
    <n v="12"/>
    <n v="1485.8"/>
    <n v="1486"/>
    <n v="1485.8"/>
    <d v="2004-01-11T00:00:00"/>
    <d v="2004-01-11T00:00:00"/>
    <x v="2"/>
    <x v="4"/>
    <x v="0"/>
    <n v="4"/>
    <n v="11"/>
    <x v="1"/>
    <x v="4"/>
    <n v="49"/>
    <s v="S72_1253"/>
    <x v="59"/>
    <s v="(198) 555-8888"/>
    <s v="198-555-8888"/>
    <s v="Garden House Crowther Way"/>
    <m/>
    <s v="Garden House Crowther Way"/>
    <s v="Cowes"/>
    <s v="Isle of Wight"/>
    <x v="49"/>
    <s v="PO31 7PJ"/>
    <s v="UK"/>
    <s v="EMEA"/>
    <s v="Bennett"/>
    <s v="Helen"/>
    <s v="Helen Bennett"/>
    <x v="0"/>
  </r>
  <r>
    <x v="19"/>
    <n v="44"/>
    <n v="86.13"/>
    <n v="8"/>
    <n v="3789.72"/>
    <n v="3790"/>
    <n v="3789.72"/>
    <s v="11/15/2004 0:00"/>
    <d v="2004-11-15T00:00:00"/>
    <x v="5"/>
    <x v="0"/>
    <x v="0"/>
    <n v="4"/>
    <n v="11"/>
    <x v="1"/>
    <x v="4"/>
    <n v="49"/>
    <s v="S72_1253"/>
    <x v="0"/>
    <n v="2125557818"/>
    <s v="212-555-7818"/>
    <s v="897 Long Airport Avenue"/>
    <m/>
    <s v="897 Long Airport Avenue"/>
    <s v="NYC"/>
    <s v="NY"/>
    <x v="0"/>
    <n v="10022"/>
    <s v="USA"/>
    <s v="NA"/>
    <s v="Yu"/>
    <s v="Kwai"/>
    <s v="Kwai Yu"/>
    <x v="1"/>
  </r>
  <r>
    <x v="59"/>
    <n v="27"/>
    <n v="76.31"/>
    <n v="6"/>
    <n v="2060.37"/>
    <n v="2061"/>
    <n v="2060.37"/>
    <s v="11/23/2004 0:00"/>
    <d v="2004-11-23T00:00:00"/>
    <x v="5"/>
    <x v="2"/>
    <x v="0"/>
    <n v="4"/>
    <n v="11"/>
    <x v="1"/>
    <x v="4"/>
    <n v="49"/>
    <s v="S72_1253"/>
    <x v="35"/>
    <s v="+81 3 3584 0555"/>
    <s v="133-584-0555"/>
    <s v="2-2-8 Roppongi"/>
    <m/>
    <s v="2-2-8 Roppongi"/>
    <s v="Minato-ku"/>
    <s v="Tokyo"/>
    <x v="29"/>
    <s v="106-0032"/>
    <s v="Japan"/>
    <s v="Japan"/>
    <s v="Shimamura"/>
    <s v="Akiko"/>
    <s v="Akiko Shimamura"/>
    <x v="0"/>
  </r>
  <r>
    <x v="304"/>
    <n v="49"/>
    <n v="52.64"/>
    <n v="4"/>
    <n v="2579.36"/>
    <n v="2580"/>
    <n v="2579.36"/>
    <d v="2004-03-12T00:00:00"/>
    <d v="2004-03-12T00:00:00"/>
    <x v="10"/>
    <x v="3"/>
    <x v="0"/>
    <n v="4"/>
    <n v="12"/>
    <x v="1"/>
    <x v="4"/>
    <n v="49"/>
    <s v="S72_1253"/>
    <x v="91"/>
    <n v="6175558428"/>
    <s v="617-555-8428"/>
    <s v="16780 Pompton St."/>
    <m/>
    <s v="16780 Pompton St."/>
    <s v="Brickhaven"/>
    <s v="MA"/>
    <x v="35"/>
    <n v="58339"/>
    <s v="USA"/>
    <s v="NA"/>
    <s v="Taylor"/>
    <s v="Leslie"/>
    <s v="Leslie Taylor"/>
    <x v="0"/>
  </r>
  <r>
    <x v="21"/>
    <n v="23"/>
    <n v="95.2"/>
    <n v="12"/>
    <n v="2189.6"/>
    <n v="2190"/>
    <n v="2189.6"/>
    <s v="12/17/2004 0:00"/>
    <d v="2004-12-17T00:00:00"/>
    <x v="9"/>
    <x v="3"/>
    <x v="0"/>
    <n v="4"/>
    <n v="12"/>
    <x v="1"/>
    <x v="4"/>
    <n v="49"/>
    <s v="S72_1253"/>
    <x v="20"/>
    <s v="+61 2 9495 8555"/>
    <s v="129-495-8555"/>
    <s v="Monitor Money Building, 815 Pacific Hwy"/>
    <s v="Level 6"/>
    <s v="Monitor Money Building, 815 Pacific Hwy, Level 6"/>
    <s v="Chatswood"/>
    <s v="NSW"/>
    <x v="17"/>
    <n v="2067"/>
    <s v="Australia"/>
    <s v="APAC"/>
    <s v="Huxley"/>
    <s v="Adrian"/>
    <s v="Adrian Huxley"/>
    <x v="0"/>
  </r>
  <r>
    <x v="85"/>
    <n v="25"/>
    <n v="64.97"/>
    <n v="9"/>
    <n v="1624.25"/>
    <n v="1625"/>
    <n v="1624.25"/>
    <s v="1/31/2005 0:00"/>
    <d v="2005-01-31T00:00:00"/>
    <x v="2"/>
    <x v="0"/>
    <x v="0"/>
    <n v="1"/>
    <n v="1"/>
    <x v="2"/>
    <x v="4"/>
    <n v="49"/>
    <s v="S72_1253"/>
    <x v="60"/>
    <s v="981-443655"/>
    <s v="098-144-3655"/>
    <s v="Torikatu 38"/>
    <m/>
    <s v="Torikatu 38"/>
    <s v="Oulu"/>
    <m/>
    <x v="50"/>
    <n v="90110"/>
    <s v="Finland"/>
    <s v="EMEA"/>
    <s v="Koskitalo"/>
    <s v="Pirkko"/>
    <s v="Pirkko Koskitalo"/>
    <x v="0"/>
  </r>
  <r>
    <x v="233"/>
    <n v="50"/>
    <n v="87.15"/>
    <n v="16"/>
    <n v="4357.5"/>
    <n v="4358"/>
    <n v="4357.5"/>
    <d v="2005-01-03T00:00:00"/>
    <d v="2005-01-03T00:00:00"/>
    <x v="2"/>
    <x v="0"/>
    <x v="5"/>
    <n v="1"/>
    <n v="3"/>
    <x v="2"/>
    <x v="4"/>
    <n v="49"/>
    <s v="S72_1253"/>
    <x v="23"/>
    <s v="(91) 555 94 44"/>
    <s v="091-555-9444"/>
    <s v="C/ Moralzarzal, 86"/>
    <m/>
    <s v="C/ Moralzarzal, 86"/>
    <s v="Madrid"/>
    <m/>
    <x v="20"/>
    <n v="28034"/>
    <s v="Spain"/>
    <s v="EMEA"/>
    <s v="Freyre"/>
    <s v="Diego"/>
    <s v="Diego Freyre"/>
    <x v="1"/>
  </r>
  <r>
    <x v="234"/>
    <n v="34"/>
    <n v="40.22"/>
    <n v="1"/>
    <n v="1367.48"/>
    <n v="1368"/>
    <n v="1367.48"/>
    <s v="3/30/2005 0:00"/>
    <d v="2005-03-30T00:00:00"/>
    <x v="10"/>
    <x v="6"/>
    <x v="0"/>
    <n v="1"/>
    <n v="3"/>
    <x v="2"/>
    <x v="4"/>
    <n v="49"/>
    <s v="S72_1253"/>
    <x v="1"/>
    <s v="26.47.1555"/>
    <s v="002-647-1555"/>
    <s v="59 rue de l'Abbaye"/>
    <m/>
    <s v="59 rue de l'Abbaye"/>
    <s v="Reims"/>
    <m/>
    <x v="1"/>
    <n v="51100"/>
    <s v="France"/>
    <s v="EMEA"/>
    <s v="Henriot"/>
    <s v="Paul"/>
    <s v="Paul Henriot"/>
    <x v="0"/>
  </r>
  <r>
    <x v="88"/>
    <n v="20"/>
    <n v="56.12"/>
    <n v="4"/>
    <n v="1122.4000000000001"/>
    <n v="1123"/>
    <n v="1122.4000000000001"/>
    <d v="2005-01-04T00:00:00"/>
    <d v="2005-01-04T00:00:00"/>
    <x v="2"/>
    <x v="2"/>
    <x v="0"/>
    <n v="2"/>
    <n v="4"/>
    <x v="2"/>
    <x v="4"/>
    <n v="49"/>
    <s v="S72_1253"/>
    <x v="61"/>
    <n v="4085553659"/>
    <s v="408-555-3659"/>
    <s v="3086 Ingle Ln."/>
    <m/>
    <s v="3086 Ingle Ln."/>
    <s v="San Jose"/>
    <s v="CA"/>
    <x v="51"/>
    <n v="94217"/>
    <s v="USA"/>
    <s v="NA"/>
    <s v="Frick"/>
    <s v="Sue"/>
    <s v="Sue Frick"/>
    <x v="0"/>
  </r>
  <r>
    <x v="279"/>
    <n v="42"/>
    <n v="57.61"/>
    <n v="3"/>
    <n v="2419.62"/>
    <n v="2420"/>
    <n v="2419.62"/>
    <d v="2005-09-05T00:00:00"/>
    <d v="2005-09-05T00:00:00"/>
    <x v="8"/>
    <x v="0"/>
    <x v="1"/>
    <n v="2"/>
    <n v="5"/>
    <x v="2"/>
    <x v="4"/>
    <n v="49"/>
    <s v="S72_1253"/>
    <x v="87"/>
    <s v="61-9-3844-6555"/>
    <s v="193-844-6555"/>
    <s v="7 Allen Street"/>
    <m/>
    <s v="7 Allen Street"/>
    <s v="Glen Waverly"/>
    <s v="Victoria"/>
    <x v="70"/>
    <n v="3150"/>
    <s v="Australia"/>
    <s v="APAC"/>
    <s v="Connery"/>
    <s v="Sean"/>
    <s v="Sean Connery"/>
    <x v="0"/>
  </r>
  <r>
    <x v="63"/>
    <n v="25"/>
    <n v="56.78"/>
    <n v="8"/>
    <n v="1419.5"/>
    <n v="1420"/>
    <n v="1419.5"/>
    <d v="2003-11-02T00:00:00"/>
    <d v="2003-11-02T00:00:00"/>
    <x v="5"/>
    <x v="4"/>
    <x v="0"/>
    <n v="1"/>
    <n v="2"/>
    <x v="0"/>
    <x v="5"/>
    <n v="54"/>
    <s v="S72_3212"/>
    <x v="48"/>
    <s v="31 12 3555"/>
    <s v="003-112-3555"/>
    <s v="Vinb'ltet 34"/>
    <m/>
    <s v="Vinb'ltet 34"/>
    <s v="Kobenhavn"/>
    <m/>
    <x v="40"/>
    <n v="1734"/>
    <s v="Denmark"/>
    <s v="EMEA"/>
    <s v="Petersen"/>
    <s v="Jytte"/>
    <s v="Jytte Petersen"/>
    <x v="0"/>
  </r>
  <r>
    <x v="123"/>
    <n v="50"/>
    <n v="43.68"/>
    <n v="2"/>
    <n v="2184"/>
    <n v="2184"/>
    <n v="2184"/>
    <s v="4/16/2003 0:00"/>
    <d v="2003-04-16T00:00:00"/>
    <x v="11"/>
    <x v="6"/>
    <x v="0"/>
    <n v="2"/>
    <n v="4"/>
    <x v="0"/>
    <x v="5"/>
    <n v="54"/>
    <s v="S72_3212"/>
    <x v="26"/>
    <s v="+65 221 7555"/>
    <s v="065-221-7555"/>
    <s v="Bronz Sok., Bronz Apt. 3/6 Tesvikiye"/>
    <m/>
    <s v="Bronz Sok., Bronz Apt. 3/6 Tesvikiye"/>
    <s v="Singapore"/>
    <m/>
    <x v="22"/>
    <n v="79903"/>
    <s v="Singapore"/>
    <s v="Japan"/>
    <s v="Natividad"/>
    <s v="Eric"/>
    <s v="Eric Natividad"/>
    <x v="0"/>
  </r>
  <r>
    <x v="65"/>
    <n v="32"/>
    <n v="64.97"/>
    <n v="8"/>
    <n v="2079.04"/>
    <n v="2080"/>
    <n v="2079.04"/>
    <d v="2003-12-06T00:00:00"/>
    <d v="2003-12-06T00:00:00"/>
    <x v="9"/>
    <x v="1"/>
    <x v="0"/>
    <n v="2"/>
    <n v="6"/>
    <x v="0"/>
    <x v="5"/>
    <n v="54"/>
    <s v="S72_3212"/>
    <x v="49"/>
    <s v="(171) 555-0297"/>
    <s v="171-555-0297"/>
    <s v="35 King George"/>
    <m/>
    <s v="35 King George"/>
    <s v="London"/>
    <m/>
    <x v="41"/>
    <s v="WX3 6FW"/>
    <s v="UK"/>
    <s v="EMEA"/>
    <s v="Brown"/>
    <s v="Ann"/>
    <s v="Ann Brown"/>
    <x v="0"/>
  </r>
  <r>
    <x v="125"/>
    <n v="39"/>
    <n v="44.23"/>
    <n v="5"/>
    <n v="1724.97"/>
    <n v="1725"/>
    <n v="1724.97"/>
    <d v="2003-08-08T00:00:00"/>
    <d v="2003-08-08T00:00:00"/>
    <x v="3"/>
    <x v="3"/>
    <x v="0"/>
    <n v="3"/>
    <n v="8"/>
    <x v="0"/>
    <x v="5"/>
    <n v="54"/>
    <s v="S72_3212"/>
    <x v="39"/>
    <n v="4155551450"/>
    <s v="415-555-1450"/>
    <s v="5677 Strong St."/>
    <m/>
    <s v="5677 Strong St."/>
    <s v="San Rafael"/>
    <s v="CA"/>
    <x v="33"/>
    <n v="97562"/>
    <s v="USA"/>
    <s v="NA"/>
    <s v="Nelson"/>
    <s v="Valarie"/>
    <s v="Valarie Nelson"/>
    <x v="0"/>
  </r>
  <r>
    <x v="126"/>
    <n v="50"/>
    <n v="60.06"/>
    <n v="4"/>
    <n v="3003"/>
    <n v="3003"/>
    <n v="3003"/>
    <s v="9/28/2003 0:00"/>
    <d v="2003-09-28T00:00:00"/>
    <x v="8"/>
    <x v="4"/>
    <x v="0"/>
    <n v="3"/>
    <n v="9"/>
    <x v="0"/>
    <x v="5"/>
    <n v="54"/>
    <s v="S72_3212"/>
    <x v="23"/>
    <s v="(91) 555 94 44"/>
    <s v="091-555-9444"/>
    <s v="C/ Moralzarzal, 86"/>
    <m/>
    <s v="C/ Moralzarzal, 86"/>
    <s v="Madrid"/>
    <m/>
    <x v="20"/>
    <n v="28034"/>
    <s v="Spain"/>
    <s v="EMEA"/>
    <s v="Freyre"/>
    <s v="Diego"/>
    <s v="Diego Freyre"/>
    <x v="1"/>
  </r>
  <r>
    <x v="68"/>
    <n v="38"/>
    <n v="48.59"/>
    <n v="15"/>
    <n v="1846.42"/>
    <n v="1847"/>
    <n v="1846.42"/>
    <s v="10/23/2003 0:00"/>
    <d v="2003-10-23T00:00:00"/>
    <x v="4"/>
    <x v="5"/>
    <x v="3"/>
    <n v="4"/>
    <n v="10"/>
    <x v="0"/>
    <x v="5"/>
    <n v="54"/>
    <s v="S72_3212"/>
    <x v="37"/>
    <s v="0695-34 6555"/>
    <s v="069-534-6555"/>
    <s v="?kergatan 24"/>
    <m/>
    <s v="?kergatan 24"/>
    <s v="Boras"/>
    <m/>
    <x v="31"/>
    <s v="S-844 67"/>
    <s v="Sweden"/>
    <s v="EMEA"/>
    <s v="Larsson"/>
    <s v="Maria"/>
    <s v="Maria Larsson"/>
    <x v="0"/>
  </r>
  <r>
    <x v="263"/>
    <n v="40"/>
    <n v="50.23"/>
    <n v="6"/>
    <n v="2009.2"/>
    <n v="2010"/>
    <n v="2009.2"/>
    <d v="2003-07-11T00:00:00"/>
    <d v="2003-07-11T00:00:00"/>
    <x v="1"/>
    <x v="3"/>
    <x v="0"/>
    <n v="4"/>
    <n v="11"/>
    <x v="0"/>
    <x v="5"/>
    <n v="54"/>
    <s v="S72_3212"/>
    <x v="76"/>
    <s v="+34 913 728 555"/>
    <s v="491-372-8555"/>
    <s v="Merchants House, 27-30 Merchant's Quay"/>
    <m/>
    <s v="Merchants House, 27-30 Merchant's Quay"/>
    <s v="Madrid"/>
    <m/>
    <x v="20"/>
    <n v="28023"/>
    <s v="Spain"/>
    <s v="EMEA"/>
    <s v="Fernandez"/>
    <s v="Jesus"/>
    <s v="Jesus Fernandez"/>
    <x v="0"/>
  </r>
  <r>
    <x v="129"/>
    <n v="28"/>
    <n v="64.430000000000007"/>
    <n v="6"/>
    <n v="1804.04"/>
    <n v="1805"/>
    <n v="1804.04"/>
    <s v="11/14/2003 0:00"/>
    <d v="2003-11-14T00:00:00"/>
    <x v="5"/>
    <x v="3"/>
    <x v="0"/>
    <n v="4"/>
    <n v="11"/>
    <x v="0"/>
    <x v="5"/>
    <n v="54"/>
    <s v="S72_3212"/>
    <x v="50"/>
    <n v="5085559555"/>
    <s v="508-555-9555"/>
    <s v="4575 Hillside Dr."/>
    <m/>
    <s v="4575 Hillside Dr."/>
    <s v="New Bedford"/>
    <s v="MA"/>
    <x v="18"/>
    <n v="50553"/>
    <s v="USA"/>
    <s v="NA"/>
    <s v="Tam"/>
    <s v="Wing C"/>
    <s v="Wing C Tam"/>
    <x v="0"/>
  </r>
  <r>
    <x v="71"/>
    <n v="42"/>
    <n v="50.23"/>
    <n v="12"/>
    <n v="2109.66"/>
    <n v="2110"/>
    <n v="2109.66"/>
    <s v="11/26/2003 0:00"/>
    <d v="2003-11-26T00:00:00"/>
    <x v="5"/>
    <x v="6"/>
    <x v="0"/>
    <n v="4"/>
    <n v="11"/>
    <x v="0"/>
    <x v="5"/>
    <n v="54"/>
    <s v="S72_3212"/>
    <x v="53"/>
    <s v="(93) 203 4555"/>
    <s v="093-203-4555"/>
    <s v="Rambla de Catalu¤a, 23"/>
    <m/>
    <s v="Rambla de Catalu¤a, 23"/>
    <s v="Barcelona"/>
    <m/>
    <x v="43"/>
    <n v="8022"/>
    <s v="Spain"/>
    <s v="EMEA"/>
    <s v="Saavedra"/>
    <s v="Eduardo"/>
    <s v="Eduardo Saavedra"/>
    <x v="0"/>
  </r>
  <r>
    <x v="131"/>
    <n v="42"/>
    <n v="63.88"/>
    <n v="6"/>
    <n v="2682.96"/>
    <n v="2683"/>
    <n v="2682.96"/>
    <d v="2004-02-01T00:00:00"/>
    <d v="2004-02-01T00:00:00"/>
    <x v="0"/>
    <x v="4"/>
    <x v="0"/>
    <n v="1"/>
    <n v="1"/>
    <x v="1"/>
    <x v="5"/>
    <n v="54"/>
    <s v="S72_3212"/>
    <x v="30"/>
    <s v="78.32.5555"/>
    <s v="007-832-5555"/>
    <s v="2, rue du Commerce"/>
    <m/>
    <s v="2, rue du Commerce"/>
    <s v="Lyon"/>
    <m/>
    <x v="25"/>
    <n v="69004"/>
    <s v="France"/>
    <s v="EMEA"/>
    <s v="Saveley"/>
    <s v="Mary"/>
    <s v="Mary Saveley"/>
    <x v="0"/>
  </r>
  <r>
    <x v="73"/>
    <n v="36"/>
    <n v="63.34"/>
    <n v="18"/>
    <n v="2280.2399999999998"/>
    <n v="2281"/>
    <n v="2280.2399999999998"/>
    <s v="2/19/2004 0:00"/>
    <d v="2004-02-19T00:00:00"/>
    <x v="0"/>
    <x v="5"/>
    <x v="0"/>
    <n v="1"/>
    <n v="2"/>
    <x v="1"/>
    <x v="5"/>
    <n v="54"/>
    <s v="S72_3212"/>
    <x v="55"/>
    <n v="7605558146"/>
    <s v="760-555-8146"/>
    <s v="361 Furth Circle"/>
    <m/>
    <s v="361 Furth Circle"/>
    <s v="San Diego"/>
    <s v="CA"/>
    <x v="45"/>
    <n v="91217"/>
    <s v="USA"/>
    <s v="NA"/>
    <s v="Thompson"/>
    <s v="Valarie"/>
    <s v="Valarie Thompson"/>
    <x v="0"/>
  </r>
  <r>
    <x v="265"/>
    <n v="24"/>
    <n v="49.69"/>
    <n v="3"/>
    <n v="1192.56"/>
    <n v="1193"/>
    <n v="1192.56"/>
    <s v="3/20/2004 0:00"/>
    <d v="2004-03-20T00:00:00"/>
    <x v="10"/>
    <x v="1"/>
    <x v="0"/>
    <n v="1"/>
    <n v="3"/>
    <x v="1"/>
    <x v="5"/>
    <n v="54"/>
    <s v="S72_3212"/>
    <x v="59"/>
    <s v="(198) 555-8888"/>
    <s v="198-555-8888"/>
    <s v="Garden House Crowther Way"/>
    <m/>
    <s v="Garden House Crowther Way"/>
    <s v="Cowes"/>
    <s v="Isle of Wight"/>
    <x v="49"/>
    <s v="PO31 7PJ"/>
    <s v="UK"/>
    <s v="EMEA"/>
    <s v="Bennett"/>
    <s v="Helen"/>
    <s v="Helen Bennett"/>
    <x v="0"/>
  </r>
  <r>
    <x v="74"/>
    <n v="23"/>
    <n v="65.52"/>
    <n v="9"/>
    <n v="1506.96"/>
    <n v="1507"/>
    <n v="1506.96"/>
    <d v="2004-07-05T00:00:00"/>
    <d v="2004-07-05T00:00:00"/>
    <x v="1"/>
    <x v="0"/>
    <x v="3"/>
    <n v="2"/>
    <n v="5"/>
    <x v="1"/>
    <x v="5"/>
    <n v="54"/>
    <s v="S72_3212"/>
    <x v="0"/>
    <n v="2125557818"/>
    <s v="212-555-7818"/>
    <s v="897 Long Airport Avenue"/>
    <m/>
    <s v="897 Long Airport Avenue"/>
    <s v="NYC"/>
    <s v="NY"/>
    <x v="0"/>
    <n v="10022"/>
    <s v="USA"/>
    <s v="NA"/>
    <s v="Yu"/>
    <s v="Kwai"/>
    <s v="Kwai Yu"/>
    <x v="0"/>
  </r>
  <r>
    <x v="75"/>
    <n v="29"/>
    <n v="50.78"/>
    <n v="7"/>
    <n v="1472.62"/>
    <n v="1473"/>
    <n v="1472.62"/>
    <s v="6/17/2004 0:00"/>
    <d v="2004-06-17T00:00:00"/>
    <x v="7"/>
    <x v="5"/>
    <x v="0"/>
    <n v="2"/>
    <n v="6"/>
    <x v="1"/>
    <x v="5"/>
    <n v="54"/>
    <s v="S72_3212"/>
    <x v="43"/>
    <s v="(514) 555-8054"/>
    <s v="514-555-8054"/>
    <s v="43 rue St. Laurent"/>
    <m/>
    <s v="43 rue St. Laurent"/>
    <s v="Montreal"/>
    <s v="Quebec"/>
    <x v="37"/>
    <s v="H1J 1C3"/>
    <s v="Canada"/>
    <s v="NA"/>
    <s v="Fresnisre"/>
    <s v="Jean"/>
    <s v="Jean Fresnisre"/>
    <x v="0"/>
  </r>
  <r>
    <x v="76"/>
    <n v="37"/>
    <n v="45.86"/>
    <n v="10"/>
    <n v="1696.82"/>
    <n v="1697"/>
    <n v="1696.82"/>
    <s v="7/21/2004 0:00"/>
    <d v="2004-07-21T00:00:00"/>
    <x v="1"/>
    <x v="6"/>
    <x v="0"/>
    <n v="3"/>
    <n v="7"/>
    <x v="1"/>
    <x v="5"/>
    <n v="54"/>
    <s v="S72_3212"/>
    <x v="56"/>
    <s v="(02) 5554 67"/>
    <s v="000-255-5467"/>
    <s v="Rue Joseph-Bens 532"/>
    <m/>
    <s v="Rue Joseph-Bens 532"/>
    <s v="Bruxelles"/>
    <m/>
    <x v="46"/>
    <s v="B-1180"/>
    <s v="Belgium"/>
    <s v="EMEA"/>
    <s v="Dewey"/>
    <s v="Catherine"/>
    <s v="Catherine Dewey"/>
    <x v="0"/>
  </r>
  <r>
    <x v="77"/>
    <n v="33"/>
    <n v="51.32"/>
    <n v="12"/>
    <n v="1693.56"/>
    <n v="1694"/>
    <n v="1693.56"/>
    <s v="8/20/2004 0:00"/>
    <d v="2004-08-20T00:00:00"/>
    <x v="3"/>
    <x v="3"/>
    <x v="0"/>
    <n v="3"/>
    <n v="8"/>
    <x v="1"/>
    <x v="5"/>
    <n v="54"/>
    <s v="S72_3212"/>
    <x v="57"/>
    <s v="(604) 555-4555"/>
    <s v="604-555-4555"/>
    <s v="23 Tsawassen Blvd."/>
    <m/>
    <s v="23 Tsawassen Blvd."/>
    <s v="Tsawassen"/>
    <s v="BC"/>
    <x v="47"/>
    <s v="T2F 8M4"/>
    <s v="Canada"/>
    <s v="NA"/>
    <s v="Lincoln"/>
    <s v="Elizabeth"/>
    <s v="Elizabeth Lincoln"/>
    <x v="0"/>
  </r>
  <r>
    <x v="137"/>
    <n v="32"/>
    <n v="60.06"/>
    <n v="1"/>
    <n v="1921.92"/>
    <n v="1922"/>
    <n v="1921.92"/>
    <d v="2004-09-09T00:00:00"/>
    <d v="2004-09-09T00:00:00"/>
    <x v="8"/>
    <x v="5"/>
    <x v="0"/>
    <n v="3"/>
    <n v="9"/>
    <x v="1"/>
    <x v="5"/>
    <n v="54"/>
    <s v="S72_3212"/>
    <x v="36"/>
    <s v="011-4988555"/>
    <s v="011-498-8555"/>
    <s v="Via Monte Bianco 34"/>
    <m/>
    <s v="Via Monte Bianco 34"/>
    <s v="Torino"/>
    <m/>
    <x v="30"/>
    <n v="10100"/>
    <s v="Italy"/>
    <s v="EMEA"/>
    <s v="Accorti"/>
    <s v="Paolo"/>
    <s v="Paolo Accorti"/>
    <x v="0"/>
  </r>
  <r>
    <x v="138"/>
    <n v="35"/>
    <n v="59.51"/>
    <n v="6"/>
    <n v="2082.85"/>
    <n v="2083"/>
    <n v="2082.85"/>
    <s v="10/14/2004 0:00"/>
    <d v="2004-10-14T00:00:00"/>
    <x v="4"/>
    <x v="5"/>
    <x v="0"/>
    <n v="4"/>
    <n v="10"/>
    <x v="1"/>
    <x v="5"/>
    <n v="54"/>
    <s v="S72_3212"/>
    <x v="77"/>
    <s v="(171) 555-1555"/>
    <s v="171-555-1555"/>
    <s v="Fauntleroy Circus"/>
    <m/>
    <s v="Fauntleroy Circus"/>
    <s v="Manchester"/>
    <m/>
    <x v="61"/>
    <s v="EC2 5NT"/>
    <s v="UK"/>
    <s v="EMEA"/>
    <s v="Ashworth"/>
    <s v="Victoria"/>
    <s v="Victoria Ashworth"/>
    <x v="0"/>
  </r>
  <r>
    <x v="282"/>
    <n v="40"/>
    <n v="55.69"/>
    <n v="5"/>
    <n v="2227.6"/>
    <n v="2228"/>
    <n v="2227.6"/>
    <s v="10/29/2004 0:00"/>
    <d v="2004-10-29T00:00:00"/>
    <x v="4"/>
    <x v="3"/>
    <x v="0"/>
    <n v="4"/>
    <n v="10"/>
    <x v="1"/>
    <x v="5"/>
    <n v="54"/>
    <s v="S72_3212"/>
    <x v="14"/>
    <s v="40.67.8555"/>
    <s v="004-067-8555"/>
    <s v="67, rue des Cinquante Otages"/>
    <m/>
    <s v="67, rue des Cinquante Otages"/>
    <s v="Nantes"/>
    <m/>
    <x v="11"/>
    <n v="44000"/>
    <s v="France"/>
    <s v="EMEA"/>
    <s v="Labrune"/>
    <s v="Janine"/>
    <s v="Janine Labrune"/>
    <x v="0"/>
  </r>
  <r>
    <x v="230"/>
    <n v="37"/>
    <n v="86.74"/>
    <n v="4"/>
    <n v="3209.38"/>
    <n v="3210"/>
    <n v="3209.38"/>
    <d v="2004-10-11T00:00:00"/>
    <d v="2004-10-11T00:00:00"/>
    <x v="4"/>
    <x v="0"/>
    <x v="5"/>
    <n v="4"/>
    <n v="11"/>
    <x v="1"/>
    <x v="5"/>
    <n v="54"/>
    <s v="S72_3212"/>
    <x v="48"/>
    <s v="31 12 3555"/>
    <s v="003-112-3555"/>
    <s v="Vinb'ltet 34"/>
    <m/>
    <s v="Vinb'ltet 34"/>
    <s v="Kobenhavn"/>
    <m/>
    <x v="40"/>
    <n v="1734"/>
    <s v="Denmark"/>
    <s v="EMEA"/>
    <s v="Petersen"/>
    <s v="Jytte"/>
    <s v="Jytte Petersen"/>
    <x v="1"/>
  </r>
  <r>
    <x v="82"/>
    <n v="42"/>
    <n v="97.16"/>
    <n v="5"/>
    <n v="4080.72"/>
    <n v="4081"/>
    <n v="4080.72"/>
    <s v="11/21/2004 0:00"/>
    <d v="2004-11-21T00:00:00"/>
    <x v="5"/>
    <x v="4"/>
    <x v="0"/>
    <n v="4"/>
    <n v="11"/>
    <x v="1"/>
    <x v="5"/>
    <n v="54"/>
    <s v="S72_3212"/>
    <x v="27"/>
    <n v="2125558493"/>
    <s v="212-555-8493"/>
    <s v="5905 Pompton St."/>
    <s v="Suite 750"/>
    <s v="5905 Pompton St., Suite 750"/>
    <s v="NYC"/>
    <s v="NY"/>
    <x v="0"/>
    <n v="10022"/>
    <s v="USA"/>
    <s v="NA"/>
    <s v="Hernandez"/>
    <s v="Maria"/>
    <s v="Maria Hernandez"/>
    <x v="1"/>
  </r>
  <r>
    <x v="83"/>
    <n v="20"/>
    <n v="100"/>
    <n v="15"/>
    <n v="2244.4"/>
    <n v="2245"/>
    <n v="2000"/>
    <d v="2004-02-12T00:00:00"/>
    <d v="2004-02-12T00:00:00"/>
    <x v="0"/>
    <x v="5"/>
    <x v="0"/>
    <n v="4"/>
    <n v="12"/>
    <x v="1"/>
    <x v="5"/>
    <n v="54"/>
    <s v="S72_3212"/>
    <x v="23"/>
    <s v="(91) 555 94 44"/>
    <s v="091-555-9444"/>
    <s v="C/ Moralzarzal, 86"/>
    <m/>
    <s v="C/ Moralzarzal, 86"/>
    <s v="Madrid"/>
    <m/>
    <x v="20"/>
    <n v="28034"/>
    <s v="Spain"/>
    <s v="EMEA"/>
    <s v="Freyre"/>
    <s v="Diego"/>
    <s v="Diego Freyre"/>
    <x v="0"/>
  </r>
  <r>
    <x v="85"/>
    <n v="29"/>
    <n v="100"/>
    <n v="1"/>
    <n v="3978.51"/>
    <n v="3979"/>
    <n v="2900"/>
    <s v="1/31/2005 0:00"/>
    <d v="2005-01-31T00:00:00"/>
    <x v="2"/>
    <x v="0"/>
    <x v="0"/>
    <n v="1"/>
    <n v="1"/>
    <x v="2"/>
    <x v="5"/>
    <n v="54"/>
    <s v="S72_3212"/>
    <x v="60"/>
    <s v="981-443655"/>
    <s v="098-144-3655"/>
    <s v="Torikatu 38"/>
    <m/>
    <s v="Torikatu 38"/>
    <s v="Oulu"/>
    <m/>
    <x v="50"/>
    <n v="90110"/>
    <s v="Finland"/>
    <s v="EMEA"/>
    <s v="Koskitalo"/>
    <s v="Pirkko"/>
    <s v="Pirkko Koskitalo"/>
    <x v="1"/>
  </r>
  <r>
    <x v="233"/>
    <n v="43"/>
    <n v="100"/>
    <n v="4"/>
    <n v="5417.57"/>
    <n v="5418"/>
    <n v="4300"/>
    <d v="2005-01-03T00:00:00"/>
    <d v="2005-01-03T00:00:00"/>
    <x v="2"/>
    <x v="0"/>
    <x v="5"/>
    <n v="1"/>
    <n v="3"/>
    <x v="2"/>
    <x v="5"/>
    <n v="54"/>
    <s v="S72_3212"/>
    <x v="23"/>
    <s v="(91) 555 94 44"/>
    <s v="091-555-9444"/>
    <s v="C/ Moralzarzal, 86"/>
    <m/>
    <s v="C/ Moralzarzal, 86"/>
    <s v="Madrid"/>
    <m/>
    <x v="20"/>
    <n v="28034"/>
    <s v="Spain"/>
    <s v="EMEA"/>
    <s v="Freyre"/>
    <s v="Diego"/>
    <s v="Diego Freyre"/>
    <x v="1"/>
  </r>
  <r>
    <x v="303"/>
    <n v="34"/>
    <n v="62.24"/>
    <n v="1"/>
    <n v="2116.16"/>
    <n v="2117"/>
    <n v="2116.16"/>
    <s v="3/28/2005 0:00"/>
    <d v="2005-03-28T00:00:00"/>
    <x v="10"/>
    <x v="0"/>
    <x v="0"/>
    <n v="1"/>
    <n v="3"/>
    <x v="2"/>
    <x v="5"/>
    <n v="54"/>
    <s v="S72_3212"/>
    <x v="51"/>
    <s v="61.77.6555"/>
    <s v="006-177-6555"/>
    <s v="1 rue Alsace-Lorraine"/>
    <m/>
    <s v="1 rue Alsace-Lorraine"/>
    <s v="Toulouse"/>
    <m/>
    <x v="42"/>
    <n v="31000"/>
    <s v="France"/>
    <s v="EMEA"/>
    <s v="Roulet"/>
    <s v="Annette"/>
    <s v="Annette Roulet"/>
    <x v="0"/>
  </r>
  <r>
    <x v="89"/>
    <n v="47"/>
    <n v="65.52"/>
    <n v="9"/>
    <n v="3079.44"/>
    <n v="3080"/>
    <n v="3079.44"/>
    <d v="2005-06-05T00:00:00"/>
    <d v="2005-06-05T00:00:00"/>
    <x v="7"/>
    <x v="4"/>
    <x v="4"/>
    <n v="2"/>
    <n v="5"/>
    <x v="2"/>
    <x v="5"/>
    <n v="54"/>
    <s v="S72_3212"/>
    <x v="58"/>
    <n v="6175559555"/>
    <s v="617-555-9555"/>
    <s v="8616 Spinnaker Dr."/>
    <m/>
    <s v="8616 Spinnaker Dr."/>
    <s v="Boston"/>
    <s v="MA"/>
    <x v="48"/>
    <n v="51003"/>
    <s v="USA"/>
    <s v="NA"/>
    <s v="Yoshido"/>
    <s v="Juri"/>
    <s v="Juri Yoshido"/>
    <x v="1"/>
  </r>
</pivotCacheRecords>
</file>

<file path=xl/pivotCache/pivotCacheRecords2.xml><?xml version="1.0" encoding="utf-8"?>
<pivotCacheRecords xmlns="http://schemas.openxmlformats.org/spreadsheetml/2006/main" xmlns:r="http://schemas.openxmlformats.org/officeDocument/2006/relationships" count="2824">
  <r>
    <n v="10107"/>
    <n v="30"/>
    <n v="95.7"/>
    <n v="2"/>
    <x v="0"/>
    <n v="2871"/>
    <n v="2871"/>
    <s v="2/24/2003 0:00"/>
    <d v="2003-02-24T00:00:00"/>
    <x v="0"/>
    <s v="Monday"/>
    <x v="0"/>
    <n v="1"/>
    <n v="2"/>
    <n v="2003"/>
    <s v="Motorcycles"/>
    <n v="95"/>
    <s v="S10_1678"/>
    <x v="0"/>
    <n v="2125557818"/>
    <s v="212-555-7818"/>
    <s v="897 Long Airport Avenue"/>
    <m/>
    <s v="897 Long Airport Avenue"/>
    <s v="NYC"/>
    <s v="NY"/>
    <s v="NYC, NY"/>
    <n v="10022"/>
    <x v="0"/>
    <s v="NA"/>
    <s v="Yu"/>
    <s v="Kwai"/>
    <x v="0"/>
    <x v="0"/>
  </r>
  <r>
    <n v="10121"/>
    <n v="34"/>
    <n v="81.349999999999994"/>
    <n v="5"/>
    <x v="1"/>
    <n v="2766"/>
    <n v="2765.9"/>
    <d v="2003-07-05T00:00:00"/>
    <d v="2003-07-05T00:00:00"/>
    <x v="1"/>
    <s v="Saturday"/>
    <x v="0"/>
    <n v="2"/>
    <n v="5"/>
    <n v="2003"/>
    <s v="Motorcycles"/>
    <n v="95"/>
    <s v="S10_1678"/>
    <x v="1"/>
    <s v="26.47.1555"/>
    <s v="002-647-1555"/>
    <s v="59 rue de l'Abbaye"/>
    <m/>
    <s v="59 rue de l'Abbaye"/>
    <s v="Reims"/>
    <m/>
    <s v="Reims"/>
    <n v="51100"/>
    <x v="1"/>
    <s v="EMEA"/>
    <s v="Henriot"/>
    <s v="Paul"/>
    <x v="1"/>
    <x v="0"/>
  </r>
  <r>
    <n v="10134"/>
    <n v="41"/>
    <n v="94.74"/>
    <n v="2"/>
    <x v="2"/>
    <n v="3885"/>
    <n v="3884.34"/>
    <d v="2003-01-07T00:00:00"/>
    <d v="2003-01-07T00:00:00"/>
    <x v="2"/>
    <s v="Tuesday"/>
    <x v="0"/>
    <n v="3"/>
    <n v="7"/>
    <n v="2003"/>
    <s v="Motorcycles"/>
    <n v="95"/>
    <s v="S10_1678"/>
    <x v="2"/>
    <s v="+33 1 46 62 7555"/>
    <s v="314-662-7555"/>
    <s v="27 rue du Colonel Pierre Avia"/>
    <m/>
    <s v="27 rue du Colonel Pierre Avia"/>
    <s v="Paris"/>
    <m/>
    <s v="Paris"/>
    <n v="75508"/>
    <x v="1"/>
    <s v="EMEA"/>
    <s v="Da Cunha"/>
    <s v="Daniel"/>
    <x v="2"/>
    <x v="1"/>
  </r>
  <r>
    <n v="10145"/>
    <n v="45"/>
    <n v="83.26"/>
    <n v="6"/>
    <x v="3"/>
    <n v="3747"/>
    <n v="3746.7"/>
    <s v="8/25/2003 0:00"/>
    <d v="2003-08-25T00:00:00"/>
    <x v="3"/>
    <s v="Monday"/>
    <x v="0"/>
    <n v="3"/>
    <n v="8"/>
    <n v="2003"/>
    <s v="Motorcycles"/>
    <n v="95"/>
    <s v="S10_1678"/>
    <x v="3"/>
    <n v="6265557265"/>
    <s v="626-555-7265"/>
    <s v="78934 Hillside Dr."/>
    <m/>
    <s v="78934 Hillside Dr."/>
    <s v="Pasadena"/>
    <s v="CA"/>
    <s v="Pasadena, CA"/>
    <n v="90003"/>
    <x v="0"/>
    <s v="NA"/>
    <s v="Young"/>
    <s v="Julie"/>
    <x v="3"/>
    <x v="1"/>
  </r>
  <r>
    <n v="10159"/>
    <n v="49"/>
    <n v="100"/>
    <n v="14"/>
    <x v="4"/>
    <n v="5206"/>
    <n v="4900"/>
    <d v="2003-10-10T00:00:00"/>
    <d v="2003-10-10T00:00:00"/>
    <x v="4"/>
    <s v="Friday"/>
    <x v="0"/>
    <n v="4"/>
    <n v="10"/>
    <n v="2003"/>
    <s v="Motorcycles"/>
    <n v="95"/>
    <s v="S10_1678"/>
    <x v="4"/>
    <n v="6505551386"/>
    <s v="650-555-1386"/>
    <s v="7734 Strong St."/>
    <m/>
    <s v="7734 Strong St."/>
    <s v="San Francisco"/>
    <s v="CA"/>
    <s v="San Francisco, CA"/>
    <s v="NA"/>
    <x v="0"/>
    <s v="NA"/>
    <s v="Brown"/>
    <s v="Julie"/>
    <x v="4"/>
    <x v="1"/>
  </r>
  <r>
    <n v="10168"/>
    <n v="36"/>
    <n v="96.66"/>
    <n v="1"/>
    <x v="5"/>
    <n v="3480"/>
    <n v="3479.76"/>
    <s v="10/28/2003 0:00"/>
    <d v="2003-10-28T00:00:00"/>
    <x v="4"/>
    <s v="Tuesday"/>
    <x v="0"/>
    <n v="4"/>
    <n v="10"/>
    <n v="2003"/>
    <s v="Motorcycles"/>
    <n v="95"/>
    <s v="S10_1678"/>
    <x v="5"/>
    <n v="6505556809"/>
    <s v="650-555-6809"/>
    <s v="9408 Furth Circle"/>
    <m/>
    <s v="9408 Furth Circle"/>
    <s v="Burlingame"/>
    <s v="CA"/>
    <s v="Burlingame, CA"/>
    <n v="94217"/>
    <x v="0"/>
    <s v="NA"/>
    <s v="Hirano"/>
    <s v="Juri"/>
    <x v="5"/>
    <x v="1"/>
  </r>
  <r>
    <n v="10180"/>
    <n v="29"/>
    <n v="86.13"/>
    <n v="9"/>
    <x v="6"/>
    <n v="2498"/>
    <n v="2497.77"/>
    <d v="2003-11-11T00:00:00"/>
    <d v="2003-11-11T00:00:00"/>
    <x v="5"/>
    <s v="Tuesday"/>
    <x v="0"/>
    <n v="4"/>
    <n v="11"/>
    <n v="2003"/>
    <s v="Motorcycles"/>
    <n v="95"/>
    <s v="S10_1678"/>
    <x v="6"/>
    <n v="0.86244213000000003"/>
    <s v="421-296-2963"/>
    <s v="184, chausse de Tournai"/>
    <m/>
    <s v="184, chausse de Tournai"/>
    <s v="Lille"/>
    <m/>
    <s v="Lille"/>
    <n v="59000"/>
    <x v="1"/>
    <s v="EMEA"/>
    <s v="Rance"/>
    <s v="Martine"/>
    <x v="6"/>
    <x v="0"/>
  </r>
  <r>
    <n v="10188"/>
    <n v="48"/>
    <n v="100"/>
    <n v="1"/>
    <x v="7"/>
    <n v="5513"/>
    <n v="4800"/>
    <s v="11/18/2003 0:00"/>
    <d v="2003-11-18T00:00:00"/>
    <x v="5"/>
    <s v="Tuesday"/>
    <x v="0"/>
    <n v="4"/>
    <n v="11"/>
    <n v="2003"/>
    <s v="Motorcycles"/>
    <n v="95"/>
    <s v="S10_1678"/>
    <x v="7"/>
    <s v="+47 2267 3215"/>
    <s v="472-267-3215"/>
    <s v="Drammen 121, PR 744 Sentrum"/>
    <m/>
    <s v="Drammen 121, PR 744 Sentrum"/>
    <s v="Bergen"/>
    <m/>
    <s v="Bergen"/>
    <s v="N 5804"/>
    <x v="2"/>
    <s v="EMEA"/>
    <s v="Oeztan"/>
    <s v="Veysel"/>
    <x v="7"/>
    <x v="1"/>
  </r>
  <r>
    <n v="10201"/>
    <n v="22"/>
    <n v="98.57"/>
    <n v="2"/>
    <x v="8"/>
    <n v="2169"/>
    <n v="2168.54"/>
    <d v="2003-01-12T00:00:00"/>
    <d v="2003-01-12T00:00:00"/>
    <x v="2"/>
    <s v="Sunday"/>
    <x v="0"/>
    <n v="4"/>
    <n v="12"/>
    <n v="2003"/>
    <s v="Motorcycles"/>
    <n v="95"/>
    <s v="S10_1678"/>
    <x v="8"/>
    <n v="6505555787"/>
    <s v="650-555-5787"/>
    <s v="5557 North Pendale Street"/>
    <m/>
    <s v="5557 North Pendale Street"/>
    <s v="San Francisco"/>
    <s v="CA"/>
    <s v="San Francisco, CA"/>
    <s v="NA"/>
    <x v="0"/>
    <s v="NA"/>
    <s v="Murphy"/>
    <s v="Julie"/>
    <x v="8"/>
    <x v="0"/>
  </r>
  <r>
    <n v="10211"/>
    <n v="41"/>
    <n v="100"/>
    <n v="14"/>
    <x v="9"/>
    <n v="4709"/>
    <n v="4100"/>
    <s v="1/15/2004 0:00"/>
    <d v="2004-01-15T00:00:00"/>
    <x v="2"/>
    <s v="Thursday"/>
    <x v="0"/>
    <n v="1"/>
    <n v="1"/>
    <n v="2004"/>
    <s v="Motorcycles"/>
    <n v="95"/>
    <s v="S10_1678"/>
    <x v="9"/>
    <s v="(1) 47.55.6555"/>
    <s v="014-755-6555"/>
    <s v="25, rue Lauriston"/>
    <m/>
    <s v="25, rue Lauriston"/>
    <s v="Paris"/>
    <m/>
    <s v="Paris"/>
    <n v="75016"/>
    <x v="1"/>
    <s v="EMEA"/>
    <s v="Perrier"/>
    <s v="Dominique"/>
    <x v="9"/>
    <x v="1"/>
  </r>
  <r>
    <n v="10223"/>
    <n v="37"/>
    <n v="100"/>
    <n v="1"/>
    <x v="10"/>
    <n v="3966"/>
    <n v="3700"/>
    <s v="2/20/2004 0:00"/>
    <d v="2004-02-20T00:00:00"/>
    <x v="0"/>
    <s v="Friday"/>
    <x v="0"/>
    <n v="1"/>
    <n v="2"/>
    <n v="2004"/>
    <s v="Motorcycles"/>
    <n v="95"/>
    <s v="S10_1678"/>
    <x v="10"/>
    <s v="03 9520 4555"/>
    <s v="039-520-4555"/>
    <s v="636 St Kilda Road"/>
    <s v="Level 3"/>
    <s v="636 St Kilda Road, Level 3"/>
    <s v="Melbourne"/>
    <s v="Victoria"/>
    <s v="Melbourne, Victoria"/>
    <n v="3004"/>
    <x v="3"/>
    <s v="APAC"/>
    <s v="Ferguson"/>
    <s v="Peter"/>
    <x v="10"/>
    <x v="1"/>
  </r>
  <r>
    <n v="10237"/>
    <n v="23"/>
    <n v="100"/>
    <n v="7"/>
    <x v="11"/>
    <n v="2334"/>
    <n v="2300"/>
    <d v="2004-05-04T00:00:00"/>
    <d v="2004-05-04T00:00:00"/>
    <x v="6"/>
    <s v="Tuesday"/>
    <x v="0"/>
    <n v="2"/>
    <n v="4"/>
    <n v="2004"/>
    <s v="Motorcycles"/>
    <n v="95"/>
    <s v="S10_1678"/>
    <x v="11"/>
    <n v="2125551500"/>
    <s v="212-555-1500"/>
    <s v="2678 Kingston Rd."/>
    <s v="Suite 101"/>
    <s v="2678 Kingston Rd., Suite 101"/>
    <s v="NYC"/>
    <s v="NY"/>
    <s v="NYC, NY"/>
    <n v="10022"/>
    <x v="0"/>
    <s v="NA"/>
    <s v="Frick"/>
    <s v="Michael"/>
    <x v="11"/>
    <x v="0"/>
  </r>
  <r>
    <n v="10251"/>
    <n v="28"/>
    <n v="100"/>
    <n v="2"/>
    <x v="12"/>
    <n v="3189"/>
    <n v="2800"/>
    <s v="5/18/2004 0:00"/>
    <d v="2004-05-18T00:00:00"/>
    <x v="6"/>
    <s v="Tuesday"/>
    <x v="0"/>
    <n v="2"/>
    <n v="5"/>
    <n v="2004"/>
    <s v="Motorcycles"/>
    <n v="95"/>
    <s v="S10_1678"/>
    <x v="12"/>
    <n v="2015559350"/>
    <s v="201-555-9350"/>
    <s v="7476 Moss Rd."/>
    <m/>
    <s v="7476 Moss Rd."/>
    <s v="Newark"/>
    <s v="NJ"/>
    <s v="Newark, NJ"/>
    <n v="94019"/>
    <x v="0"/>
    <s v="NA"/>
    <s v="Brown"/>
    <s v="William"/>
    <x v="12"/>
    <x v="1"/>
  </r>
  <r>
    <n v="10263"/>
    <n v="34"/>
    <n v="100"/>
    <n v="2"/>
    <x v="13"/>
    <n v="3677"/>
    <n v="3400"/>
    <s v="6/28/2004 0:00"/>
    <d v="2004-06-28T00:00:00"/>
    <x v="7"/>
    <s v="Monday"/>
    <x v="0"/>
    <n v="2"/>
    <n v="6"/>
    <n v="2004"/>
    <s v="Motorcycles"/>
    <n v="95"/>
    <s v="S10_1678"/>
    <x v="13"/>
    <n v="2035552570"/>
    <s v="203-555-2570"/>
    <s v="25593 South Bay Ln."/>
    <m/>
    <s v="25593 South Bay Ln."/>
    <s v="Bridgewater"/>
    <s v="CT"/>
    <s v="Bridgewater, CT"/>
    <n v="97562"/>
    <x v="0"/>
    <s v="NA"/>
    <s v="King"/>
    <s v="Julie"/>
    <x v="13"/>
    <x v="1"/>
  </r>
  <r>
    <n v="10275"/>
    <n v="45"/>
    <n v="92.83"/>
    <n v="1"/>
    <x v="14"/>
    <n v="4178"/>
    <n v="4177.3500000000004"/>
    <s v="7/23/2004 0:00"/>
    <d v="2004-07-23T00:00:00"/>
    <x v="1"/>
    <s v="Friday"/>
    <x v="0"/>
    <n v="3"/>
    <n v="7"/>
    <n v="2004"/>
    <s v="Motorcycles"/>
    <n v="95"/>
    <s v="S10_1678"/>
    <x v="14"/>
    <s v="40.67.8555"/>
    <s v="004-067-8555"/>
    <s v="67, rue des Cinquante Otages"/>
    <m/>
    <s v="67, rue des Cinquante Otages"/>
    <s v="Nantes"/>
    <m/>
    <s v="Nantes"/>
    <n v="44000"/>
    <x v="1"/>
    <s v="EMEA"/>
    <s v="Labrune"/>
    <s v="Janine"/>
    <x v="14"/>
    <x v="1"/>
  </r>
  <r>
    <n v="10285"/>
    <n v="36"/>
    <n v="100"/>
    <n v="6"/>
    <x v="15"/>
    <n v="4100"/>
    <n v="3600"/>
    <s v="8/27/2004 0:00"/>
    <d v="2004-08-27T00:00:00"/>
    <x v="3"/>
    <s v="Friday"/>
    <x v="0"/>
    <n v="3"/>
    <n v="8"/>
    <n v="2004"/>
    <s v="Motorcycles"/>
    <n v="95"/>
    <s v="S10_1678"/>
    <x v="15"/>
    <n v="6175558555"/>
    <s v="617-555-8555"/>
    <s v="39323 Spinnaker Dr."/>
    <m/>
    <s v="39323 Spinnaker Dr."/>
    <s v="Cambridge"/>
    <s v="MA"/>
    <s v="Cambridge, MA"/>
    <n v="51247"/>
    <x v="0"/>
    <s v="NA"/>
    <s v="Hernandez"/>
    <s v="Marta"/>
    <x v="15"/>
    <x v="1"/>
  </r>
  <r>
    <n v="10299"/>
    <n v="23"/>
    <n v="100"/>
    <n v="9"/>
    <x v="16"/>
    <n v="2598"/>
    <n v="2300"/>
    <s v="9/30/2004 0:00"/>
    <d v="2004-09-30T00:00:00"/>
    <x v="8"/>
    <s v="Thursday"/>
    <x v="0"/>
    <n v="3"/>
    <n v="9"/>
    <n v="2004"/>
    <s v="Motorcycles"/>
    <n v="95"/>
    <s v="S10_1678"/>
    <x v="16"/>
    <s v="90-224 8555"/>
    <s v="090-224-8555"/>
    <s v="Keskuskatu 45"/>
    <m/>
    <s v="Keskuskatu 45"/>
    <s v="Helsinki"/>
    <m/>
    <s v="Helsinki"/>
    <n v="21240"/>
    <x v="4"/>
    <s v="EMEA"/>
    <s v="Karttunen"/>
    <s v="Matti"/>
    <x v="16"/>
    <x v="0"/>
  </r>
  <r>
    <n v="10309"/>
    <n v="41"/>
    <n v="100"/>
    <n v="5"/>
    <x v="17"/>
    <n v="4395"/>
    <n v="4100"/>
    <s v="10/15/2004 0:00"/>
    <d v="2004-10-15T00:00:00"/>
    <x v="4"/>
    <s v="Friday"/>
    <x v="0"/>
    <n v="4"/>
    <n v="10"/>
    <n v="2004"/>
    <s v="Motorcycles"/>
    <n v="95"/>
    <s v="S10_1678"/>
    <x v="17"/>
    <s v="07-98 9555"/>
    <s v="000-798-9555"/>
    <s v="Erling Skakkes gate 78"/>
    <m/>
    <s v="Erling Skakkes gate 78"/>
    <s v="Stavern"/>
    <m/>
    <s v="Stavern"/>
    <n v="4110"/>
    <x v="2"/>
    <s v="EMEA"/>
    <s v="Bergulfsen"/>
    <s v="Jonas"/>
    <x v="17"/>
    <x v="1"/>
  </r>
  <r>
    <n v="10318"/>
    <n v="46"/>
    <n v="94.74"/>
    <n v="1"/>
    <x v="18"/>
    <n v="4359"/>
    <n v="4358.04"/>
    <d v="2004-02-11T00:00:00"/>
    <d v="2004-02-11T00:00:00"/>
    <x v="0"/>
    <s v="Wednesday"/>
    <x v="0"/>
    <n v="4"/>
    <n v="11"/>
    <n v="2004"/>
    <s v="Motorcycles"/>
    <n v="95"/>
    <s v="S10_1678"/>
    <x v="18"/>
    <n v="2155551555"/>
    <s v="215-555-1555"/>
    <s v="7586 Pompton St."/>
    <m/>
    <s v="7586 Pompton St."/>
    <s v="Allentown"/>
    <s v="PA"/>
    <s v="Allentown, PA"/>
    <n v="70267"/>
    <x v="0"/>
    <s v="NA"/>
    <s v="Yu"/>
    <s v="Kyung"/>
    <x v="18"/>
    <x v="1"/>
  </r>
  <r>
    <n v="10329"/>
    <n v="42"/>
    <n v="100"/>
    <n v="1"/>
    <x v="19"/>
    <n v="4397"/>
    <n v="4200"/>
    <s v="11/15/2004 0:00"/>
    <d v="2004-11-15T00:00:00"/>
    <x v="5"/>
    <s v="Monday"/>
    <x v="0"/>
    <n v="4"/>
    <n v="11"/>
    <n v="2004"/>
    <s v="Motorcycles"/>
    <n v="95"/>
    <s v="S10_1678"/>
    <x v="0"/>
    <n v="2125557818"/>
    <s v="212-555-7818"/>
    <s v="897 Long Airport Avenue"/>
    <m/>
    <s v="897 Long Airport Avenue"/>
    <s v="NYC"/>
    <s v="NY"/>
    <s v="NYC, NY"/>
    <n v="10022"/>
    <x v="0"/>
    <s v="NA"/>
    <s v="Yu"/>
    <s v="Kwai"/>
    <x v="0"/>
    <x v="1"/>
  </r>
  <r>
    <n v="10341"/>
    <n v="41"/>
    <n v="100"/>
    <n v="9"/>
    <x v="20"/>
    <n v="7738"/>
    <n v="4100"/>
    <s v="11/24/2004 0:00"/>
    <d v="2004-11-24T00:00:00"/>
    <x v="5"/>
    <s v="Wednesday"/>
    <x v="0"/>
    <n v="4"/>
    <n v="11"/>
    <n v="2004"/>
    <s v="Motorcycles"/>
    <n v="95"/>
    <s v="S10_1678"/>
    <x v="19"/>
    <s v="6562-9555"/>
    <s v="006-562-9555"/>
    <s v="Geislweg 14"/>
    <m/>
    <s v="Geislweg 14"/>
    <s v="Salzburg"/>
    <m/>
    <s v="Salzburg"/>
    <n v="5020"/>
    <x v="5"/>
    <s v="EMEA"/>
    <s v="Pipps"/>
    <s v="Georg"/>
    <x v="19"/>
    <x v="2"/>
  </r>
  <r>
    <n v="10361"/>
    <n v="20"/>
    <n v="72.55"/>
    <n v="13"/>
    <x v="21"/>
    <n v="1451"/>
    <n v="1451"/>
    <s v="12/17/2004 0:00"/>
    <d v="2004-12-17T00:00:00"/>
    <x v="9"/>
    <s v="Friday"/>
    <x v="0"/>
    <n v="4"/>
    <n v="12"/>
    <n v="2004"/>
    <s v="Motorcycles"/>
    <n v="95"/>
    <s v="S10_1678"/>
    <x v="20"/>
    <s v="+61 2 9495 8555"/>
    <s v="129-495-8555"/>
    <s v="Monitor Money Building, 815 Pacific Hwy"/>
    <s v="Level 6"/>
    <s v="Monitor Money Building, 815 Pacific Hwy, Level 6"/>
    <s v="Chatswood"/>
    <s v="NSW"/>
    <s v="Chatswood, NSW"/>
    <n v="2067"/>
    <x v="3"/>
    <s v="APAC"/>
    <s v="Huxley"/>
    <s v="Adrian"/>
    <x v="20"/>
    <x v="0"/>
  </r>
  <r>
    <n v="10375"/>
    <n v="21"/>
    <n v="34.909999999999997"/>
    <n v="12"/>
    <x v="22"/>
    <n v="734"/>
    <n v="733.11"/>
    <d v="2005-03-02T00:00:00"/>
    <d v="2005-03-02T00:00:00"/>
    <x v="10"/>
    <s v="Wednesday"/>
    <x v="0"/>
    <n v="1"/>
    <n v="2"/>
    <n v="2005"/>
    <s v="Motorcycles"/>
    <n v="95"/>
    <s v="S10_1678"/>
    <x v="14"/>
    <s v="40.67.8555"/>
    <s v="004-067-8555"/>
    <s v="67, rue des Cinquante Otages"/>
    <m/>
    <s v="67, rue des Cinquante Otages"/>
    <s v="Nantes"/>
    <m/>
    <s v="Nantes"/>
    <n v="44000"/>
    <x v="1"/>
    <s v="EMEA"/>
    <s v="Labrune"/>
    <s v="Janine"/>
    <x v="14"/>
    <x v="0"/>
  </r>
  <r>
    <n v="10388"/>
    <n v="42"/>
    <n v="76.36"/>
    <n v="4"/>
    <x v="23"/>
    <n v="3208"/>
    <n v="3207.12"/>
    <d v="2005-03-03T00:00:00"/>
    <d v="2005-03-03T00:00:00"/>
    <x v="10"/>
    <s v="Thursday"/>
    <x v="0"/>
    <n v="1"/>
    <n v="3"/>
    <n v="2005"/>
    <s v="Motorcycles"/>
    <n v="95"/>
    <s v="S10_1678"/>
    <x v="21"/>
    <n v="5085552555"/>
    <s v="508-555-2555"/>
    <s v="1785 First Street"/>
    <m/>
    <s v="1785 First Street"/>
    <s v="New Bedford"/>
    <s v="MA"/>
    <s v="New Bedford, MA"/>
    <n v="50553"/>
    <x v="0"/>
    <s v="NA"/>
    <s v="Benitez"/>
    <s v="Violeta"/>
    <x v="21"/>
    <x v="1"/>
  </r>
  <r>
    <n v="10403"/>
    <n v="24"/>
    <n v="100"/>
    <n v="7"/>
    <x v="24"/>
    <n v="2435"/>
    <n v="2400"/>
    <d v="2005-08-04T00:00:00"/>
    <d v="2005-08-04T00:00:00"/>
    <x v="3"/>
    <s v="Thursday"/>
    <x v="0"/>
    <n v="2"/>
    <n v="4"/>
    <n v="2005"/>
    <s v="Motorcycles"/>
    <n v="95"/>
    <s v="S10_1678"/>
    <x v="22"/>
    <s v="(171) 555-2282"/>
    <s v="171-555-2282"/>
    <s v="Berkeley Gardens 12  Brewery"/>
    <m/>
    <s v="Berkeley Gardens 12  Brewery"/>
    <s v="Liverpool"/>
    <m/>
    <s v="Liverpool"/>
    <s v="WX1 6LT"/>
    <x v="6"/>
    <s v="EMEA"/>
    <s v="Devon"/>
    <s v="Elizabeth"/>
    <x v="22"/>
    <x v="0"/>
  </r>
  <r>
    <n v="10417"/>
    <n v="66"/>
    <n v="100"/>
    <n v="2"/>
    <x v="25"/>
    <n v="7517"/>
    <n v="6600"/>
    <s v="5/13/2005 0:00"/>
    <d v="2005-05-13T00:00:00"/>
    <x v="6"/>
    <s v="Friday"/>
    <x v="1"/>
    <n v="2"/>
    <n v="5"/>
    <n v="2005"/>
    <s v="Motorcycles"/>
    <n v="95"/>
    <s v="S10_1678"/>
    <x v="23"/>
    <s v="(91) 555 94 44"/>
    <s v="091-555-9444"/>
    <s v="C/ Moralzarzal, 86"/>
    <m/>
    <s v="C/ Moralzarzal, 86"/>
    <s v="Madrid"/>
    <m/>
    <s v="Madrid"/>
    <n v="28034"/>
    <x v="7"/>
    <s v="EMEA"/>
    <s v="Freyre"/>
    <s v="Diego"/>
    <x v="23"/>
    <x v="2"/>
  </r>
  <r>
    <n v="10103"/>
    <n v="26"/>
    <n v="100"/>
    <n v="11"/>
    <x v="26"/>
    <n v="5405"/>
    <n v="2600"/>
    <s v="1/29/2003 0:00"/>
    <d v="2003-01-29T00:00:00"/>
    <x v="2"/>
    <s v="Wednesday"/>
    <x v="0"/>
    <n v="1"/>
    <n v="1"/>
    <n v="2003"/>
    <s v="Classic Cars"/>
    <n v="214"/>
    <s v="S10_1949"/>
    <x v="17"/>
    <s v="07-98 9555"/>
    <s v="000-798-9555"/>
    <s v="Erling Skakkes gate 78"/>
    <m/>
    <s v="Erling Skakkes gate 78"/>
    <s v="Stavern"/>
    <m/>
    <s v="Stavern"/>
    <n v="4110"/>
    <x v="2"/>
    <s v="EMEA"/>
    <s v="Bergulfsen"/>
    <s v="Jonas"/>
    <x v="17"/>
    <x v="1"/>
  </r>
  <r>
    <n v="10112"/>
    <n v="29"/>
    <n v="100"/>
    <n v="1"/>
    <x v="27"/>
    <n v="7210"/>
    <n v="2900"/>
    <s v="3/24/2003 0:00"/>
    <d v="2003-03-24T00:00:00"/>
    <x v="10"/>
    <s v="Monday"/>
    <x v="0"/>
    <n v="1"/>
    <n v="3"/>
    <n v="2003"/>
    <s v="Classic Cars"/>
    <n v="214"/>
    <s v="S10_1949"/>
    <x v="24"/>
    <s v="0921-12 3555"/>
    <s v="092-112-3555"/>
    <s v="Berguvsv„gen  8"/>
    <m/>
    <s v="Berguvsv„gen  8"/>
    <s v="Lule"/>
    <m/>
    <s v="Lule"/>
    <s v="S-958 22"/>
    <x v="8"/>
    <s v="EMEA"/>
    <s v="Berglund"/>
    <s v="Christina"/>
    <x v="24"/>
    <x v="2"/>
  </r>
  <r>
    <n v="10126"/>
    <n v="38"/>
    <n v="100"/>
    <n v="11"/>
    <x v="28"/>
    <n v="7330"/>
    <n v="3800"/>
    <s v="5/28/2003 0:00"/>
    <d v="2003-05-28T00:00:00"/>
    <x v="6"/>
    <s v="Wednesday"/>
    <x v="0"/>
    <n v="2"/>
    <n v="5"/>
    <n v="2003"/>
    <s v="Classic Cars"/>
    <n v="214"/>
    <s v="S10_1949"/>
    <x v="25"/>
    <s v="(91) 555 22 82"/>
    <s v="091-555-2282"/>
    <s v="C/ Araquil, 67"/>
    <m/>
    <s v="C/ Araquil, 67"/>
    <s v="Madrid"/>
    <m/>
    <s v="Madrid"/>
    <n v="28023"/>
    <x v="7"/>
    <s v="EMEA"/>
    <s v="Sommer"/>
    <s v="Mart¡n"/>
    <x v="25"/>
    <x v="2"/>
  </r>
  <r>
    <n v="10140"/>
    <n v="37"/>
    <n v="100"/>
    <n v="11"/>
    <x v="29"/>
    <n v="7375"/>
    <n v="3700"/>
    <s v="7/24/2003 0:00"/>
    <d v="2003-07-24T00:00:00"/>
    <x v="1"/>
    <s v="Thursday"/>
    <x v="0"/>
    <n v="3"/>
    <n v="7"/>
    <n v="2003"/>
    <s v="Classic Cars"/>
    <n v="214"/>
    <s v="S10_1949"/>
    <x v="5"/>
    <n v="6505556809"/>
    <s v="650-555-6809"/>
    <s v="9408 Furth Circle"/>
    <m/>
    <s v="9408 Furth Circle"/>
    <s v="Burlingame"/>
    <s v="CA"/>
    <s v="Burlingame, CA"/>
    <n v="94217"/>
    <x v="0"/>
    <s v="NA"/>
    <s v="Hirano"/>
    <s v="Juri"/>
    <x v="5"/>
    <x v="2"/>
  </r>
  <r>
    <n v="10150"/>
    <n v="45"/>
    <n v="100"/>
    <n v="8"/>
    <x v="30"/>
    <n v="10994"/>
    <n v="4500"/>
    <s v="9/19/2003 0:00"/>
    <d v="2003-09-19T00:00:00"/>
    <x v="8"/>
    <s v="Friday"/>
    <x v="0"/>
    <n v="3"/>
    <n v="9"/>
    <n v="2003"/>
    <s v="Classic Cars"/>
    <n v="214"/>
    <s v="S10_1949"/>
    <x v="26"/>
    <s v="+65 221 7555"/>
    <s v="065-221-7555"/>
    <s v="Bronz Sok., Bronz Apt. 3/6 Tesvikiye"/>
    <m/>
    <s v="Bronz Sok., Bronz Apt. 3/6 Tesvikiye"/>
    <s v="Singapore"/>
    <m/>
    <s v="Singapore"/>
    <n v="79903"/>
    <x v="9"/>
    <s v="Japan"/>
    <s v="Natividad"/>
    <s v="Eric"/>
    <x v="26"/>
    <x v="2"/>
  </r>
  <r>
    <n v="10163"/>
    <n v="21"/>
    <n v="100"/>
    <n v="1"/>
    <x v="31"/>
    <n v="4861"/>
    <n v="2100"/>
    <s v="10/20/2003 0:00"/>
    <d v="2003-10-20T00:00:00"/>
    <x v="4"/>
    <s v="Monday"/>
    <x v="0"/>
    <n v="4"/>
    <n v="10"/>
    <n v="2003"/>
    <s v="Classic Cars"/>
    <n v="214"/>
    <s v="S10_1949"/>
    <x v="27"/>
    <n v="2125558493"/>
    <s v="212-555-8493"/>
    <s v="5905 Pompton St."/>
    <s v="Suite 750"/>
    <s v="5905 Pompton St., Suite 750"/>
    <s v="NYC"/>
    <s v="NY"/>
    <s v="NYC, NY"/>
    <n v="10022"/>
    <x v="0"/>
    <s v="NA"/>
    <s v="Hernandez"/>
    <s v="Maria"/>
    <x v="27"/>
    <x v="1"/>
  </r>
  <r>
    <n v="10174"/>
    <n v="34"/>
    <n v="100"/>
    <n v="4"/>
    <x v="32"/>
    <n v="8015"/>
    <n v="3400"/>
    <d v="2003-06-11T00:00:00"/>
    <d v="2003-06-11T00:00:00"/>
    <x v="7"/>
    <s v="Wednesday"/>
    <x v="0"/>
    <n v="4"/>
    <n v="11"/>
    <n v="2003"/>
    <s v="Classic Cars"/>
    <n v="214"/>
    <s v="S10_1949"/>
    <x v="28"/>
    <s v="61-7-3844-6555"/>
    <s v="173-844-6555"/>
    <s v="31 Duncan St. West End"/>
    <m/>
    <s v="31 Duncan St. West End"/>
    <s v="South Brisbane"/>
    <s v="Queensland"/>
    <s v="South Brisbane, Queensland"/>
    <n v="4101"/>
    <x v="3"/>
    <s v="APAC"/>
    <s v="Calaghan"/>
    <s v="Tony"/>
    <x v="28"/>
    <x v="2"/>
  </r>
  <r>
    <n v="10183"/>
    <n v="23"/>
    <n v="100"/>
    <n v="8"/>
    <x v="33"/>
    <n v="5373"/>
    <n v="2300"/>
    <s v="11/13/2003 0:00"/>
    <d v="2003-11-13T00:00:00"/>
    <x v="5"/>
    <s v="Thursday"/>
    <x v="0"/>
    <n v="4"/>
    <n v="11"/>
    <n v="2003"/>
    <s v="Classic Cars"/>
    <n v="214"/>
    <s v="S10_1949"/>
    <x v="29"/>
    <n v="2155554695"/>
    <s v="215-555-4695"/>
    <s v="782 First Street"/>
    <m/>
    <s v="782 First Street"/>
    <s v="Philadelphia"/>
    <s v="PA"/>
    <s v="Philadelphia, PA"/>
    <n v="71270"/>
    <x v="0"/>
    <s v="NA"/>
    <s v="Cervantes"/>
    <s v="Francisca"/>
    <x v="29"/>
    <x v="1"/>
  </r>
  <r>
    <n v="10194"/>
    <n v="42"/>
    <n v="100"/>
    <n v="11"/>
    <x v="34"/>
    <n v="7291"/>
    <n v="4200"/>
    <s v="11/25/2003 0:00"/>
    <d v="2003-11-25T00:00:00"/>
    <x v="5"/>
    <s v="Tuesday"/>
    <x v="0"/>
    <n v="4"/>
    <n v="11"/>
    <n v="2003"/>
    <s v="Classic Cars"/>
    <n v="214"/>
    <s v="S10_1949"/>
    <x v="30"/>
    <s v="78.32.5555"/>
    <s v="007-832-5555"/>
    <s v="2, rue du Commerce"/>
    <m/>
    <s v="2, rue du Commerce"/>
    <s v="Lyon"/>
    <m/>
    <s v="Lyon"/>
    <n v="69004"/>
    <x v="1"/>
    <s v="EMEA"/>
    <s v="Saveley"/>
    <s v="Mary"/>
    <x v="30"/>
    <x v="2"/>
  </r>
  <r>
    <n v="10206"/>
    <n v="47"/>
    <n v="100"/>
    <n v="6"/>
    <x v="35"/>
    <n v="9065"/>
    <n v="4700"/>
    <d v="2003-05-12T00:00:00"/>
    <d v="2003-05-12T00:00:00"/>
    <x v="6"/>
    <s v="Monday"/>
    <x v="0"/>
    <n v="4"/>
    <n v="12"/>
    <n v="2003"/>
    <s v="Classic Cars"/>
    <n v="214"/>
    <s v="S10_1949"/>
    <x v="31"/>
    <s v="(604) 555-3392"/>
    <s v="604-555-3392"/>
    <s v="1900 Oak St."/>
    <m/>
    <s v="1900 Oak St."/>
    <s v="Vancouver"/>
    <s v="BC"/>
    <s v="Vancouver, BC"/>
    <s v="V3F 2K1"/>
    <x v="10"/>
    <s v="NA"/>
    <s v="Tannamuri"/>
    <s v="Yoshi"/>
    <x v="31"/>
    <x v="2"/>
  </r>
  <r>
    <n v="10215"/>
    <n v="35"/>
    <n v="100"/>
    <n v="3"/>
    <x v="36"/>
    <n v="6076"/>
    <n v="3500"/>
    <s v="1/29/2004 0:00"/>
    <d v="2004-01-29T00:00:00"/>
    <x v="2"/>
    <s v="Thursday"/>
    <x v="0"/>
    <n v="1"/>
    <n v="1"/>
    <n v="2004"/>
    <s v="Classic Cars"/>
    <n v="214"/>
    <s v="S10_1949"/>
    <x v="32"/>
    <n v="3105553722"/>
    <s v="310-555-3722"/>
    <s v="3675 Furth Circle"/>
    <m/>
    <s v="3675 Furth Circle"/>
    <s v="Burbank"/>
    <s v="CA"/>
    <s v="Burbank, CA"/>
    <n v="94019"/>
    <x v="0"/>
    <s v="NA"/>
    <s v="Thompson"/>
    <s v="Steve"/>
    <x v="32"/>
    <x v="1"/>
  </r>
  <r>
    <n v="10228"/>
    <n v="29"/>
    <n v="100"/>
    <n v="2"/>
    <x v="37"/>
    <n v="6464"/>
    <n v="2900"/>
    <d v="2004-10-03T00:00:00"/>
    <d v="2004-10-03T00:00:00"/>
    <x v="4"/>
    <s v="Sunday"/>
    <x v="0"/>
    <n v="1"/>
    <n v="3"/>
    <n v="2004"/>
    <s v="Classic Cars"/>
    <n v="214"/>
    <s v="S10_1949"/>
    <x v="33"/>
    <n v="6175555555"/>
    <s v="617-555-5555"/>
    <s v="4658 Baden Av."/>
    <m/>
    <s v="4658 Baden Av."/>
    <s v="Cambridge"/>
    <s v="MA"/>
    <s v="Cambridge, MA"/>
    <n v="51247"/>
    <x v="0"/>
    <s v="NA"/>
    <s v="Tseng"/>
    <s v="Kyung"/>
    <x v="33"/>
    <x v="1"/>
  </r>
  <r>
    <n v="10245"/>
    <n v="34"/>
    <n v="100"/>
    <n v="9"/>
    <x v="38"/>
    <n v="6121"/>
    <n v="3400"/>
    <d v="2004-04-05T00:00:00"/>
    <d v="2004-04-05T00:00:00"/>
    <x v="11"/>
    <s v="Monday"/>
    <x v="0"/>
    <n v="2"/>
    <n v="5"/>
    <n v="2004"/>
    <s v="Classic Cars"/>
    <n v="214"/>
    <s v="S10_1949"/>
    <x v="34"/>
    <n v="2035559545"/>
    <s v="203-555-9545"/>
    <s v="567 North Pendale Street"/>
    <m/>
    <s v="567 North Pendale Street"/>
    <s v="New Haven"/>
    <s v="CT"/>
    <s v="New Haven, CT"/>
    <n v="97823"/>
    <x v="0"/>
    <s v="NA"/>
    <s v="Murphy"/>
    <s v="Leslie"/>
    <x v="34"/>
    <x v="1"/>
  </r>
  <r>
    <n v="10258"/>
    <n v="32"/>
    <n v="100"/>
    <n v="6"/>
    <x v="39"/>
    <n v="7681"/>
    <n v="3200"/>
    <s v="6/15/2004 0:00"/>
    <d v="2004-06-15T00:00:00"/>
    <x v="7"/>
    <s v="Tuesday"/>
    <x v="0"/>
    <n v="2"/>
    <n v="6"/>
    <n v="2004"/>
    <s v="Classic Cars"/>
    <n v="214"/>
    <s v="S10_1949"/>
    <x v="35"/>
    <s v="+81 3 3584 0555"/>
    <s v="133-584-0555"/>
    <s v="2-2-8 Roppongi"/>
    <m/>
    <s v="2-2-8 Roppongi"/>
    <s v="Minato-ku"/>
    <s v="Tokyo"/>
    <s v="Minato-ku, Tokyo"/>
    <s v="106-0032"/>
    <x v="11"/>
    <s v="Japan"/>
    <s v="Shimamura"/>
    <s v="Akiko"/>
    <x v="35"/>
    <x v="2"/>
  </r>
  <r>
    <n v="10270"/>
    <n v="21"/>
    <n v="100"/>
    <n v="9"/>
    <x v="40"/>
    <n v="4906"/>
    <n v="2100"/>
    <s v="7/19/2004 0:00"/>
    <d v="2004-07-19T00:00:00"/>
    <x v="1"/>
    <s v="Monday"/>
    <x v="0"/>
    <n v="3"/>
    <n v="7"/>
    <n v="2004"/>
    <s v="Classic Cars"/>
    <n v="214"/>
    <s v="S10_1949"/>
    <x v="20"/>
    <s v="+61 2 9495 8555"/>
    <s v="129-495-8555"/>
    <s v="Monitor Money Building, 815 Pacific Hwy"/>
    <s v="Level 6"/>
    <s v="Monitor Money Building, 815 Pacific Hwy, Level 6"/>
    <s v="Chatswood"/>
    <s v="NSW"/>
    <s v="Chatswood, NSW"/>
    <n v="2067"/>
    <x v="3"/>
    <s v="APAC"/>
    <s v="Huxley"/>
    <s v="Adrian"/>
    <x v="20"/>
    <x v="1"/>
  </r>
  <r>
    <n v="10280"/>
    <n v="34"/>
    <n v="100"/>
    <n v="2"/>
    <x v="32"/>
    <n v="8015"/>
    <n v="3400"/>
    <s v="8/17/2004 0:00"/>
    <d v="2004-08-17T00:00:00"/>
    <x v="3"/>
    <s v="Tuesday"/>
    <x v="0"/>
    <n v="3"/>
    <n v="8"/>
    <n v="2004"/>
    <s v="Classic Cars"/>
    <n v="214"/>
    <s v="S10_1949"/>
    <x v="36"/>
    <s v="011-4988555"/>
    <s v="011-498-8555"/>
    <s v="Via Monte Bianco 34"/>
    <m/>
    <s v="Via Monte Bianco 34"/>
    <s v="Torino"/>
    <m/>
    <s v="Torino"/>
    <n v="10100"/>
    <x v="12"/>
    <s v="EMEA"/>
    <s v="Accorti"/>
    <s v="Paolo"/>
    <x v="36"/>
    <x v="2"/>
  </r>
  <r>
    <n v="10291"/>
    <n v="37"/>
    <n v="100"/>
    <n v="11"/>
    <x v="41"/>
    <n v="7137"/>
    <n v="3700"/>
    <d v="2004-08-09T00:00:00"/>
    <d v="2004-08-09T00:00:00"/>
    <x v="3"/>
    <s v="Monday"/>
    <x v="0"/>
    <n v="3"/>
    <n v="9"/>
    <n v="2004"/>
    <s v="Classic Cars"/>
    <n v="214"/>
    <s v="S10_1949"/>
    <x v="37"/>
    <s v="0695-34 6555"/>
    <s v="069-534-6555"/>
    <s v="?kergatan 24"/>
    <m/>
    <s v="?kergatan 24"/>
    <s v="Boras"/>
    <m/>
    <s v="Boras"/>
    <s v="S-844 67"/>
    <x v="8"/>
    <s v="EMEA"/>
    <s v="Larsson"/>
    <s v="Maria"/>
    <x v="37"/>
    <x v="2"/>
  </r>
  <r>
    <n v="10304"/>
    <n v="47"/>
    <n v="100"/>
    <n v="6"/>
    <x v="42"/>
    <n v="10173"/>
    <n v="4700"/>
    <d v="2004-11-10T00:00:00"/>
    <d v="2004-11-10T00:00:00"/>
    <x v="5"/>
    <s v="Wednesday"/>
    <x v="0"/>
    <n v="4"/>
    <n v="10"/>
    <n v="2004"/>
    <s v="Classic Cars"/>
    <n v="214"/>
    <s v="S10_1949"/>
    <x v="38"/>
    <s v="30.59.8555"/>
    <s v="003-059-8555"/>
    <s v="67, avenue de l'Europe"/>
    <m/>
    <s v="67, avenue de l'Europe"/>
    <s v="Versailles"/>
    <m/>
    <s v="Versailles"/>
    <n v="78000"/>
    <x v="1"/>
    <s v="EMEA"/>
    <s v="Tonini"/>
    <s v="Daniel"/>
    <x v="38"/>
    <x v="2"/>
  </r>
  <r>
    <n v="10312"/>
    <n v="48"/>
    <n v="100"/>
    <n v="3"/>
    <x v="43"/>
    <n v="11624"/>
    <n v="4800"/>
    <s v="10/21/2004 0:00"/>
    <d v="2004-10-21T00:00:00"/>
    <x v="4"/>
    <s v="Thursday"/>
    <x v="0"/>
    <n v="4"/>
    <n v="10"/>
    <n v="2004"/>
    <s v="Classic Cars"/>
    <n v="214"/>
    <s v="S10_1949"/>
    <x v="39"/>
    <n v="4155551450"/>
    <s v="415-555-1450"/>
    <s v="5677 Strong St."/>
    <m/>
    <s v="5677 Strong St."/>
    <s v="San Rafael"/>
    <s v="CA"/>
    <s v="San Rafael, CA"/>
    <n v="97562"/>
    <x v="0"/>
    <s v="NA"/>
    <s v="Nelson"/>
    <s v="Valarie"/>
    <x v="39"/>
    <x v="2"/>
  </r>
  <r>
    <n v="10322"/>
    <n v="40"/>
    <n v="100"/>
    <n v="1"/>
    <x v="44"/>
    <n v="6001"/>
    <n v="4000"/>
    <d v="2004-04-11T00:00:00"/>
    <d v="2004-04-11T00:00:00"/>
    <x v="11"/>
    <s v="Sunday"/>
    <x v="0"/>
    <n v="4"/>
    <n v="11"/>
    <n v="2004"/>
    <s v="Classic Cars"/>
    <n v="214"/>
    <s v="S10_1949"/>
    <x v="40"/>
    <n v="6035558647"/>
    <s v="603-555-8647"/>
    <s v="2304 Long Airport Avenue"/>
    <m/>
    <s v="2304 Long Airport Avenue"/>
    <s v="Nashua"/>
    <s v="NH"/>
    <s v="Nashua, NH"/>
    <n v="62005"/>
    <x v="0"/>
    <s v="NA"/>
    <s v="Young"/>
    <s v="Valarie"/>
    <x v="40"/>
    <x v="1"/>
  </r>
  <r>
    <n v="10333"/>
    <n v="26"/>
    <n v="100"/>
    <n v="3"/>
    <x v="45"/>
    <n v="3003"/>
    <n v="2600"/>
    <s v="11/18/2004 0:00"/>
    <d v="2004-11-18T00:00:00"/>
    <x v="5"/>
    <s v="Thursday"/>
    <x v="0"/>
    <n v="4"/>
    <n v="11"/>
    <n v="2004"/>
    <s v="Classic Cars"/>
    <n v="214"/>
    <s v="S10_1949"/>
    <x v="8"/>
    <n v="6505555787"/>
    <s v="650-555-5787"/>
    <s v="5557 North Pendale Street"/>
    <m/>
    <s v="5557 North Pendale Street"/>
    <s v="San Francisco"/>
    <s v="CA"/>
    <s v="San Francisco, CA"/>
    <s v="NA"/>
    <x v="0"/>
    <s v="NA"/>
    <s v="Murphy"/>
    <s v="Julie"/>
    <x v="8"/>
    <x v="1"/>
  </r>
  <r>
    <n v="10347"/>
    <n v="30"/>
    <n v="100"/>
    <n v="1"/>
    <x v="46"/>
    <n v="3945"/>
    <n v="3000"/>
    <s v="11/29/2004 0:00"/>
    <d v="2004-11-29T00:00:00"/>
    <x v="5"/>
    <s v="Monday"/>
    <x v="0"/>
    <n v="4"/>
    <n v="11"/>
    <n v="2004"/>
    <s v="Classic Cars"/>
    <n v="214"/>
    <s v="S10_1949"/>
    <x v="10"/>
    <s v="03 9520 4555"/>
    <s v="039-520-4555"/>
    <s v="636 St Kilda Road"/>
    <s v="Level 3"/>
    <s v="636 St Kilda Road, Level 3"/>
    <s v="Melbourne"/>
    <s v="Victoria"/>
    <s v="Melbourne, Victoria"/>
    <n v="3004"/>
    <x v="3"/>
    <s v="APAC"/>
    <s v="Ferguson"/>
    <s v="Peter"/>
    <x v="10"/>
    <x v="1"/>
  </r>
  <r>
    <n v="10357"/>
    <n v="32"/>
    <n v="100"/>
    <n v="10"/>
    <x v="47"/>
    <n v="5692"/>
    <n v="3200"/>
    <d v="2004-10-12T00:00:00"/>
    <d v="2004-10-12T00:00:00"/>
    <x v="4"/>
    <s v="Tuesday"/>
    <x v="0"/>
    <n v="4"/>
    <n v="12"/>
    <n v="2004"/>
    <s v="Classic Cars"/>
    <n v="214"/>
    <s v="S10_1949"/>
    <x v="39"/>
    <n v="4155551450"/>
    <s v="415-555-1450"/>
    <s v="5677 Strong St."/>
    <m/>
    <s v="5677 Strong St."/>
    <s v="San Rafael"/>
    <s v="CA"/>
    <s v="San Rafael, CA"/>
    <n v="97562"/>
    <x v="0"/>
    <s v="NA"/>
    <s v="Nelson"/>
    <s v="Valarie"/>
    <x v="39"/>
    <x v="1"/>
  </r>
  <r>
    <n v="10369"/>
    <n v="41"/>
    <n v="100"/>
    <n v="2"/>
    <x v="48"/>
    <n v="4515"/>
    <n v="4100"/>
    <s v="1/20/2005 0:00"/>
    <d v="2005-01-20T00:00:00"/>
    <x v="2"/>
    <s v="Thursday"/>
    <x v="0"/>
    <n v="1"/>
    <n v="1"/>
    <n v="2005"/>
    <s v="Classic Cars"/>
    <n v="214"/>
    <s v="S10_1949"/>
    <x v="41"/>
    <n v="6175558555"/>
    <s v="617-555-8555"/>
    <s v="7825 Douglas Av."/>
    <m/>
    <s v="7825 Douglas Av."/>
    <s v="Brickhaven"/>
    <s v="MA"/>
    <s v="Brickhaven, MA"/>
    <n v="58339"/>
    <x v="0"/>
    <s v="NA"/>
    <s v="Nelson"/>
    <s v="Allen"/>
    <x v="41"/>
    <x v="1"/>
  </r>
  <r>
    <n v="10381"/>
    <n v="36"/>
    <n v="100"/>
    <n v="3"/>
    <x v="49"/>
    <n v="8255"/>
    <n v="3600"/>
    <s v="2/17/2005 0:00"/>
    <d v="2005-02-17T00:00:00"/>
    <x v="0"/>
    <s v="Thursday"/>
    <x v="0"/>
    <n v="1"/>
    <n v="2"/>
    <n v="2005"/>
    <s v="Classic Cars"/>
    <n v="214"/>
    <s v="S10_1949"/>
    <x v="4"/>
    <n v="6505551386"/>
    <s v="650-555-1386"/>
    <s v="7734 Strong St."/>
    <m/>
    <s v="7734 Strong St."/>
    <s v="San Francisco"/>
    <s v="CA"/>
    <s v="San Francisco, CA"/>
    <s v="NA"/>
    <x v="0"/>
    <s v="NA"/>
    <s v="Brown"/>
    <s v="Julie"/>
    <x v="4"/>
    <x v="2"/>
  </r>
  <r>
    <n v="10391"/>
    <n v="24"/>
    <n v="100"/>
    <n v="4"/>
    <x v="50"/>
    <n v="2417"/>
    <n v="2400"/>
    <d v="2005-09-03T00:00:00"/>
    <d v="2005-09-03T00:00:00"/>
    <x v="8"/>
    <s v="Saturday"/>
    <x v="0"/>
    <n v="1"/>
    <n v="3"/>
    <n v="2005"/>
    <s v="Classic Cars"/>
    <n v="214"/>
    <s v="S10_1949"/>
    <x v="42"/>
    <s v="02 9936 8555"/>
    <s v="029-936-8555"/>
    <s v="201 Miller Street"/>
    <s v="Level 15"/>
    <s v="201 Miller Street, Level 15"/>
    <s v="North Sydney"/>
    <s v="NSW"/>
    <s v="North Sydney, NSW"/>
    <n v="2060"/>
    <x v="3"/>
    <s v="APAC"/>
    <s v="O'Hara"/>
    <s v="Anna"/>
    <x v="42"/>
    <x v="0"/>
  </r>
  <r>
    <n v="10411"/>
    <n v="23"/>
    <n v="100"/>
    <n v="9"/>
    <x v="51"/>
    <n v="4141"/>
    <n v="2300"/>
    <d v="2005-01-05T00:00:00"/>
    <d v="2005-01-05T00:00:00"/>
    <x v="2"/>
    <s v="Wednesday"/>
    <x v="0"/>
    <n v="2"/>
    <n v="5"/>
    <n v="2005"/>
    <s v="Classic Cars"/>
    <n v="214"/>
    <s v="S10_1949"/>
    <x v="43"/>
    <s v="(514) 555-8054"/>
    <s v="514-555-8054"/>
    <s v="43 rue St. Laurent"/>
    <m/>
    <s v="43 rue St. Laurent"/>
    <s v="Montreal"/>
    <s v="Quebec"/>
    <s v="Montreal, Quebec"/>
    <s v="H1J 1C3"/>
    <x v="10"/>
    <s v="NA"/>
    <s v="Fresnisre"/>
    <s v="Jean"/>
    <x v="43"/>
    <x v="1"/>
  </r>
  <r>
    <n v="10424"/>
    <n v="50"/>
    <n v="100"/>
    <n v="6"/>
    <x v="52"/>
    <n v="12001"/>
    <n v="5000"/>
    <s v="5/31/2005 0:00"/>
    <d v="2005-05-31T00:00:00"/>
    <x v="6"/>
    <s v="Tuesday"/>
    <x v="2"/>
    <n v="2"/>
    <n v="5"/>
    <n v="2005"/>
    <s v="Classic Cars"/>
    <n v="214"/>
    <s v="S10_1949"/>
    <x v="23"/>
    <s v="(91) 555 94 44"/>
    <s v="091-555-9444"/>
    <s v="C/ Moralzarzal, 86"/>
    <m/>
    <s v="C/ Moralzarzal, 86"/>
    <s v="Madrid"/>
    <m/>
    <s v="Madrid"/>
    <n v="28034"/>
    <x v="7"/>
    <s v="EMEA"/>
    <s v="Freyre"/>
    <s v="Diego"/>
    <x v="23"/>
    <x v="2"/>
  </r>
  <r>
    <n v="10107"/>
    <n v="39"/>
    <n v="99.91"/>
    <n v="5"/>
    <x v="53"/>
    <n v="3897"/>
    <n v="3896.49"/>
    <s v="2/24/2003 0:00"/>
    <d v="2003-02-24T00:00:00"/>
    <x v="0"/>
    <s v="Monday"/>
    <x v="0"/>
    <n v="1"/>
    <n v="2"/>
    <n v="2003"/>
    <s v="Motorcycles"/>
    <n v="118"/>
    <s v="S10_2016"/>
    <x v="0"/>
    <n v="2125557818"/>
    <s v="212-555-7818"/>
    <s v="897 Long Airport Avenue"/>
    <m/>
    <s v="897 Long Airport Avenue"/>
    <s v="NYC"/>
    <s v="NY"/>
    <s v="NYC, NY"/>
    <n v="10022"/>
    <x v="0"/>
    <s v="NA"/>
    <s v="Yu"/>
    <s v="Kwai"/>
    <x v="0"/>
    <x v="1"/>
  </r>
  <r>
    <n v="10120"/>
    <n v="29"/>
    <n v="96.34"/>
    <n v="3"/>
    <x v="54"/>
    <n v="2794"/>
    <n v="2793.86"/>
    <s v="4/29/2003 0:00"/>
    <d v="2003-04-29T00:00:00"/>
    <x v="11"/>
    <s v="Tuesday"/>
    <x v="0"/>
    <n v="2"/>
    <n v="4"/>
    <n v="2003"/>
    <s v="Motorcycles"/>
    <n v="118"/>
    <s v="S10_2016"/>
    <x v="10"/>
    <s v="03 9520 4555"/>
    <s v="039-520-4555"/>
    <s v="636 St Kilda Road"/>
    <s v="Level 3"/>
    <s v="636 St Kilda Road, Level 3"/>
    <s v="Melbourne"/>
    <s v="Victoria"/>
    <s v="Melbourne, Victoria"/>
    <n v="3004"/>
    <x v="3"/>
    <s v="APAC"/>
    <s v="Ferguson"/>
    <s v="Peter"/>
    <x v="10"/>
    <x v="0"/>
  </r>
  <r>
    <n v="10134"/>
    <n v="27"/>
    <n v="100"/>
    <n v="5"/>
    <x v="55"/>
    <n v="3308"/>
    <n v="2700"/>
    <d v="2003-01-07T00:00:00"/>
    <d v="2003-01-07T00:00:00"/>
    <x v="2"/>
    <s v="Tuesday"/>
    <x v="0"/>
    <n v="3"/>
    <n v="7"/>
    <n v="2003"/>
    <s v="Motorcycles"/>
    <n v="118"/>
    <s v="S10_2016"/>
    <x v="2"/>
    <s v="+33 1 46 62 7555"/>
    <s v="314-662-7555"/>
    <s v="27 rue du Colonel Pierre Avia"/>
    <m/>
    <s v="27 rue du Colonel Pierre Avia"/>
    <s v="Paris"/>
    <m/>
    <s v="Paris"/>
    <n v="75508"/>
    <x v="1"/>
    <s v="EMEA"/>
    <s v="Da Cunha"/>
    <s v="Daniel"/>
    <x v="2"/>
    <x v="1"/>
  </r>
  <r>
    <n v="10145"/>
    <n v="37"/>
    <n v="100"/>
    <n v="9"/>
    <x v="56"/>
    <n v="5193"/>
    <n v="3700"/>
    <s v="8/25/2003 0:00"/>
    <d v="2003-08-25T00:00:00"/>
    <x v="3"/>
    <s v="Monday"/>
    <x v="0"/>
    <n v="3"/>
    <n v="8"/>
    <n v="2003"/>
    <s v="Motorcycles"/>
    <n v="118"/>
    <s v="S10_2016"/>
    <x v="3"/>
    <n v="6265557265"/>
    <s v="626-555-7265"/>
    <s v="78934 Hillside Dr."/>
    <m/>
    <s v="78934 Hillside Dr."/>
    <s v="Pasadena"/>
    <s v="CA"/>
    <s v="Pasadena, CA"/>
    <n v="90003"/>
    <x v="0"/>
    <s v="NA"/>
    <s v="Young"/>
    <s v="Julie"/>
    <x v="3"/>
    <x v="1"/>
  </r>
  <r>
    <n v="10159"/>
    <n v="37"/>
    <n v="100"/>
    <n v="17"/>
    <x v="57"/>
    <n v="5017"/>
    <n v="3700"/>
    <d v="2003-10-10T00:00:00"/>
    <d v="2003-10-10T00:00:00"/>
    <x v="4"/>
    <s v="Friday"/>
    <x v="0"/>
    <n v="4"/>
    <n v="10"/>
    <n v="2003"/>
    <s v="Motorcycles"/>
    <n v="118"/>
    <s v="S10_2016"/>
    <x v="4"/>
    <n v="6505551386"/>
    <s v="650-555-1386"/>
    <s v="7734 Strong St."/>
    <m/>
    <s v="7734 Strong St."/>
    <s v="San Francisco"/>
    <s v="CA"/>
    <s v="San Francisco, CA"/>
    <s v="NA"/>
    <x v="0"/>
    <s v="NA"/>
    <s v="Brown"/>
    <s v="Julie"/>
    <x v="4"/>
    <x v="1"/>
  </r>
  <r>
    <n v="10168"/>
    <n v="27"/>
    <n v="100"/>
    <n v="4"/>
    <x v="58"/>
    <n v="3661"/>
    <n v="2700"/>
    <s v="10/28/2003 0:00"/>
    <d v="2003-10-28T00:00:00"/>
    <x v="4"/>
    <s v="Tuesday"/>
    <x v="0"/>
    <n v="4"/>
    <n v="10"/>
    <n v="2003"/>
    <s v="Motorcycles"/>
    <n v="118"/>
    <s v="S10_2016"/>
    <x v="5"/>
    <n v="6505556809"/>
    <s v="650-555-6809"/>
    <s v="9408 Furth Circle"/>
    <m/>
    <s v="9408 Furth Circle"/>
    <s v="Burlingame"/>
    <s v="CA"/>
    <s v="Burlingame, CA"/>
    <n v="94217"/>
    <x v="0"/>
    <s v="NA"/>
    <s v="Hirano"/>
    <s v="Juri"/>
    <x v="5"/>
    <x v="1"/>
  </r>
  <r>
    <n v="10180"/>
    <n v="42"/>
    <n v="100"/>
    <n v="12"/>
    <x v="59"/>
    <n v="4696"/>
    <n v="4200"/>
    <d v="2003-11-11T00:00:00"/>
    <d v="2003-11-11T00:00:00"/>
    <x v="5"/>
    <s v="Tuesday"/>
    <x v="0"/>
    <n v="4"/>
    <n v="11"/>
    <n v="2003"/>
    <s v="Motorcycles"/>
    <n v="118"/>
    <s v="S10_2016"/>
    <x v="6"/>
    <n v="0.86244213000000003"/>
    <s v="421-296-2963"/>
    <s v="184, chausse de Tournai"/>
    <m/>
    <s v="184, chausse de Tournai"/>
    <s v="Lille"/>
    <m/>
    <s v="Lille"/>
    <n v="59000"/>
    <x v="1"/>
    <s v="EMEA"/>
    <s v="Rance"/>
    <s v="Martine"/>
    <x v="6"/>
    <x v="1"/>
  </r>
  <r>
    <n v="10188"/>
    <n v="38"/>
    <n v="96.34"/>
    <n v="4"/>
    <x v="60"/>
    <n v="3661"/>
    <n v="3660.92"/>
    <s v="11/18/2003 0:00"/>
    <d v="2003-11-18T00:00:00"/>
    <x v="5"/>
    <s v="Tuesday"/>
    <x v="0"/>
    <n v="4"/>
    <n v="11"/>
    <n v="2003"/>
    <s v="Motorcycles"/>
    <n v="118"/>
    <s v="S10_2016"/>
    <x v="7"/>
    <s v="+47 2267 3215"/>
    <s v="472-267-3215"/>
    <s v="Drammen 121, PR 744 Sentrum"/>
    <m/>
    <s v="Drammen 121, PR 744 Sentrum"/>
    <s v="Bergen"/>
    <m/>
    <s v="Bergen"/>
    <s v="N 5804"/>
    <x v="2"/>
    <s v="EMEA"/>
    <s v="Oeztan"/>
    <s v="Veysel"/>
    <x v="7"/>
    <x v="1"/>
  </r>
  <r>
    <n v="10201"/>
    <n v="24"/>
    <n v="100"/>
    <n v="5"/>
    <x v="61"/>
    <n v="3026"/>
    <n v="2400"/>
    <d v="2003-01-12T00:00:00"/>
    <d v="2003-01-12T00:00:00"/>
    <x v="2"/>
    <s v="Sunday"/>
    <x v="0"/>
    <n v="4"/>
    <n v="12"/>
    <n v="2003"/>
    <s v="Motorcycles"/>
    <n v="118"/>
    <s v="S10_2016"/>
    <x v="8"/>
    <n v="6505555787"/>
    <s v="650-555-5787"/>
    <s v="5557 North Pendale Street"/>
    <m/>
    <s v="5557 North Pendale Street"/>
    <s v="San Francisco"/>
    <s v="CA"/>
    <s v="San Francisco, CA"/>
    <s v="NA"/>
    <x v="0"/>
    <s v="NA"/>
    <s v="Murphy"/>
    <s v="Julie"/>
    <x v="8"/>
    <x v="1"/>
  </r>
  <r>
    <n v="10210"/>
    <n v="23"/>
    <n v="100"/>
    <n v="2"/>
    <x v="62"/>
    <n v="3010"/>
    <n v="2300"/>
    <d v="2004-12-01T00:00:00"/>
    <d v="2004-12-01T00:00:00"/>
    <x v="9"/>
    <s v="Wednesday"/>
    <x v="0"/>
    <n v="1"/>
    <n v="1"/>
    <n v="2004"/>
    <s v="Motorcycles"/>
    <n v="118"/>
    <s v="S10_2016"/>
    <x v="44"/>
    <s v="+81 06 6342 5555"/>
    <s v="066-342-5555"/>
    <s v="Dojima Avanza 4F, 1-6-20 Dojima, Kita-ku"/>
    <m/>
    <s v="Dojima Avanza 4F, 1-6-20 Dojima, Kita-ku"/>
    <s v="Osaka"/>
    <s v="Osaka"/>
    <s v="Osaka, Osaka"/>
    <s v="530-0003"/>
    <x v="11"/>
    <s v="Japan"/>
    <s v="Kentary"/>
    <s v="Mory"/>
    <x v="44"/>
    <x v="1"/>
  </r>
  <r>
    <n v="10223"/>
    <n v="47"/>
    <n v="100"/>
    <n v="4"/>
    <x v="63"/>
    <n v="5423"/>
    <n v="4700"/>
    <s v="2/20/2004 0:00"/>
    <d v="2004-02-20T00:00:00"/>
    <x v="0"/>
    <s v="Friday"/>
    <x v="0"/>
    <n v="1"/>
    <n v="2"/>
    <n v="2004"/>
    <s v="Motorcycles"/>
    <n v="118"/>
    <s v="S10_2016"/>
    <x v="10"/>
    <s v="03 9520 4555"/>
    <s v="039-520-4555"/>
    <s v="636 St Kilda Road"/>
    <s v="Level 3"/>
    <s v="636 St Kilda Road, Level 3"/>
    <s v="Melbourne"/>
    <s v="Victoria"/>
    <s v="Melbourne, Victoria"/>
    <n v="3004"/>
    <x v="3"/>
    <s v="APAC"/>
    <s v="Ferguson"/>
    <s v="Peter"/>
    <x v="10"/>
    <x v="1"/>
  </r>
  <r>
    <n v="10236"/>
    <n v="22"/>
    <n v="100"/>
    <n v="1"/>
    <x v="64"/>
    <n v="2853"/>
    <n v="2200"/>
    <d v="2004-03-04T00:00:00"/>
    <d v="2004-03-04T00:00:00"/>
    <x v="10"/>
    <s v="Thursday"/>
    <x v="0"/>
    <n v="2"/>
    <n v="4"/>
    <n v="2004"/>
    <s v="Motorcycles"/>
    <n v="118"/>
    <s v="S10_2016"/>
    <x v="45"/>
    <n v="2155559857"/>
    <s v="215-555-9857"/>
    <s v="11328 Douglas Av."/>
    <m/>
    <s v="11328 Douglas Av."/>
    <s v="Philadelphia"/>
    <s v="PA"/>
    <s v="Philadelphia, PA"/>
    <n v="71270"/>
    <x v="0"/>
    <s v="NA"/>
    <s v="Hernandez"/>
    <s v="Rosa"/>
    <x v="45"/>
    <x v="0"/>
  </r>
  <r>
    <n v="10251"/>
    <n v="44"/>
    <n v="100"/>
    <n v="5"/>
    <x v="65"/>
    <n v="5757"/>
    <n v="4400"/>
    <s v="5/18/2004 0:00"/>
    <d v="2004-05-18T00:00:00"/>
    <x v="6"/>
    <s v="Tuesday"/>
    <x v="0"/>
    <n v="2"/>
    <n v="5"/>
    <n v="2004"/>
    <s v="Motorcycles"/>
    <n v="118"/>
    <s v="S10_2016"/>
    <x v="12"/>
    <n v="2015559350"/>
    <s v="201-555-9350"/>
    <s v="7476 Moss Rd."/>
    <m/>
    <s v="7476 Moss Rd."/>
    <s v="Newark"/>
    <s v="NJ"/>
    <s v="Newark, NJ"/>
    <n v="94019"/>
    <x v="0"/>
    <s v="NA"/>
    <s v="Brown"/>
    <s v="William"/>
    <x v="12"/>
    <x v="1"/>
  </r>
  <r>
    <n v="10263"/>
    <n v="40"/>
    <n v="100"/>
    <n v="5"/>
    <x v="66"/>
    <n v="4472"/>
    <n v="4000"/>
    <s v="6/28/2004 0:00"/>
    <d v="2004-06-28T00:00:00"/>
    <x v="7"/>
    <s v="Monday"/>
    <x v="0"/>
    <n v="2"/>
    <n v="6"/>
    <n v="2004"/>
    <s v="Motorcycles"/>
    <n v="118"/>
    <s v="S10_2016"/>
    <x v="13"/>
    <n v="2035552570"/>
    <s v="203-555-2570"/>
    <s v="25593 South Bay Ln."/>
    <m/>
    <s v="25593 South Bay Ln."/>
    <s v="Bridgewater"/>
    <s v="CT"/>
    <s v="Bridgewater, CT"/>
    <n v="97562"/>
    <x v="0"/>
    <s v="NA"/>
    <s v="King"/>
    <s v="Julie"/>
    <x v="13"/>
    <x v="1"/>
  </r>
  <r>
    <n v="10275"/>
    <n v="22"/>
    <n v="100"/>
    <n v="4"/>
    <x v="67"/>
    <n v="2905"/>
    <n v="2200"/>
    <s v="7/23/2004 0:00"/>
    <d v="2004-07-23T00:00:00"/>
    <x v="1"/>
    <s v="Friday"/>
    <x v="0"/>
    <n v="3"/>
    <n v="7"/>
    <n v="2004"/>
    <s v="Motorcycles"/>
    <n v="118"/>
    <s v="S10_2016"/>
    <x v="14"/>
    <s v="40.67.8555"/>
    <s v="004-067-8555"/>
    <s v="67, rue des Cinquante Otages"/>
    <m/>
    <s v="67, rue des Cinquante Otages"/>
    <s v="Nantes"/>
    <m/>
    <s v="Nantes"/>
    <n v="44000"/>
    <x v="1"/>
    <s v="EMEA"/>
    <s v="Labrune"/>
    <s v="Janine"/>
    <x v="14"/>
    <x v="0"/>
  </r>
  <r>
    <n v="10285"/>
    <n v="47"/>
    <n v="100"/>
    <n v="9"/>
    <x v="68"/>
    <n v="6485"/>
    <n v="4700"/>
    <s v="8/27/2004 0:00"/>
    <d v="2004-08-27T00:00:00"/>
    <x v="3"/>
    <s v="Friday"/>
    <x v="0"/>
    <n v="3"/>
    <n v="8"/>
    <n v="2004"/>
    <s v="Motorcycles"/>
    <n v="118"/>
    <s v="S10_2016"/>
    <x v="15"/>
    <n v="6175558555"/>
    <s v="617-555-8555"/>
    <s v="39323 Spinnaker Dr."/>
    <m/>
    <s v="39323 Spinnaker Dr."/>
    <s v="Cambridge"/>
    <s v="MA"/>
    <s v="Cambridge, MA"/>
    <n v="51247"/>
    <x v="0"/>
    <s v="NA"/>
    <s v="Hernandez"/>
    <s v="Marta"/>
    <x v="15"/>
    <x v="1"/>
  </r>
  <r>
    <n v="10298"/>
    <n v="39"/>
    <n v="96.34"/>
    <n v="1"/>
    <x v="69"/>
    <n v="3758"/>
    <n v="3757.26"/>
    <s v="9/27/2004 0:00"/>
    <d v="2004-09-27T00:00:00"/>
    <x v="8"/>
    <s v="Monday"/>
    <x v="0"/>
    <n v="3"/>
    <n v="9"/>
    <n v="2004"/>
    <s v="Motorcycles"/>
    <n v="118"/>
    <s v="S10_2016"/>
    <x v="46"/>
    <s v="40.32.2555"/>
    <s v="004-032-2555"/>
    <s v="54, rue Royale"/>
    <m/>
    <s v="54, rue Royale"/>
    <s v="Nantes"/>
    <m/>
    <s v="Nantes"/>
    <n v="44000"/>
    <x v="1"/>
    <s v="EMEA"/>
    <s v="Schmitt"/>
    <s v="Carine"/>
    <x v="46"/>
    <x v="1"/>
  </r>
  <r>
    <n v="10308"/>
    <n v="34"/>
    <n v="100"/>
    <n v="2"/>
    <x v="70"/>
    <n v="4044"/>
    <n v="3400"/>
    <s v="10/15/2004 0:00"/>
    <d v="2004-10-15T00:00:00"/>
    <x v="4"/>
    <s v="Friday"/>
    <x v="0"/>
    <n v="4"/>
    <n v="10"/>
    <n v="2004"/>
    <s v="Motorcycles"/>
    <n v="118"/>
    <s v="S10_2016"/>
    <x v="47"/>
    <n v="9145554562"/>
    <s v="914-555-4562"/>
    <s v="3758 North Pendale Street"/>
    <m/>
    <s v="3758 North Pendale Street"/>
    <s v="White Plains"/>
    <s v="NY"/>
    <s v="White Plains, NY"/>
    <n v="24067"/>
    <x v="0"/>
    <s v="NA"/>
    <s v="Frick"/>
    <s v="Steve"/>
    <x v="47"/>
    <x v="1"/>
  </r>
  <r>
    <n v="10318"/>
    <n v="45"/>
    <n v="100"/>
    <n v="4"/>
    <x v="71"/>
    <n v="5567"/>
    <n v="4500"/>
    <d v="2004-02-11T00:00:00"/>
    <d v="2004-02-11T00:00:00"/>
    <x v="0"/>
    <s v="Wednesday"/>
    <x v="0"/>
    <n v="4"/>
    <n v="11"/>
    <n v="2004"/>
    <s v="Motorcycles"/>
    <n v="118"/>
    <s v="S10_2016"/>
    <x v="18"/>
    <n v="2155551555"/>
    <s v="215-555-1555"/>
    <s v="7586 Pompton St."/>
    <m/>
    <s v="7586 Pompton St."/>
    <s v="Allentown"/>
    <s v="PA"/>
    <s v="Allentown, PA"/>
    <n v="70267"/>
    <x v="0"/>
    <s v="NA"/>
    <s v="Yu"/>
    <s v="Kyung"/>
    <x v="18"/>
    <x v="1"/>
  </r>
  <r>
    <n v="10329"/>
    <n v="20"/>
    <n v="100"/>
    <n v="2"/>
    <x v="72"/>
    <n v="3176"/>
    <n v="2000"/>
    <s v="11/15/2004 0:00"/>
    <d v="2004-11-15T00:00:00"/>
    <x v="5"/>
    <s v="Monday"/>
    <x v="0"/>
    <n v="4"/>
    <n v="11"/>
    <n v="2004"/>
    <s v="Motorcycles"/>
    <n v="118"/>
    <s v="S10_2016"/>
    <x v="0"/>
    <n v="2125557818"/>
    <s v="212-555-7818"/>
    <s v="897 Long Airport Avenue"/>
    <m/>
    <s v="897 Long Airport Avenue"/>
    <s v="NYC"/>
    <s v="NY"/>
    <s v="NYC, NY"/>
    <n v="10022"/>
    <x v="0"/>
    <s v="NA"/>
    <s v="Yu"/>
    <s v="Kwai"/>
    <x v="0"/>
    <x v="1"/>
  </r>
  <r>
    <n v="10339"/>
    <n v="40"/>
    <n v="68.92"/>
    <n v="4"/>
    <x v="73"/>
    <n v="2757"/>
    <n v="2756.8"/>
    <s v="11/23/2004 0:00"/>
    <d v="2004-11-23T00:00:00"/>
    <x v="5"/>
    <s v="Tuesday"/>
    <x v="0"/>
    <n v="4"/>
    <n v="11"/>
    <n v="2004"/>
    <s v="Motorcycles"/>
    <n v="118"/>
    <s v="S10_2016"/>
    <x v="35"/>
    <s v="+81 3 3584 0555"/>
    <s v="133-584-0555"/>
    <s v="2-2-8 Roppongi"/>
    <m/>
    <s v="2-2-8 Roppongi"/>
    <s v="Minato-ku"/>
    <s v="Tokyo"/>
    <s v="Minato-ku, Tokyo"/>
    <s v="106-0032"/>
    <x v="11"/>
    <s v="Japan"/>
    <s v="Shimamura"/>
    <s v="Akiko"/>
    <x v="35"/>
    <x v="0"/>
  </r>
  <r>
    <n v="10361"/>
    <n v="26"/>
    <n v="51.15"/>
    <n v="8"/>
    <x v="74"/>
    <n v="1330"/>
    <n v="1329.9"/>
    <s v="12/17/2004 0:00"/>
    <d v="2004-12-17T00:00:00"/>
    <x v="9"/>
    <s v="Friday"/>
    <x v="0"/>
    <n v="4"/>
    <n v="12"/>
    <n v="2004"/>
    <s v="Motorcycles"/>
    <n v="118"/>
    <s v="S10_2016"/>
    <x v="20"/>
    <s v="+61 2 9495 8555"/>
    <s v="129-495-8555"/>
    <s v="Monitor Money Building, 815 Pacific Hwy"/>
    <s v="Level 6"/>
    <s v="Monitor Money Building, 815 Pacific Hwy, Level 6"/>
    <s v="Chatswood"/>
    <s v="NSW"/>
    <s v="Chatswood, NSW"/>
    <n v="2067"/>
    <x v="3"/>
    <s v="APAC"/>
    <s v="Huxley"/>
    <s v="Adrian"/>
    <x v="20"/>
    <x v="0"/>
  </r>
  <r>
    <n v="10374"/>
    <n v="39"/>
    <n v="100"/>
    <n v="5"/>
    <x v="75"/>
    <n v="5289"/>
    <n v="3900"/>
    <d v="2005-02-02T00:00:00"/>
    <d v="2005-02-02T00:00:00"/>
    <x v="0"/>
    <s v="Wednesday"/>
    <x v="0"/>
    <n v="1"/>
    <n v="2"/>
    <n v="2005"/>
    <s v="Motorcycles"/>
    <n v="118"/>
    <s v="S10_2016"/>
    <x v="28"/>
    <s v="61-7-3844-6555"/>
    <s v="173-844-6555"/>
    <s v="31 Duncan St. West End"/>
    <m/>
    <s v="31 Duncan St. West End"/>
    <s v="South Brisbane"/>
    <s v="Queensland"/>
    <s v="South Brisbane, Queensland"/>
    <n v="4101"/>
    <x v="3"/>
    <s v="APAC"/>
    <s v="Calaghan"/>
    <s v="Tony"/>
    <x v="28"/>
    <x v="1"/>
  </r>
  <r>
    <n v="10388"/>
    <n v="50"/>
    <n v="44.51"/>
    <n v="5"/>
    <x v="76"/>
    <n v="2226"/>
    <n v="2225.5"/>
    <d v="2005-03-03T00:00:00"/>
    <d v="2005-03-03T00:00:00"/>
    <x v="10"/>
    <s v="Thursday"/>
    <x v="0"/>
    <n v="1"/>
    <n v="3"/>
    <n v="2005"/>
    <s v="Motorcycles"/>
    <n v="118"/>
    <s v="S10_2016"/>
    <x v="21"/>
    <n v="5085552555"/>
    <s v="508-555-2555"/>
    <s v="1785 First Street"/>
    <m/>
    <s v="1785 First Street"/>
    <s v="New Bedford"/>
    <s v="MA"/>
    <s v="New Bedford, MA"/>
    <n v="50553"/>
    <x v="0"/>
    <s v="NA"/>
    <s v="Benitez"/>
    <s v="Violeta"/>
    <x v="21"/>
    <x v="0"/>
  </r>
  <r>
    <n v="10402"/>
    <n v="45"/>
    <n v="100"/>
    <n v="1"/>
    <x v="77"/>
    <n v="5834"/>
    <n v="4500"/>
    <d v="2005-07-04T00:00:00"/>
    <d v="2005-07-04T00:00:00"/>
    <x v="1"/>
    <s v="Monday"/>
    <x v="0"/>
    <n v="2"/>
    <n v="4"/>
    <n v="2005"/>
    <s v="Motorcycles"/>
    <n v="118"/>
    <s v="S10_2016"/>
    <x v="9"/>
    <s v="(1) 47.55.6555"/>
    <s v="014-755-6555"/>
    <s v="25, rue Lauriston"/>
    <m/>
    <s v="25, rue Lauriston"/>
    <s v="Paris"/>
    <m/>
    <s v="Paris"/>
    <n v="75016"/>
    <x v="1"/>
    <s v="EMEA"/>
    <s v="Perrier"/>
    <s v="Dominique"/>
    <x v="9"/>
    <x v="1"/>
  </r>
  <r>
    <n v="10417"/>
    <n v="45"/>
    <n v="100"/>
    <n v="5"/>
    <x v="78"/>
    <n v="5888"/>
    <n v="4500"/>
    <s v="5/13/2005 0:00"/>
    <d v="2005-05-13T00:00:00"/>
    <x v="6"/>
    <s v="Friday"/>
    <x v="1"/>
    <n v="2"/>
    <n v="5"/>
    <n v="2005"/>
    <s v="Motorcycles"/>
    <n v="118"/>
    <s v="S10_2016"/>
    <x v="23"/>
    <s v="(91) 555 94 44"/>
    <s v="091-555-9444"/>
    <s v="C/ Moralzarzal, 86"/>
    <m/>
    <s v="C/ Moralzarzal, 86"/>
    <s v="Madrid"/>
    <m/>
    <s v="Madrid"/>
    <n v="28034"/>
    <x v="7"/>
    <s v="EMEA"/>
    <s v="Freyre"/>
    <s v="Diego"/>
    <x v="23"/>
    <x v="1"/>
  </r>
  <r>
    <n v="10107"/>
    <n v="27"/>
    <n v="100"/>
    <n v="4"/>
    <x v="79"/>
    <n v="6066"/>
    <n v="2700"/>
    <s v="2/24/2003 0:00"/>
    <d v="2003-02-24T00:00:00"/>
    <x v="0"/>
    <s v="Monday"/>
    <x v="0"/>
    <n v="1"/>
    <n v="2"/>
    <n v="2003"/>
    <s v="Motorcycles"/>
    <n v="193"/>
    <s v="S10_4698"/>
    <x v="0"/>
    <n v="2125557818"/>
    <s v="212-555-7818"/>
    <s v="897 Long Airport Avenue"/>
    <m/>
    <s v="897 Long Airport Avenue"/>
    <s v="NYC"/>
    <s v="NY"/>
    <s v="NYC, NY"/>
    <n v="10022"/>
    <x v="0"/>
    <s v="NA"/>
    <s v="Yu"/>
    <s v="Kwai"/>
    <x v="0"/>
    <x v="1"/>
  </r>
  <r>
    <n v="10120"/>
    <n v="46"/>
    <n v="100"/>
    <n v="2"/>
    <x v="80"/>
    <n v="9265"/>
    <n v="4600"/>
    <s v="4/29/2003 0:00"/>
    <d v="2003-04-29T00:00:00"/>
    <x v="11"/>
    <s v="Tuesday"/>
    <x v="0"/>
    <n v="2"/>
    <n v="4"/>
    <n v="2003"/>
    <s v="Motorcycles"/>
    <n v="193"/>
    <s v="S10_4698"/>
    <x v="10"/>
    <s v="03 9520 4555"/>
    <s v="039-520-4555"/>
    <s v="636 St Kilda Road"/>
    <s v="Level 3"/>
    <s v="636 St Kilda Road, Level 3"/>
    <s v="Melbourne"/>
    <s v="Victoria"/>
    <s v="Melbourne, Victoria"/>
    <n v="3004"/>
    <x v="3"/>
    <s v="APAC"/>
    <s v="Ferguson"/>
    <s v="Peter"/>
    <x v="10"/>
    <x v="2"/>
  </r>
  <r>
    <n v="10134"/>
    <n v="31"/>
    <n v="100"/>
    <n v="4"/>
    <x v="81"/>
    <n v="7024"/>
    <n v="3100"/>
    <d v="2003-01-07T00:00:00"/>
    <d v="2003-01-07T00:00:00"/>
    <x v="2"/>
    <s v="Tuesday"/>
    <x v="0"/>
    <n v="3"/>
    <n v="7"/>
    <n v="2003"/>
    <s v="Motorcycles"/>
    <n v="193"/>
    <s v="S10_4698"/>
    <x v="2"/>
    <s v="+33 1 46 62 7555"/>
    <s v="314-662-7555"/>
    <s v="27 rue du Colonel Pierre Avia"/>
    <m/>
    <s v="27 rue du Colonel Pierre Avia"/>
    <s v="Paris"/>
    <m/>
    <s v="Paris"/>
    <n v="75508"/>
    <x v="1"/>
    <s v="EMEA"/>
    <s v="Da Cunha"/>
    <s v="Daniel"/>
    <x v="2"/>
    <x v="2"/>
  </r>
  <r>
    <n v="10145"/>
    <n v="33"/>
    <n v="100"/>
    <n v="8"/>
    <x v="82"/>
    <n v="5177"/>
    <n v="3300"/>
    <s v="8/25/2003 0:00"/>
    <d v="2003-08-25T00:00:00"/>
    <x v="3"/>
    <s v="Monday"/>
    <x v="0"/>
    <n v="3"/>
    <n v="8"/>
    <n v="2003"/>
    <s v="Motorcycles"/>
    <n v="193"/>
    <s v="S10_4698"/>
    <x v="3"/>
    <n v="6265557265"/>
    <s v="626-555-7265"/>
    <s v="78934 Hillside Dr."/>
    <m/>
    <s v="78934 Hillside Dr."/>
    <s v="Pasadena"/>
    <s v="CA"/>
    <s v="Pasadena, CA"/>
    <n v="90003"/>
    <x v="0"/>
    <s v="NA"/>
    <s v="Young"/>
    <s v="Julie"/>
    <x v="3"/>
    <x v="1"/>
  </r>
  <r>
    <n v="10159"/>
    <n v="22"/>
    <n v="100"/>
    <n v="16"/>
    <x v="83"/>
    <n v="4133"/>
    <n v="2200"/>
    <d v="2003-10-10T00:00:00"/>
    <d v="2003-10-10T00:00:00"/>
    <x v="4"/>
    <s v="Friday"/>
    <x v="0"/>
    <n v="4"/>
    <n v="10"/>
    <n v="2003"/>
    <s v="Motorcycles"/>
    <n v="193"/>
    <s v="S10_4698"/>
    <x v="4"/>
    <n v="6505551386"/>
    <s v="650-555-1386"/>
    <s v="7734 Strong St."/>
    <m/>
    <s v="7734 Strong St."/>
    <s v="San Francisco"/>
    <s v="CA"/>
    <s v="San Francisco, CA"/>
    <s v="NA"/>
    <x v="0"/>
    <s v="NA"/>
    <s v="Brown"/>
    <s v="Julie"/>
    <x v="4"/>
    <x v="1"/>
  </r>
  <r>
    <n v="10168"/>
    <n v="20"/>
    <n v="100"/>
    <n v="3"/>
    <x v="84"/>
    <n v="4183"/>
    <n v="2000"/>
    <s v="10/28/2003 0:00"/>
    <d v="2003-10-28T00:00:00"/>
    <x v="4"/>
    <s v="Tuesday"/>
    <x v="0"/>
    <n v="4"/>
    <n v="10"/>
    <n v="2003"/>
    <s v="Motorcycles"/>
    <n v="193"/>
    <s v="S10_4698"/>
    <x v="5"/>
    <n v="6505556809"/>
    <s v="650-555-6809"/>
    <s v="9408 Furth Circle"/>
    <m/>
    <s v="9408 Furth Circle"/>
    <s v="Burlingame"/>
    <s v="CA"/>
    <s v="Burlingame, CA"/>
    <n v="94217"/>
    <x v="0"/>
    <s v="NA"/>
    <s v="Hirano"/>
    <s v="Juri"/>
    <x v="5"/>
    <x v="1"/>
  </r>
  <r>
    <n v="10180"/>
    <n v="41"/>
    <n v="100"/>
    <n v="11"/>
    <x v="85"/>
    <n v="8893"/>
    <n v="4100"/>
    <d v="2003-11-11T00:00:00"/>
    <d v="2003-11-11T00:00:00"/>
    <x v="5"/>
    <s v="Tuesday"/>
    <x v="0"/>
    <n v="4"/>
    <n v="11"/>
    <n v="2003"/>
    <s v="Motorcycles"/>
    <n v="193"/>
    <s v="S10_4698"/>
    <x v="6"/>
    <n v="0.86244213000000003"/>
    <s v="421-296-2963"/>
    <s v="184, chausse de Tournai"/>
    <m/>
    <s v="184, chausse de Tournai"/>
    <s v="Lille"/>
    <m/>
    <s v="Lille"/>
    <n v="59000"/>
    <x v="1"/>
    <s v="EMEA"/>
    <s v="Rance"/>
    <s v="Martine"/>
    <x v="6"/>
    <x v="2"/>
  </r>
  <r>
    <n v="10188"/>
    <n v="45"/>
    <n v="100"/>
    <n v="3"/>
    <x v="86"/>
    <n v="8715"/>
    <n v="4500"/>
    <s v="11/18/2003 0:00"/>
    <d v="2003-11-18T00:00:00"/>
    <x v="5"/>
    <s v="Tuesday"/>
    <x v="0"/>
    <n v="4"/>
    <n v="11"/>
    <n v="2003"/>
    <s v="Motorcycles"/>
    <n v="193"/>
    <s v="S10_4698"/>
    <x v="7"/>
    <s v="+47 2267 3215"/>
    <s v="472-267-3215"/>
    <s v="Drammen 121, PR 744 Sentrum"/>
    <m/>
    <s v="Drammen 121, PR 744 Sentrum"/>
    <s v="Bergen"/>
    <m/>
    <s v="Bergen"/>
    <s v="N 5804"/>
    <x v="2"/>
    <s v="EMEA"/>
    <s v="Oeztan"/>
    <s v="Veysel"/>
    <x v="7"/>
    <x v="2"/>
  </r>
  <r>
    <n v="10201"/>
    <n v="49"/>
    <n v="100"/>
    <n v="4"/>
    <x v="87"/>
    <n v="8066"/>
    <n v="4900"/>
    <d v="2003-01-12T00:00:00"/>
    <d v="2003-01-12T00:00:00"/>
    <x v="2"/>
    <s v="Sunday"/>
    <x v="0"/>
    <n v="4"/>
    <n v="12"/>
    <n v="2003"/>
    <s v="Motorcycles"/>
    <n v="193"/>
    <s v="S10_4698"/>
    <x v="8"/>
    <n v="6505555787"/>
    <s v="650-555-5787"/>
    <s v="5557 North Pendale Street"/>
    <m/>
    <s v="5557 North Pendale Street"/>
    <s v="San Francisco"/>
    <s v="CA"/>
    <s v="San Francisco, CA"/>
    <s v="NA"/>
    <x v="0"/>
    <s v="NA"/>
    <s v="Murphy"/>
    <s v="Julie"/>
    <x v="8"/>
    <x v="2"/>
  </r>
  <r>
    <n v="10210"/>
    <n v="34"/>
    <n v="100"/>
    <n v="1"/>
    <x v="88"/>
    <n v="6124"/>
    <n v="3400"/>
    <d v="2004-12-01T00:00:00"/>
    <d v="2004-12-01T00:00:00"/>
    <x v="9"/>
    <s v="Wednesday"/>
    <x v="0"/>
    <n v="1"/>
    <n v="1"/>
    <n v="2004"/>
    <s v="Motorcycles"/>
    <n v="193"/>
    <s v="S10_4698"/>
    <x v="44"/>
    <s v="+81 06 6342 5555"/>
    <s v="066-342-5555"/>
    <s v="Dojima Avanza 4F, 1-6-20 Dojima, Kita-ku"/>
    <m/>
    <s v="Dojima Avanza 4F, 1-6-20 Dojima, Kita-ku"/>
    <s v="Osaka"/>
    <s v="Osaka"/>
    <s v="Osaka, Osaka"/>
    <s v="530-0003"/>
    <x v="11"/>
    <s v="Japan"/>
    <s v="Kentary"/>
    <s v="Mory"/>
    <x v="44"/>
    <x v="1"/>
  </r>
  <r>
    <n v="10223"/>
    <n v="49"/>
    <n v="100"/>
    <n v="3"/>
    <x v="89"/>
    <n v="9775"/>
    <n v="4900"/>
    <s v="2/20/2004 0:00"/>
    <d v="2004-02-20T00:00:00"/>
    <x v="0"/>
    <s v="Friday"/>
    <x v="0"/>
    <n v="1"/>
    <n v="2"/>
    <n v="2004"/>
    <s v="Motorcycles"/>
    <n v="193"/>
    <s v="S10_4698"/>
    <x v="10"/>
    <s v="03 9520 4555"/>
    <s v="039-520-4555"/>
    <s v="636 St Kilda Road"/>
    <s v="Level 3"/>
    <s v="636 St Kilda Road, Level 3"/>
    <s v="Melbourne"/>
    <s v="Victoria"/>
    <s v="Melbourne, Victoria"/>
    <n v="3004"/>
    <x v="3"/>
    <s v="APAC"/>
    <s v="Ferguson"/>
    <s v="Peter"/>
    <x v="10"/>
    <x v="2"/>
  </r>
  <r>
    <n v="10237"/>
    <n v="39"/>
    <n v="100"/>
    <n v="9"/>
    <x v="90"/>
    <n v="7024"/>
    <n v="3900"/>
    <d v="2004-05-04T00:00:00"/>
    <d v="2004-05-04T00:00:00"/>
    <x v="6"/>
    <s v="Tuesday"/>
    <x v="0"/>
    <n v="2"/>
    <n v="4"/>
    <n v="2004"/>
    <s v="Motorcycles"/>
    <n v="193"/>
    <s v="S10_4698"/>
    <x v="11"/>
    <n v="2125551500"/>
    <s v="212-555-1500"/>
    <s v="2678 Kingston Rd."/>
    <s v="Suite 101"/>
    <s v="2678 Kingston Rd., Suite 101"/>
    <s v="NYC"/>
    <s v="NY"/>
    <s v="NYC, NY"/>
    <n v="10022"/>
    <x v="0"/>
    <s v="NA"/>
    <s v="Frick"/>
    <s v="Michael"/>
    <x v="11"/>
    <x v="2"/>
  </r>
  <r>
    <n v="10251"/>
    <n v="43"/>
    <n v="100"/>
    <n v="4"/>
    <x v="91"/>
    <n v="7079"/>
    <n v="4300"/>
    <s v="5/18/2004 0:00"/>
    <d v="2004-05-18T00:00:00"/>
    <x v="6"/>
    <s v="Tuesday"/>
    <x v="0"/>
    <n v="2"/>
    <n v="5"/>
    <n v="2004"/>
    <s v="Motorcycles"/>
    <n v="193"/>
    <s v="S10_4698"/>
    <x v="12"/>
    <n v="2015559350"/>
    <s v="201-555-9350"/>
    <s v="7476 Moss Rd."/>
    <m/>
    <s v="7476 Moss Rd."/>
    <s v="Newark"/>
    <s v="NJ"/>
    <s v="Newark, NJ"/>
    <n v="94019"/>
    <x v="0"/>
    <s v="NA"/>
    <s v="Brown"/>
    <s v="William"/>
    <x v="12"/>
    <x v="2"/>
  </r>
  <r>
    <n v="10263"/>
    <n v="41"/>
    <n v="100"/>
    <n v="4"/>
    <x v="92"/>
    <n v="8337"/>
    <n v="4100"/>
    <s v="6/28/2004 0:00"/>
    <d v="2004-06-28T00:00:00"/>
    <x v="7"/>
    <s v="Monday"/>
    <x v="0"/>
    <n v="2"/>
    <n v="6"/>
    <n v="2004"/>
    <s v="Motorcycles"/>
    <n v="193"/>
    <s v="S10_4698"/>
    <x v="13"/>
    <n v="2035552570"/>
    <s v="203-555-2570"/>
    <s v="25593 South Bay Ln."/>
    <m/>
    <s v="25593 South Bay Ln."/>
    <s v="Bridgewater"/>
    <s v="CT"/>
    <s v="Bridgewater, CT"/>
    <n v="97562"/>
    <x v="0"/>
    <s v="NA"/>
    <s v="King"/>
    <s v="Julie"/>
    <x v="13"/>
    <x v="2"/>
  </r>
  <r>
    <n v="10275"/>
    <n v="36"/>
    <n v="100"/>
    <n v="3"/>
    <x v="93"/>
    <n v="6902"/>
    <n v="3600"/>
    <s v="7/23/2004 0:00"/>
    <d v="2004-07-23T00:00:00"/>
    <x v="1"/>
    <s v="Friday"/>
    <x v="0"/>
    <n v="3"/>
    <n v="7"/>
    <n v="2004"/>
    <s v="Motorcycles"/>
    <n v="193"/>
    <s v="S10_4698"/>
    <x v="14"/>
    <s v="40.67.8555"/>
    <s v="004-067-8555"/>
    <s v="67, rue des Cinquante Otages"/>
    <m/>
    <s v="67, rue des Cinquante Otages"/>
    <s v="Nantes"/>
    <m/>
    <s v="Nantes"/>
    <n v="44000"/>
    <x v="1"/>
    <s v="EMEA"/>
    <s v="Labrune"/>
    <s v="Janine"/>
    <x v="14"/>
    <x v="1"/>
  </r>
  <r>
    <n v="10285"/>
    <n v="27"/>
    <n v="100"/>
    <n v="8"/>
    <x v="94"/>
    <n v="5439"/>
    <n v="2700"/>
    <s v="8/27/2004 0:00"/>
    <d v="2004-08-27T00:00:00"/>
    <x v="3"/>
    <s v="Friday"/>
    <x v="0"/>
    <n v="3"/>
    <n v="8"/>
    <n v="2004"/>
    <s v="Motorcycles"/>
    <n v="193"/>
    <s v="S10_4698"/>
    <x v="15"/>
    <n v="6175558555"/>
    <s v="617-555-8555"/>
    <s v="39323 Spinnaker Dr."/>
    <m/>
    <s v="39323 Spinnaker Dr."/>
    <s v="Cambridge"/>
    <s v="MA"/>
    <s v="Cambridge, MA"/>
    <n v="51247"/>
    <x v="0"/>
    <s v="NA"/>
    <s v="Hernandez"/>
    <s v="Marta"/>
    <x v="15"/>
    <x v="1"/>
  </r>
  <r>
    <n v="10299"/>
    <n v="29"/>
    <n v="100"/>
    <n v="11"/>
    <x v="95"/>
    <n v="6684"/>
    <n v="2900"/>
    <s v="9/30/2004 0:00"/>
    <d v="2004-09-30T00:00:00"/>
    <x v="8"/>
    <s v="Thursday"/>
    <x v="0"/>
    <n v="3"/>
    <n v="9"/>
    <n v="2004"/>
    <s v="Motorcycles"/>
    <n v="193"/>
    <s v="S10_4698"/>
    <x v="16"/>
    <s v="90-224 8555"/>
    <s v="090-224-8555"/>
    <s v="Keskuskatu 45"/>
    <m/>
    <s v="Keskuskatu 45"/>
    <s v="Helsinki"/>
    <m/>
    <s v="Helsinki"/>
    <n v="21240"/>
    <x v="4"/>
    <s v="EMEA"/>
    <s v="Karttunen"/>
    <s v="Matti"/>
    <x v="16"/>
    <x v="1"/>
  </r>
  <r>
    <n v="10308"/>
    <n v="20"/>
    <n v="100"/>
    <n v="1"/>
    <x v="96"/>
    <n v="4571"/>
    <n v="2000"/>
    <s v="10/15/2004 0:00"/>
    <d v="2004-10-15T00:00:00"/>
    <x v="4"/>
    <s v="Friday"/>
    <x v="0"/>
    <n v="4"/>
    <n v="10"/>
    <n v="2004"/>
    <s v="Motorcycles"/>
    <n v="193"/>
    <s v="S10_4698"/>
    <x v="47"/>
    <n v="9145554562"/>
    <s v="914-555-4562"/>
    <s v="3758 North Pendale Street"/>
    <m/>
    <s v="3758 North Pendale Street"/>
    <s v="White Plains"/>
    <s v="NY"/>
    <s v="White Plains, NY"/>
    <n v="24067"/>
    <x v="0"/>
    <s v="NA"/>
    <s v="Frick"/>
    <s v="Steve"/>
    <x v="47"/>
    <x v="1"/>
  </r>
  <r>
    <n v="10318"/>
    <n v="37"/>
    <n v="100"/>
    <n v="3"/>
    <x v="97"/>
    <n v="7668"/>
    <n v="3700"/>
    <d v="2004-02-11T00:00:00"/>
    <d v="2004-02-11T00:00:00"/>
    <x v="0"/>
    <s v="Wednesday"/>
    <x v="0"/>
    <n v="4"/>
    <n v="11"/>
    <n v="2004"/>
    <s v="Motorcycles"/>
    <n v="193"/>
    <s v="S10_4698"/>
    <x v="18"/>
    <n v="2155551555"/>
    <s v="215-555-1555"/>
    <s v="7586 Pompton St."/>
    <m/>
    <s v="7586 Pompton St."/>
    <s v="Allentown"/>
    <s v="PA"/>
    <s v="Allentown, PA"/>
    <n v="70267"/>
    <x v="0"/>
    <s v="NA"/>
    <s v="Yu"/>
    <s v="Kyung"/>
    <x v="18"/>
    <x v="2"/>
  </r>
  <r>
    <n v="10329"/>
    <n v="26"/>
    <n v="100"/>
    <n v="3"/>
    <x v="98"/>
    <n v="5869"/>
    <n v="2600"/>
    <s v="11/15/2004 0:00"/>
    <d v="2004-11-15T00:00:00"/>
    <x v="5"/>
    <s v="Monday"/>
    <x v="0"/>
    <n v="4"/>
    <n v="11"/>
    <n v="2004"/>
    <s v="Motorcycles"/>
    <n v="193"/>
    <s v="S10_4698"/>
    <x v="0"/>
    <n v="2125557818"/>
    <s v="212-555-7818"/>
    <s v="897 Long Airport Avenue"/>
    <m/>
    <s v="897 Long Airport Avenue"/>
    <s v="NYC"/>
    <s v="NY"/>
    <s v="NYC, NY"/>
    <n v="10022"/>
    <x v="0"/>
    <s v="NA"/>
    <s v="Yu"/>
    <s v="Kwai"/>
    <x v="0"/>
    <x v="1"/>
  </r>
  <r>
    <n v="10339"/>
    <n v="39"/>
    <n v="76.67"/>
    <n v="3"/>
    <x v="99"/>
    <n v="2991"/>
    <n v="2990.13"/>
    <s v="11/23/2004 0:00"/>
    <d v="2004-11-23T00:00:00"/>
    <x v="5"/>
    <s v="Tuesday"/>
    <x v="0"/>
    <n v="4"/>
    <n v="11"/>
    <n v="2004"/>
    <s v="Motorcycles"/>
    <n v="193"/>
    <s v="S10_4698"/>
    <x v="35"/>
    <s v="+81 3 3584 0555"/>
    <s v="133-584-0555"/>
    <s v="2-2-8 Roppongi"/>
    <m/>
    <s v="2-2-8 Roppongi"/>
    <s v="Minato-ku"/>
    <s v="Tokyo"/>
    <s v="Minato-ku, Tokyo"/>
    <s v="106-0032"/>
    <x v="11"/>
    <s v="Japan"/>
    <s v="Shimamura"/>
    <s v="Akiko"/>
    <x v="35"/>
    <x v="0"/>
  </r>
  <r>
    <n v="10362"/>
    <n v="22"/>
    <n v="100"/>
    <n v="4"/>
    <x v="100"/>
    <n v="3665"/>
    <n v="2200"/>
    <d v="2005-05-01T00:00:00"/>
    <d v="2005-05-01T00:00:00"/>
    <x v="6"/>
    <s v="Sunday"/>
    <x v="0"/>
    <n v="1"/>
    <n v="1"/>
    <n v="2005"/>
    <s v="Motorcycles"/>
    <n v="193"/>
    <s v="S10_4698"/>
    <x v="5"/>
    <n v="6505556809"/>
    <s v="650-555-6809"/>
    <s v="9408 Furth Circle"/>
    <m/>
    <s v="9408 Furth Circle"/>
    <s v="Burlingame"/>
    <s v="CA"/>
    <s v="Burlingame, CA"/>
    <n v="94217"/>
    <x v="0"/>
    <s v="NA"/>
    <s v="Hirano"/>
    <s v="Juri"/>
    <x v="5"/>
    <x v="1"/>
  </r>
  <r>
    <n v="10374"/>
    <n v="22"/>
    <n v="100"/>
    <n v="1"/>
    <x v="101"/>
    <n v="3835"/>
    <n v="2200"/>
    <d v="2005-02-02T00:00:00"/>
    <d v="2005-02-02T00:00:00"/>
    <x v="0"/>
    <s v="Wednesday"/>
    <x v="0"/>
    <n v="1"/>
    <n v="2"/>
    <n v="2005"/>
    <s v="Motorcycles"/>
    <n v="193"/>
    <s v="S10_4698"/>
    <x v="28"/>
    <s v="61-7-3844-6555"/>
    <s v="173-844-6555"/>
    <s v="31 Duncan St. West End"/>
    <m/>
    <s v="31 Duncan St. West End"/>
    <s v="South Brisbane"/>
    <s v="Queensland"/>
    <s v="South Brisbane, Queensland"/>
    <n v="4101"/>
    <x v="3"/>
    <s v="APAC"/>
    <s v="Calaghan"/>
    <s v="Tony"/>
    <x v="28"/>
    <x v="1"/>
  </r>
  <r>
    <n v="10388"/>
    <n v="21"/>
    <n v="86.77"/>
    <n v="7"/>
    <x v="102"/>
    <n v="1823"/>
    <n v="1822.17"/>
    <d v="2005-03-03T00:00:00"/>
    <d v="2005-03-03T00:00:00"/>
    <x v="10"/>
    <s v="Thursday"/>
    <x v="0"/>
    <n v="1"/>
    <n v="3"/>
    <n v="2005"/>
    <s v="Motorcycles"/>
    <n v="193"/>
    <s v="S10_4698"/>
    <x v="21"/>
    <n v="5085552555"/>
    <s v="508-555-2555"/>
    <s v="1785 First Street"/>
    <m/>
    <s v="1785 First Street"/>
    <s v="New Bedford"/>
    <s v="MA"/>
    <s v="New Bedford, MA"/>
    <n v="50553"/>
    <x v="0"/>
    <s v="NA"/>
    <s v="Benitez"/>
    <s v="Violeta"/>
    <x v="21"/>
    <x v="0"/>
  </r>
  <r>
    <n v="10403"/>
    <n v="66"/>
    <n v="100"/>
    <n v="9"/>
    <x v="103"/>
    <n v="11887"/>
    <n v="6600"/>
    <d v="2005-08-04T00:00:00"/>
    <d v="2005-08-04T00:00:00"/>
    <x v="3"/>
    <s v="Thursday"/>
    <x v="0"/>
    <n v="2"/>
    <n v="4"/>
    <n v="2005"/>
    <s v="Motorcycles"/>
    <n v="193"/>
    <s v="S10_4698"/>
    <x v="22"/>
    <s v="(171) 555-2282"/>
    <s v="171-555-2282"/>
    <s v="Berkeley Gardens 12  Brewery"/>
    <m/>
    <s v="Berkeley Gardens 12  Brewery"/>
    <s v="Liverpool"/>
    <m/>
    <s v="Liverpool"/>
    <s v="WX1 6LT"/>
    <x v="6"/>
    <s v="EMEA"/>
    <s v="Devon"/>
    <s v="Elizabeth"/>
    <x v="22"/>
    <x v="2"/>
  </r>
  <r>
    <n v="10417"/>
    <n v="56"/>
    <n v="100"/>
    <n v="4"/>
    <x v="104"/>
    <n v="9219"/>
    <n v="5600"/>
    <s v="5/13/2005 0:00"/>
    <d v="2005-05-13T00:00:00"/>
    <x v="6"/>
    <s v="Friday"/>
    <x v="1"/>
    <n v="2"/>
    <n v="5"/>
    <n v="2005"/>
    <s v="Motorcycles"/>
    <n v="193"/>
    <s v="S10_4698"/>
    <x v="23"/>
    <s v="(91) 555 94 44"/>
    <s v="091-555-9444"/>
    <s v="C/ Moralzarzal, 86"/>
    <m/>
    <s v="C/ Moralzarzal, 86"/>
    <s v="Madrid"/>
    <m/>
    <s v="Madrid"/>
    <n v="28034"/>
    <x v="7"/>
    <s v="EMEA"/>
    <s v="Freyre"/>
    <s v="Diego"/>
    <x v="23"/>
    <x v="2"/>
  </r>
  <r>
    <n v="10105"/>
    <n v="50"/>
    <n v="100"/>
    <n v="2"/>
    <x v="105"/>
    <n v="7208"/>
    <n v="5000"/>
    <d v="2003-11-02T00:00:00"/>
    <d v="2003-11-02T00:00:00"/>
    <x v="5"/>
    <s v="Sunday"/>
    <x v="0"/>
    <n v="1"/>
    <n v="2"/>
    <n v="2003"/>
    <s v="Classic Cars"/>
    <n v="136"/>
    <s v="S10_4757"/>
    <x v="48"/>
    <s v="31 12 3555"/>
    <s v="003-112-3555"/>
    <s v="Vinb'ltet 34"/>
    <m/>
    <s v="Vinb'ltet 34"/>
    <s v="Kobenhavn"/>
    <m/>
    <s v="Kobenhavn"/>
    <n v="1734"/>
    <x v="13"/>
    <s v="EMEA"/>
    <s v="Petersen"/>
    <s v="Jytte"/>
    <x v="48"/>
    <x v="2"/>
  </r>
  <r>
    <n v="10119"/>
    <n v="46"/>
    <n v="100"/>
    <n v="11"/>
    <x v="106"/>
    <n v="5005"/>
    <n v="4600"/>
    <s v="4/28/2003 0:00"/>
    <d v="2003-04-28T00:00:00"/>
    <x v="11"/>
    <s v="Monday"/>
    <x v="0"/>
    <n v="2"/>
    <n v="4"/>
    <n v="2003"/>
    <s v="Classic Cars"/>
    <n v="136"/>
    <s v="S10_4757"/>
    <x v="19"/>
    <s v="6562-9555"/>
    <s v="006-562-9555"/>
    <s v="Geislweg 14"/>
    <m/>
    <s v="Geislweg 14"/>
    <s v="Salzburg"/>
    <m/>
    <s v="Salzburg"/>
    <n v="5020"/>
    <x v="5"/>
    <s v="EMEA"/>
    <s v="Pipps"/>
    <s v="Georg"/>
    <x v="19"/>
    <x v="1"/>
  </r>
  <r>
    <n v="10129"/>
    <n v="33"/>
    <n v="100"/>
    <n v="2"/>
    <x v="107"/>
    <n v="4399"/>
    <n v="3300"/>
    <d v="2003-12-06T00:00:00"/>
    <d v="2003-12-06T00:00:00"/>
    <x v="9"/>
    <s v="Saturday"/>
    <x v="0"/>
    <n v="2"/>
    <n v="6"/>
    <n v="2003"/>
    <s v="Classic Cars"/>
    <n v="136"/>
    <s v="S10_4757"/>
    <x v="49"/>
    <s v="(171) 555-0297"/>
    <s v="171-555-0297"/>
    <s v="35 King George"/>
    <m/>
    <s v="35 King George"/>
    <s v="London"/>
    <m/>
    <s v="London"/>
    <s v="WX3 6FW"/>
    <x v="6"/>
    <s v="EMEA"/>
    <s v="Brown"/>
    <s v="Ann"/>
    <x v="49"/>
    <x v="1"/>
  </r>
  <r>
    <n v="10143"/>
    <n v="49"/>
    <n v="100"/>
    <n v="15"/>
    <x v="108"/>
    <n v="5598"/>
    <n v="4900"/>
    <d v="2003-10-08T00:00:00"/>
    <d v="2003-10-08T00:00:00"/>
    <x v="4"/>
    <s v="Wednesday"/>
    <x v="0"/>
    <n v="3"/>
    <n v="8"/>
    <n v="2003"/>
    <s v="Classic Cars"/>
    <n v="136"/>
    <s v="S10_4757"/>
    <x v="50"/>
    <n v="5085559555"/>
    <s v="508-555-9555"/>
    <s v="4575 Hillside Dr."/>
    <m/>
    <s v="4575 Hillside Dr."/>
    <s v="New Bedford"/>
    <s v="MA"/>
    <s v="New Bedford, MA"/>
    <n v="50553"/>
    <x v="0"/>
    <s v="NA"/>
    <s v="Tam"/>
    <s v="Wing C"/>
    <x v="50"/>
    <x v="1"/>
  </r>
  <r>
    <n v="10155"/>
    <n v="32"/>
    <n v="100"/>
    <n v="13"/>
    <x v="109"/>
    <n v="4527"/>
    <n v="3200"/>
    <d v="2003-06-10T00:00:00"/>
    <d v="2003-06-10T00:00:00"/>
    <x v="7"/>
    <s v="Tuesday"/>
    <x v="0"/>
    <n v="4"/>
    <n v="10"/>
    <n v="2003"/>
    <s v="Classic Cars"/>
    <n v="136"/>
    <s v="S10_4757"/>
    <x v="16"/>
    <s v="90-224 8555"/>
    <s v="090-224-8555"/>
    <s v="Keskuskatu 45"/>
    <m/>
    <s v="Keskuskatu 45"/>
    <s v="Helsinki"/>
    <m/>
    <s v="Helsinki"/>
    <n v="21240"/>
    <x v="4"/>
    <s v="EMEA"/>
    <s v="Karttunen"/>
    <s v="Matti"/>
    <x v="16"/>
    <x v="1"/>
  </r>
  <r>
    <n v="10167"/>
    <n v="44"/>
    <n v="100"/>
    <n v="9"/>
    <x v="110"/>
    <n v="5925"/>
    <n v="4400"/>
    <s v="10/23/2003 0:00"/>
    <d v="2003-10-23T00:00:00"/>
    <x v="4"/>
    <s v="Thursday"/>
    <x v="3"/>
    <n v="4"/>
    <n v="10"/>
    <n v="2003"/>
    <s v="Classic Cars"/>
    <n v="136"/>
    <s v="S10_4757"/>
    <x v="37"/>
    <s v="0695-34 6555"/>
    <s v="069-534-6555"/>
    <s v="?kergatan 24"/>
    <m/>
    <s v="?kergatan 24"/>
    <s v="Boras"/>
    <m/>
    <s v="Boras"/>
    <s v="S-844 67"/>
    <x v="8"/>
    <s v="EMEA"/>
    <s v="Larsson"/>
    <s v="Maria"/>
    <x v="37"/>
    <x v="1"/>
  </r>
  <r>
    <n v="10178"/>
    <n v="24"/>
    <n v="100"/>
    <n v="12"/>
    <x v="111"/>
    <n v="3493"/>
    <n v="2400"/>
    <d v="2003-08-11T00:00:00"/>
    <d v="2003-08-11T00:00:00"/>
    <x v="3"/>
    <s v="Monday"/>
    <x v="0"/>
    <n v="4"/>
    <n v="11"/>
    <n v="2003"/>
    <s v="Classic Cars"/>
    <n v="136"/>
    <s v="S10_4757"/>
    <x v="51"/>
    <s v="61.77.6555"/>
    <s v="006-177-6555"/>
    <s v="1 rue Alsace-Lorraine"/>
    <m/>
    <s v="1 rue Alsace-Lorraine"/>
    <s v="Toulouse"/>
    <m/>
    <s v="Toulouse"/>
    <n v="31000"/>
    <x v="1"/>
    <s v="EMEA"/>
    <s v="Roulet"/>
    <s v="Annette"/>
    <x v="51"/>
    <x v="1"/>
  </r>
  <r>
    <n v="10186"/>
    <n v="26"/>
    <n v="100"/>
    <n v="9"/>
    <x v="112"/>
    <n v="3855"/>
    <n v="2600"/>
    <s v="11/14/2003 0:00"/>
    <d v="2003-11-14T00:00:00"/>
    <x v="5"/>
    <s v="Friday"/>
    <x v="0"/>
    <n v="4"/>
    <n v="11"/>
    <n v="2003"/>
    <s v="Classic Cars"/>
    <n v="136"/>
    <s v="S10_4757"/>
    <x v="52"/>
    <s v="(171) 555-7555"/>
    <s v="171-555-7555"/>
    <s v="120 Hanover Sq."/>
    <m/>
    <s v="120 Hanover Sq."/>
    <s v="London"/>
    <m/>
    <s v="London"/>
    <s v="WA1 1DP"/>
    <x v="6"/>
    <s v="EMEA"/>
    <s v="Hardy"/>
    <s v="Thomas"/>
    <x v="52"/>
    <x v="1"/>
  </r>
  <r>
    <n v="10197"/>
    <n v="45"/>
    <n v="100"/>
    <n v="6"/>
    <x v="113"/>
    <n v="5325"/>
    <n v="4500"/>
    <s v="11/26/2003 0:00"/>
    <d v="2003-11-26T00:00:00"/>
    <x v="5"/>
    <s v="Wednesday"/>
    <x v="0"/>
    <n v="4"/>
    <n v="11"/>
    <n v="2003"/>
    <s v="Classic Cars"/>
    <n v="136"/>
    <s v="S10_4757"/>
    <x v="53"/>
    <s v="(93) 203 4555"/>
    <s v="093-203-4555"/>
    <s v="Rambla de Catalu¤a, 23"/>
    <m/>
    <s v="Rambla de Catalu¤a, 23"/>
    <s v="Barcelona"/>
    <m/>
    <s v="Barcelona"/>
    <n v="8022"/>
    <x v="7"/>
    <s v="EMEA"/>
    <s v="Saavedra"/>
    <s v="Eduardo"/>
    <x v="53"/>
    <x v="1"/>
  </r>
  <r>
    <n v="10209"/>
    <n v="39"/>
    <n v="100"/>
    <n v="8"/>
    <x v="114"/>
    <n v="5198"/>
    <n v="3900"/>
    <d v="2004-09-01T00:00:00"/>
    <d v="2004-09-01T00:00:00"/>
    <x v="8"/>
    <s v="Wednesday"/>
    <x v="0"/>
    <n v="1"/>
    <n v="1"/>
    <n v="2004"/>
    <s v="Classic Cars"/>
    <n v="136"/>
    <s v="S10_4757"/>
    <x v="54"/>
    <n v="2155554369"/>
    <s v="215-555-4369"/>
    <s v="6047 Douglas Av."/>
    <m/>
    <s v="6047 Douglas Av."/>
    <s v="Los Angeles"/>
    <s v="CA"/>
    <s v="Los Angeles, CA"/>
    <s v="NA"/>
    <x v="0"/>
    <s v="NA"/>
    <s v="Chandler"/>
    <s v="Michael"/>
    <x v="54"/>
    <x v="1"/>
  </r>
  <r>
    <n v="10222"/>
    <n v="49"/>
    <n v="100"/>
    <n v="12"/>
    <x v="115"/>
    <n v="5998"/>
    <n v="4900"/>
    <s v="2/19/2004 0:00"/>
    <d v="2004-02-19T00:00:00"/>
    <x v="0"/>
    <s v="Thursday"/>
    <x v="0"/>
    <n v="1"/>
    <n v="2"/>
    <n v="2004"/>
    <s v="Classic Cars"/>
    <n v="136"/>
    <s v="S10_4757"/>
    <x v="55"/>
    <n v="7605558146"/>
    <s v="760-555-8146"/>
    <s v="361 Furth Circle"/>
    <m/>
    <s v="361 Furth Circle"/>
    <s v="San Diego"/>
    <s v="CA"/>
    <s v="San Diego, CA"/>
    <n v="91217"/>
    <x v="0"/>
    <s v="NA"/>
    <s v="Thompson"/>
    <s v="Valarie"/>
    <x v="55"/>
    <x v="1"/>
  </r>
  <r>
    <n v="10248"/>
    <n v="20"/>
    <n v="100"/>
    <n v="3"/>
    <x v="116"/>
    <n v="2911"/>
    <n v="2000"/>
    <d v="2004-07-05T00:00:00"/>
    <d v="2004-07-05T00:00:00"/>
    <x v="1"/>
    <s v="Monday"/>
    <x v="3"/>
    <n v="2"/>
    <n v="5"/>
    <n v="2004"/>
    <s v="Classic Cars"/>
    <n v="136"/>
    <s v="S10_4757"/>
    <x v="0"/>
    <n v="2125557818"/>
    <s v="212-555-7818"/>
    <s v="897 Long Airport Avenue"/>
    <m/>
    <s v="897 Long Airport Avenue"/>
    <s v="NYC"/>
    <s v="NY"/>
    <s v="NYC, NY"/>
    <n v="10022"/>
    <x v="0"/>
    <s v="NA"/>
    <s v="Yu"/>
    <s v="Kwai"/>
    <x v="0"/>
    <x v="0"/>
  </r>
  <r>
    <n v="10261"/>
    <n v="27"/>
    <n v="100"/>
    <n v="1"/>
    <x v="117"/>
    <n v="3379"/>
    <n v="2700"/>
    <s v="6/17/2004 0:00"/>
    <d v="2004-06-17T00:00:00"/>
    <x v="7"/>
    <s v="Thursday"/>
    <x v="0"/>
    <n v="2"/>
    <n v="6"/>
    <n v="2004"/>
    <s v="Classic Cars"/>
    <n v="136"/>
    <s v="S10_4757"/>
    <x v="43"/>
    <s v="(514) 555-8054"/>
    <s v="514-555-8054"/>
    <s v="43 rue St. Laurent"/>
    <m/>
    <s v="43 rue St. Laurent"/>
    <s v="Montreal"/>
    <s v="Quebec"/>
    <s v="Montreal, Quebec"/>
    <s v="H1J 1C3"/>
    <x v="10"/>
    <s v="NA"/>
    <s v="Fresnisre"/>
    <s v="Jean"/>
    <x v="43"/>
    <x v="1"/>
  </r>
  <r>
    <n v="10273"/>
    <n v="30"/>
    <n v="100"/>
    <n v="4"/>
    <x v="118"/>
    <n v="3509"/>
    <n v="3000"/>
    <s v="7/21/2004 0:00"/>
    <d v="2004-07-21T00:00:00"/>
    <x v="1"/>
    <s v="Wednesday"/>
    <x v="0"/>
    <n v="3"/>
    <n v="7"/>
    <n v="2004"/>
    <s v="Classic Cars"/>
    <n v="136"/>
    <s v="S10_4757"/>
    <x v="56"/>
    <s v="(02) 5554 67"/>
    <s v="000-255-5467"/>
    <s v="Rue Joseph-Bens 532"/>
    <m/>
    <s v="Rue Joseph-Bens 532"/>
    <s v="Bruxelles"/>
    <m/>
    <s v="Bruxelles"/>
    <s v="B-1180"/>
    <x v="14"/>
    <s v="EMEA"/>
    <s v="Dewey"/>
    <s v="Catherine"/>
    <x v="56"/>
    <x v="1"/>
  </r>
  <r>
    <n v="10283"/>
    <n v="25"/>
    <n v="100"/>
    <n v="6"/>
    <x v="119"/>
    <n v="2992"/>
    <n v="2500"/>
    <s v="8/20/2004 0:00"/>
    <d v="2004-08-20T00:00:00"/>
    <x v="3"/>
    <s v="Friday"/>
    <x v="0"/>
    <n v="3"/>
    <n v="8"/>
    <n v="2004"/>
    <s v="Classic Cars"/>
    <n v="136"/>
    <s v="S10_4757"/>
    <x v="57"/>
    <s v="(604) 555-4555"/>
    <s v="604-555-4555"/>
    <s v="23 Tsawassen Blvd."/>
    <m/>
    <s v="23 Tsawassen Blvd."/>
    <s v="Tsawassen"/>
    <s v="BC"/>
    <s v="Tsawassen, BC"/>
    <s v="T2F 8M4"/>
    <x v="10"/>
    <s v="NA"/>
    <s v="Lincoln"/>
    <s v="Elizabeth"/>
    <x v="57"/>
    <x v="0"/>
  </r>
  <r>
    <n v="10295"/>
    <n v="24"/>
    <n v="100"/>
    <n v="1"/>
    <x v="120"/>
    <n v="3428"/>
    <n v="2400"/>
    <d v="2004-10-09T00:00:00"/>
    <d v="2004-10-09T00:00:00"/>
    <x v="4"/>
    <s v="Saturday"/>
    <x v="0"/>
    <n v="3"/>
    <n v="9"/>
    <n v="2004"/>
    <s v="Classic Cars"/>
    <n v="136"/>
    <s v="S10_4757"/>
    <x v="58"/>
    <n v="6175559555"/>
    <s v="617-555-9555"/>
    <s v="8616 Spinnaker Dr."/>
    <m/>
    <s v="8616 Spinnaker Dr."/>
    <s v="Boston"/>
    <s v="MA"/>
    <s v="Boston, MA"/>
    <n v="51003"/>
    <x v="0"/>
    <s v="NA"/>
    <s v="Yoshido"/>
    <s v="Juri"/>
    <x v="58"/>
    <x v="1"/>
  </r>
  <r>
    <n v="10307"/>
    <n v="22"/>
    <n v="100"/>
    <n v="9"/>
    <x v="121"/>
    <n v="2693"/>
    <n v="2200"/>
    <s v="10/14/2004 0:00"/>
    <d v="2004-10-14T00:00:00"/>
    <x v="4"/>
    <s v="Thursday"/>
    <x v="0"/>
    <n v="4"/>
    <n v="10"/>
    <n v="2004"/>
    <s v="Classic Cars"/>
    <n v="136"/>
    <s v="S10_4757"/>
    <x v="29"/>
    <n v="2155554695"/>
    <s v="215-555-4695"/>
    <s v="782 First Street"/>
    <m/>
    <s v="782 First Street"/>
    <s v="Philadelphia"/>
    <s v="PA"/>
    <s v="Philadelphia, PA"/>
    <n v="71270"/>
    <x v="0"/>
    <s v="NA"/>
    <s v="Cervantes"/>
    <s v="Francisca"/>
    <x v="29"/>
    <x v="0"/>
  </r>
  <r>
    <n v="10316"/>
    <n v="33"/>
    <n v="100"/>
    <n v="17"/>
    <x v="122"/>
    <n v="4129"/>
    <n v="3300"/>
    <d v="2004-01-11T00:00:00"/>
    <d v="2004-01-11T00:00:00"/>
    <x v="2"/>
    <s v="Sunday"/>
    <x v="0"/>
    <n v="4"/>
    <n v="11"/>
    <n v="2004"/>
    <s v="Classic Cars"/>
    <n v="136"/>
    <s v="S10_4757"/>
    <x v="59"/>
    <s v="(198) 555-8888"/>
    <s v="198-555-8888"/>
    <s v="Garden House Crowther Way"/>
    <m/>
    <s v="Garden House Crowther Way"/>
    <s v="Cowes"/>
    <s v="Isle of Wight"/>
    <s v="Cowes, Isle of Wight"/>
    <s v="PO31 7PJ"/>
    <x v="6"/>
    <s v="EMEA"/>
    <s v="Bennett"/>
    <s v="Helen"/>
    <x v="59"/>
    <x v="1"/>
  </r>
  <r>
    <n v="10325"/>
    <n v="47"/>
    <n v="64.930000000000007"/>
    <n v="6"/>
    <x v="123"/>
    <n v="3052"/>
    <n v="3051.71"/>
    <d v="2004-05-11T00:00:00"/>
    <d v="2004-05-11T00:00:00"/>
    <x v="6"/>
    <s v="Tuesday"/>
    <x v="0"/>
    <n v="4"/>
    <n v="11"/>
    <n v="2004"/>
    <s v="Classic Cars"/>
    <n v="136"/>
    <s v="S10_4757"/>
    <x v="17"/>
    <s v="07-98 9555"/>
    <s v="000-798-9555"/>
    <s v="Erling Skakkes gate 78"/>
    <m/>
    <s v="Erling Skakkes gate 78"/>
    <s v="Stavern"/>
    <m/>
    <s v="Stavern"/>
    <n v="4110"/>
    <x v="2"/>
    <s v="EMEA"/>
    <s v="Bergulfsen"/>
    <s v="Jonas"/>
    <x v="17"/>
    <x v="1"/>
  </r>
  <r>
    <n v="10337"/>
    <n v="25"/>
    <n v="48.05"/>
    <n v="8"/>
    <x v="124"/>
    <n v="1202"/>
    <n v="1201.25"/>
    <s v="11/21/2004 0:00"/>
    <d v="2004-11-21T00:00:00"/>
    <x v="5"/>
    <s v="Sunday"/>
    <x v="0"/>
    <n v="4"/>
    <n v="11"/>
    <n v="2004"/>
    <s v="Classic Cars"/>
    <n v="136"/>
    <s v="S10_4757"/>
    <x v="27"/>
    <n v="2125558493"/>
    <s v="212-555-8493"/>
    <s v="5905 Pompton St."/>
    <s v="Suite 750"/>
    <s v="5905 Pompton St., Suite 750"/>
    <s v="NYC"/>
    <s v="NY"/>
    <s v="NYC, NY"/>
    <n v="10022"/>
    <x v="0"/>
    <s v="NA"/>
    <s v="Hernandez"/>
    <s v="Maria"/>
    <x v="27"/>
    <x v="0"/>
  </r>
  <r>
    <n v="10350"/>
    <n v="26"/>
    <n v="75.47"/>
    <n v="5"/>
    <x v="125"/>
    <n v="1963"/>
    <n v="1962.22"/>
    <d v="2004-02-12T00:00:00"/>
    <d v="2004-02-12T00:00:00"/>
    <x v="0"/>
    <s v="Thursday"/>
    <x v="0"/>
    <n v="4"/>
    <n v="12"/>
    <n v="2004"/>
    <s v="Classic Cars"/>
    <n v="136"/>
    <s v="S10_4757"/>
    <x v="23"/>
    <s v="(91) 555 94 44"/>
    <s v="091-555-9444"/>
    <s v="C/ Moralzarzal, 86"/>
    <m/>
    <s v="C/ Moralzarzal, 86"/>
    <s v="Madrid"/>
    <m/>
    <s v="Madrid"/>
    <n v="28034"/>
    <x v="7"/>
    <s v="EMEA"/>
    <s v="Freyre"/>
    <s v="Diego"/>
    <x v="23"/>
    <x v="0"/>
  </r>
  <r>
    <n v="10359"/>
    <n v="48"/>
    <n v="54.68"/>
    <n v="6"/>
    <x v="126"/>
    <n v="2625"/>
    <n v="2624.64"/>
    <s v="12/15/2004 0:00"/>
    <d v="2004-12-15T00:00:00"/>
    <x v="9"/>
    <s v="Wednesday"/>
    <x v="0"/>
    <n v="4"/>
    <n v="12"/>
    <n v="2004"/>
    <s v="Classic Cars"/>
    <n v="136"/>
    <s v="S10_4757"/>
    <x v="1"/>
    <s v="26.47.1555"/>
    <s v="002-647-1555"/>
    <s v="59 rue de l'Abbaye"/>
    <m/>
    <s v="59 rue de l'Abbaye"/>
    <s v="Reims"/>
    <m/>
    <s v="Reims"/>
    <n v="51100"/>
    <x v="1"/>
    <s v="EMEA"/>
    <s v="Henriot"/>
    <s v="Paul"/>
    <x v="1"/>
    <x v="0"/>
  </r>
  <r>
    <n v="10373"/>
    <n v="39"/>
    <n v="100"/>
    <n v="3"/>
    <x v="127"/>
    <n v="4047"/>
    <n v="3900"/>
    <s v="1/31/2005 0:00"/>
    <d v="2005-01-31T00:00:00"/>
    <x v="2"/>
    <s v="Monday"/>
    <x v="0"/>
    <n v="1"/>
    <n v="1"/>
    <n v="2005"/>
    <s v="Classic Cars"/>
    <n v="136"/>
    <s v="S10_4757"/>
    <x v="60"/>
    <s v="981-443655"/>
    <s v="098-144-3655"/>
    <s v="Torikatu 38"/>
    <m/>
    <s v="Torikatu 38"/>
    <s v="Oulu"/>
    <m/>
    <s v="Oulu"/>
    <n v="90110"/>
    <x v="4"/>
    <s v="EMEA"/>
    <s v="Koskitalo"/>
    <s v="Pirkko"/>
    <x v="60"/>
    <x v="1"/>
  </r>
  <r>
    <n v="10384"/>
    <n v="34"/>
    <n v="100"/>
    <n v="4"/>
    <x v="128"/>
    <n v="4847"/>
    <n v="3400"/>
    <s v="2/23/2005 0:00"/>
    <d v="2005-02-23T00:00:00"/>
    <x v="0"/>
    <s v="Wednesday"/>
    <x v="0"/>
    <n v="1"/>
    <n v="2"/>
    <n v="2005"/>
    <s v="Classic Cars"/>
    <n v="136"/>
    <s v="S10_4757"/>
    <x v="4"/>
    <n v="6505551386"/>
    <s v="650-555-1386"/>
    <s v="7734 Strong St."/>
    <m/>
    <s v="7734 Strong St."/>
    <s v="San Francisco"/>
    <s v="CA"/>
    <s v="San Francisco, CA"/>
    <s v="NA"/>
    <x v="0"/>
    <s v="NA"/>
    <s v="Brown"/>
    <s v="Julie"/>
    <x v="4"/>
    <x v="1"/>
  </r>
  <r>
    <n v="10395"/>
    <n v="32"/>
    <n v="100"/>
    <n v="2"/>
    <x v="129"/>
    <n v="3371"/>
    <n v="3200"/>
    <s v="3/17/2005 0:00"/>
    <d v="2005-03-17T00:00:00"/>
    <x v="10"/>
    <s v="Thursday"/>
    <x v="0"/>
    <n v="1"/>
    <n v="3"/>
    <n v="2005"/>
    <s v="Classic Cars"/>
    <n v="136"/>
    <s v="S10_4757"/>
    <x v="2"/>
    <s v="+33 1 46 62 7555"/>
    <s v="314-662-7555"/>
    <s v="27 rue du Colonel Pierre Avia"/>
    <m/>
    <s v="27 rue du Colonel Pierre Avia"/>
    <s v="Paris"/>
    <m/>
    <s v="Paris"/>
    <n v="75508"/>
    <x v="1"/>
    <s v="EMEA"/>
    <s v="Da Cunha"/>
    <s v="Daniel"/>
    <x v="2"/>
    <x v="1"/>
  </r>
  <r>
    <n v="10400"/>
    <n v="64"/>
    <n v="100"/>
    <n v="9"/>
    <x v="130"/>
    <n v="9662"/>
    <n v="6400"/>
    <d v="2005-01-04T00:00:00"/>
    <d v="2005-01-04T00:00:00"/>
    <x v="2"/>
    <s v="Tuesday"/>
    <x v="0"/>
    <n v="2"/>
    <n v="4"/>
    <n v="2005"/>
    <s v="Classic Cars"/>
    <n v="136"/>
    <s v="S10_4757"/>
    <x v="61"/>
    <n v="4085553659"/>
    <s v="408-555-3659"/>
    <s v="3086 Ingle Ln."/>
    <m/>
    <s v="3086 Ingle Ln."/>
    <s v="San Jose"/>
    <s v="CA"/>
    <s v="San Jose, CA"/>
    <n v="94217"/>
    <x v="0"/>
    <s v="NA"/>
    <s v="Frick"/>
    <s v="Sue"/>
    <x v="61"/>
    <x v="2"/>
  </r>
  <r>
    <n v="10414"/>
    <n v="19"/>
    <n v="100"/>
    <n v="3"/>
    <x v="131"/>
    <n v="2765"/>
    <n v="1900"/>
    <d v="2005-06-05T00:00:00"/>
    <d v="2005-06-05T00:00:00"/>
    <x v="7"/>
    <s v="Sunday"/>
    <x v="4"/>
    <n v="2"/>
    <n v="5"/>
    <n v="2005"/>
    <s v="Classic Cars"/>
    <n v="136"/>
    <s v="S10_4757"/>
    <x v="58"/>
    <n v="6175559555"/>
    <s v="617-555-9555"/>
    <s v="8616 Spinnaker Dr."/>
    <m/>
    <s v="8616 Spinnaker Dr."/>
    <s v="Boston"/>
    <s v="MA"/>
    <s v="Boston, MA"/>
    <n v="51003"/>
    <x v="0"/>
    <s v="NA"/>
    <s v="Yoshido"/>
    <s v="Juri"/>
    <x v="58"/>
    <x v="0"/>
  </r>
  <r>
    <n v="10103"/>
    <n v="42"/>
    <n v="100"/>
    <n v="4"/>
    <x v="132"/>
    <n v="5399"/>
    <n v="4200"/>
    <s v="1/29/2003 0:00"/>
    <d v="2003-01-29T00:00:00"/>
    <x v="2"/>
    <s v="Wednesday"/>
    <x v="0"/>
    <n v="1"/>
    <n v="1"/>
    <n v="2003"/>
    <s v="Classic Cars"/>
    <n v="147"/>
    <s v="S10_4962"/>
    <x v="17"/>
    <s v="07-98 9555"/>
    <s v="000-798-9555"/>
    <s v="Erling Skakkes gate 78"/>
    <m/>
    <s v="Erling Skakkes gate 78"/>
    <s v="Stavern"/>
    <m/>
    <s v="Stavern"/>
    <n v="4110"/>
    <x v="2"/>
    <s v="EMEA"/>
    <s v="Bergulfsen"/>
    <s v="Jonas"/>
    <x v="17"/>
    <x v="1"/>
  </r>
  <r>
    <n v="10114"/>
    <n v="31"/>
    <n v="100"/>
    <n v="8"/>
    <x v="133"/>
    <n v="4306"/>
    <n v="3100"/>
    <d v="2003-01-04T00:00:00"/>
    <d v="2003-01-04T00:00:00"/>
    <x v="2"/>
    <s v="Saturday"/>
    <x v="0"/>
    <n v="2"/>
    <n v="4"/>
    <n v="2003"/>
    <s v="Classic Cars"/>
    <n v="147"/>
    <s v="S10_4962"/>
    <x v="62"/>
    <s v="(1) 42.34.2555"/>
    <s v="014-234-2555"/>
    <s v="265, boulevard Charonne"/>
    <m/>
    <s v="265, boulevard Charonne"/>
    <s v="Paris"/>
    <m/>
    <s v="Paris"/>
    <n v="75012"/>
    <x v="1"/>
    <s v="EMEA"/>
    <s v="Bertrand"/>
    <s v="Marie"/>
    <x v="62"/>
    <x v="1"/>
  </r>
  <r>
    <n v="10126"/>
    <n v="22"/>
    <n v="100"/>
    <n v="4"/>
    <x v="134"/>
    <n v="3348"/>
    <n v="2200"/>
    <s v="5/28/2003 0:00"/>
    <d v="2003-05-28T00:00:00"/>
    <x v="6"/>
    <s v="Wednesday"/>
    <x v="0"/>
    <n v="2"/>
    <n v="5"/>
    <n v="2003"/>
    <s v="Classic Cars"/>
    <n v="147"/>
    <s v="S10_4962"/>
    <x v="25"/>
    <s v="(91) 555 22 82"/>
    <s v="091-555-2282"/>
    <s v="C/ Araquil, 67"/>
    <m/>
    <s v="C/ Araquil, 67"/>
    <s v="Madrid"/>
    <m/>
    <s v="Madrid"/>
    <n v="28023"/>
    <x v="7"/>
    <s v="EMEA"/>
    <s v="Sommer"/>
    <s v="Mart¡n"/>
    <x v="25"/>
    <x v="1"/>
  </r>
  <r>
    <n v="10140"/>
    <n v="26"/>
    <n v="100"/>
    <n v="4"/>
    <x v="135"/>
    <n v="3189"/>
    <n v="2600"/>
    <s v="7/24/2003 0:00"/>
    <d v="2003-07-24T00:00:00"/>
    <x v="1"/>
    <s v="Thursday"/>
    <x v="0"/>
    <n v="3"/>
    <n v="7"/>
    <n v="2003"/>
    <s v="Classic Cars"/>
    <n v="147"/>
    <s v="S10_4962"/>
    <x v="5"/>
    <n v="6505556809"/>
    <s v="650-555-6809"/>
    <s v="9408 Furth Circle"/>
    <m/>
    <s v="9408 Furth Circle"/>
    <s v="Burlingame"/>
    <s v="CA"/>
    <s v="Burlingame, CA"/>
    <n v="94217"/>
    <x v="0"/>
    <s v="NA"/>
    <s v="Hirano"/>
    <s v="Juri"/>
    <x v="5"/>
    <x v="1"/>
  </r>
  <r>
    <n v="10150"/>
    <n v="20"/>
    <n v="100"/>
    <n v="1"/>
    <x v="136"/>
    <n v="3192"/>
    <n v="2000"/>
    <s v="9/19/2003 0:00"/>
    <d v="2003-09-19T00:00:00"/>
    <x v="8"/>
    <s v="Friday"/>
    <x v="0"/>
    <n v="3"/>
    <n v="9"/>
    <n v="2003"/>
    <s v="Classic Cars"/>
    <n v="147"/>
    <s v="S10_4962"/>
    <x v="26"/>
    <s v="+65 221 7555"/>
    <s v="065-221-7555"/>
    <s v="Bronz Sok., Bronz Apt. 3/6 Tesvikiye"/>
    <m/>
    <s v="Bronz Sok., Bronz Apt. 3/6 Tesvikiye"/>
    <s v="Singapore"/>
    <m/>
    <s v="Singapore"/>
    <n v="79903"/>
    <x v="9"/>
    <s v="Japan"/>
    <s v="Natividad"/>
    <s v="Eric"/>
    <x v="26"/>
    <x v="1"/>
  </r>
  <r>
    <n v="10164"/>
    <n v="21"/>
    <n v="100"/>
    <n v="2"/>
    <x v="137"/>
    <n v="3537"/>
    <n v="2100"/>
    <s v="10/21/2003 0:00"/>
    <d v="2003-10-21T00:00:00"/>
    <x v="4"/>
    <s v="Tuesday"/>
    <x v="5"/>
    <n v="4"/>
    <n v="10"/>
    <n v="2003"/>
    <s v="Classic Cars"/>
    <n v="147"/>
    <s v="S10_4962"/>
    <x v="63"/>
    <s v="7675-3555"/>
    <s v="007-675-3555"/>
    <s v="Kirchgasse 6"/>
    <m/>
    <s v="Kirchgasse 6"/>
    <s v="Graz"/>
    <m/>
    <s v="Graz"/>
    <n v="8010"/>
    <x v="5"/>
    <s v="EMEA"/>
    <s v="Mendel"/>
    <s v="Roland"/>
    <x v="63"/>
    <x v="1"/>
  </r>
  <r>
    <n v="10175"/>
    <n v="33"/>
    <n v="100"/>
    <n v="9"/>
    <x v="138"/>
    <n v="5363"/>
    <n v="3300"/>
    <d v="2003-06-11T00:00:00"/>
    <d v="2003-06-11T00:00:00"/>
    <x v="7"/>
    <s v="Wednesday"/>
    <x v="0"/>
    <n v="4"/>
    <n v="11"/>
    <n v="2003"/>
    <s v="Classic Cars"/>
    <n v="147"/>
    <s v="S10_4962"/>
    <x v="49"/>
    <s v="(171) 555-0297"/>
    <s v="171-555-0297"/>
    <s v="35 King George"/>
    <m/>
    <s v="35 King George"/>
    <s v="London"/>
    <m/>
    <s v="London"/>
    <s v="WX3 6FW"/>
    <x v="6"/>
    <s v="EMEA"/>
    <s v="Brown"/>
    <s v="Ann"/>
    <x v="49"/>
    <x v="1"/>
  </r>
  <r>
    <n v="10183"/>
    <n v="28"/>
    <n v="100"/>
    <n v="1"/>
    <x v="139"/>
    <n v="3434"/>
    <n v="2800"/>
    <s v="11/13/2003 0:00"/>
    <d v="2003-11-13T00:00:00"/>
    <x v="5"/>
    <s v="Thursday"/>
    <x v="0"/>
    <n v="4"/>
    <n v="11"/>
    <n v="2003"/>
    <s v="Classic Cars"/>
    <n v="147"/>
    <s v="S10_4962"/>
    <x v="29"/>
    <n v="2155554695"/>
    <s v="215-555-4695"/>
    <s v="782 First Street"/>
    <m/>
    <s v="782 First Street"/>
    <s v="Philadelphia"/>
    <s v="PA"/>
    <s v="Philadelphia, PA"/>
    <n v="71270"/>
    <x v="0"/>
    <s v="NA"/>
    <s v="Cervantes"/>
    <s v="Francisca"/>
    <x v="29"/>
    <x v="1"/>
  </r>
  <r>
    <n v="10194"/>
    <n v="26"/>
    <n v="100"/>
    <n v="4"/>
    <x v="140"/>
    <n v="4264"/>
    <n v="2600"/>
    <s v="11/25/2003 0:00"/>
    <d v="2003-11-25T00:00:00"/>
    <x v="5"/>
    <s v="Tuesday"/>
    <x v="0"/>
    <n v="4"/>
    <n v="11"/>
    <n v="2003"/>
    <s v="Classic Cars"/>
    <n v="147"/>
    <s v="S10_4962"/>
    <x v="30"/>
    <s v="78.32.5555"/>
    <s v="007-832-5555"/>
    <s v="2, rue du Commerce"/>
    <m/>
    <s v="2, rue du Commerce"/>
    <s v="Lyon"/>
    <m/>
    <s v="Lyon"/>
    <n v="69004"/>
    <x v="1"/>
    <s v="EMEA"/>
    <s v="Saveley"/>
    <s v="Mary"/>
    <x v="30"/>
    <x v="1"/>
  </r>
  <r>
    <n v="10207"/>
    <n v="31"/>
    <n v="100"/>
    <n v="15"/>
    <x v="141"/>
    <n v="4077"/>
    <n v="3100"/>
    <d v="2003-09-12T00:00:00"/>
    <d v="2003-09-12T00:00:00"/>
    <x v="8"/>
    <s v="Friday"/>
    <x v="0"/>
    <n v="4"/>
    <n v="12"/>
    <n v="2003"/>
    <s v="Classic Cars"/>
    <n v="147"/>
    <s v="S10_4962"/>
    <x v="64"/>
    <n v="6175552555"/>
    <s v="617-555-2555"/>
    <s v="6251 Ingle Ln."/>
    <m/>
    <s v="6251 Ingle Ln."/>
    <s v="Boston"/>
    <s v="MA"/>
    <s v="Boston, MA"/>
    <n v="51003"/>
    <x v="0"/>
    <s v="NA"/>
    <s v="Franco"/>
    <s v="Valarie"/>
    <x v="64"/>
    <x v="1"/>
  </r>
  <r>
    <n v="10217"/>
    <n v="48"/>
    <n v="100"/>
    <n v="4"/>
    <x v="142"/>
    <n v="7021"/>
    <n v="4800"/>
    <d v="2004-04-02T00:00:00"/>
    <d v="2004-04-02T00:00:00"/>
    <x v="11"/>
    <s v="Friday"/>
    <x v="0"/>
    <n v="1"/>
    <n v="2"/>
    <n v="2004"/>
    <s v="Classic Cars"/>
    <n v="147"/>
    <s v="S10_4962"/>
    <x v="65"/>
    <s v="+65 224 1555"/>
    <s v="065-224-1555"/>
    <s v="Village Close - 106 Linden Road Sandown"/>
    <s v="2nd Floor"/>
    <s v="Village Close - 106 Linden Road Sandown, 2nd Floor"/>
    <s v="Singapore"/>
    <m/>
    <s v="Singapore"/>
    <n v="69045"/>
    <x v="9"/>
    <s v="APAC"/>
    <s v="Victorino"/>
    <s v="Wendy"/>
    <x v="65"/>
    <x v="2"/>
  </r>
  <r>
    <n v="10229"/>
    <n v="50"/>
    <n v="100"/>
    <n v="9"/>
    <x v="143"/>
    <n v="6427"/>
    <n v="5000"/>
    <d v="2004-11-03T00:00:00"/>
    <d v="2004-11-03T00:00:00"/>
    <x v="5"/>
    <s v="Wednesday"/>
    <x v="0"/>
    <n v="1"/>
    <n v="3"/>
    <n v="2004"/>
    <s v="Classic Cars"/>
    <n v="147"/>
    <s v="S10_4962"/>
    <x v="39"/>
    <n v="4155551450"/>
    <s v="415-555-1450"/>
    <s v="5677 Strong St."/>
    <m/>
    <s v="5677 Strong St."/>
    <s v="San Rafael"/>
    <s v="CA"/>
    <s v="San Rafael, CA"/>
    <n v="97562"/>
    <x v="0"/>
    <s v="NA"/>
    <s v="Nelson"/>
    <s v="Valarie"/>
    <x v="39"/>
    <x v="1"/>
  </r>
  <r>
    <n v="10245"/>
    <n v="28"/>
    <n v="100"/>
    <n v="2"/>
    <x v="144"/>
    <n v="4592"/>
    <n v="2800"/>
    <d v="2004-04-05T00:00:00"/>
    <d v="2004-04-05T00:00:00"/>
    <x v="11"/>
    <s v="Monday"/>
    <x v="0"/>
    <n v="2"/>
    <n v="5"/>
    <n v="2004"/>
    <s v="Classic Cars"/>
    <n v="147"/>
    <s v="S10_4962"/>
    <x v="34"/>
    <n v="2035559545"/>
    <s v="203-555-9545"/>
    <s v="567 North Pendale Street"/>
    <m/>
    <s v="567 North Pendale Street"/>
    <s v="New Haven"/>
    <s v="CT"/>
    <s v="New Haven, CT"/>
    <n v="97823"/>
    <x v="0"/>
    <s v="NA"/>
    <s v="Murphy"/>
    <s v="Leslie"/>
    <x v="34"/>
    <x v="1"/>
  </r>
  <r>
    <n v="10259"/>
    <n v="26"/>
    <n v="100"/>
    <n v="12"/>
    <x v="145"/>
    <n v="4034"/>
    <n v="2600"/>
    <s v="6/15/2004 0:00"/>
    <d v="2004-06-15T00:00:00"/>
    <x v="7"/>
    <s v="Tuesday"/>
    <x v="0"/>
    <n v="2"/>
    <n v="6"/>
    <n v="2004"/>
    <s v="Classic Cars"/>
    <n v="147"/>
    <s v="S10_4962"/>
    <x v="65"/>
    <s v="+65 224 1555"/>
    <s v="065-224-1555"/>
    <s v="Village Close - 106 Linden Road Sandown"/>
    <s v="2nd Floor"/>
    <s v="Village Close - 106 Linden Road Sandown, 2nd Floor"/>
    <s v="Singapore"/>
    <m/>
    <s v="Singapore"/>
    <n v="69045"/>
    <x v="9"/>
    <s v="APAC"/>
    <s v="Victorino"/>
    <s v="Wendy"/>
    <x v="65"/>
    <x v="1"/>
  </r>
  <r>
    <n v="10270"/>
    <n v="32"/>
    <n v="100"/>
    <n v="2"/>
    <x v="146"/>
    <n v="4303"/>
    <n v="3200"/>
    <s v="7/19/2004 0:00"/>
    <d v="2004-07-19T00:00:00"/>
    <x v="1"/>
    <s v="Monday"/>
    <x v="0"/>
    <n v="3"/>
    <n v="7"/>
    <n v="2004"/>
    <s v="Classic Cars"/>
    <n v="147"/>
    <s v="S10_4962"/>
    <x v="20"/>
    <s v="+61 2 9495 8555"/>
    <s v="129-495-8555"/>
    <s v="Monitor Money Building, 815 Pacific Hwy"/>
    <s v="Level 6"/>
    <s v="Monitor Money Building, 815 Pacific Hwy, Level 6"/>
    <s v="Chatswood"/>
    <s v="NSW"/>
    <s v="Chatswood, NSW"/>
    <n v="2067"/>
    <x v="3"/>
    <s v="APAC"/>
    <s v="Huxley"/>
    <s v="Adrian"/>
    <x v="20"/>
    <x v="1"/>
  </r>
  <r>
    <n v="10281"/>
    <n v="44"/>
    <n v="100"/>
    <n v="9"/>
    <x v="147"/>
    <n v="7021"/>
    <n v="4400"/>
    <s v="8/19/2004 0:00"/>
    <d v="2004-08-19T00:00:00"/>
    <x v="3"/>
    <s v="Thursday"/>
    <x v="0"/>
    <n v="3"/>
    <n v="8"/>
    <n v="2004"/>
    <s v="Classic Cars"/>
    <n v="147"/>
    <s v="S10_4962"/>
    <x v="18"/>
    <n v="2155551555"/>
    <s v="215-555-1555"/>
    <s v="7586 Pompton St."/>
    <m/>
    <s v="7586 Pompton St."/>
    <s v="Allentown"/>
    <s v="PA"/>
    <s v="Allentown, PA"/>
    <n v="70267"/>
    <x v="0"/>
    <s v="NA"/>
    <s v="Yu"/>
    <s v="Kyung"/>
    <x v="18"/>
    <x v="2"/>
  </r>
  <r>
    <n v="10291"/>
    <n v="30"/>
    <n v="100"/>
    <n v="4"/>
    <x v="148"/>
    <n v="3856"/>
    <n v="3000"/>
    <d v="2004-08-09T00:00:00"/>
    <d v="2004-08-09T00:00:00"/>
    <x v="3"/>
    <s v="Monday"/>
    <x v="0"/>
    <n v="3"/>
    <n v="9"/>
    <n v="2004"/>
    <s v="Classic Cars"/>
    <n v="147"/>
    <s v="S10_4962"/>
    <x v="37"/>
    <s v="0695-34 6555"/>
    <s v="069-534-6555"/>
    <s v="?kergatan 24"/>
    <m/>
    <s v="?kergatan 24"/>
    <s v="Boras"/>
    <m/>
    <s v="Boras"/>
    <s v="S-844 67"/>
    <x v="8"/>
    <s v="EMEA"/>
    <s v="Larsson"/>
    <s v="Maria"/>
    <x v="37"/>
    <x v="1"/>
  </r>
  <r>
    <n v="10305"/>
    <n v="38"/>
    <n v="100"/>
    <n v="13"/>
    <x v="149"/>
    <n v="6681"/>
    <n v="3800"/>
    <s v="10/13/2004 0:00"/>
    <d v="2004-10-13T00:00:00"/>
    <x v="4"/>
    <s v="Wednesday"/>
    <x v="0"/>
    <n v="4"/>
    <n v="10"/>
    <n v="2004"/>
    <s v="Classic Cars"/>
    <n v="147"/>
    <s v="S10_4962"/>
    <x v="15"/>
    <n v="6175558555"/>
    <s v="617-555-8555"/>
    <s v="39323 Spinnaker Dr."/>
    <m/>
    <s v="39323 Spinnaker Dr."/>
    <s v="Cambridge"/>
    <s v="MA"/>
    <s v="Cambridge, MA"/>
    <n v="51247"/>
    <x v="0"/>
    <s v="NA"/>
    <s v="Hernandez"/>
    <s v="Marta"/>
    <x v="15"/>
    <x v="1"/>
  </r>
  <r>
    <n v="10313"/>
    <n v="40"/>
    <n v="100"/>
    <n v="7"/>
    <x v="150"/>
    <n v="6678"/>
    <n v="4000"/>
    <s v="10/22/2004 0:00"/>
    <d v="2004-10-22T00:00:00"/>
    <x v="4"/>
    <s v="Friday"/>
    <x v="0"/>
    <n v="4"/>
    <n v="10"/>
    <n v="2004"/>
    <s v="Classic Cars"/>
    <n v="147"/>
    <s v="S10_4962"/>
    <x v="31"/>
    <s v="(604) 555-3392"/>
    <s v="604-555-3392"/>
    <s v="1900 Oak St."/>
    <m/>
    <s v="1900 Oak St."/>
    <s v="Vancouver"/>
    <s v="BC"/>
    <s v="Vancouver, BC"/>
    <s v="V3F 2K1"/>
    <x v="10"/>
    <s v="NA"/>
    <s v="Tannamuri"/>
    <s v="Yoshi"/>
    <x v="31"/>
    <x v="1"/>
  </r>
  <r>
    <n v="10322"/>
    <n v="46"/>
    <n v="61.99"/>
    <n v="8"/>
    <x v="151"/>
    <n v="2852"/>
    <n v="2851.54"/>
    <d v="2004-04-11T00:00:00"/>
    <d v="2004-04-11T00:00:00"/>
    <x v="11"/>
    <s v="Sunday"/>
    <x v="0"/>
    <n v="4"/>
    <n v="11"/>
    <n v="2004"/>
    <s v="Classic Cars"/>
    <n v="147"/>
    <s v="S10_4962"/>
    <x v="40"/>
    <n v="6035558647"/>
    <s v="603-555-8647"/>
    <s v="2304 Long Airport Avenue"/>
    <m/>
    <s v="2304 Long Airport Avenue"/>
    <s v="Nashua"/>
    <s v="NH"/>
    <s v="Nashua, NH"/>
    <n v="62005"/>
    <x v="0"/>
    <s v="NA"/>
    <s v="Young"/>
    <s v="Valarie"/>
    <x v="40"/>
    <x v="0"/>
  </r>
  <r>
    <n v="10334"/>
    <n v="26"/>
    <n v="100"/>
    <n v="2"/>
    <x v="135"/>
    <n v="3189"/>
    <n v="2600"/>
    <s v="11/19/2004 0:00"/>
    <d v="2004-11-19T00:00:00"/>
    <x v="5"/>
    <s v="Friday"/>
    <x v="4"/>
    <n v="4"/>
    <n v="11"/>
    <n v="2004"/>
    <s v="Classic Cars"/>
    <n v="147"/>
    <s v="S10_4962"/>
    <x v="24"/>
    <s v="0921-12 3555"/>
    <s v="092-112-3555"/>
    <s v="Berguvsv„gen  8"/>
    <m/>
    <s v="Berguvsv„gen  8"/>
    <s v="Lule"/>
    <m/>
    <s v="Lule"/>
    <s v="S-958 22"/>
    <x v="8"/>
    <s v="EMEA"/>
    <s v="Berglund"/>
    <s v="Christina"/>
    <x v="24"/>
    <x v="1"/>
  </r>
  <r>
    <n v="10347"/>
    <n v="27"/>
    <n v="100"/>
    <n v="2"/>
    <x v="152"/>
    <n v="4428"/>
    <n v="2700"/>
    <s v="11/29/2004 0:00"/>
    <d v="2004-11-29T00:00:00"/>
    <x v="5"/>
    <s v="Monday"/>
    <x v="0"/>
    <n v="4"/>
    <n v="11"/>
    <n v="2004"/>
    <s v="Classic Cars"/>
    <n v="147"/>
    <s v="S10_4962"/>
    <x v="10"/>
    <s v="03 9520 4555"/>
    <s v="039-520-4555"/>
    <s v="636 St Kilda Road"/>
    <s v="Level 3"/>
    <s v="636 St Kilda Road, Level 3"/>
    <s v="Melbourne"/>
    <s v="Victoria"/>
    <s v="Melbourne, Victoria"/>
    <n v="3004"/>
    <x v="3"/>
    <s v="APAC"/>
    <s v="Ferguson"/>
    <s v="Peter"/>
    <x v="10"/>
    <x v="1"/>
  </r>
  <r>
    <n v="10357"/>
    <n v="43"/>
    <n v="100"/>
    <n v="9"/>
    <x v="153"/>
    <n v="5781"/>
    <n v="4300"/>
    <d v="2004-10-12T00:00:00"/>
    <d v="2004-10-12T00:00:00"/>
    <x v="4"/>
    <s v="Tuesday"/>
    <x v="0"/>
    <n v="4"/>
    <n v="12"/>
    <n v="2004"/>
    <s v="Classic Cars"/>
    <n v="147"/>
    <s v="S10_4962"/>
    <x v="39"/>
    <n v="4155551450"/>
    <s v="415-555-1450"/>
    <s v="5677 Strong St."/>
    <m/>
    <s v="5677 Strong St."/>
    <s v="San Rafael"/>
    <s v="CA"/>
    <s v="San Rafael, CA"/>
    <n v="97562"/>
    <x v="0"/>
    <s v="NA"/>
    <s v="Nelson"/>
    <s v="Valarie"/>
    <x v="39"/>
    <x v="1"/>
  </r>
  <r>
    <n v="10370"/>
    <n v="35"/>
    <n v="65.63"/>
    <n v="4"/>
    <x v="154"/>
    <n v="2298"/>
    <n v="2297.0500000000002"/>
    <s v="1/20/2005 0:00"/>
    <d v="2005-01-20T00:00:00"/>
    <x v="2"/>
    <s v="Thursday"/>
    <x v="0"/>
    <n v="1"/>
    <n v="1"/>
    <n v="2005"/>
    <s v="Classic Cars"/>
    <n v="147"/>
    <s v="S10_4962"/>
    <x v="42"/>
    <s v="02 9936 8555"/>
    <s v="029-936-8555"/>
    <s v="201 Miller Street"/>
    <s v="Level 15"/>
    <s v="201 Miller Street, Level 15"/>
    <s v="North Sydney"/>
    <s v="NSW"/>
    <s v="North Sydney, NSW"/>
    <n v="2060"/>
    <x v="3"/>
    <s v="APAC"/>
    <s v="O'Hara"/>
    <s v="Anna"/>
    <x v="42"/>
    <x v="0"/>
  </r>
  <r>
    <n v="10381"/>
    <n v="37"/>
    <n v="100"/>
    <n v="6"/>
    <x v="155"/>
    <n v="6232"/>
    <n v="3700"/>
    <s v="2/17/2005 0:00"/>
    <d v="2005-02-17T00:00:00"/>
    <x v="0"/>
    <s v="Thursday"/>
    <x v="0"/>
    <n v="1"/>
    <n v="2"/>
    <n v="2005"/>
    <s v="Classic Cars"/>
    <n v="147"/>
    <s v="S10_4962"/>
    <x v="4"/>
    <n v="6505551386"/>
    <s v="650-555-1386"/>
    <s v="7734 Strong St."/>
    <m/>
    <s v="7734 Strong St."/>
    <s v="San Francisco"/>
    <s v="CA"/>
    <s v="San Francisco, CA"/>
    <s v="NA"/>
    <x v="0"/>
    <s v="NA"/>
    <s v="Brown"/>
    <s v="Julie"/>
    <x v="4"/>
    <x v="1"/>
  </r>
  <r>
    <n v="10391"/>
    <n v="37"/>
    <n v="46.9"/>
    <n v="7"/>
    <x v="156"/>
    <n v="1736"/>
    <n v="1735.3"/>
    <d v="2005-09-03T00:00:00"/>
    <d v="2005-09-03T00:00:00"/>
    <x v="8"/>
    <s v="Saturday"/>
    <x v="0"/>
    <n v="1"/>
    <n v="3"/>
    <n v="2005"/>
    <s v="Classic Cars"/>
    <n v="147"/>
    <s v="S10_4962"/>
    <x v="42"/>
    <s v="02 9936 8555"/>
    <s v="029-936-8555"/>
    <s v="201 Miller Street"/>
    <s v="Level 15"/>
    <s v="201 Miller Street, Level 15"/>
    <s v="North Sydney"/>
    <s v="NSW"/>
    <s v="North Sydney, NSW"/>
    <n v="2060"/>
    <x v="3"/>
    <s v="APAC"/>
    <s v="O'Hara"/>
    <s v="Anna"/>
    <x v="42"/>
    <x v="0"/>
  </r>
  <r>
    <n v="10411"/>
    <n v="27"/>
    <n v="100"/>
    <n v="2"/>
    <x v="157"/>
    <n v="4428"/>
    <n v="2700"/>
    <d v="2005-01-05T00:00:00"/>
    <d v="2005-01-05T00:00:00"/>
    <x v="2"/>
    <s v="Wednesday"/>
    <x v="0"/>
    <n v="2"/>
    <n v="5"/>
    <n v="2005"/>
    <s v="Classic Cars"/>
    <n v="147"/>
    <s v="S10_4962"/>
    <x v="43"/>
    <s v="(514) 555-8054"/>
    <s v="514-555-8054"/>
    <s v="43 rue St. Laurent"/>
    <m/>
    <s v="43 rue St. Laurent"/>
    <s v="Montreal"/>
    <s v="Quebec"/>
    <s v="Montreal, Quebec"/>
    <s v="H1J 1C3"/>
    <x v="10"/>
    <s v="NA"/>
    <s v="Fresnisre"/>
    <s v="Jean"/>
    <x v="43"/>
    <x v="1"/>
  </r>
  <r>
    <n v="10425"/>
    <n v="38"/>
    <n v="100"/>
    <n v="12"/>
    <x v="158"/>
    <n v="5895"/>
    <n v="3800"/>
    <s v="5/31/2005 0:00"/>
    <d v="2005-05-31T00:00:00"/>
    <x v="6"/>
    <s v="Tuesday"/>
    <x v="2"/>
    <n v="2"/>
    <n v="5"/>
    <n v="2005"/>
    <s v="Classic Cars"/>
    <n v="147"/>
    <s v="S10_4962"/>
    <x v="14"/>
    <s v="40.67.8555"/>
    <s v="004-067-8555"/>
    <s v="67, rue des Cinquante Otages"/>
    <m/>
    <s v="67, rue des Cinquante Otages"/>
    <s v="Nantes"/>
    <m/>
    <s v="Nantes"/>
    <n v="44000"/>
    <x v="1"/>
    <s v="EMEA"/>
    <s v="Labrune"/>
    <s v="Janine"/>
    <x v="14"/>
    <x v="1"/>
  </r>
  <r>
    <n v="10108"/>
    <n v="33"/>
    <n v="100"/>
    <n v="6"/>
    <x v="159"/>
    <n v="5266"/>
    <n v="3300"/>
    <d v="2003-03-03T00:00:00"/>
    <d v="2003-03-03T00:00:00"/>
    <x v="10"/>
    <s v="Monday"/>
    <x v="0"/>
    <n v="1"/>
    <n v="3"/>
    <n v="2003"/>
    <s v="Classic Cars"/>
    <n v="194"/>
    <s v="S12_1099"/>
    <x v="66"/>
    <s v="+63 2 555 3587"/>
    <s v="632-555-3587"/>
    <s v="15 McCallum Street - NatWest Center #13-03"/>
    <m/>
    <s v="15 McCallum Street - NatWest Center #13-03"/>
    <s v="Makati City"/>
    <m/>
    <s v="Makati City"/>
    <s v="1227 MM"/>
    <x v="15"/>
    <s v="Japan"/>
    <s v="Cruz"/>
    <s v="Arnold"/>
    <x v="66"/>
    <x v="1"/>
  </r>
  <r>
    <n v="10122"/>
    <n v="42"/>
    <n v="100"/>
    <n v="10"/>
    <x v="160"/>
    <n v="7600"/>
    <n v="4200"/>
    <d v="2003-08-05T00:00:00"/>
    <d v="2003-08-05T00:00:00"/>
    <x v="3"/>
    <s v="Tuesday"/>
    <x v="0"/>
    <n v="2"/>
    <n v="5"/>
    <n v="2003"/>
    <s v="Classic Cars"/>
    <n v="194"/>
    <s v="S12_1099"/>
    <x v="67"/>
    <s v="91.24.4555"/>
    <s v="009-124-4555"/>
    <s v="12, rue des Bouchers"/>
    <m/>
    <s v="12, rue des Bouchers"/>
    <s v="Marseille"/>
    <m/>
    <s v="Marseille"/>
    <n v="13008"/>
    <x v="1"/>
    <s v="EMEA"/>
    <s v="Lebihan"/>
    <s v="Laurence"/>
    <x v="67"/>
    <x v="2"/>
  </r>
  <r>
    <n v="10135"/>
    <n v="42"/>
    <n v="100"/>
    <n v="7"/>
    <x v="161"/>
    <n v="8009"/>
    <n v="4200"/>
    <d v="2003-02-07T00:00:00"/>
    <d v="2003-02-07T00:00:00"/>
    <x v="0"/>
    <s v="Friday"/>
    <x v="0"/>
    <n v="3"/>
    <n v="7"/>
    <n v="2003"/>
    <s v="Classic Cars"/>
    <n v="194"/>
    <s v="S12_1099"/>
    <x v="39"/>
    <n v="4155551450"/>
    <s v="415-555-1450"/>
    <s v="5677 Strong St."/>
    <m/>
    <s v="5677 Strong St."/>
    <s v="San Rafael"/>
    <s v="CA"/>
    <s v="San Rafael, CA"/>
    <n v="97562"/>
    <x v="0"/>
    <s v="NA"/>
    <s v="Nelson"/>
    <s v="Valarie"/>
    <x v="39"/>
    <x v="2"/>
  </r>
  <r>
    <n v="10147"/>
    <n v="48"/>
    <n v="100"/>
    <n v="7"/>
    <x v="162"/>
    <n v="9246"/>
    <n v="4800"/>
    <d v="2003-05-09T00:00:00"/>
    <d v="2003-05-09T00:00:00"/>
    <x v="6"/>
    <s v="Friday"/>
    <x v="0"/>
    <n v="3"/>
    <n v="9"/>
    <n v="2003"/>
    <s v="Classic Cars"/>
    <n v="194"/>
    <s v="S12_1099"/>
    <x v="41"/>
    <n v="6175558555"/>
    <s v="617-555-8555"/>
    <s v="7825 Douglas Av."/>
    <m/>
    <s v="7825 Douglas Av."/>
    <s v="Brickhaven"/>
    <s v="MA"/>
    <s v="Brickhaven, MA"/>
    <n v="58339"/>
    <x v="0"/>
    <s v="NA"/>
    <s v="Nelson"/>
    <s v="Allen"/>
    <x v="41"/>
    <x v="2"/>
  </r>
  <r>
    <n v="10159"/>
    <n v="41"/>
    <n v="100"/>
    <n v="2"/>
    <x v="163"/>
    <n v="8297"/>
    <n v="4100"/>
    <d v="2003-10-10T00:00:00"/>
    <d v="2003-10-10T00:00:00"/>
    <x v="4"/>
    <s v="Friday"/>
    <x v="0"/>
    <n v="4"/>
    <n v="10"/>
    <n v="2003"/>
    <s v="Classic Cars"/>
    <n v="194"/>
    <s v="S12_1099"/>
    <x v="4"/>
    <n v="6505551386"/>
    <s v="650-555-1386"/>
    <s v="7734 Strong St."/>
    <m/>
    <s v="7734 Strong St."/>
    <s v="San Francisco"/>
    <s v="CA"/>
    <s v="San Francisco, CA"/>
    <s v="NA"/>
    <x v="0"/>
    <s v="NA"/>
    <s v="Brown"/>
    <s v="Julie"/>
    <x v="4"/>
    <x v="2"/>
  </r>
  <r>
    <n v="10169"/>
    <n v="30"/>
    <n v="100"/>
    <n v="2"/>
    <x v="164"/>
    <n v="5020"/>
    <n v="3000"/>
    <d v="2003-04-11T00:00:00"/>
    <d v="2003-04-11T00:00:00"/>
    <x v="11"/>
    <s v="Friday"/>
    <x v="0"/>
    <n v="4"/>
    <n v="11"/>
    <n v="2003"/>
    <s v="Classic Cars"/>
    <n v="194"/>
    <s v="S12_1099"/>
    <x v="42"/>
    <s v="02 9936 8555"/>
    <s v="029-936-8555"/>
    <s v="201 Miller Street"/>
    <s v="Level 15"/>
    <s v="201 Miller Street, Level 15"/>
    <s v="North Sydney"/>
    <s v="NSW"/>
    <s v="North Sydney, NSW"/>
    <n v="2060"/>
    <x v="3"/>
    <s v="APAC"/>
    <s v="O'Hara"/>
    <s v="Anna"/>
    <x v="42"/>
    <x v="1"/>
  </r>
  <r>
    <n v="10181"/>
    <n v="27"/>
    <n v="100"/>
    <n v="14"/>
    <x v="165"/>
    <n v="5412"/>
    <n v="2700"/>
    <d v="2003-12-11T00:00:00"/>
    <d v="2003-12-11T00:00:00"/>
    <x v="9"/>
    <s v="Thursday"/>
    <x v="0"/>
    <n v="4"/>
    <n v="11"/>
    <n v="2003"/>
    <s v="Classic Cars"/>
    <n v="194"/>
    <s v="S12_1099"/>
    <x v="7"/>
    <s v="+47 2267 3215"/>
    <s v="472-267-3215"/>
    <s v="Drammen 121, PR 744 Sentrum"/>
    <m/>
    <s v="Drammen 121, PR 744 Sentrum"/>
    <s v="Bergen"/>
    <m/>
    <s v="Bergen"/>
    <s v="N 5804"/>
    <x v="2"/>
    <s v="EMEA"/>
    <s v="Oeztan"/>
    <s v="Veysel"/>
    <x v="7"/>
    <x v="1"/>
  </r>
  <r>
    <n v="10191"/>
    <n v="21"/>
    <n v="100"/>
    <n v="3"/>
    <x v="166"/>
    <n v="3841"/>
    <n v="2100"/>
    <s v="11/20/2003 0:00"/>
    <d v="2003-11-20T00:00:00"/>
    <x v="5"/>
    <s v="Thursday"/>
    <x v="0"/>
    <n v="4"/>
    <n v="11"/>
    <n v="2003"/>
    <s v="Classic Cars"/>
    <n v="194"/>
    <s v="S12_1099"/>
    <x v="68"/>
    <s v="0221-5554327"/>
    <s v="221-555-4327"/>
    <s v="Mehrheimerstr. 369"/>
    <m/>
    <s v="Mehrheimerstr. 369"/>
    <s v="Koln"/>
    <m/>
    <s v="Koln"/>
    <n v="50739"/>
    <x v="16"/>
    <s v="EMEA"/>
    <s v="Pfalzheim"/>
    <s v="Henriette"/>
    <x v="68"/>
    <x v="1"/>
  </r>
  <r>
    <n v="10203"/>
    <n v="20"/>
    <n v="100"/>
    <n v="8"/>
    <x v="167"/>
    <n v="3931"/>
    <n v="2000"/>
    <d v="2003-02-12T00:00:00"/>
    <d v="2003-02-12T00:00:00"/>
    <x v="0"/>
    <s v="Wednesday"/>
    <x v="0"/>
    <n v="4"/>
    <n v="12"/>
    <n v="2003"/>
    <s v="Classic Cars"/>
    <n v="194"/>
    <s v="S12_1099"/>
    <x v="23"/>
    <s v="(91) 555 94 44"/>
    <s v="091-555-9444"/>
    <s v="C/ Moralzarzal, 86"/>
    <m/>
    <s v="C/ Moralzarzal, 86"/>
    <s v="Madrid"/>
    <m/>
    <s v="Madrid"/>
    <n v="28034"/>
    <x v="7"/>
    <s v="EMEA"/>
    <s v="Freyre"/>
    <s v="Diego"/>
    <x v="23"/>
    <x v="1"/>
  </r>
  <r>
    <n v="10211"/>
    <n v="41"/>
    <n v="100"/>
    <n v="2"/>
    <x v="168"/>
    <n v="7499"/>
    <n v="4100"/>
    <s v="1/15/2004 0:00"/>
    <d v="2004-01-15T00:00:00"/>
    <x v="2"/>
    <s v="Thursday"/>
    <x v="0"/>
    <n v="1"/>
    <n v="1"/>
    <n v="2004"/>
    <s v="Classic Cars"/>
    <n v="194"/>
    <s v="S12_1099"/>
    <x v="9"/>
    <s v="(1) 47.55.6555"/>
    <s v="014-755-6555"/>
    <s v="25, rue Lauriston"/>
    <m/>
    <s v="25, rue Lauriston"/>
    <s v="Paris"/>
    <m/>
    <s v="Paris"/>
    <n v="75016"/>
    <x v="1"/>
    <s v="EMEA"/>
    <s v="Perrier"/>
    <s v="Dominique"/>
    <x v="9"/>
    <x v="2"/>
  </r>
  <r>
    <n v="10225"/>
    <n v="27"/>
    <n v="100"/>
    <n v="9"/>
    <x v="169"/>
    <n v="4518"/>
    <n v="2700"/>
    <s v="2/22/2004 0:00"/>
    <d v="2004-02-22T00:00:00"/>
    <x v="0"/>
    <s v="Sunday"/>
    <x v="0"/>
    <n v="1"/>
    <n v="2"/>
    <n v="2004"/>
    <s v="Classic Cars"/>
    <n v="194"/>
    <s v="S12_1099"/>
    <x v="69"/>
    <s v="0897-034555"/>
    <s v="089-703-4555"/>
    <s v="Grenzacherweg 237"/>
    <m/>
    <s v="Grenzacherweg 237"/>
    <s v="Gensve"/>
    <m/>
    <s v="Gensve"/>
    <n v="1203"/>
    <x v="17"/>
    <s v="EMEA"/>
    <s v="Holz"/>
    <s v="Michael"/>
    <x v="69"/>
    <x v="1"/>
  </r>
  <r>
    <n v="10238"/>
    <n v="28"/>
    <n v="100"/>
    <n v="3"/>
    <x v="170"/>
    <n v="5775"/>
    <n v="2800"/>
    <d v="2004-09-04T00:00:00"/>
    <d v="2004-09-04T00:00:00"/>
    <x v="8"/>
    <s v="Saturday"/>
    <x v="0"/>
    <n v="2"/>
    <n v="4"/>
    <n v="2004"/>
    <s v="Classic Cars"/>
    <n v="194"/>
    <s v="S12_1099"/>
    <x v="48"/>
    <s v="31 12 3555"/>
    <s v="003-112-3555"/>
    <s v="Vinb'ltet 34"/>
    <m/>
    <s v="Vinb'ltet 34"/>
    <s v="Kobenhavn"/>
    <m/>
    <s v="Kobenhavn"/>
    <n v="1734"/>
    <x v="13"/>
    <s v="EMEA"/>
    <s v="Petersen"/>
    <s v="Jytte"/>
    <x v="48"/>
    <x v="1"/>
  </r>
  <r>
    <n v="10253"/>
    <n v="24"/>
    <n v="100"/>
    <n v="13"/>
    <x v="171"/>
    <n v="3923"/>
    <n v="2400"/>
    <d v="2004-01-06T00:00:00"/>
    <d v="2004-01-06T00:00:00"/>
    <x v="2"/>
    <s v="Tuesday"/>
    <x v="3"/>
    <n v="2"/>
    <n v="6"/>
    <n v="2004"/>
    <s v="Classic Cars"/>
    <n v="194"/>
    <s v="S12_1099"/>
    <x v="22"/>
    <s v="(171) 555-2282"/>
    <s v="171-555-2282"/>
    <s v="Berkeley Gardens 12  Brewery"/>
    <m/>
    <s v="Berkeley Gardens 12  Brewery"/>
    <s v="Liverpool"/>
    <m/>
    <s v="Liverpool"/>
    <s v="WX1 6LT"/>
    <x v="6"/>
    <s v="EMEA"/>
    <s v="Devon"/>
    <s v="Elizabeth"/>
    <x v="22"/>
    <x v="1"/>
  </r>
  <r>
    <n v="10266"/>
    <n v="44"/>
    <n v="100"/>
    <n v="14"/>
    <x v="172"/>
    <n v="9161"/>
    <n v="4400"/>
    <d v="2004-06-07T00:00:00"/>
    <d v="2004-06-07T00:00:00"/>
    <x v="7"/>
    <s v="Monday"/>
    <x v="0"/>
    <n v="3"/>
    <n v="7"/>
    <n v="2004"/>
    <s v="Classic Cars"/>
    <n v="194"/>
    <s v="S12_1099"/>
    <x v="70"/>
    <s v="0522-556555"/>
    <s v="052-255-6555"/>
    <s v="Strada Provinciale 124"/>
    <m/>
    <s v="Strada Provinciale 124"/>
    <s v="Reggio Emilia"/>
    <m/>
    <s v="Reggio Emilia"/>
    <n v="42100"/>
    <x v="12"/>
    <s v="EMEA"/>
    <s v="Moroni"/>
    <s v="Maurizio"/>
    <x v="70"/>
    <x v="2"/>
  </r>
  <r>
    <n v="10276"/>
    <n v="50"/>
    <n v="100"/>
    <n v="3"/>
    <x v="173"/>
    <n v="9631"/>
    <n v="5000"/>
    <d v="2004-02-08T00:00:00"/>
    <d v="2004-02-08T00:00:00"/>
    <x v="0"/>
    <s v="Sunday"/>
    <x v="0"/>
    <n v="3"/>
    <n v="8"/>
    <n v="2004"/>
    <s v="Classic Cars"/>
    <n v="194"/>
    <s v="S12_1099"/>
    <x v="71"/>
    <n v="6175557555"/>
    <s v="617-555-7555"/>
    <s v="7635 Spinnaker Dr."/>
    <m/>
    <s v="7635 Spinnaker Dr."/>
    <s v="Brickhaven"/>
    <s v="MA"/>
    <s v="Brickhaven, MA"/>
    <n v="58339"/>
    <x v="0"/>
    <s v="NA"/>
    <s v="Barajas"/>
    <s v="Miguel"/>
    <x v="71"/>
    <x v="2"/>
  </r>
  <r>
    <n v="10287"/>
    <n v="21"/>
    <n v="100"/>
    <n v="12"/>
    <x v="174"/>
    <n v="3433"/>
    <n v="2100"/>
    <s v="8/30/2004 0:00"/>
    <d v="2004-08-30T00:00:00"/>
    <x v="3"/>
    <s v="Monday"/>
    <x v="0"/>
    <n v="3"/>
    <n v="8"/>
    <n v="2004"/>
    <s v="Classic Cars"/>
    <n v="194"/>
    <s v="S12_1099"/>
    <x v="69"/>
    <s v="0897-034555"/>
    <s v="089-703-4555"/>
    <s v="Grenzacherweg 237"/>
    <m/>
    <s v="Grenzacherweg 237"/>
    <s v="Gensve"/>
    <m/>
    <s v="Gensve"/>
    <n v="1203"/>
    <x v="17"/>
    <s v="EMEA"/>
    <s v="Holz"/>
    <s v="Michael"/>
    <x v="69"/>
    <x v="1"/>
  </r>
  <r>
    <n v="10300"/>
    <n v="33"/>
    <n v="100"/>
    <n v="5"/>
    <x v="175"/>
    <n v="5522"/>
    <n v="3300"/>
    <d v="2003-04-10T00:00:00"/>
    <d v="2003-04-10T00:00:00"/>
    <x v="11"/>
    <s v="Thursday"/>
    <x v="0"/>
    <n v="4"/>
    <n v="10"/>
    <n v="2003"/>
    <s v="Classic Cars"/>
    <n v="194"/>
    <s v="S12_1099"/>
    <x v="72"/>
    <s v="+49 69 66 90 2555"/>
    <s v="696-690-2555"/>
    <s v="Lyonerstr. 34"/>
    <m/>
    <s v="Lyonerstr. 34"/>
    <s v="Frankfurt"/>
    <m/>
    <s v="Frankfurt"/>
    <n v="60528"/>
    <x v="16"/>
    <s v="EMEA"/>
    <s v="Keitel"/>
    <s v="Roland"/>
    <x v="72"/>
    <x v="1"/>
  </r>
  <r>
    <n v="10310"/>
    <n v="33"/>
    <n v="100"/>
    <n v="10"/>
    <x v="176"/>
    <n v="6935"/>
    <n v="3300"/>
    <s v="10/16/2004 0:00"/>
    <d v="2004-10-16T00:00:00"/>
    <x v="4"/>
    <s v="Saturday"/>
    <x v="0"/>
    <n v="4"/>
    <n v="10"/>
    <n v="2004"/>
    <s v="Classic Cars"/>
    <n v="194"/>
    <s v="S12_1099"/>
    <x v="68"/>
    <s v="0221-5554327"/>
    <s v="221-555-4327"/>
    <s v="Mehrheimerstr. 369"/>
    <m/>
    <s v="Mehrheimerstr. 369"/>
    <s v="Koln"/>
    <m/>
    <s v="Koln"/>
    <n v="50739"/>
    <x v="16"/>
    <s v="EMEA"/>
    <s v="Pfalzheim"/>
    <s v="Henriette"/>
    <x v="68"/>
    <x v="1"/>
  </r>
  <r>
    <n v="10320"/>
    <n v="31"/>
    <n v="100"/>
    <n v="3"/>
    <x v="177"/>
    <n v="6877"/>
    <n v="3100"/>
    <d v="2004-03-11T00:00:00"/>
    <d v="2004-03-11T00:00:00"/>
    <x v="10"/>
    <s v="Thursday"/>
    <x v="0"/>
    <n v="4"/>
    <n v="11"/>
    <n v="2004"/>
    <s v="Classic Cars"/>
    <n v="194"/>
    <s v="S12_1099"/>
    <x v="24"/>
    <s v="0921-12 3555"/>
    <s v="092-112-3555"/>
    <s v="Berguvsv„gen  8"/>
    <m/>
    <s v="Berguvsv„gen  8"/>
    <s v="Lule"/>
    <m/>
    <s v="Lule"/>
    <s v="S-958 22"/>
    <x v="8"/>
    <s v="EMEA"/>
    <s v="Berglund"/>
    <s v="Christina"/>
    <x v="24"/>
    <x v="1"/>
  </r>
  <r>
    <n v="10329"/>
    <n v="41"/>
    <n v="71.47"/>
    <n v="5"/>
    <x v="178"/>
    <n v="2931"/>
    <n v="2930.27"/>
    <s v="11/15/2004 0:00"/>
    <d v="2004-11-15T00:00:00"/>
    <x v="5"/>
    <s v="Monday"/>
    <x v="0"/>
    <n v="4"/>
    <n v="11"/>
    <n v="2004"/>
    <s v="Classic Cars"/>
    <n v="194"/>
    <s v="S12_1099"/>
    <x v="0"/>
    <n v="2125557818"/>
    <s v="212-555-7818"/>
    <s v="897 Long Airport Avenue"/>
    <m/>
    <s v="897 Long Airport Avenue"/>
    <s v="NYC"/>
    <s v="NY"/>
    <s v="NYC, NY"/>
    <n v="10022"/>
    <x v="0"/>
    <s v="NA"/>
    <s v="Yu"/>
    <s v="Kwai"/>
    <x v="0"/>
    <x v="0"/>
  </r>
  <r>
    <n v="10341"/>
    <n v="45"/>
    <n v="79.650000000000006"/>
    <n v="2"/>
    <x v="179"/>
    <n v="3585"/>
    <n v="3584.25"/>
    <s v="11/24/2004 0:00"/>
    <d v="2004-11-24T00:00:00"/>
    <x v="5"/>
    <s v="Wednesday"/>
    <x v="0"/>
    <n v="4"/>
    <n v="11"/>
    <n v="2004"/>
    <s v="Classic Cars"/>
    <n v="194"/>
    <s v="S12_1099"/>
    <x v="19"/>
    <s v="6562-9555"/>
    <s v="006-562-9555"/>
    <s v="Geislweg 14"/>
    <m/>
    <s v="Geislweg 14"/>
    <s v="Salzburg"/>
    <m/>
    <s v="Salzburg"/>
    <n v="5020"/>
    <x v="5"/>
    <s v="EMEA"/>
    <s v="Pipps"/>
    <s v="Georg"/>
    <x v="19"/>
    <x v="1"/>
  </r>
  <r>
    <n v="10363"/>
    <n v="33"/>
    <n v="85.39"/>
    <n v="3"/>
    <x v="180"/>
    <n v="2818"/>
    <n v="2817.87"/>
    <d v="2005-06-01T00:00:00"/>
    <d v="2005-06-01T00:00:00"/>
    <x v="7"/>
    <s v="Wednesday"/>
    <x v="0"/>
    <n v="1"/>
    <n v="1"/>
    <n v="2005"/>
    <s v="Classic Cars"/>
    <n v="194"/>
    <s v="S12_1099"/>
    <x v="73"/>
    <s v="+358 9 8045 555"/>
    <s v="589-804-5555"/>
    <s v="Software Engineering Center, SEC Oy"/>
    <m/>
    <s v="Software Engineering Center, SEC Oy"/>
    <s v="Espoo"/>
    <m/>
    <s v="Espoo"/>
    <s v="FIN-02271"/>
    <x v="4"/>
    <s v="EMEA"/>
    <s v="Suominen"/>
    <s v="Kalle"/>
    <x v="73"/>
    <x v="0"/>
  </r>
  <r>
    <n v="10375"/>
    <n v="45"/>
    <n v="76"/>
    <n v="7"/>
    <x v="181"/>
    <n v="3420"/>
    <n v="3420"/>
    <d v="2005-03-02T00:00:00"/>
    <d v="2005-03-02T00:00:00"/>
    <x v="10"/>
    <s v="Wednesday"/>
    <x v="0"/>
    <n v="1"/>
    <n v="2"/>
    <n v="2005"/>
    <s v="Classic Cars"/>
    <n v="194"/>
    <s v="S12_1099"/>
    <x v="14"/>
    <s v="40.67.8555"/>
    <s v="004-067-8555"/>
    <s v="67, rue des Cinquante Otages"/>
    <m/>
    <s v="67, rue des Cinquante Otages"/>
    <s v="Nantes"/>
    <m/>
    <s v="Nantes"/>
    <n v="44000"/>
    <x v="1"/>
    <s v="EMEA"/>
    <s v="Labrune"/>
    <s v="Janine"/>
    <x v="14"/>
    <x v="1"/>
  </r>
  <r>
    <n v="10389"/>
    <n v="26"/>
    <n v="99.04"/>
    <n v="4"/>
    <x v="182"/>
    <n v="2576"/>
    <n v="2575.04"/>
    <d v="2005-03-03T00:00:00"/>
    <d v="2005-03-03T00:00:00"/>
    <x v="10"/>
    <s v="Thursday"/>
    <x v="0"/>
    <n v="1"/>
    <n v="3"/>
    <n v="2005"/>
    <s v="Classic Cars"/>
    <n v="194"/>
    <s v="S12_1099"/>
    <x v="37"/>
    <s v="0695-34 6555"/>
    <s v="069-534-6555"/>
    <s v="?kergatan 24"/>
    <m/>
    <s v="?kergatan 24"/>
    <s v="Boras"/>
    <m/>
    <s v="Boras"/>
    <s v="S-844 67"/>
    <x v="8"/>
    <s v="EMEA"/>
    <s v="Larsson"/>
    <s v="Maria"/>
    <x v="37"/>
    <x v="0"/>
  </r>
  <r>
    <n v="10419"/>
    <n v="12"/>
    <n v="100"/>
    <n v="13"/>
    <x v="183"/>
    <n v="1962"/>
    <n v="1200"/>
    <s v="5/17/2005 0:00"/>
    <d v="2005-05-17T00:00:00"/>
    <x v="6"/>
    <s v="Tuesday"/>
    <x v="0"/>
    <n v="2"/>
    <n v="5"/>
    <n v="2005"/>
    <s v="Classic Cars"/>
    <n v="194"/>
    <s v="S12_1099"/>
    <x v="19"/>
    <s v="6562-9555"/>
    <s v="006-562-9555"/>
    <s v="Geislweg 14"/>
    <m/>
    <s v="Geislweg 14"/>
    <s v="Salzburg"/>
    <m/>
    <s v="Salzburg"/>
    <n v="5020"/>
    <x v="5"/>
    <s v="EMEA"/>
    <s v="Pipps"/>
    <s v="Georg"/>
    <x v="19"/>
    <x v="0"/>
  </r>
  <r>
    <n v="10105"/>
    <n v="41"/>
    <n v="100"/>
    <n v="15"/>
    <x v="184"/>
    <n v="8691"/>
    <n v="4100"/>
    <d v="2003-11-02T00:00:00"/>
    <d v="2003-11-02T00:00:00"/>
    <x v="5"/>
    <s v="Sunday"/>
    <x v="0"/>
    <n v="1"/>
    <n v="2"/>
    <n v="2003"/>
    <s v="Classic Cars"/>
    <n v="207"/>
    <s v="S12_1108"/>
    <x v="48"/>
    <s v="31 12 3555"/>
    <s v="003-112-3555"/>
    <s v="Vinb'ltet 34"/>
    <m/>
    <s v="Vinb'ltet 34"/>
    <s v="Kobenhavn"/>
    <m/>
    <s v="Kobenhavn"/>
    <n v="1734"/>
    <x v="13"/>
    <s v="EMEA"/>
    <s v="Petersen"/>
    <s v="Jytte"/>
    <x v="48"/>
    <x v="2"/>
  </r>
  <r>
    <n v="10117"/>
    <n v="33"/>
    <n v="100"/>
    <n v="9"/>
    <x v="185"/>
    <n v="6035"/>
    <n v="3300"/>
    <s v="4/16/2003 0:00"/>
    <d v="2003-04-16T00:00:00"/>
    <x v="11"/>
    <s v="Wednesday"/>
    <x v="0"/>
    <n v="2"/>
    <n v="4"/>
    <n v="2003"/>
    <s v="Classic Cars"/>
    <n v="207"/>
    <s v="S12_1108"/>
    <x v="26"/>
    <s v="+65 221 7555"/>
    <s v="065-221-7555"/>
    <s v="Bronz Sok., Bronz Apt. 3/6 Tesvikiye"/>
    <m/>
    <s v="Bronz Sok., Bronz Apt. 3/6 Tesvikiye"/>
    <s v="Singapore"/>
    <m/>
    <s v="Singapore"/>
    <n v="79903"/>
    <x v="9"/>
    <s v="Japan"/>
    <s v="Natividad"/>
    <s v="Eric"/>
    <x v="26"/>
    <x v="1"/>
  </r>
  <r>
    <n v="10127"/>
    <n v="46"/>
    <n v="100"/>
    <n v="2"/>
    <x v="186"/>
    <n v="11280"/>
    <n v="4600"/>
    <d v="2003-03-06T00:00:00"/>
    <d v="2003-03-06T00:00:00"/>
    <x v="10"/>
    <s v="Thursday"/>
    <x v="0"/>
    <n v="2"/>
    <n v="6"/>
    <n v="2003"/>
    <s v="Classic Cars"/>
    <n v="207"/>
    <s v="S12_1108"/>
    <x v="74"/>
    <n v="2125557413"/>
    <s v="212-555-7413"/>
    <s v="4092 Furth Circle"/>
    <s v="Suite 400"/>
    <s v="4092 Furth Circle, Suite 400"/>
    <s v="NYC"/>
    <s v="NY"/>
    <s v="NYC, NY"/>
    <n v="10022"/>
    <x v="0"/>
    <s v="NA"/>
    <s v="Young"/>
    <s v="Jeff"/>
    <x v="74"/>
    <x v="2"/>
  </r>
  <r>
    <n v="10142"/>
    <n v="33"/>
    <n v="100"/>
    <n v="12"/>
    <x v="187"/>
    <n v="8024"/>
    <n v="3300"/>
    <d v="2003-08-08T00:00:00"/>
    <d v="2003-08-08T00:00:00"/>
    <x v="3"/>
    <s v="Friday"/>
    <x v="0"/>
    <n v="3"/>
    <n v="8"/>
    <n v="2003"/>
    <s v="Classic Cars"/>
    <n v="207"/>
    <s v="S12_1108"/>
    <x v="39"/>
    <n v="4155551450"/>
    <s v="415-555-1450"/>
    <s v="5677 Strong St."/>
    <m/>
    <s v="5677 Strong St."/>
    <s v="San Rafael"/>
    <s v="CA"/>
    <s v="San Rafael, CA"/>
    <n v="97562"/>
    <x v="0"/>
    <s v="NA"/>
    <s v="Nelson"/>
    <s v="Valarie"/>
    <x v="39"/>
    <x v="2"/>
  </r>
  <r>
    <n v="10153"/>
    <n v="20"/>
    <n v="100"/>
    <n v="11"/>
    <x v="188"/>
    <n v="4904"/>
    <n v="2000"/>
    <s v="9/28/2003 0:00"/>
    <d v="2003-09-28T00:00:00"/>
    <x v="8"/>
    <s v="Sunday"/>
    <x v="0"/>
    <n v="3"/>
    <n v="9"/>
    <n v="2003"/>
    <s v="Classic Cars"/>
    <n v="207"/>
    <s v="S12_1108"/>
    <x v="23"/>
    <s v="(91) 555 94 44"/>
    <s v="091-555-9444"/>
    <s v="C/ Moralzarzal, 86"/>
    <m/>
    <s v="C/ Moralzarzal, 86"/>
    <s v="Madrid"/>
    <m/>
    <s v="Madrid"/>
    <n v="28034"/>
    <x v="7"/>
    <s v="EMEA"/>
    <s v="Freyre"/>
    <s v="Diego"/>
    <x v="23"/>
    <x v="1"/>
  </r>
  <r>
    <n v="10165"/>
    <n v="44"/>
    <n v="100"/>
    <n v="3"/>
    <x v="189"/>
    <n v="8595"/>
    <n v="4400"/>
    <s v="10/22/2003 0:00"/>
    <d v="2003-10-22T00:00:00"/>
    <x v="4"/>
    <s v="Wednesday"/>
    <x v="0"/>
    <n v="4"/>
    <n v="10"/>
    <n v="2003"/>
    <s v="Classic Cars"/>
    <n v="207"/>
    <s v="S12_1108"/>
    <x v="26"/>
    <s v="+65 221 7555"/>
    <s v="065-221-7555"/>
    <s v="Bronz Sok., Bronz Apt. 3/6 Tesvikiye"/>
    <m/>
    <s v="Bronz Sok., Bronz Apt. 3/6 Tesvikiye"/>
    <s v="Singapore"/>
    <m/>
    <s v="Singapore"/>
    <n v="79903"/>
    <x v="9"/>
    <s v="Japan"/>
    <s v="Natividad"/>
    <s v="Eric"/>
    <x v="26"/>
    <x v="2"/>
  </r>
  <r>
    <n v="10176"/>
    <n v="33"/>
    <n v="100"/>
    <n v="2"/>
    <x v="190"/>
    <n v="7475"/>
    <n v="3300"/>
    <d v="2003-06-11T00:00:00"/>
    <d v="2003-06-11T00:00:00"/>
    <x v="7"/>
    <s v="Wednesday"/>
    <x v="0"/>
    <n v="4"/>
    <n v="11"/>
    <n v="2003"/>
    <s v="Classic Cars"/>
    <n v="207"/>
    <s v="S12_1108"/>
    <x v="70"/>
    <s v="0522-556555"/>
    <s v="052-255-6555"/>
    <s v="Strada Provinciale 124"/>
    <m/>
    <s v="Strada Provinciale 124"/>
    <s v="Reggio Emilia"/>
    <m/>
    <s v="Reggio Emilia"/>
    <n v="42100"/>
    <x v="12"/>
    <s v="EMEA"/>
    <s v="Moroni"/>
    <s v="Maurizio"/>
    <x v="70"/>
    <x v="2"/>
  </r>
  <r>
    <n v="10185"/>
    <n v="21"/>
    <n v="100"/>
    <n v="13"/>
    <x v="191"/>
    <n v="3884"/>
    <n v="2100"/>
    <s v="11/14/2003 0:00"/>
    <d v="2003-11-14T00:00:00"/>
    <x v="5"/>
    <s v="Friday"/>
    <x v="0"/>
    <n v="4"/>
    <n v="11"/>
    <n v="2003"/>
    <s v="Classic Cars"/>
    <n v="207"/>
    <s v="S12_1108"/>
    <x v="50"/>
    <n v="5085559555"/>
    <s v="508-555-9555"/>
    <s v="4575 Hillside Dr."/>
    <m/>
    <s v="4575 Hillside Dr."/>
    <s v="New Bedford"/>
    <s v="MA"/>
    <s v="New Bedford, MA"/>
    <n v="50553"/>
    <x v="0"/>
    <s v="NA"/>
    <s v="Tam"/>
    <s v="Wing C"/>
    <x v="50"/>
    <x v="1"/>
  </r>
  <r>
    <n v="10196"/>
    <n v="47"/>
    <n v="100"/>
    <n v="5"/>
    <x v="192"/>
    <n v="8888"/>
    <n v="4700"/>
    <s v="11/26/2003 0:00"/>
    <d v="2003-11-26T00:00:00"/>
    <x v="5"/>
    <s v="Wednesday"/>
    <x v="0"/>
    <n v="4"/>
    <n v="11"/>
    <n v="2003"/>
    <s v="Classic Cars"/>
    <n v="207"/>
    <s v="S12_1108"/>
    <x v="34"/>
    <n v="2035559545"/>
    <s v="203-555-9545"/>
    <s v="567 North Pendale Street"/>
    <m/>
    <s v="567 North Pendale Street"/>
    <s v="New Haven"/>
    <s v="CT"/>
    <s v="New Haven, CT"/>
    <n v="97823"/>
    <x v="0"/>
    <s v="NA"/>
    <s v="Murphy"/>
    <s v="Leslie"/>
    <x v="34"/>
    <x v="2"/>
  </r>
  <r>
    <n v="10208"/>
    <n v="46"/>
    <n v="100"/>
    <n v="13"/>
    <x v="193"/>
    <n v="8603"/>
    <n v="4600"/>
    <d v="2004-02-01T00:00:00"/>
    <d v="2004-02-01T00:00:00"/>
    <x v="0"/>
    <s v="Sunday"/>
    <x v="0"/>
    <n v="1"/>
    <n v="1"/>
    <n v="2004"/>
    <s v="Classic Cars"/>
    <n v="207"/>
    <s v="S12_1108"/>
    <x v="30"/>
    <s v="78.32.5555"/>
    <s v="007-832-5555"/>
    <s v="2, rue du Commerce"/>
    <m/>
    <s v="2, rue du Commerce"/>
    <s v="Lyon"/>
    <m/>
    <s v="Lyon"/>
    <n v="69004"/>
    <x v="1"/>
    <s v="EMEA"/>
    <s v="Saveley"/>
    <s v="Mary"/>
    <x v="30"/>
    <x v="2"/>
  </r>
  <r>
    <n v="10220"/>
    <n v="32"/>
    <n v="100"/>
    <n v="2"/>
    <x v="194"/>
    <n v="7182"/>
    <n v="3200"/>
    <d v="2004-12-02T00:00:00"/>
    <d v="2004-12-02T00:00:00"/>
    <x v="9"/>
    <s v="Thursday"/>
    <x v="0"/>
    <n v="1"/>
    <n v="2"/>
    <n v="2004"/>
    <s v="Classic Cars"/>
    <n v="207"/>
    <s v="S12_1108"/>
    <x v="75"/>
    <s v="+353 1862 1555"/>
    <s v="531-862-1555"/>
    <s v="25 Maiden Lane"/>
    <s v="Floor No. 4"/>
    <s v="25 Maiden Lane, Floor No. 4"/>
    <s v="Dublin"/>
    <m/>
    <s v="Dublin"/>
    <n v="2"/>
    <x v="18"/>
    <s v="EMEA"/>
    <s v="Cassidy"/>
    <s v="Dean"/>
    <x v="75"/>
    <x v="2"/>
  </r>
  <r>
    <n v="10231"/>
    <n v="42"/>
    <n v="100"/>
    <n v="2"/>
    <x v="195"/>
    <n v="8379"/>
    <n v="4200"/>
    <s v="3/19/2004 0:00"/>
    <d v="2004-03-19T00:00:00"/>
    <x v="10"/>
    <s v="Friday"/>
    <x v="0"/>
    <n v="1"/>
    <n v="3"/>
    <n v="2004"/>
    <s v="Classic Cars"/>
    <n v="207"/>
    <s v="S12_1108"/>
    <x v="76"/>
    <s v="+34 913 728 555"/>
    <s v="491-372-8555"/>
    <s v="Merchants House, 27-30 Merchant's Quay"/>
    <m/>
    <s v="Merchants House, 27-30 Merchant's Quay"/>
    <s v="Madrid"/>
    <m/>
    <s v="Madrid"/>
    <n v="28023"/>
    <x v="7"/>
    <s v="EMEA"/>
    <s v="Fernandez"/>
    <s v="Jesus"/>
    <x v="76"/>
    <x v="2"/>
  </r>
  <r>
    <n v="10247"/>
    <n v="44"/>
    <n v="100"/>
    <n v="2"/>
    <x v="196"/>
    <n v="10607"/>
    <n v="4400"/>
    <d v="2004-05-05T00:00:00"/>
    <d v="2004-05-05T00:00:00"/>
    <x v="6"/>
    <s v="Wednesday"/>
    <x v="0"/>
    <n v="2"/>
    <n v="5"/>
    <n v="2004"/>
    <s v="Classic Cars"/>
    <n v="207"/>
    <s v="S12_1108"/>
    <x v="73"/>
    <s v="+358 9 8045 555"/>
    <s v="589-804-5555"/>
    <s v="Software Engineering Center, SEC Oy"/>
    <m/>
    <s v="Software Engineering Center, SEC Oy"/>
    <s v="Espoo"/>
    <m/>
    <s v="Espoo"/>
    <s v="FIN-02271"/>
    <x v="4"/>
    <s v="EMEA"/>
    <s v="Suominen"/>
    <s v="Kalle"/>
    <x v="73"/>
    <x v="2"/>
  </r>
  <r>
    <n v="10272"/>
    <n v="35"/>
    <n v="100"/>
    <n v="2"/>
    <x v="197"/>
    <n v="5819"/>
    <n v="3500"/>
    <s v="7/20/2004 0:00"/>
    <d v="2004-07-20T00:00:00"/>
    <x v="1"/>
    <s v="Tuesday"/>
    <x v="0"/>
    <n v="3"/>
    <n v="7"/>
    <n v="2004"/>
    <s v="Classic Cars"/>
    <n v="207"/>
    <s v="S12_1108"/>
    <x v="18"/>
    <n v="2155551555"/>
    <s v="215-555-1555"/>
    <s v="7586 Pompton St."/>
    <m/>
    <s v="7586 Pompton St."/>
    <s v="Allentown"/>
    <s v="PA"/>
    <s v="Allentown, PA"/>
    <n v="70267"/>
    <x v="0"/>
    <s v="NA"/>
    <s v="Yu"/>
    <s v="Kyung"/>
    <x v="18"/>
    <x v="1"/>
  </r>
  <r>
    <n v="10282"/>
    <n v="41"/>
    <n v="100"/>
    <n v="5"/>
    <x v="198"/>
    <n v="7072"/>
    <n v="4100"/>
    <s v="8/20/2004 0:00"/>
    <d v="2004-08-20T00:00:00"/>
    <x v="3"/>
    <s v="Friday"/>
    <x v="0"/>
    <n v="3"/>
    <n v="8"/>
    <n v="2004"/>
    <s v="Classic Cars"/>
    <n v="207"/>
    <s v="S12_1108"/>
    <x v="39"/>
    <n v="4155551450"/>
    <s v="415-555-1450"/>
    <s v="5677 Strong St."/>
    <m/>
    <s v="5677 Strong St."/>
    <s v="San Rafael"/>
    <s v="CA"/>
    <s v="San Rafael, CA"/>
    <n v="97562"/>
    <x v="0"/>
    <s v="NA"/>
    <s v="Nelson"/>
    <s v="Valarie"/>
    <x v="39"/>
    <x v="2"/>
  </r>
  <r>
    <n v="10293"/>
    <n v="46"/>
    <n v="100"/>
    <n v="8"/>
    <x v="199"/>
    <n v="8412"/>
    <n v="4600"/>
    <d v="2004-09-09T00:00:00"/>
    <d v="2004-09-09T00:00:00"/>
    <x v="8"/>
    <s v="Thursday"/>
    <x v="0"/>
    <n v="3"/>
    <n v="9"/>
    <n v="2004"/>
    <s v="Classic Cars"/>
    <n v="207"/>
    <s v="S12_1108"/>
    <x v="36"/>
    <s v="011-4988555"/>
    <s v="011-498-8555"/>
    <s v="Via Monte Bianco 34"/>
    <m/>
    <s v="Via Monte Bianco 34"/>
    <s v="Torino"/>
    <m/>
    <s v="Torino"/>
    <n v="10100"/>
    <x v="12"/>
    <s v="EMEA"/>
    <s v="Accorti"/>
    <s v="Paolo"/>
    <x v="36"/>
    <x v="2"/>
  </r>
  <r>
    <n v="10306"/>
    <n v="31"/>
    <n v="100"/>
    <n v="13"/>
    <x v="200"/>
    <n v="6571"/>
    <n v="3100"/>
    <s v="10/14/2004 0:00"/>
    <d v="2004-10-14T00:00:00"/>
    <x v="4"/>
    <s v="Thursday"/>
    <x v="0"/>
    <n v="4"/>
    <n v="10"/>
    <n v="2004"/>
    <s v="Classic Cars"/>
    <n v="207"/>
    <s v="S12_1108"/>
    <x v="77"/>
    <s v="(171) 555-1555"/>
    <s v="171-555-1555"/>
    <s v="Fauntleroy Circus"/>
    <m/>
    <s v="Fauntleroy Circus"/>
    <s v="Manchester"/>
    <m/>
    <s v="Manchester"/>
    <s v="EC2 5NT"/>
    <x v="6"/>
    <s v="EMEA"/>
    <s v="Ashworth"/>
    <s v="Victoria"/>
    <x v="77"/>
    <x v="1"/>
  </r>
  <r>
    <n v="10314"/>
    <n v="38"/>
    <n v="100"/>
    <n v="5"/>
    <x v="201"/>
    <n v="7976"/>
    <n v="3800"/>
    <s v="10/22/2004 0:00"/>
    <d v="2004-10-22T00:00:00"/>
    <x v="4"/>
    <s v="Friday"/>
    <x v="0"/>
    <n v="4"/>
    <n v="10"/>
    <n v="2004"/>
    <s v="Classic Cars"/>
    <n v="207"/>
    <s v="S12_1108"/>
    <x v="78"/>
    <s v="86 21 3555"/>
    <s v="008-621-3555"/>
    <s v="Smagsloget 45"/>
    <m/>
    <s v="Smagsloget 45"/>
    <s v="Aaarhus"/>
    <m/>
    <s v="Aaarhus"/>
    <n v="8200"/>
    <x v="13"/>
    <s v="EMEA"/>
    <s v="Ibsen"/>
    <s v="Palle"/>
    <x v="78"/>
    <x v="2"/>
  </r>
  <r>
    <n v="10325"/>
    <n v="42"/>
    <n v="64"/>
    <n v="8"/>
    <x v="202"/>
    <n v="2688"/>
    <n v="2688"/>
    <d v="2004-05-11T00:00:00"/>
    <d v="2004-05-11T00:00:00"/>
    <x v="6"/>
    <s v="Tuesday"/>
    <x v="0"/>
    <n v="4"/>
    <n v="11"/>
    <n v="2004"/>
    <s v="Classic Cars"/>
    <n v="207"/>
    <s v="S12_1108"/>
    <x v="17"/>
    <s v="07-98 9555"/>
    <s v="000-798-9555"/>
    <s v="Erling Skakkes gate 78"/>
    <m/>
    <s v="Erling Skakkes gate 78"/>
    <s v="Stavern"/>
    <m/>
    <s v="Stavern"/>
    <n v="4110"/>
    <x v="2"/>
    <s v="EMEA"/>
    <s v="Bergulfsen"/>
    <s v="Jonas"/>
    <x v="17"/>
    <x v="0"/>
  </r>
  <r>
    <n v="10336"/>
    <n v="33"/>
    <n v="57.22"/>
    <n v="10"/>
    <x v="203"/>
    <n v="1889"/>
    <n v="1888.26"/>
    <s v="11/20/2004 0:00"/>
    <d v="2004-11-20T00:00:00"/>
    <x v="5"/>
    <s v="Saturday"/>
    <x v="0"/>
    <n v="4"/>
    <n v="11"/>
    <n v="2004"/>
    <s v="Classic Cars"/>
    <n v="207"/>
    <s v="S12_1108"/>
    <x v="62"/>
    <s v="(1) 42.34.2555"/>
    <s v="014-234-2555"/>
    <s v="265, boulevard Charonne"/>
    <m/>
    <s v="265, boulevard Charonne"/>
    <s v="Paris"/>
    <m/>
    <s v="Paris"/>
    <n v="75012"/>
    <x v="1"/>
    <s v="EMEA"/>
    <s v="Bertrand"/>
    <s v="Marie"/>
    <x v="62"/>
    <x v="0"/>
  </r>
  <r>
    <n v="10348"/>
    <n v="48"/>
    <n v="52.36"/>
    <n v="8"/>
    <x v="204"/>
    <n v="2514"/>
    <n v="2513.2800000000002"/>
    <d v="2004-01-11T00:00:00"/>
    <d v="2004-01-11T00:00:00"/>
    <x v="2"/>
    <s v="Sunday"/>
    <x v="0"/>
    <n v="4"/>
    <n v="11"/>
    <n v="2004"/>
    <s v="Classic Cars"/>
    <n v="207"/>
    <s v="S12_1108"/>
    <x v="25"/>
    <s v="(91) 555 22 82"/>
    <s v="091-555-2282"/>
    <s v="C/ Araquil, 67"/>
    <m/>
    <s v="C/ Araquil, 67"/>
    <s v="Madrid"/>
    <m/>
    <s v="Madrid"/>
    <n v="28023"/>
    <x v="7"/>
    <s v="EMEA"/>
    <s v="Sommer"/>
    <s v="Mart¡n"/>
    <x v="25"/>
    <x v="0"/>
  </r>
  <r>
    <n v="10359"/>
    <n v="42"/>
    <n v="100"/>
    <n v="8"/>
    <x v="205"/>
    <n v="4765"/>
    <n v="4200"/>
    <s v="12/15/2004 0:00"/>
    <d v="2004-12-15T00:00:00"/>
    <x v="9"/>
    <s v="Wednesday"/>
    <x v="0"/>
    <n v="4"/>
    <n v="12"/>
    <n v="2004"/>
    <s v="Classic Cars"/>
    <n v="207"/>
    <s v="S12_1108"/>
    <x v="1"/>
    <s v="26.47.1555"/>
    <s v="002-647-1555"/>
    <s v="59 rue de l'Abbaye"/>
    <m/>
    <s v="59 rue de l'Abbaye"/>
    <s v="Reims"/>
    <m/>
    <s v="Reims"/>
    <n v="51100"/>
    <x v="1"/>
    <s v="EMEA"/>
    <s v="Henriot"/>
    <s v="Paul"/>
    <x v="1"/>
    <x v="1"/>
  </r>
  <r>
    <n v="10371"/>
    <n v="32"/>
    <n v="100"/>
    <n v="6"/>
    <x v="206"/>
    <n v="3561"/>
    <n v="3200"/>
    <s v="1/23/2005 0:00"/>
    <d v="2005-01-23T00:00:00"/>
    <x v="2"/>
    <s v="Sunday"/>
    <x v="0"/>
    <n v="1"/>
    <n v="1"/>
    <n v="2005"/>
    <s v="Classic Cars"/>
    <n v="207"/>
    <s v="S12_1108"/>
    <x v="39"/>
    <n v="4155551450"/>
    <s v="415-555-1450"/>
    <s v="5677 Strong St."/>
    <m/>
    <s v="5677 Strong St."/>
    <s v="San Rafael"/>
    <s v="CA"/>
    <s v="San Rafael, CA"/>
    <n v="97562"/>
    <x v="0"/>
    <s v="NA"/>
    <s v="Nelson"/>
    <s v="Valarie"/>
    <x v="39"/>
    <x v="1"/>
  </r>
  <r>
    <n v="10382"/>
    <n v="34"/>
    <n v="100"/>
    <n v="10"/>
    <x v="207"/>
    <n v="3824"/>
    <n v="3400"/>
    <s v="2/17/2005 0:00"/>
    <d v="2005-02-17T00:00:00"/>
    <x v="0"/>
    <s v="Thursday"/>
    <x v="0"/>
    <n v="1"/>
    <n v="2"/>
    <n v="2005"/>
    <s v="Classic Cars"/>
    <n v="207"/>
    <s v="S12_1108"/>
    <x v="39"/>
    <n v="4155551450"/>
    <s v="415-555-1450"/>
    <s v="5677 Strong St."/>
    <m/>
    <s v="5677 Strong St."/>
    <s v="San Rafael"/>
    <s v="CA"/>
    <s v="San Rafael, CA"/>
    <n v="97562"/>
    <x v="0"/>
    <s v="NA"/>
    <s v="Nelson"/>
    <s v="Valarie"/>
    <x v="39"/>
    <x v="1"/>
  </r>
  <r>
    <n v="10395"/>
    <n v="33"/>
    <n v="69.12"/>
    <n v="1"/>
    <x v="208"/>
    <n v="2281"/>
    <n v="2280.96"/>
    <s v="3/17/2005 0:00"/>
    <d v="2005-03-17T00:00:00"/>
    <x v="10"/>
    <s v="Thursday"/>
    <x v="0"/>
    <n v="1"/>
    <n v="3"/>
    <n v="2005"/>
    <s v="Classic Cars"/>
    <n v="207"/>
    <s v="S12_1108"/>
    <x v="2"/>
    <s v="+33 1 46 62 7555"/>
    <s v="314-662-7555"/>
    <s v="27 rue du Colonel Pierre Avia"/>
    <m/>
    <s v="27 rue du Colonel Pierre Avia"/>
    <s v="Paris"/>
    <m/>
    <s v="Paris"/>
    <n v="75508"/>
    <x v="1"/>
    <s v="EMEA"/>
    <s v="Da Cunha"/>
    <s v="Daniel"/>
    <x v="2"/>
    <x v="0"/>
  </r>
  <r>
    <n v="10413"/>
    <n v="36"/>
    <n v="100"/>
    <n v="2"/>
    <x v="209"/>
    <n v="8678"/>
    <n v="3600"/>
    <d v="2005-05-05T00:00:00"/>
    <d v="2005-05-05T00:00:00"/>
    <x v="6"/>
    <s v="Thursday"/>
    <x v="0"/>
    <n v="2"/>
    <n v="5"/>
    <n v="2005"/>
    <s v="Classic Cars"/>
    <n v="207"/>
    <s v="S12_1108"/>
    <x v="13"/>
    <n v="2035552570"/>
    <s v="203-555-2570"/>
    <s v="25593 South Bay Ln."/>
    <m/>
    <s v="25593 South Bay Ln."/>
    <s v="Bridgewater"/>
    <s v="CT"/>
    <s v="Bridgewater, CT"/>
    <n v="97562"/>
    <x v="0"/>
    <s v="NA"/>
    <s v="King"/>
    <s v="Julie"/>
    <x v="13"/>
    <x v="2"/>
  </r>
  <r>
    <n v="10103"/>
    <n v="27"/>
    <n v="100"/>
    <n v="8"/>
    <x v="210"/>
    <n v="3395"/>
    <n v="2700"/>
    <s v="1/29/2003 0:00"/>
    <d v="2003-01-29T00:00:00"/>
    <x v="2"/>
    <s v="Wednesday"/>
    <x v="0"/>
    <n v="1"/>
    <n v="1"/>
    <n v="2003"/>
    <s v="Trucks and Buses"/>
    <n v="136"/>
    <s v="S12_1666"/>
    <x v="17"/>
    <s v="07-98 9555"/>
    <s v="000-798-9555"/>
    <s v="Erling Skakkes gate 78"/>
    <m/>
    <s v="Erling Skakkes gate 78"/>
    <s v="Stavern"/>
    <m/>
    <s v="Stavern"/>
    <n v="4110"/>
    <x v="2"/>
    <s v="EMEA"/>
    <s v="Bergulfsen"/>
    <s v="Jonas"/>
    <x v="17"/>
    <x v="1"/>
  </r>
  <r>
    <n v="10113"/>
    <n v="21"/>
    <n v="100"/>
    <n v="2"/>
    <x v="211"/>
    <n v="3416"/>
    <n v="2100"/>
    <s v="3/26/2003 0:00"/>
    <d v="2003-03-26T00:00:00"/>
    <x v="10"/>
    <s v="Wednesday"/>
    <x v="0"/>
    <n v="1"/>
    <n v="3"/>
    <n v="2003"/>
    <s v="Trucks and Buses"/>
    <n v="136"/>
    <s v="S12_1666"/>
    <x v="39"/>
    <n v="4155551450"/>
    <s v="415-555-1450"/>
    <s v="5677 Strong St."/>
    <m/>
    <s v="5677 Strong St."/>
    <s v="San Rafael"/>
    <s v="CA"/>
    <s v="San Rafael, CA"/>
    <n v="97562"/>
    <x v="0"/>
    <s v="NA"/>
    <s v="Nelson"/>
    <s v="Valarie"/>
    <x v="39"/>
    <x v="1"/>
  </r>
  <r>
    <n v="10126"/>
    <n v="21"/>
    <n v="100"/>
    <n v="8"/>
    <x v="212"/>
    <n v="2440"/>
    <n v="2100"/>
    <s v="5/28/2003 0:00"/>
    <d v="2003-05-28T00:00:00"/>
    <x v="6"/>
    <s v="Wednesday"/>
    <x v="0"/>
    <n v="2"/>
    <n v="5"/>
    <n v="2003"/>
    <s v="Trucks and Buses"/>
    <n v="136"/>
    <s v="S12_1666"/>
    <x v="25"/>
    <s v="(91) 555 22 82"/>
    <s v="091-555-2282"/>
    <s v="C/ Araquil, 67"/>
    <m/>
    <s v="C/ Araquil, 67"/>
    <s v="Madrid"/>
    <m/>
    <s v="Madrid"/>
    <n v="28023"/>
    <x v="7"/>
    <s v="EMEA"/>
    <s v="Sommer"/>
    <s v="Mart¡n"/>
    <x v="25"/>
    <x v="0"/>
  </r>
  <r>
    <n v="10140"/>
    <n v="38"/>
    <n v="100"/>
    <n v="8"/>
    <x v="213"/>
    <n v="4830"/>
    <n v="3800"/>
    <s v="7/24/2003 0:00"/>
    <d v="2003-07-24T00:00:00"/>
    <x v="1"/>
    <s v="Thursday"/>
    <x v="0"/>
    <n v="3"/>
    <n v="7"/>
    <n v="2003"/>
    <s v="Trucks and Buses"/>
    <n v="136"/>
    <s v="S12_1666"/>
    <x v="5"/>
    <n v="6505556809"/>
    <s v="650-555-6809"/>
    <s v="9408 Furth Circle"/>
    <m/>
    <s v="9408 Furth Circle"/>
    <s v="Burlingame"/>
    <s v="CA"/>
    <s v="Burlingame, CA"/>
    <n v="94217"/>
    <x v="0"/>
    <s v="NA"/>
    <s v="Hirano"/>
    <s v="Juri"/>
    <x v="5"/>
    <x v="1"/>
  </r>
  <r>
    <n v="10150"/>
    <n v="30"/>
    <n v="100"/>
    <n v="5"/>
    <x v="214"/>
    <n v="4101"/>
    <n v="3000"/>
    <s v="9/19/2003 0:00"/>
    <d v="2003-09-19T00:00:00"/>
    <x v="8"/>
    <s v="Friday"/>
    <x v="0"/>
    <n v="3"/>
    <n v="9"/>
    <n v="2003"/>
    <s v="Trucks and Buses"/>
    <n v="136"/>
    <s v="S12_1666"/>
    <x v="26"/>
    <s v="+65 221 7555"/>
    <s v="065-221-7555"/>
    <s v="Bronz Sok., Bronz Apt. 3/6 Tesvikiye"/>
    <m/>
    <s v="Bronz Sok., Bronz Apt. 3/6 Tesvikiye"/>
    <s v="Singapore"/>
    <m/>
    <s v="Singapore"/>
    <n v="79903"/>
    <x v="9"/>
    <s v="Japan"/>
    <s v="Natividad"/>
    <s v="Eric"/>
    <x v="26"/>
    <x v="1"/>
  </r>
  <r>
    <n v="10164"/>
    <n v="49"/>
    <n v="100"/>
    <n v="6"/>
    <x v="215"/>
    <n v="6564"/>
    <n v="4900"/>
    <s v="10/21/2003 0:00"/>
    <d v="2003-10-21T00:00:00"/>
    <x v="4"/>
    <s v="Tuesday"/>
    <x v="5"/>
    <n v="4"/>
    <n v="10"/>
    <n v="2003"/>
    <s v="Trucks and Buses"/>
    <n v="136"/>
    <s v="S12_1666"/>
    <x v="63"/>
    <s v="7675-3555"/>
    <s v="007-675-3555"/>
    <s v="Kirchgasse 6"/>
    <m/>
    <s v="Kirchgasse 6"/>
    <s v="Graz"/>
    <m/>
    <s v="Graz"/>
    <n v="8010"/>
    <x v="5"/>
    <s v="EMEA"/>
    <s v="Mendel"/>
    <s v="Roland"/>
    <x v="63"/>
    <x v="1"/>
  </r>
  <r>
    <n v="10174"/>
    <n v="43"/>
    <n v="100"/>
    <n v="1"/>
    <x v="216"/>
    <n v="6818"/>
    <n v="4300"/>
    <d v="2003-06-11T00:00:00"/>
    <d v="2003-06-11T00:00:00"/>
    <x v="7"/>
    <s v="Wednesday"/>
    <x v="0"/>
    <n v="4"/>
    <n v="11"/>
    <n v="2003"/>
    <s v="Trucks and Buses"/>
    <n v="136"/>
    <s v="S12_1666"/>
    <x v="28"/>
    <s v="61-7-3844-6555"/>
    <s v="173-844-6555"/>
    <s v="31 Duncan St. West End"/>
    <m/>
    <s v="31 Duncan St. West End"/>
    <s v="South Brisbane"/>
    <s v="Queensland"/>
    <s v="South Brisbane, Queensland"/>
    <n v="4101"/>
    <x v="3"/>
    <s v="APAC"/>
    <s v="Calaghan"/>
    <s v="Tony"/>
    <x v="28"/>
    <x v="1"/>
  </r>
  <r>
    <n v="10183"/>
    <n v="41"/>
    <n v="100"/>
    <n v="5"/>
    <x v="217"/>
    <n v="6164"/>
    <n v="4100"/>
    <s v="11/13/2003 0:00"/>
    <d v="2003-11-13T00:00:00"/>
    <x v="5"/>
    <s v="Thursday"/>
    <x v="0"/>
    <n v="4"/>
    <n v="11"/>
    <n v="2003"/>
    <s v="Trucks and Buses"/>
    <n v="136"/>
    <s v="S12_1666"/>
    <x v="29"/>
    <n v="2155554695"/>
    <s v="215-555-4695"/>
    <s v="782 First Street"/>
    <m/>
    <s v="782 First Street"/>
    <s v="Philadelphia"/>
    <s v="PA"/>
    <s v="Philadelphia, PA"/>
    <n v="71270"/>
    <x v="0"/>
    <s v="NA"/>
    <s v="Cervantes"/>
    <s v="Francisca"/>
    <x v="29"/>
    <x v="1"/>
  </r>
  <r>
    <n v="10194"/>
    <n v="38"/>
    <n v="100"/>
    <n v="8"/>
    <x v="218"/>
    <n v="4934"/>
    <n v="3800"/>
    <s v="11/25/2003 0:00"/>
    <d v="2003-11-25T00:00:00"/>
    <x v="5"/>
    <s v="Tuesday"/>
    <x v="0"/>
    <n v="4"/>
    <n v="11"/>
    <n v="2003"/>
    <s v="Trucks and Buses"/>
    <n v="136"/>
    <s v="S12_1666"/>
    <x v="30"/>
    <s v="78.32.5555"/>
    <s v="007-832-5555"/>
    <s v="2, rue du Commerce"/>
    <m/>
    <s v="2, rue du Commerce"/>
    <s v="Lyon"/>
    <m/>
    <s v="Lyon"/>
    <n v="69004"/>
    <x v="1"/>
    <s v="EMEA"/>
    <s v="Saveley"/>
    <s v="Mary"/>
    <x v="30"/>
    <x v="1"/>
  </r>
  <r>
    <n v="10206"/>
    <n v="28"/>
    <n v="100"/>
    <n v="3"/>
    <x v="219"/>
    <n v="4057"/>
    <n v="2800"/>
    <d v="2003-05-12T00:00:00"/>
    <d v="2003-05-12T00:00:00"/>
    <x v="6"/>
    <s v="Monday"/>
    <x v="0"/>
    <n v="4"/>
    <n v="12"/>
    <n v="2003"/>
    <s v="Trucks and Buses"/>
    <n v="136"/>
    <s v="S12_1666"/>
    <x v="31"/>
    <s v="(604) 555-3392"/>
    <s v="604-555-3392"/>
    <s v="1900 Oak St."/>
    <m/>
    <s v="1900 Oak St."/>
    <s v="Vancouver"/>
    <s v="BC"/>
    <s v="Vancouver, BC"/>
    <s v="V3F 2K1"/>
    <x v="10"/>
    <s v="NA"/>
    <s v="Tannamuri"/>
    <s v="Yoshi"/>
    <x v="31"/>
    <x v="1"/>
  </r>
  <r>
    <n v="10216"/>
    <n v="43"/>
    <n v="100"/>
    <n v="1"/>
    <x v="220"/>
    <n v="5760"/>
    <n v="4300"/>
    <d v="2004-02-02T00:00:00"/>
    <d v="2004-02-02T00:00:00"/>
    <x v="0"/>
    <s v="Monday"/>
    <x v="0"/>
    <n v="1"/>
    <n v="2"/>
    <n v="2004"/>
    <s v="Trucks and Buses"/>
    <n v="136"/>
    <s v="S12_1666"/>
    <x v="38"/>
    <s v="30.59.8555"/>
    <s v="003-059-8555"/>
    <s v="67, avenue de l'Europe"/>
    <m/>
    <s v="67, avenue de l'Europe"/>
    <s v="Versailles"/>
    <m/>
    <s v="Versailles"/>
    <n v="78000"/>
    <x v="1"/>
    <s v="EMEA"/>
    <s v="Tonini"/>
    <s v="Daniel"/>
    <x v="38"/>
    <x v="1"/>
  </r>
  <r>
    <n v="10229"/>
    <n v="25"/>
    <n v="100"/>
    <n v="13"/>
    <x v="221"/>
    <n v="3451"/>
    <n v="2500"/>
    <d v="2004-11-03T00:00:00"/>
    <d v="2004-11-03T00:00:00"/>
    <x v="5"/>
    <s v="Wednesday"/>
    <x v="0"/>
    <n v="1"/>
    <n v="3"/>
    <n v="2004"/>
    <s v="Trucks and Buses"/>
    <n v="136"/>
    <s v="S12_1666"/>
    <x v="39"/>
    <n v="4155551450"/>
    <s v="415-555-1450"/>
    <s v="5677 Strong St."/>
    <m/>
    <s v="5677 Strong St."/>
    <s v="San Rafael"/>
    <s v="CA"/>
    <s v="San Rafael, CA"/>
    <n v="97562"/>
    <x v="0"/>
    <s v="NA"/>
    <s v="Nelson"/>
    <s v="Valarie"/>
    <x v="39"/>
    <x v="1"/>
  </r>
  <r>
    <n v="10245"/>
    <n v="38"/>
    <n v="100"/>
    <n v="6"/>
    <x v="222"/>
    <n v="5921"/>
    <n v="3800"/>
    <d v="2004-04-05T00:00:00"/>
    <d v="2004-04-05T00:00:00"/>
    <x v="11"/>
    <s v="Monday"/>
    <x v="0"/>
    <n v="2"/>
    <n v="5"/>
    <n v="2004"/>
    <s v="Trucks and Buses"/>
    <n v="136"/>
    <s v="S12_1666"/>
    <x v="34"/>
    <n v="2035559545"/>
    <s v="203-555-9545"/>
    <s v="567 North Pendale Street"/>
    <m/>
    <s v="567 North Pendale Street"/>
    <s v="New Haven"/>
    <s v="CT"/>
    <s v="New Haven, CT"/>
    <n v="97823"/>
    <x v="0"/>
    <s v="NA"/>
    <s v="Murphy"/>
    <s v="Leslie"/>
    <x v="34"/>
    <x v="1"/>
  </r>
  <r>
    <n v="10258"/>
    <n v="41"/>
    <n v="100"/>
    <n v="3"/>
    <x v="223"/>
    <n v="6669"/>
    <n v="4100"/>
    <s v="6/15/2004 0:00"/>
    <d v="2004-06-15T00:00:00"/>
    <x v="7"/>
    <s v="Tuesday"/>
    <x v="0"/>
    <n v="2"/>
    <n v="6"/>
    <n v="2004"/>
    <s v="Trucks and Buses"/>
    <n v="136"/>
    <s v="S12_1666"/>
    <x v="35"/>
    <s v="+81 3 3584 0555"/>
    <s v="133-584-0555"/>
    <s v="2-2-8 Roppongi"/>
    <m/>
    <s v="2-2-8 Roppongi"/>
    <s v="Minato-ku"/>
    <s v="Tokyo"/>
    <s v="Minato-ku, Tokyo"/>
    <s v="106-0032"/>
    <x v="11"/>
    <s v="Japan"/>
    <s v="Shimamura"/>
    <s v="Akiko"/>
    <x v="35"/>
    <x v="1"/>
  </r>
  <r>
    <n v="10270"/>
    <n v="28"/>
    <n v="100"/>
    <n v="6"/>
    <x v="224"/>
    <n v="4095"/>
    <n v="2800"/>
    <s v="7/19/2004 0:00"/>
    <d v="2004-07-19T00:00:00"/>
    <x v="1"/>
    <s v="Monday"/>
    <x v="0"/>
    <n v="3"/>
    <n v="7"/>
    <n v="2004"/>
    <s v="Trucks and Buses"/>
    <n v="136"/>
    <s v="S12_1666"/>
    <x v="20"/>
    <s v="+61 2 9495 8555"/>
    <s v="129-495-8555"/>
    <s v="Monitor Money Building, 815 Pacific Hwy"/>
    <s v="Level 6"/>
    <s v="Monitor Money Building, 815 Pacific Hwy, Level 6"/>
    <s v="Chatswood"/>
    <s v="NSW"/>
    <s v="Chatswood, NSW"/>
    <n v="2067"/>
    <x v="3"/>
    <s v="APAC"/>
    <s v="Huxley"/>
    <s v="Adrian"/>
    <x v="20"/>
    <x v="1"/>
  </r>
  <r>
    <n v="10281"/>
    <n v="25"/>
    <n v="100"/>
    <n v="13"/>
    <x v="225"/>
    <n v="2939"/>
    <n v="2500"/>
    <s v="8/19/2004 0:00"/>
    <d v="2004-08-19T00:00:00"/>
    <x v="3"/>
    <s v="Thursday"/>
    <x v="0"/>
    <n v="3"/>
    <n v="8"/>
    <n v="2004"/>
    <s v="Trucks and Buses"/>
    <n v="136"/>
    <s v="S12_1666"/>
    <x v="18"/>
    <n v="2155551555"/>
    <s v="215-555-1555"/>
    <s v="7586 Pompton St."/>
    <m/>
    <s v="7586 Pompton St."/>
    <s v="Allentown"/>
    <s v="PA"/>
    <s v="Allentown, PA"/>
    <n v="70267"/>
    <x v="0"/>
    <s v="NA"/>
    <s v="Yu"/>
    <s v="Kyung"/>
    <x v="18"/>
    <x v="0"/>
  </r>
  <r>
    <n v="10291"/>
    <n v="41"/>
    <n v="100"/>
    <n v="8"/>
    <x v="226"/>
    <n v="6388"/>
    <n v="4100"/>
    <d v="2004-08-09T00:00:00"/>
    <d v="2004-08-09T00:00:00"/>
    <x v="3"/>
    <s v="Monday"/>
    <x v="0"/>
    <n v="3"/>
    <n v="9"/>
    <n v="2004"/>
    <s v="Trucks and Buses"/>
    <n v="136"/>
    <s v="S12_1666"/>
    <x v="37"/>
    <s v="0695-34 6555"/>
    <s v="069-534-6555"/>
    <s v="?kergatan 24"/>
    <m/>
    <s v="?kergatan 24"/>
    <s v="Boras"/>
    <m/>
    <s v="Boras"/>
    <s v="S-844 67"/>
    <x v="8"/>
    <s v="EMEA"/>
    <s v="Larsson"/>
    <s v="Maria"/>
    <x v="37"/>
    <x v="1"/>
  </r>
  <r>
    <n v="10304"/>
    <n v="39"/>
    <n v="100"/>
    <n v="3"/>
    <x v="227"/>
    <n v="6396"/>
    <n v="3900"/>
    <d v="2004-11-10T00:00:00"/>
    <d v="2004-11-10T00:00:00"/>
    <x v="5"/>
    <s v="Wednesday"/>
    <x v="0"/>
    <n v="4"/>
    <n v="10"/>
    <n v="2004"/>
    <s v="Trucks and Buses"/>
    <n v="136"/>
    <s v="S12_1666"/>
    <x v="38"/>
    <s v="30.59.8555"/>
    <s v="003-059-8555"/>
    <s v="67, avenue de l'Europe"/>
    <m/>
    <s v="67, avenue de l'Europe"/>
    <s v="Versailles"/>
    <m/>
    <s v="Versailles"/>
    <n v="78000"/>
    <x v="1"/>
    <s v="EMEA"/>
    <s v="Tonini"/>
    <s v="Daniel"/>
    <x v="38"/>
    <x v="1"/>
  </r>
  <r>
    <n v="10313"/>
    <n v="21"/>
    <n v="100"/>
    <n v="11"/>
    <x v="228"/>
    <n v="2670"/>
    <n v="2100"/>
    <s v="10/22/2004 0:00"/>
    <d v="2004-10-22T00:00:00"/>
    <x v="4"/>
    <s v="Friday"/>
    <x v="0"/>
    <n v="4"/>
    <n v="10"/>
    <n v="2004"/>
    <s v="Trucks and Buses"/>
    <n v="136"/>
    <s v="S12_1666"/>
    <x v="31"/>
    <s v="(604) 555-3392"/>
    <s v="604-555-3392"/>
    <s v="1900 Oak St."/>
    <m/>
    <s v="1900 Oak St."/>
    <s v="Vancouver"/>
    <s v="BC"/>
    <s v="Vancouver, BC"/>
    <s v="V3F 2K1"/>
    <x v="10"/>
    <s v="NA"/>
    <s v="Tannamuri"/>
    <s v="Yoshi"/>
    <x v="31"/>
    <x v="0"/>
  </r>
  <r>
    <n v="10322"/>
    <n v="27"/>
    <n v="100"/>
    <n v="9"/>
    <x v="229"/>
    <n v="4785"/>
    <n v="2700"/>
    <d v="2004-04-11T00:00:00"/>
    <d v="2004-04-11T00:00:00"/>
    <x v="11"/>
    <s v="Sunday"/>
    <x v="0"/>
    <n v="4"/>
    <n v="11"/>
    <n v="2004"/>
    <s v="Trucks and Buses"/>
    <n v="136"/>
    <s v="S12_1666"/>
    <x v="40"/>
    <n v="6035558647"/>
    <s v="603-555-8647"/>
    <s v="2304 Long Airport Avenue"/>
    <m/>
    <s v="2304 Long Airport Avenue"/>
    <s v="Nashua"/>
    <s v="NH"/>
    <s v="Nashua, NH"/>
    <n v="62005"/>
    <x v="0"/>
    <s v="NA"/>
    <s v="Young"/>
    <s v="Valarie"/>
    <x v="40"/>
    <x v="1"/>
  </r>
  <r>
    <n v="10333"/>
    <n v="33"/>
    <n v="99.21"/>
    <n v="6"/>
    <x v="230"/>
    <n v="3274"/>
    <n v="3273.93"/>
    <s v="11/18/2004 0:00"/>
    <d v="2004-11-18T00:00:00"/>
    <x v="5"/>
    <s v="Thursday"/>
    <x v="0"/>
    <n v="4"/>
    <n v="11"/>
    <n v="2004"/>
    <s v="Trucks and Buses"/>
    <n v="136"/>
    <s v="S12_1666"/>
    <x v="8"/>
    <n v="6505555787"/>
    <s v="650-555-5787"/>
    <s v="5557 North Pendale Street"/>
    <m/>
    <s v="5557 North Pendale Street"/>
    <s v="San Francisco"/>
    <s v="CA"/>
    <s v="San Francisco, CA"/>
    <s v="NA"/>
    <x v="0"/>
    <s v="NA"/>
    <s v="Murphy"/>
    <s v="Julie"/>
    <x v="8"/>
    <x v="1"/>
  </r>
  <r>
    <n v="10347"/>
    <n v="29"/>
    <n v="100"/>
    <n v="3"/>
    <x v="231"/>
    <n v="3587"/>
    <n v="2900"/>
    <s v="11/29/2004 0:00"/>
    <d v="2004-11-29T00:00:00"/>
    <x v="5"/>
    <s v="Monday"/>
    <x v="0"/>
    <n v="4"/>
    <n v="11"/>
    <n v="2004"/>
    <s v="Trucks and Buses"/>
    <n v="136"/>
    <s v="S12_1666"/>
    <x v="10"/>
    <s v="03 9520 4555"/>
    <s v="039-520-4555"/>
    <s v="636 St Kilda Road"/>
    <s v="Level 3"/>
    <s v="636 St Kilda Road, Level 3"/>
    <s v="Melbourne"/>
    <s v="Victoria"/>
    <s v="Melbourne, Victoria"/>
    <n v="3004"/>
    <x v="3"/>
    <s v="APAC"/>
    <s v="Ferguson"/>
    <s v="Peter"/>
    <x v="10"/>
    <x v="1"/>
  </r>
  <r>
    <n v="10357"/>
    <n v="49"/>
    <n v="100"/>
    <n v="8"/>
    <x v="232"/>
    <n v="5961"/>
    <n v="4900"/>
    <d v="2004-10-12T00:00:00"/>
    <d v="2004-10-12T00:00:00"/>
    <x v="4"/>
    <s v="Tuesday"/>
    <x v="0"/>
    <n v="4"/>
    <n v="12"/>
    <n v="2004"/>
    <s v="Trucks and Buses"/>
    <n v="136"/>
    <s v="S12_1666"/>
    <x v="39"/>
    <n v="4155551450"/>
    <s v="415-555-1450"/>
    <s v="5677 Strong St."/>
    <m/>
    <s v="5677 Strong St."/>
    <s v="San Rafael"/>
    <s v="CA"/>
    <s v="San Rafael, CA"/>
    <n v="97562"/>
    <x v="0"/>
    <s v="NA"/>
    <s v="Nelson"/>
    <s v="Valarie"/>
    <x v="39"/>
    <x v="1"/>
  </r>
  <r>
    <n v="10370"/>
    <n v="49"/>
    <n v="100"/>
    <n v="8"/>
    <x v="233"/>
    <n v="8471"/>
    <n v="4900"/>
    <s v="1/20/2005 0:00"/>
    <d v="2005-01-20T00:00:00"/>
    <x v="2"/>
    <s v="Thursday"/>
    <x v="0"/>
    <n v="1"/>
    <n v="1"/>
    <n v="2005"/>
    <s v="Trucks and Buses"/>
    <n v="136"/>
    <s v="S12_1666"/>
    <x v="42"/>
    <s v="02 9936 8555"/>
    <s v="029-936-8555"/>
    <s v="201 Miller Street"/>
    <s v="Level 15"/>
    <s v="201 Miller Street, Level 15"/>
    <s v="North Sydney"/>
    <s v="NSW"/>
    <s v="North Sydney, NSW"/>
    <n v="2060"/>
    <x v="3"/>
    <s v="APAC"/>
    <s v="O'Hara"/>
    <s v="Anna"/>
    <x v="42"/>
    <x v="2"/>
  </r>
  <r>
    <n v="10381"/>
    <n v="20"/>
    <n v="100"/>
    <n v="1"/>
    <x v="234"/>
    <n v="2952"/>
    <n v="2000"/>
    <s v="2/17/2005 0:00"/>
    <d v="2005-02-17T00:00:00"/>
    <x v="0"/>
    <s v="Thursday"/>
    <x v="0"/>
    <n v="1"/>
    <n v="2"/>
    <n v="2005"/>
    <s v="Trucks and Buses"/>
    <n v="136"/>
    <s v="S12_1666"/>
    <x v="4"/>
    <n v="6505551386"/>
    <s v="650-555-1386"/>
    <s v="7734 Strong St."/>
    <m/>
    <s v="7734 Strong St."/>
    <s v="San Francisco"/>
    <s v="CA"/>
    <s v="San Francisco, CA"/>
    <s v="NA"/>
    <x v="0"/>
    <s v="NA"/>
    <s v="Brown"/>
    <s v="Julie"/>
    <x v="4"/>
    <x v="0"/>
  </r>
  <r>
    <n v="10391"/>
    <n v="39"/>
    <n v="63.2"/>
    <n v="9"/>
    <x v="235"/>
    <n v="2465"/>
    <n v="2464.8000000000002"/>
    <d v="2005-09-03T00:00:00"/>
    <d v="2005-09-03T00:00:00"/>
    <x v="8"/>
    <s v="Saturday"/>
    <x v="0"/>
    <n v="1"/>
    <n v="3"/>
    <n v="2005"/>
    <s v="Trucks and Buses"/>
    <n v="136"/>
    <s v="S12_1666"/>
    <x v="42"/>
    <s v="02 9936 8555"/>
    <s v="029-936-8555"/>
    <s v="201 Miller Street"/>
    <s v="Level 15"/>
    <s v="201 Miller Street, Level 15"/>
    <s v="North Sydney"/>
    <s v="NSW"/>
    <s v="North Sydney, NSW"/>
    <n v="2060"/>
    <x v="3"/>
    <s v="APAC"/>
    <s v="O'Hara"/>
    <s v="Anna"/>
    <x v="42"/>
    <x v="0"/>
  </r>
  <r>
    <n v="10411"/>
    <n v="40"/>
    <n v="100"/>
    <n v="6"/>
    <x v="236"/>
    <n v="6232"/>
    <n v="4000"/>
    <d v="2005-01-05T00:00:00"/>
    <d v="2005-01-05T00:00:00"/>
    <x v="2"/>
    <s v="Wednesday"/>
    <x v="0"/>
    <n v="2"/>
    <n v="5"/>
    <n v="2005"/>
    <s v="Trucks and Buses"/>
    <n v="136"/>
    <s v="S12_1666"/>
    <x v="43"/>
    <s v="(514) 555-8054"/>
    <s v="514-555-8054"/>
    <s v="43 rue St. Laurent"/>
    <m/>
    <s v="43 rue St. Laurent"/>
    <s v="Montreal"/>
    <s v="Quebec"/>
    <s v="Montreal, Quebec"/>
    <s v="H1J 1C3"/>
    <x v="10"/>
    <s v="NA"/>
    <s v="Fresnisre"/>
    <s v="Jean"/>
    <x v="43"/>
    <x v="1"/>
  </r>
  <r>
    <n v="10424"/>
    <n v="49"/>
    <n v="100"/>
    <n v="3"/>
    <x v="237"/>
    <n v="7970"/>
    <n v="4900"/>
    <s v="5/31/2005 0:00"/>
    <d v="2005-05-31T00:00:00"/>
    <x v="6"/>
    <s v="Tuesday"/>
    <x v="2"/>
    <n v="2"/>
    <n v="5"/>
    <n v="2005"/>
    <s v="Trucks and Buses"/>
    <n v="136"/>
    <s v="S12_1666"/>
    <x v="23"/>
    <s v="(91) 555 94 44"/>
    <s v="091-555-9444"/>
    <s v="C/ Moralzarzal, 86"/>
    <m/>
    <s v="C/ Moralzarzal, 86"/>
    <s v="Madrid"/>
    <m/>
    <s v="Madrid"/>
    <n v="28034"/>
    <x v="7"/>
    <s v="EMEA"/>
    <s v="Freyre"/>
    <s v="Diego"/>
    <x v="23"/>
    <x v="2"/>
  </r>
  <r>
    <n v="10107"/>
    <n v="21"/>
    <n v="100"/>
    <n v="1"/>
    <x v="238"/>
    <n v="3037"/>
    <n v="2100"/>
    <s v="2/24/2003 0:00"/>
    <d v="2003-02-24T00:00:00"/>
    <x v="0"/>
    <s v="Monday"/>
    <x v="0"/>
    <n v="1"/>
    <n v="2"/>
    <n v="2003"/>
    <s v="Motorcycles"/>
    <n v="150"/>
    <s v="S12_2823"/>
    <x v="0"/>
    <n v="2125557818"/>
    <s v="212-555-7818"/>
    <s v="897 Long Airport Avenue"/>
    <m/>
    <s v="897 Long Airport Avenue"/>
    <s v="NYC"/>
    <s v="NY"/>
    <s v="NYC, NY"/>
    <n v="10022"/>
    <x v="0"/>
    <s v="NA"/>
    <s v="Yu"/>
    <s v="Kwai"/>
    <x v="0"/>
    <x v="1"/>
  </r>
  <r>
    <n v="10121"/>
    <n v="50"/>
    <n v="100"/>
    <n v="4"/>
    <x v="239"/>
    <n v="8284"/>
    <n v="5000"/>
    <d v="2003-07-05T00:00:00"/>
    <d v="2003-07-05T00:00:00"/>
    <x v="1"/>
    <s v="Saturday"/>
    <x v="0"/>
    <n v="2"/>
    <n v="5"/>
    <n v="2003"/>
    <s v="Motorcycles"/>
    <n v="150"/>
    <s v="S12_2823"/>
    <x v="1"/>
    <s v="26.47.1555"/>
    <s v="002-647-1555"/>
    <s v="59 rue de l'Abbaye"/>
    <m/>
    <s v="59 rue de l'Abbaye"/>
    <s v="Reims"/>
    <m/>
    <s v="Reims"/>
    <n v="51100"/>
    <x v="1"/>
    <s v="EMEA"/>
    <s v="Henriot"/>
    <s v="Paul"/>
    <x v="1"/>
    <x v="2"/>
  </r>
  <r>
    <n v="10134"/>
    <n v="20"/>
    <n v="100"/>
    <n v="1"/>
    <x v="240"/>
    <n v="2712"/>
    <n v="2000"/>
    <d v="2003-01-07T00:00:00"/>
    <d v="2003-01-07T00:00:00"/>
    <x v="2"/>
    <s v="Tuesday"/>
    <x v="0"/>
    <n v="3"/>
    <n v="7"/>
    <n v="2003"/>
    <s v="Motorcycles"/>
    <n v="150"/>
    <s v="S12_2823"/>
    <x v="2"/>
    <s v="+33 1 46 62 7555"/>
    <s v="314-662-7555"/>
    <s v="27 rue du Colonel Pierre Avia"/>
    <m/>
    <s v="27 rue du Colonel Pierre Avia"/>
    <s v="Paris"/>
    <m/>
    <s v="Paris"/>
    <n v="75508"/>
    <x v="1"/>
    <s v="EMEA"/>
    <s v="Da Cunha"/>
    <s v="Daniel"/>
    <x v="2"/>
    <x v="0"/>
  </r>
  <r>
    <n v="10145"/>
    <n v="49"/>
    <n v="100"/>
    <n v="5"/>
    <x v="241"/>
    <n v="8340"/>
    <n v="4900"/>
    <s v="8/25/2003 0:00"/>
    <d v="2003-08-25T00:00:00"/>
    <x v="3"/>
    <s v="Monday"/>
    <x v="0"/>
    <n v="3"/>
    <n v="8"/>
    <n v="2003"/>
    <s v="Motorcycles"/>
    <n v="150"/>
    <s v="S12_2823"/>
    <x v="3"/>
    <n v="6265557265"/>
    <s v="626-555-7265"/>
    <s v="78934 Hillside Dr."/>
    <m/>
    <s v="78934 Hillside Dr."/>
    <s v="Pasadena"/>
    <s v="CA"/>
    <s v="Pasadena, CA"/>
    <n v="90003"/>
    <x v="0"/>
    <s v="NA"/>
    <s v="Young"/>
    <s v="Julie"/>
    <x v="3"/>
    <x v="2"/>
  </r>
  <r>
    <n v="10159"/>
    <n v="38"/>
    <n v="100"/>
    <n v="13"/>
    <x v="242"/>
    <n v="6239"/>
    <n v="3800"/>
    <d v="2003-10-10T00:00:00"/>
    <d v="2003-10-10T00:00:00"/>
    <x v="4"/>
    <s v="Friday"/>
    <x v="0"/>
    <n v="4"/>
    <n v="10"/>
    <n v="2003"/>
    <s v="Motorcycles"/>
    <n v="150"/>
    <s v="S12_2823"/>
    <x v="4"/>
    <n v="6505551386"/>
    <s v="650-555-1386"/>
    <s v="7734 Strong St."/>
    <m/>
    <s v="7734 Strong St."/>
    <s v="San Francisco"/>
    <s v="CA"/>
    <s v="San Francisco, CA"/>
    <s v="NA"/>
    <x v="0"/>
    <s v="NA"/>
    <s v="Brown"/>
    <s v="Julie"/>
    <x v="4"/>
    <x v="1"/>
  </r>
  <r>
    <n v="10169"/>
    <n v="35"/>
    <n v="100"/>
    <n v="13"/>
    <x v="243"/>
    <n v="4640"/>
    <n v="3500"/>
    <d v="2003-04-11T00:00:00"/>
    <d v="2003-04-11T00:00:00"/>
    <x v="11"/>
    <s v="Friday"/>
    <x v="0"/>
    <n v="4"/>
    <n v="11"/>
    <n v="2003"/>
    <s v="Motorcycles"/>
    <n v="150"/>
    <s v="S12_2823"/>
    <x v="42"/>
    <s v="02 9936 8555"/>
    <s v="029-936-8555"/>
    <s v="201 Miller Street"/>
    <s v="Level 15"/>
    <s v="201 Miller Street, Level 15"/>
    <s v="North Sydney"/>
    <s v="NSW"/>
    <s v="North Sydney, NSW"/>
    <n v="2060"/>
    <x v="3"/>
    <s v="APAC"/>
    <s v="O'Hara"/>
    <s v="Anna"/>
    <x v="42"/>
    <x v="1"/>
  </r>
  <r>
    <n v="10180"/>
    <n v="40"/>
    <n v="100"/>
    <n v="8"/>
    <x v="244"/>
    <n v="6748"/>
    <n v="4000"/>
    <d v="2003-11-11T00:00:00"/>
    <d v="2003-11-11T00:00:00"/>
    <x v="5"/>
    <s v="Tuesday"/>
    <x v="0"/>
    <n v="4"/>
    <n v="11"/>
    <n v="2003"/>
    <s v="Motorcycles"/>
    <n v="150"/>
    <s v="S12_2823"/>
    <x v="6"/>
    <n v="0.86244213000000003"/>
    <s v="421-296-2963"/>
    <s v="184, chausse de Tournai"/>
    <m/>
    <s v="184, chausse de Tournai"/>
    <s v="Lille"/>
    <m/>
    <s v="Lille"/>
    <n v="59000"/>
    <x v="1"/>
    <s v="EMEA"/>
    <s v="Rance"/>
    <s v="Martine"/>
    <x v="6"/>
    <x v="1"/>
  </r>
  <r>
    <n v="10189"/>
    <n v="28"/>
    <n v="100"/>
    <n v="1"/>
    <x v="245"/>
    <n v="4513"/>
    <n v="2800"/>
    <s v="11/18/2003 0:00"/>
    <d v="2003-11-18T00:00:00"/>
    <x v="5"/>
    <s v="Tuesday"/>
    <x v="0"/>
    <n v="4"/>
    <n v="11"/>
    <n v="2003"/>
    <s v="Motorcycles"/>
    <n v="150"/>
    <s v="S12_2823"/>
    <x v="3"/>
    <n v="6265557265"/>
    <s v="626-555-7265"/>
    <s v="78934 Hillside Dr."/>
    <m/>
    <s v="78934 Hillside Dr."/>
    <s v="Pasadena"/>
    <s v="CA"/>
    <s v="Pasadena, CA"/>
    <n v="90003"/>
    <x v="0"/>
    <s v="NA"/>
    <s v="Young"/>
    <s v="Julie"/>
    <x v="3"/>
    <x v="1"/>
  </r>
  <r>
    <n v="10201"/>
    <n v="25"/>
    <n v="100"/>
    <n v="1"/>
    <x v="246"/>
    <n v="4029"/>
    <n v="2500"/>
    <d v="2003-01-12T00:00:00"/>
    <d v="2003-01-12T00:00:00"/>
    <x v="2"/>
    <s v="Sunday"/>
    <x v="0"/>
    <n v="4"/>
    <n v="12"/>
    <n v="2003"/>
    <s v="Motorcycles"/>
    <n v="150"/>
    <s v="S12_2823"/>
    <x v="8"/>
    <n v="6505555787"/>
    <s v="650-555-5787"/>
    <s v="5557 North Pendale Street"/>
    <m/>
    <s v="5557 North Pendale Street"/>
    <s v="San Francisco"/>
    <s v="CA"/>
    <s v="San Francisco, CA"/>
    <s v="NA"/>
    <x v="0"/>
    <s v="NA"/>
    <s v="Murphy"/>
    <s v="Julie"/>
    <x v="8"/>
    <x v="1"/>
  </r>
  <r>
    <n v="10211"/>
    <n v="36"/>
    <n v="100"/>
    <n v="13"/>
    <x v="247"/>
    <n v="4772"/>
    <n v="3600"/>
    <s v="1/15/2004 0:00"/>
    <d v="2004-01-15T00:00:00"/>
    <x v="2"/>
    <s v="Thursday"/>
    <x v="0"/>
    <n v="1"/>
    <n v="1"/>
    <n v="2004"/>
    <s v="Motorcycles"/>
    <n v="150"/>
    <s v="S12_2823"/>
    <x v="9"/>
    <s v="(1) 47.55.6555"/>
    <s v="014-755-6555"/>
    <s v="25, rue Lauriston"/>
    <m/>
    <s v="25, rue Lauriston"/>
    <s v="Paris"/>
    <m/>
    <s v="Paris"/>
    <n v="75016"/>
    <x v="1"/>
    <s v="EMEA"/>
    <s v="Perrier"/>
    <s v="Dominique"/>
    <x v="9"/>
    <x v="1"/>
  </r>
  <r>
    <n v="10224"/>
    <n v="43"/>
    <n v="100"/>
    <n v="6"/>
    <x v="248"/>
    <n v="6088"/>
    <n v="4300"/>
    <s v="2/21/2004 0:00"/>
    <d v="2004-02-21T00:00:00"/>
    <x v="0"/>
    <s v="Saturday"/>
    <x v="0"/>
    <n v="1"/>
    <n v="2"/>
    <n v="2004"/>
    <s v="Motorcycles"/>
    <n v="150"/>
    <s v="S12_2823"/>
    <x v="6"/>
    <n v="0.86244213000000003"/>
    <s v="421-296-2963"/>
    <s v="184, chausse de Tournai"/>
    <m/>
    <s v="184, chausse de Tournai"/>
    <s v="Lille"/>
    <m/>
    <s v="Lille"/>
    <n v="59000"/>
    <x v="1"/>
    <s v="EMEA"/>
    <s v="Rance"/>
    <s v="Martine"/>
    <x v="6"/>
    <x v="1"/>
  </r>
  <r>
    <n v="10237"/>
    <n v="32"/>
    <n v="100"/>
    <n v="6"/>
    <x v="249"/>
    <n v="4194"/>
    <n v="3200"/>
    <d v="2004-05-04T00:00:00"/>
    <d v="2004-05-04T00:00:00"/>
    <x v="6"/>
    <s v="Tuesday"/>
    <x v="0"/>
    <n v="2"/>
    <n v="4"/>
    <n v="2004"/>
    <s v="Motorcycles"/>
    <n v="150"/>
    <s v="S12_2823"/>
    <x v="11"/>
    <n v="2125551500"/>
    <s v="212-555-1500"/>
    <s v="2678 Kingston Rd."/>
    <s v="Suite 101"/>
    <s v="2678 Kingston Rd., Suite 101"/>
    <s v="NYC"/>
    <s v="NY"/>
    <s v="NYC, NY"/>
    <n v="10022"/>
    <x v="0"/>
    <s v="NA"/>
    <s v="Frick"/>
    <s v="Michael"/>
    <x v="11"/>
    <x v="1"/>
  </r>
  <r>
    <n v="10251"/>
    <n v="46"/>
    <n v="100"/>
    <n v="1"/>
    <x v="250"/>
    <n v="7553"/>
    <n v="4600"/>
    <s v="5/18/2004 0:00"/>
    <d v="2004-05-18T00:00:00"/>
    <x v="6"/>
    <s v="Tuesday"/>
    <x v="0"/>
    <n v="2"/>
    <n v="5"/>
    <n v="2004"/>
    <s v="Motorcycles"/>
    <n v="150"/>
    <s v="S12_2823"/>
    <x v="12"/>
    <n v="2015559350"/>
    <s v="201-555-9350"/>
    <s v="7476 Moss Rd."/>
    <m/>
    <s v="7476 Moss Rd."/>
    <s v="Newark"/>
    <s v="NJ"/>
    <s v="Newark, NJ"/>
    <n v="94019"/>
    <x v="0"/>
    <s v="NA"/>
    <s v="Brown"/>
    <s v="William"/>
    <x v="12"/>
    <x v="2"/>
  </r>
  <r>
    <n v="10263"/>
    <n v="48"/>
    <n v="100"/>
    <n v="1"/>
    <x v="251"/>
    <n v="6435"/>
    <n v="4800"/>
    <s v="6/28/2004 0:00"/>
    <d v="2004-06-28T00:00:00"/>
    <x v="7"/>
    <s v="Monday"/>
    <x v="0"/>
    <n v="2"/>
    <n v="6"/>
    <n v="2004"/>
    <s v="Motorcycles"/>
    <n v="150"/>
    <s v="S12_2823"/>
    <x v="13"/>
    <n v="2035552570"/>
    <s v="203-555-2570"/>
    <s v="25593 South Bay Ln."/>
    <m/>
    <s v="25593 South Bay Ln."/>
    <s v="Bridgewater"/>
    <s v="CT"/>
    <s v="Bridgewater, CT"/>
    <n v="97562"/>
    <x v="0"/>
    <s v="NA"/>
    <s v="King"/>
    <s v="Julie"/>
    <x v="13"/>
    <x v="1"/>
  </r>
  <r>
    <n v="10276"/>
    <n v="43"/>
    <n v="100"/>
    <n v="14"/>
    <x v="252"/>
    <n v="5182"/>
    <n v="4300"/>
    <d v="2004-02-08T00:00:00"/>
    <d v="2004-02-08T00:00:00"/>
    <x v="0"/>
    <s v="Sunday"/>
    <x v="0"/>
    <n v="3"/>
    <n v="8"/>
    <n v="2004"/>
    <s v="Motorcycles"/>
    <n v="150"/>
    <s v="S12_2823"/>
    <x v="71"/>
    <n v="6175557555"/>
    <s v="617-555-7555"/>
    <s v="7635 Spinnaker Dr."/>
    <m/>
    <s v="7635 Spinnaker Dr."/>
    <s v="Brickhaven"/>
    <s v="MA"/>
    <s v="Brickhaven, MA"/>
    <n v="58339"/>
    <x v="0"/>
    <s v="NA"/>
    <s v="Barajas"/>
    <s v="Miguel"/>
    <x v="71"/>
    <x v="1"/>
  </r>
  <r>
    <n v="10285"/>
    <n v="49"/>
    <n v="100"/>
    <n v="5"/>
    <x v="253"/>
    <n v="6864"/>
    <n v="4900"/>
    <s v="8/27/2004 0:00"/>
    <d v="2004-08-27T00:00:00"/>
    <x v="3"/>
    <s v="Friday"/>
    <x v="0"/>
    <n v="3"/>
    <n v="8"/>
    <n v="2004"/>
    <s v="Motorcycles"/>
    <n v="150"/>
    <s v="S12_2823"/>
    <x v="15"/>
    <n v="6175558555"/>
    <s v="617-555-8555"/>
    <s v="39323 Spinnaker Dr."/>
    <m/>
    <s v="39323 Spinnaker Dr."/>
    <s v="Cambridge"/>
    <s v="MA"/>
    <s v="Cambridge, MA"/>
    <n v="51247"/>
    <x v="0"/>
    <s v="NA"/>
    <s v="Hernandez"/>
    <s v="Marta"/>
    <x v="15"/>
    <x v="1"/>
  </r>
  <r>
    <n v="10299"/>
    <n v="24"/>
    <n v="100"/>
    <n v="8"/>
    <x v="254"/>
    <n v="4158"/>
    <n v="2400"/>
    <s v="9/30/2004 0:00"/>
    <d v="2004-09-30T00:00:00"/>
    <x v="8"/>
    <s v="Thursday"/>
    <x v="0"/>
    <n v="3"/>
    <n v="9"/>
    <n v="2004"/>
    <s v="Motorcycles"/>
    <n v="150"/>
    <s v="S12_2823"/>
    <x v="16"/>
    <s v="90-224 8555"/>
    <s v="090-224-8555"/>
    <s v="Keskuskatu 45"/>
    <m/>
    <s v="Keskuskatu 45"/>
    <s v="Helsinki"/>
    <m/>
    <s v="Helsinki"/>
    <n v="21240"/>
    <x v="4"/>
    <s v="EMEA"/>
    <s v="Karttunen"/>
    <s v="Matti"/>
    <x v="16"/>
    <x v="1"/>
  </r>
  <r>
    <n v="10309"/>
    <n v="26"/>
    <n v="100"/>
    <n v="4"/>
    <x v="255"/>
    <n v="4661"/>
    <n v="2600"/>
    <s v="10/15/2004 0:00"/>
    <d v="2004-10-15T00:00:00"/>
    <x v="4"/>
    <s v="Friday"/>
    <x v="0"/>
    <n v="4"/>
    <n v="10"/>
    <n v="2004"/>
    <s v="Motorcycles"/>
    <n v="150"/>
    <s v="S12_2823"/>
    <x v="17"/>
    <s v="07-98 9555"/>
    <s v="000-798-9555"/>
    <s v="Erling Skakkes gate 78"/>
    <m/>
    <s v="Erling Skakkes gate 78"/>
    <s v="Stavern"/>
    <m/>
    <s v="Stavern"/>
    <n v="4110"/>
    <x v="2"/>
    <s v="EMEA"/>
    <s v="Bergulfsen"/>
    <s v="Jonas"/>
    <x v="17"/>
    <x v="1"/>
  </r>
  <r>
    <n v="10319"/>
    <n v="30"/>
    <n v="100"/>
    <n v="9"/>
    <x v="256"/>
    <n v="4112"/>
    <n v="3000"/>
    <d v="2004-03-11T00:00:00"/>
    <d v="2004-03-11T00:00:00"/>
    <x v="10"/>
    <s v="Thursday"/>
    <x v="0"/>
    <n v="4"/>
    <n v="11"/>
    <n v="2004"/>
    <s v="Motorcycles"/>
    <n v="150"/>
    <s v="S12_2823"/>
    <x v="79"/>
    <n v="2125551957"/>
    <s v="212-555-1957"/>
    <s v="5290 North Pendale Street"/>
    <s v="Suite 200"/>
    <s v="5290 North Pendale Street, Suite 200"/>
    <s v="NYC"/>
    <s v="NY"/>
    <s v="NYC, NY"/>
    <n v="10022"/>
    <x v="0"/>
    <s v="NA"/>
    <s v="Kuo"/>
    <s v="Kee"/>
    <x v="79"/>
    <x v="1"/>
  </r>
  <r>
    <n v="10329"/>
    <n v="24"/>
    <n v="100"/>
    <n v="6"/>
    <x v="257"/>
    <n v="3543"/>
    <n v="2400"/>
    <s v="11/15/2004 0:00"/>
    <d v="2004-11-15T00:00:00"/>
    <x v="5"/>
    <s v="Monday"/>
    <x v="0"/>
    <n v="4"/>
    <n v="11"/>
    <n v="2004"/>
    <s v="Motorcycles"/>
    <n v="150"/>
    <s v="S12_2823"/>
    <x v="0"/>
    <n v="2125557818"/>
    <s v="212-555-7818"/>
    <s v="897 Long Airport Avenue"/>
    <m/>
    <s v="897 Long Airport Avenue"/>
    <s v="NYC"/>
    <s v="NY"/>
    <s v="NYC, NY"/>
    <n v="10022"/>
    <x v="0"/>
    <s v="NA"/>
    <s v="Yu"/>
    <s v="Kwai"/>
    <x v="0"/>
    <x v="1"/>
  </r>
  <r>
    <n v="10341"/>
    <n v="55"/>
    <n v="100"/>
    <n v="8"/>
    <x v="258"/>
    <n v="8119"/>
    <n v="5500"/>
    <s v="11/24/2004 0:00"/>
    <d v="2004-11-24T00:00:00"/>
    <x v="5"/>
    <s v="Wednesday"/>
    <x v="0"/>
    <n v="4"/>
    <n v="11"/>
    <n v="2004"/>
    <s v="Motorcycles"/>
    <n v="150"/>
    <s v="S12_2823"/>
    <x v="19"/>
    <s v="6562-9555"/>
    <s v="006-562-9555"/>
    <s v="Geislweg 14"/>
    <m/>
    <s v="Geislweg 14"/>
    <s v="Salzburg"/>
    <m/>
    <s v="Salzburg"/>
    <n v="5020"/>
    <x v="5"/>
    <s v="EMEA"/>
    <s v="Pipps"/>
    <s v="Georg"/>
    <x v="19"/>
    <x v="2"/>
  </r>
  <r>
    <n v="10362"/>
    <n v="22"/>
    <n v="100"/>
    <n v="1"/>
    <x v="259"/>
    <n v="3878"/>
    <n v="2200"/>
    <d v="2005-05-01T00:00:00"/>
    <d v="2005-05-01T00:00:00"/>
    <x v="6"/>
    <s v="Sunday"/>
    <x v="0"/>
    <n v="1"/>
    <n v="1"/>
    <n v="2005"/>
    <s v="Motorcycles"/>
    <n v="150"/>
    <s v="S12_2823"/>
    <x v="5"/>
    <n v="6505556809"/>
    <s v="650-555-6809"/>
    <s v="9408 Furth Circle"/>
    <m/>
    <s v="9408 Furth Circle"/>
    <s v="Burlingame"/>
    <s v="CA"/>
    <s v="Burlingame, CA"/>
    <n v="94217"/>
    <x v="0"/>
    <s v="NA"/>
    <s v="Hirano"/>
    <s v="Juri"/>
    <x v="5"/>
    <x v="1"/>
  </r>
  <r>
    <n v="10375"/>
    <n v="49"/>
    <n v="78.92"/>
    <n v="13"/>
    <x v="260"/>
    <n v="3868"/>
    <n v="3867.08"/>
    <d v="2005-03-02T00:00:00"/>
    <d v="2005-03-02T00:00:00"/>
    <x v="10"/>
    <s v="Wednesday"/>
    <x v="0"/>
    <n v="1"/>
    <n v="2"/>
    <n v="2005"/>
    <s v="Motorcycles"/>
    <n v="150"/>
    <s v="S12_2823"/>
    <x v="14"/>
    <s v="40.67.8555"/>
    <s v="004-067-8555"/>
    <s v="67, rue des Cinquante Otages"/>
    <m/>
    <s v="67, rue des Cinquante Otages"/>
    <s v="Nantes"/>
    <m/>
    <s v="Nantes"/>
    <n v="44000"/>
    <x v="1"/>
    <s v="EMEA"/>
    <s v="Labrune"/>
    <s v="Janine"/>
    <x v="14"/>
    <x v="1"/>
  </r>
  <r>
    <n v="10388"/>
    <n v="44"/>
    <n v="100"/>
    <n v="6"/>
    <x v="261"/>
    <n v="5952"/>
    <n v="4400"/>
    <d v="2005-03-03T00:00:00"/>
    <d v="2005-03-03T00:00:00"/>
    <x v="10"/>
    <s v="Thursday"/>
    <x v="0"/>
    <n v="1"/>
    <n v="3"/>
    <n v="2005"/>
    <s v="Motorcycles"/>
    <n v="150"/>
    <s v="S12_2823"/>
    <x v="21"/>
    <n v="5085552555"/>
    <s v="508-555-2555"/>
    <s v="1785 First Street"/>
    <m/>
    <s v="1785 First Street"/>
    <s v="New Bedford"/>
    <s v="MA"/>
    <s v="New Bedford, MA"/>
    <n v="50553"/>
    <x v="0"/>
    <s v="NA"/>
    <s v="Benitez"/>
    <s v="Violeta"/>
    <x v="21"/>
    <x v="1"/>
  </r>
  <r>
    <n v="10403"/>
    <n v="66"/>
    <n v="100"/>
    <n v="6"/>
    <x v="262"/>
    <n v="8649"/>
    <n v="6600"/>
    <d v="2005-08-04T00:00:00"/>
    <d v="2005-08-04T00:00:00"/>
    <x v="3"/>
    <s v="Thursday"/>
    <x v="0"/>
    <n v="2"/>
    <n v="4"/>
    <n v="2005"/>
    <s v="Motorcycles"/>
    <n v="150"/>
    <s v="S12_2823"/>
    <x v="22"/>
    <s v="(171) 555-2282"/>
    <s v="171-555-2282"/>
    <s v="Berkeley Gardens 12  Brewery"/>
    <m/>
    <s v="Berkeley Gardens 12  Brewery"/>
    <s v="Liverpool"/>
    <m/>
    <s v="Liverpool"/>
    <s v="WX1 6LT"/>
    <x v="6"/>
    <s v="EMEA"/>
    <s v="Devon"/>
    <s v="Elizabeth"/>
    <x v="22"/>
    <x v="2"/>
  </r>
  <r>
    <n v="10417"/>
    <n v="21"/>
    <n v="100"/>
    <n v="1"/>
    <x v="263"/>
    <n v="3448"/>
    <n v="2100"/>
    <s v="5/13/2005 0:00"/>
    <d v="2005-05-13T00:00:00"/>
    <x v="6"/>
    <s v="Friday"/>
    <x v="1"/>
    <n v="2"/>
    <n v="5"/>
    <n v="2005"/>
    <s v="Motorcycles"/>
    <n v="150"/>
    <s v="S12_2823"/>
    <x v="23"/>
    <s v="(91) 555 94 44"/>
    <s v="091-555-9444"/>
    <s v="C/ Moralzarzal, 86"/>
    <m/>
    <s v="C/ Moralzarzal, 86"/>
    <s v="Madrid"/>
    <m/>
    <s v="Madrid"/>
    <n v="28034"/>
    <x v="7"/>
    <s v="EMEA"/>
    <s v="Freyre"/>
    <s v="Diego"/>
    <x v="23"/>
    <x v="1"/>
  </r>
  <r>
    <n v="10104"/>
    <n v="34"/>
    <n v="100"/>
    <n v="1"/>
    <x v="264"/>
    <n v="5959"/>
    <n v="3400"/>
    <s v="1/31/2003 0:00"/>
    <d v="2003-01-31T00:00:00"/>
    <x v="2"/>
    <s v="Friday"/>
    <x v="0"/>
    <n v="1"/>
    <n v="1"/>
    <n v="2003"/>
    <s v="Classic Cars"/>
    <n v="151"/>
    <s v="S12_3148"/>
    <x v="23"/>
    <s v="(91) 555 94 44"/>
    <s v="091-555-9444"/>
    <s v="C/ Moralzarzal, 86"/>
    <m/>
    <s v="C/ Moralzarzal, 86"/>
    <s v="Madrid"/>
    <m/>
    <s v="Madrid"/>
    <n v="28034"/>
    <x v="7"/>
    <s v="EMEA"/>
    <s v="Freyre"/>
    <s v="Diego"/>
    <x v="23"/>
    <x v="1"/>
  </r>
  <r>
    <n v="10117"/>
    <n v="43"/>
    <n v="100"/>
    <n v="10"/>
    <x v="265"/>
    <n v="5912"/>
    <n v="4300"/>
    <s v="4/16/2003 0:00"/>
    <d v="2003-04-16T00:00:00"/>
    <x v="11"/>
    <s v="Wednesday"/>
    <x v="0"/>
    <n v="2"/>
    <n v="4"/>
    <n v="2003"/>
    <s v="Classic Cars"/>
    <n v="151"/>
    <s v="S12_3148"/>
    <x v="26"/>
    <s v="+65 221 7555"/>
    <s v="065-221-7555"/>
    <s v="Bronz Sok., Bronz Apt. 3/6 Tesvikiye"/>
    <m/>
    <s v="Bronz Sok., Bronz Apt. 3/6 Tesvikiye"/>
    <s v="Singapore"/>
    <m/>
    <s v="Singapore"/>
    <n v="79903"/>
    <x v="9"/>
    <s v="Japan"/>
    <s v="Natividad"/>
    <s v="Eric"/>
    <x v="26"/>
    <x v="1"/>
  </r>
  <r>
    <n v="10127"/>
    <n v="46"/>
    <n v="100"/>
    <n v="3"/>
    <x v="266"/>
    <n v="7367"/>
    <n v="4600"/>
    <d v="2003-03-06T00:00:00"/>
    <d v="2003-03-06T00:00:00"/>
    <x v="10"/>
    <s v="Thursday"/>
    <x v="0"/>
    <n v="2"/>
    <n v="6"/>
    <n v="2003"/>
    <s v="Classic Cars"/>
    <n v="151"/>
    <s v="S12_3148"/>
    <x v="74"/>
    <n v="2125557413"/>
    <s v="212-555-7413"/>
    <s v="4092 Furth Circle"/>
    <s v="Suite 400"/>
    <s v="4092 Furth Circle, Suite 400"/>
    <s v="NYC"/>
    <s v="NY"/>
    <s v="NYC, NY"/>
    <n v="10022"/>
    <x v="0"/>
    <s v="NA"/>
    <s v="Young"/>
    <s v="Jeff"/>
    <x v="74"/>
    <x v="2"/>
  </r>
  <r>
    <n v="10142"/>
    <n v="33"/>
    <n v="100"/>
    <n v="13"/>
    <x v="267"/>
    <n v="4986"/>
    <n v="3300"/>
    <d v="2003-08-08T00:00:00"/>
    <d v="2003-08-08T00:00:00"/>
    <x v="3"/>
    <s v="Friday"/>
    <x v="0"/>
    <n v="3"/>
    <n v="8"/>
    <n v="2003"/>
    <s v="Classic Cars"/>
    <n v="151"/>
    <s v="S12_3148"/>
    <x v="39"/>
    <n v="4155551450"/>
    <s v="415-555-1450"/>
    <s v="5677 Strong St."/>
    <m/>
    <s v="5677 Strong St."/>
    <s v="San Rafael"/>
    <s v="CA"/>
    <s v="San Rafael, CA"/>
    <n v="97562"/>
    <x v="0"/>
    <s v="NA"/>
    <s v="Nelson"/>
    <s v="Valarie"/>
    <x v="39"/>
    <x v="1"/>
  </r>
  <r>
    <n v="10153"/>
    <n v="42"/>
    <n v="100"/>
    <n v="12"/>
    <x v="268"/>
    <n v="5394"/>
    <n v="4200"/>
    <s v="9/28/2003 0:00"/>
    <d v="2003-09-28T00:00:00"/>
    <x v="8"/>
    <s v="Sunday"/>
    <x v="0"/>
    <n v="3"/>
    <n v="9"/>
    <n v="2003"/>
    <s v="Classic Cars"/>
    <n v="151"/>
    <s v="S12_3148"/>
    <x v="23"/>
    <s v="(91) 555 94 44"/>
    <s v="091-555-9444"/>
    <s v="C/ Moralzarzal, 86"/>
    <m/>
    <s v="C/ Moralzarzal, 86"/>
    <s v="Madrid"/>
    <m/>
    <s v="Madrid"/>
    <n v="28034"/>
    <x v="7"/>
    <s v="EMEA"/>
    <s v="Freyre"/>
    <s v="Diego"/>
    <x v="23"/>
    <x v="1"/>
  </r>
  <r>
    <n v="10165"/>
    <n v="34"/>
    <n v="100"/>
    <n v="4"/>
    <x v="269"/>
    <n v="4881"/>
    <n v="3400"/>
    <s v="10/22/2003 0:00"/>
    <d v="2003-10-22T00:00:00"/>
    <x v="4"/>
    <s v="Wednesday"/>
    <x v="0"/>
    <n v="4"/>
    <n v="10"/>
    <n v="2003"/>
    <s v="Classic Cars"/>
    <n v="151"/>
    <s v="S12_3148"/>
    <x v="26"/>
    <s v="+65 221 7555"/>
    <s v="065-221-7555"/>
    <s v="Bronz Sok., Bronz Apt. 3/6 Tesvikiye"/>
    <m/>
    <s v="Bronz Sok., Bronz Apt. 3/6 Tesvikiye"/>
    <s v="Singapore"/>
    <m/>
    <s v="Singapore"/>
    <n v="79903"/>
    <x v="9"/>
    <s v="Japan"/>
    <s v="Natividad"/>
    <s v="Eric"/>
    <x v="26"/>
    <x v="1"/>
  </r>
  <r>
    <n v="10176"/>
    <n v="47"/>
    <n v="100"/>
    <n v="3"/>
    <x v="270"/>
    <n v="8379"/>
    <n v="4700"/>
    <d v="2003-06-11T00:00:00"/>
    <d v="2003-06-11T00:00:00"/>
    <x v="7"/>
    <s v="Wednesday"/>
    <x v="0"/>
    <n v="4"/>
    <n v="11"/>
    <n v="2003"/>
    <s v="Classic Cars"/>
    <n v="151"/>
    <s v="S12_3148"/>
    <x v="70"/>
    <s v="0522-556555"/>
    <s v="052-255-6555"/>
    <s v="Strada Provinciale 124"/>
    <m/>
    <s v="Strada Provinciale 124"/>
    <s v="Reggio Emilia"/>
    <m/>
    <s v="Reggio Emilia"/>
    <n v="42100"/>
    <x v="12"/>
    <s v="EMEA"/>
    <s v="Moroni"/>
    <s v="Maurizio"/>
    <x v="70"/>
    <x v="2"/>
  </r>
  <r>
    <n v="10185"/>
    <n v="33"/>
    <n v="100"/>
    <n v="14"/>
    <x v="271"/>
    <n v="4039"/>
    <n v="3300"/>
    <s v="11/14/2003 0:00"/>
    <d v="2003-11-14T00:00:00"/>
    <x v="5"/>
    <s v="Friday"/>
    <x v="0"/>
    <n v="4"/>
    <n v="11"/>
    <n v="2003"/>
    <s v="Classic Cars"/>
    <n v="151"/>
    <s v="S12_3148"/>
    <x v="50"/>
    <n v="5085559555"/>
    <s v="508-555-9555"/>
    <s v="4575 Hillside Dr."/>
    <m/>
    <s v="4575 Hillside Dr."/>
    <s v="New Bedford"/>
    <s v="MA"/>
    <s v="New Bedford, MA"/>
    <n v="50553"/>
    <x v="0"/>
    <s v="NA"/>
    <s v="Tam"/>
    <s v="Wing C"/>
    <x v="50"/>
    <x v="1"/>
  </r>
  <r>
    <n v="10196"/>
    <n v="24"/>
    <n v="100"/>
    <n v="6"/>
    <x v="272"/>
    <n v="3808"/>
    <n v="2400"/>
    <s v="11/26/2003 0:00"/>
    <d v="2003-11-26T00:00:00"/>
    <x v="5"/>
    <s v="Wednesday"/>
    <x v="0"/>
    <n v="4"/>
    <n v="11"/>
    <n v="2003"/>
    <s v="Classic Cars"/>
    <n v="151"/>
    <s v="S12_3148"/>
    <x v="34"/>
    <n v="2035559545"/>
    <s v="203-555-9545"/>
    <s v="567 North Pendale Street"/>
    <m/>
    <s v="567 North Pendale Street"/>
    <s v="New Haven"/>
    <s v="CT"/>
    <s v="New Haven, CT"/>
    <n v="97823"/>
    <x v="0"/>
    <s v="NA"/>
    <s v="Murphy"/>
    <s v="Leslie"/>
    <x v="34"/>
    <x v="1"/>
  </r>
  <r>
    <n v="10208"/>
    <n v="26"/>
    <n v="100"/>
    <n v="14"/>
    <x v="273"/>
    <n v="3143"/>
    <n v="2600"/>
    <d v="2004-02-01T00:00:00"/>
    <d v="2004-02-01T00:00:00"/>
    <x v="0"/>
    <s v="Sunday"/>
    <x v="0"/>
    <n v="1"/>
    <n v="1"/>
    <n v="2004"/>
    <s v="Classic Cars"/>
    <n v="151"/>
    <s v="S12_3148"/>
    <x v="30"/>
    <s v="78.32.5555"/>
    <s v="007-832-5555"/>
    <s v="2, rue du Commerce"/>
    <m/>
    <s v="2, rue du Commerce"/>
    <s v="Lyon"/>
    <m/>
    <s v="Lyon"/>
    <n v="69004"/>
    <x v="1"/>
    <s v="EMEA"/>
    <s v="Saveley"/>
    <s v="Mary"/>
    <x v="30"/>
    <x v="1"/>
  </r>
  <r>
    <n v="10220"/>
    <n v="30"/>
    <n v="100"/>
    <n v="3"/>
    <x v="274"/>
    <n v="4714"/>
    <n v="3000"/>
    <d v="2004-12-02T00:00:00"/>
    <d v="2004-12-02T00:00:00"/>
    <x v="9"/>
    <s v="Thursday"/>
    <x v="0"/>
    <n v="1"/>
    <n v="2"/>
    <n v="2004"/>
    <s v="Classic Cars"/>
    <n v="151"/>
    <s v="S12_3148"/>
    <x v="75"/>
    <s v="+353 1862 1555"/>
    <s v="531-862-1555"/>
    <s v="25 Maiden Lane"/>
    <s v="Floor No. 4"/>
    <s v="25 Maiden Lane, Floor No. 4"/>
    <s v="Dublin"/>
    <m/>
    <s v="Dublin"/>
    <n v="2"/>
    <x v="18"/>
    <s v="EMEA"/>
    <s v="Cassidy"/>
    <s v="Dean"/>
    <x v="75"/>
    <x v="1"/>
  </r>
  <r>
    <n v="10230"/>
    <n v="43"/>
    <n v="100"/>
    <n v="1"/>
    <x v="275"/>
    <n v="7017"/>
    <n v="4300"/>
    <s v="3/15/2004 0:00"/>
    <d v="2004-03-15T00:00:00"/>
    <x v="10"/>
    <s v="Monday"/>
    <x v="0"/>
    <n v="1"/>
    <n v="3"/>
    <n v="2004"/>
    <s v="Classic Cars"/>
    <n v="151"/>
    <s v="S12_3148"/>
    <x v="72"/>
    <s v="+49 69 66 90 2555"/>
    <s v="696-690-2555"/>
    <s v="Lyonerstr. 34"/>
    <m/>
    <s v="Lyonerstr. 34"/>
    <s v="Frankfurt"/>
    <m/>
    <s v="Frankfurt"/>
    <n v="60528"/>
    <x v="16"/>
    <s v="EMEA"/>
    <s v="Keitel"/>
    <s v="Roland"/>
    <x v="72"/>
    <x v="2"/>
  </r>
  <r>
    <n v="10247"/>
    <n v="25"/>
    <n v="100"/>
    <n v="3"/>
    <x v="276"/>
    <n v="4382"/>
    <n v="2500"/>
    <d v="2004-05-05T00:00:00"/>
    <d v="2004-05-05T00:00:00"/>
    <x v="6"/>
    <s v="Wednesday"/>
    <x v="0"/>
    <n v="2"/>
    <n v="5"/>
    <n v="2004"/>
    <s v="Classic Cars"/>
    <n v="151"/>
    <s v="S12_3148"/>
    <x v="73"/>
    <s v="+358 9 8045 555"/>
    <s v="589-804-5555"/>
    <s v="Software Engineering Center, SEC Oy"/>
    <m/>
    <s v="Software Engineering Center, SEC Oy"/>
    <s v="Espoo"/>
    <m/>
    <s v="Espoo"/>
    <s v="FIN-02271"/>
    <x v="4"/>
    <s v="EMEA"/>
    <s v="Suominen"/>
    <s v="Kalle"/>
    <x v="73"/>
    <x v="1"/>
  </r>
  <r>
    <n v="10272"/>
    <n v="27"/>
    <n v="100"/>
    <n v="3"/>
    <x v="277"/>
    <n v="4284"/>
    <n v="2700"/>
    <s v="7/20/2004 0:00"/>
    <d v="2004-07-20T00:00:00"/>
    <x v="1"/>
    <s v="Tuesday"/>
    <x v="0"/>
    <n v="3"/>
    <n v="7"/>
    <n v="2004"/>
    <s v="Classic Cars"/>
    <n v="151"/>
    <s v="S12_3148"/>
    <x v="18"/>
    <n v="2155551555"/>
    <s v="215-555-1555"/>
    <s v="7586 Pompton St."/>
    <m/>
    <s v="7586 Pompton St."/>
    <s v="Allentown"/>
    <s v="PA"/>
    <s v="Allentown, PA"/>
    <n v="70267"/>
    <x v="0"/>
    <s v="NA"/>
    <s v="Yu"/>
    <s v="Kyung"/>
    <x v="18"/>
    <x v="1"/>
  </r>
  <r>
    <n v="10282"/>
    <n v="27"/>
    <n v="100"/>
    <n v="6"/>
    <x v="278"/>
    <n v="4365"/>
    <n v="2700"/>
    <s v="8/20/2004 0:00"/>
    <d v="2004-08-20T00:00:00"/>
    <x v="3"/>
    <s v="Friday"/>
    <x v="0"/>
    <n v="3"/>
    <n v="8"/>
    <n v="2004"/>
    <s v="Classic Cars"/>
    <n v="151"/>
    <s v="S12_3148"/>
    <x v="39"/>
    <n v="4155551450"/>
    <s v="415-555-1450"/>
    <s v="5677 Strong St."/>
    <m/>
    <s v="5677 Strong St."/>
    <s v="San Rafael"/>
    <s v="CA"/>
    <s v="San Rafael, CA"/>
    <n v="97562"/>
    <x v="0"/>
    <s v="NA"/>
    <s v="Nelson"/>
    <s v="Valarie"/>
    <x v="39"/>
    <x v="1"/>
  </r>
  <r>
    <n v="10293"/>
    <n v="24"/>
    <n v="100"/>
    <n v="9"/>
    <x v="279"/>
    <n v="4243"/>
    <n v="2400"/>
    <d v="2004-09-09T00:00:00"/>
    <d v="2004-09-09T00:00:00"/>
    <x v="8"/>
    <s v="Thursday"/>
    <x v="0"/>
    <n v="3"/>
    <n v="9"/>
    <n v="2004"/>
    <s v="Classic Cars"/>
    <n v="151"/>
    <s v="S12_3148"/>
    <x v="36"/>
    <s v="011-4988555"/>
    <s v="011-498-8555"/>
    <s v="Via Monte Bianco 34"/>
    <m/>
    <s v="Via Monte Bianco 34"/>
    <s v="Torino"/>
    <m/>
    <s v="Torino"/>
    <n v="10100"/>
    <x v="12"/>
    <s v="EMEA"/>
    <s v="Accorti"/>
    <s v="Paolo"/>
    <x v="36"/>
    <x v="1"/>
  </r>
  <r>
    <n v="10306"/>
    <n v="34"/>
    <n v="100"/>
    <n v="14"/>
    <x v="280"/>
    <n v="4983"/>
    <n v="3400"/>
    <s v="10/14/2004 0:00"/>
    <d v="2004-10-14T00:00:00"/>
    <x v="4"/>
    <s v="Thursday"/>
    <x v="0"/>
    <n v="4"/>
    <n v="10"/>
    <n v="2004"/>
    <s v="Classic Cars"/>
    <n v="151"/>
    <s v="S12_3148"/>
    <x v="77"/>
    <s v="(171) 555-1555"/>
    <s v="171-555-1555"/>
    <s v="Fauntleroy Circus"/>
    <m/>
    <s v="Fauntleroy Circus"/>
    <s v="Manchester"/>
    <m/>
    <s v="Manchester"/>
    <s v="EC2 5NT"/>
    <x v="6"/>
    <s v="EMEA"/>
    <s v="Ashworth"/>
    <s v="Victoria"/>
    <x v="77"/>
    <x v="1"/>
  </r>
  <r>
    <n v="10314"/>
    <n v="46"/>
    <n v="100"/>
    <n v="6"/>
    <x v="281"/>
    <n v="6394"/>
    <n v="4600"/>
    <s v="10/22/2004 0:00"/>
    <d v="2004-10-22T00:00:00"/>
    <x v="4"/>
    <s v="Friday"/>
    <x v="0"/>
    <n v="4"/>
    <n v="10"/>
    <n v="2004"/>
    <s v="Classic Cars"/>
    <n v="151"/>
    <s v="S12_3148"/>
    <x v="78"/>
    <s v="86 21 3555"/>
    <s v="008-621-3555"/>
    <s v="Smagsloget 45"/>
    <m/>
    <s v="Smagsloget 45"/>
    <s v="Aaarhus"/>
    <m/>
    <s v="Aaarhus"/>
    <n v="8200"/>
    <x v="13"/>
    <s v="EMEA"/>
    <s v="Ibsen"/>
    <s v="Palle"/>
    <x v="78"/>
    <x v="1"/>
  </r>
  <r>
    <n v="10324"/>
    <n v="27"/>
    <n v="54.33"/>
    <n v="1"/>
    <x v="282"/>
    <n v="1467"/>
    <n v="1466.91"/>
    <d v="2004-05-11T00:00:00"/>
    <d v="2004-05-11T00:00:00"/>
    <x v="6"/>
    <s v="Tuesday"/>
    <x v="0"/>
    <n v="4"/>
    <n v="11"/>
    <n v="2004"/>
    <s v="Classic Cars"/>
    <n v="151"/>
    <s v="S12_3148"/>
    <x v="11"/>
    <n v="2125551500"/>
    <s v="212-555-1500"/>
    <s v="2678 Kingston Rd."/>
    <s v="Suite 101"/>
    <s v="2678 Kingston Rd., Suite 101"/>
    <s v="NYC"/>
    <s v="NY"/>
    <s v="NYC, NY"/>
    <n v="10022"/>
    <x v="0"/>
    <s v="NA"/>
    <s v="Frick"/>
    <s v="Michael"/>
    <x v="11"/>
    <x v="0"/>
  </r>
  <r>
    <n v="10336"/>
    <n v="33"/>
    <n v="100"/>
    <n v="11"/>
    <x v="283"/>
    <n v="4060"/>
    <n v="3300"/>
    <s v="11/20/2004 0:00"/>
    <d v="2004-11-20T00:00:00"/>
    <x v="5"/>
    <s v="Saturday"/>
    <x v="0"/>
    <n v="4"/>
    <n v="11"/>
    <n v="2004"/>
    <s v="Classic Cars"/>
    <n v="151"/>
    <s v="S12_3148"/>
    <x v="62"/>
    <s v="(1) 42.34.2555"/>
    <s v="014-234-2555"/>
    <s v="265, boulevard Charonne"/>
    <m/>
    <s v="265, boulevard Charonne"/>
    <s v="Paris"/>
    <m/>
    <s v="Paris"/>
    <n v="75012"/>
    <x v="1"/>
    <s v="EMEA"/>
    <s v="Bertrand"/>
    <s v="Marie"/>
    <x v="62"/>
    <x v="1"/>
  </r>
  <r>
    <n v="10348"/>
    <n v="47"/>
    <n v="100"/>
    <n v="4"/>
    <x v="284"/>
    <n v="4802"/>
    <n v="4700"/>
    <d v="2004-01-11T00:00:00"/>
    <d v="2004-01-11T00:00:00"/>
    <x v="2"/>
    <s v="Sunday"/>
    <x v="0"/>
    <n v="4"/>
    <n v="11"/>
    <n v="2004"/>
    <s v="Classic Cars"/>
    <n v="151"/>
    <s v="S12_3148"/>
    <x v="25"/>
    <s v="(91) 555 22 82"/>
    <s v="091-555-2282"/>
    <s v="C/ Araquil, 67"/>
    <m/>
    <s v="C/ Araquil, 67"/>
    <s v="Madrid"/>
    <m/>
    <s v="Madrid"/>
    <n v="28023"/>
    <x v="7"/>
    <s v="EMEA"/>
    <s v="Sommer"/>
    <s v="Mart¡n"/>
    <x v="25"/>
    <x v="1"/>
  </r>
  <r>
    <n v="10358"/>
    <n v="49"/>
    <n v="55.34"/>
    <n v="5"/>
    <x v="285"/>
    <n v="2712"/>
    <n v="2711.66"/>
    <d v="2004-10-12T00:00:00"/>
    <d v="2004-10-12T00:00:00"/>
    <x v="4"/>
    <s v="Tuesday"/>
    <x v="0"/>
    <n v="4"/>
    <n v="12"/>
    <n v="2004"/>
    <s v="Classic Cars"/>
    <n v="151"/>
    <s v="S12_3148"/>
    <x v="23"/>
    <s v="(91) 555 94 44"/>
    <s v="091-555-9444"/>
    <s v="C/ Moralzarzal, 86"/>
    <m/>
    <s v="C/ Moralzarzal, 86"/>
    <s v="Madrid"/>
    <m/>
    <s v="Madrid"/>
    <n v="28034"/>
    <x v="7"/>
    <s v="EMEA"/>
    <s v="Freyre"/>
    <s v="Diego"/>
    <x v="23"/>
    <x v="0"/>
  </r>
  <r>
    <n v="10372"/>
    <n v="40"/>
    <n v="100"/>
    <n v="4"/>
    <x v="286"/>
    <n v="5862"/>
    <n v="4000"/>
    <s v="1/26/2005 0:00"/>
    <d v="2005-01-26T00:00:00"/>
    <x v="2"/>
    <s v="Wednesday"/>
    <x v="0"/>
    <n v="1"/>
    <n v="1"/>
    <n v="2005"/>
    <s v="Classic Cars"/>
    <n v="151"/>
    <s v="S12_3148"/>
    <x v="35"/>
    <s v="+81 3 3584 0555"/>
    <s v="133-584-0555"/>
    <s v="2-2-8 Roppongi"/>
    <m/>
    <s v="2-2-8 Roppongi"/>
    <s v="Minato-ku"/>
    <s v="Tokyo"/>
    <s v="Minato-ku, Tokyo"/>
    <s v="106-0032"/>
    <x v="11"/>
    <s v="Japan"/>
    <s v="Shimamura"/>
    <s v="Akiko"/>
    <x v="35"/>
    <x v="1"/>
  </r>
  <r>
    <n v="10382"/>
    <n v="37"/>
    <n v="100"/>
    <n v="11"/>
    <x v="287"/>
    <n v="4072"/>
    <n v="3700"/>
    <s v="2/17/2005 0:00"/>
    <d v="2005-02-17T00:00:00"/>
    <x v="0"/>
    <s v="Thursday"/>
    <x v="0"/>
    <n v="1"/>
    <n v="2"/>
    <n v="2005"/>
    <s v="Classic Cars"/>
    <n v="151"/>
    <s v="S12_3148"/>
    <x v="39"/>
    <n v="4155551450"/>
    <s v="415-555-1450"/>
    <s v="5677 Strong St."/>
    <m/>
    <s v="5677 Strong St."/>
    <s v="San Rafael"/>
    <s v="CA"/>
    <s v="San Rafael, CA"/>
    <n v="97562"/>
    <x v="0"/>
    <s v="NA"/>
    <s v="Nelson"/>
    <s v="Valarie"/>
    <x v="39"/>
    <x v="1"/>
  </r>
  <r>
    <n v="10413"/>
    <n v="47"/>
    <n v="100"/>
    <n v="3"/>
    <x v="288"/>
    <n v="8237"/>
    <n v="4700"/>
    <d v="2005-05-05T00:00:00"/>
    <d v="2005-05-05T00:00:00"/>
    <x v="6"/>
    <s v="Thursday"/>
    <x v="0"/>
    <n v="2"/>
    <n v="5"/>
    <n v="2005"/>
    <s v="Classic Cars"/>
    <n v="151"/>
    <s v="S12_3148"/>
    <x v="13"/>
    <n v="2035552570"/>
    <s v="203-555-2570"/>
    <s v="25593 South Bay Ln."/>
    <m/>
    <s v="25593 South Bay Ln."/>
    <s v="Bridgewater"/>
    <s v="CT"/>
    <s v="Bridgewater, CT"/>
    <n v="97562"/>
    <x v="0"/>
    <s v="NA"/>
    <s v="King"/>
    <s v="Julie"/>
    <x v="13"/>
    <x v="2"/>
  </r>
  <r>
    <n v="10108"/>
    <n v="45"/>
    <n v="100"/>
    <n v="4"/>
    <x v="289"/>
    <n v="6131"/>
    <n v="4500"/>
    <d v="2003-03-03T00:00:00"/>
    <d v="2003-03-03T00:00:00"/>
    <x v="10"/>
    <s v="Monday"/>
    <x v="0"/>
    <n v="1"/>
    <n v="3"/>
    <n v="2003"/>
    <s v="Classic Cars"/>
    <n v="117"/>
    <s v="S12_3380"/>
    <x v="66"/>
    <s v="+63 2 555 3587"/>
    <s v="632-555-3587"/>
    <s v="15 McCallum Street - NatWest Center #13-03"/>
    <m/>
    <s v="15 McCallum Street - NatWest Center #13-03"/>
    <s v="Makati City"/>
    <m/>
    <s v="Makati City"/>
    <s v="1227 MM"/>
    <x v="15"/>
    <s v="Japan"/>
    <s v="Cruz"/>
    <s v="Arnold"/>
    <x v="66"/>
    <x v="1"/>
  </r>
  <r>
    <n v="10122"/>
    <n v="37"/>
    <n v="99.82"/>
    <n v="8"/>
    <x v="290"/>
    <n v="3694"/>
    <n v="3693.34"/>
    <d v="2003-08-05T00:00:00"/>
    <d v="2003-08-05T00:00:00"/>
    <x v="3"/>
    <s v="Tuesday"/>
    <x v="0"/>
    <n v="2"/>
    <n v="5"/>
    <n v="2003"/>
    <s v="Classic Cars"/>
    <n v="117"/>
    <s v="S12_3380"/>
    <x v="67"/>
    <s v="91.24.4555"/>
    <s v="009-124-4555"/>
    <s v="12, rue des Bouchers"/>
    <m/>
    <s v="12, rue des Bouchers"/>
    <s v="Marseille"/>
    <m/>
    <s v="Marseille"/>
    <n v="13008"/>
    <x v="1"/>
    <s v="EMEA"/>
    <s v="Lebihan"/>
    <s v="Laurence"/>
    <x v="67"/>
    <x v="1"/>
  </r>
  <r>
    <n v="10135"/>
    <n v="48"/>
    <n v="100"/>
    <n v="5"/>
    <x v="291"/>
    <n v="6032"/>
    <n v="4800"/>
    <d v="2003-02-07T00:00:00"/>
    <d v="2003-02-07T00:00:00"/>
    <x v="0"/>
    <s v="Friday"/>
    <x v="0"/>
    <n v="3"/>
    <n v="7"/>
    <n v="2003"/>
    <s v="Classic Cars"/>
    <n v="117"/>
    <s v="S12_3380"/>
    <x v="39"/>
    <n v="4155551450"/>
    <s v="415-555-1450"/>
    <s v="5677 Strong St."/>
    <m/>
    <s v="5677 Strong St."/>
    <s v="San Rafael"/>
    <s v="CA"/>
    <s v="San Rafael, CA"/>
    <n v="97562"/>
    <x v="0"/>
    <s v="NA"/>
    <s v="Nelson"/>
    <s v="Valarie"/>
    <x v="39"/>
    <x v="1"/>
  </r>
  <r>
    <n v="10147"/>
    <n v="31"/>
    <n v="100"/>
    <n v="5"/>
    <x v="292"/>
    <n v="3495"/>
    <n v="3100"/>
    <d v="2003-05-09T00:00:00"/>
    <d v="2003-05-09T00:00:00"/>
    <x v="6"/>
    <s v="Friday"/>
    <x v="0"/>
    <n v="3"/>
    <n v="9"/>
    <n v="2003"/>
    <s v="Classic Cars"/>
    <n v="117"/>
    <s v="S12_3380"/>
    <x v="41"/>
    <n v="6175558555"/>
    <s v="617-555-8555"/>
    <s v="7825 Douglas Av."/>
    <m/>
    <s v="7825 Douglas Av."/>
    <s v="Brickhaven"/>
    <s v="MA"/>
    <s v="Brickhaven, MA"/>
    <n v="58339"/>
    <x v="0"/>
    <s v="NA"/>
    <s v="Nelson"/>
    <s v="Allen"/>
    <x v="41"/>
    <x v="1"/>
  </r>
  <r>
    <n v="10160"/>
    <n v="46"/>
    <n v="100"/>
    <n v="6"/>
    <x v="293"/>
    <n v="5295"/>
    <n v="4600"/>
    <d v="2003-11-10T00:00:00"/>
    <d v="2003-11-10T00:00:00"/>
    <x v="5"/>
    <s v="Monday"/>
    <x v="0"/>
    <n v="4"/>
    <n v="10"/>
    <n v="2003"/>
    <s v="Classic Cars"/>
    <n v="117"/>
    <s v="S12_3380"/>
    <x v="54"/>
    <n v="2155554369"/>
    <s v="215-555-4369"/>
    <s v="6047 Douglas Av."/>
    <m/>
    <s v="6047 Douglas Av."/>
    <s v="Los Angeles"/>
    <s v="CA"/>
    <s v="Los Angeles, CA"/>
    <s v="NA"/>
    <x v="0"/>
    <s v="NA"/>
    <s v="Chandler"/>
    <s v="Michael"/>
    <x v="54"/>
    <x v="1"/>
  </r>
  <r>
    <n v="10170"/>
    <n v="47"/>
    <n v="100"/>
    <n v="4"/>
    <x v="294"/>
    <n v="5465"/>
    <n v="4700"/>
    <d v="2003-04-11T00:00:00"/>
    <d v="2003-04-11T00:00:00"/>
    <x v="11"/>
    <s v="Friday"/>
    <x v="0"/>
    <n v="4"/>
    <n v="11"/>
    <n v="2003"/>
    <s v="Classic Cars"/>
    <n v="117"/>
    <s v="S12_3380"/>
    <x v="63"/>
    <s v="7675-3555"/>
    <s v="007-675-3555"/>
    <s v="Kirchgasse 6"/>
    <m/>
    <s v="Kirchgasse 6"/>
    <s v="Graz"/>
    <m/>
    <s v="Graz"/>
    <n v="8010"/>
    <x v="5"/>
    <s v="EMEA"/>
    <s v="Mendel"/>
    <s v="Roland"/>
    <x v="63"/>
    <x v="1"/>
  </r>
  <r>
    <n v="10181"/>
    <n v="28"/>
    <n v="100"/>
    <n v="12"/>
    <x v="295"/>
    <n v="2861"/>
    <n v="2800"/>
    <d v="2003-12-11T00:00:00"/>
    <d v="2003-12-11T00:00:00"/>
    <x v="9"/>
    <s v="Thursday"/>
    <x v="0"/>
    <n v="4"/>
    <n v="11"/>
    <n v="2003"/>
    <s v="Classic Cars"/>
    <n v="117"/>
    <s v="S12_3380"/>
    <x v="7"/>
    <s v="+47 2267 3215"/>
    <s v="472-267-3215"/>
    <s v="Drammen 121, PR 744 Sentrum"/>
    <m/>
    <s v="Drammen 121, PR 744 Sentrum"/>
    <s v="Bergen"/>
    <m/>
    <s v="Bergen"/>
    <s v="N 5804"/>
    <x v="2"/>
    <s v="EMEA"/>
    <s v="Oeztan"/>
    <s v="Veysel"/>
    <x v="7"/>
    <x v="0"/>
  </r>
  <r>
    <n v="10191"/>
    <n v="40"/>
    <n v="100"/>
    <n v="1"/>
    <x v="296"/>
    <n v="5590"/>
    <n v="4000"/>
    <s v="11/20/2003 0:00"/>
    <d v="2003-11-20T00:00:00"/>
    <x v="5"/>
    <s v="Thursday"/>
    <x v="0"/>
    <n v="4"/>
    <n v="11"/>
    <n v="2003"/>
    <s v="Classic Cars"/>
    <n v="117"/>
    <s v="S12_3380"/>
    <x v="68"/>
    <s v="0221-5554327"/>
    <s v="221-555-4327"/>
    <s v="Mehrheimerstr. 369"/>
    <m/>
    <s v="Mehrheimerstr. 369"/>
    <s v="Koln"/>
    <m/>
    <s v="Koln"/>
    <n v="50739"/>
    <x v="16"/>
    <s v="EMEA"/>
    <s v="Pfalzheim"/>
    <s v="Henriette"/>
    <x v="68"/>
    <x v="1"/>
  </r>
  <r>
    <n v="10203"/>
    <n v="20"/>
    <n v="100"/>
    <n v="6"/>
    <x v="297"/>
    <n v="2255"/>
    <n v="2000"/>
    <d v="2003-02-12T00:00:00"/>
    <d v="2003-02-12T00:00:00"/>
    <x v="0"/>
    <s v="Wednesday"/>
    <x v="0"/>
    <n v="4"/>
    <n v="12"/>
    <n v="2003"/>
    <s v="Classic Cars"/>
    <n v="117"/>
    <s v="S12_3380"/>
    <x v="23"/>
    <s v="(91) 555 94 44"/>
    <s v="091-555-9444"/>
    <s v="C/ Moralzarzal, 86"/>
    <m/>
    <s v="C/ Moralzarzal, 86"/>
    <s v="Madrid"/>
    <m/>
    <s v="Madrid"/>
    <n v="28034"/>
    <x v="7"/>
    <s v="EMEA"/>
    <s v="Freyre"/>
    <s v="Diego"/>
    <x v="23"/>
    <x v="0"/>
  </r>
  <r>
    <n v="10212"/>
    <n v="39"/>
    <n v="100"/>
    <n v="16"/>
    <x v="298"/>
    <n v="4947"/>
    <n v="3900"/>
    <s v="1/16/2004 0:00"/>
    <d v="2004-01-16T00:00:00"/>
    <x v="2"/>
    <s v="Friday"/>
    <x v="0"/>
    <n v="1"/>
    <n v="1"/>
    <n v="2004"/>
    <s v="Classic Cars"/>
    <n v="117"/>
    <s v="S12_3380"/>
    <x v="23"/>
    <s v="(91) 555 94 44"/>
    <s v="091-555-9444"/>
    <s v="C/ Moralzarzal, 86"/>
    <m/>
    <s v="C/ Moralzarzal, 86"/>
    <s v="Madrid"/>
    <m/>
    <s v="Madrid"/>
    <n v="28034"/>
    <x v="7"/>
    <s v="EMEA"/>
    <s v="Freyre"/>
    <s v="Diego"/>
    <x v="23"/>
    <x v="1"/>
  </r>
  <r>
    <n v="10225"/>
    <n v="25"/>
    <n v="99.82"/>
    <n v="7"/>
    <x v="299"/>
    <n v="2496"/>
    <n v="2495.5"/>
    <s v="2/22/2004 0:00"/>
    <d v="2004-02-22T00:00:00"/>
    <x v="0"/>
    <s v="Sunday"/>
    <x v="0"/>
    <n v="1"/>
    <n v="2"/>
    <n v="2004"/>
    <s v="Classic Cars"/>
    <n v="117"/>
    <s v="S12_3380"/>
    <x v="69"/>
    <s v="0897-034555"/>
    <s v="089-703-4555"/>
    <s v="Grenzacherweg 237"/>
    <m/>
    <s v="Grenzacherweg 237"/>
    <s v="Gensve"/>
    <m/>
    <s v="Gensve"/>
    <n v="1203"/>
    <x v="17"/>
    <s v="EMEA"/>
    <s v="Holz"/>
    <s v="Michael"/>
    <x v="69"/>
    <x v="0"/>
  </r>
  <r>
    <n v="10238"/>
    <n v="29"/>
    <n v="100"/>
    <n v="1"/>
    <x v="300"/>
    <n v="3168"/>
    <n v="2900"/>
    <d v="2004-09-04T00:00:00"/>
    <d v="2004-09-04T00:00:00"/>
    <x v="8"/>
    <s v="Saturday"/>
    <x v="0"/>
    <n v="2"/>
    <n v="4"/>
    <n v="2004"/>
    <s v="Classic Cars"/>
    <n v="117"/>
    <s v="S12_3380"/>
    <x v="48"/>
    <s v="31 12 3555"/>
    <s v="003-112-3555"/>
    <s v="Vinb'ltet 34"/>
    <m/>
    <s v="Vinb'ltet 34"/>
    <s v="Kobenhavn"/>
    <m/>
    <s v="Kobenhavn"/>
    <n v="1734"/>
    <x v="13"/>
    <s v="EMEA"/>
    <s v="Petersen"/>
    <s v="Jytte"/>
    <x v="48"/>
    <x v="1"/>
  </r>
  <r>
    <n v="10253"/>
    <n v="22"/>
    <n v="100"/>
    <n v="11"/>
    <x v="301"/>
    <n v="2403"/>
    <n v="2200"/>
    <d v="2004-01-06T00:00:00"/>
    <d v="2004-01-06T00:00:00"/>
    <x v="2"/>
    <s v="Tuesday"/>
    <x v="3"/>
    <n v="2"/>
    <n v="6"/>
    <n v="2004"/>
    <s v="Classic Cars"/>
    <n v="117"/>
    <s v="S12_3380"/>
    <x v="22"/>
    <s v="(171) 555-2282"/>
    <s v="171-555-2282"/>
    <s v="Berkeley Gardens 12  Brewery"/>
    <m/>
    <s v="Berkeley Gardens 12  Brewery"/>
    <s v="Liverpool"/>
    <m/>
    <s v="Liverpool"/>
    <s v="WX1 6LT"/>
    <x v="6"/>
    <s v="EMEA"/>
    <s v="Devon"/>
    <s v="Elizabeth"/>
    <x v="22"/>
    <x v="0"/>
  </r>
  <r>
    <n v="10266"/>
    <n v="22"/>
    <n v="100"/>
    <n v="12"/>
    <x v="302"/>
    <n v="2455"/>
    <n v="2200"/>
    <d v="2004-06-07T00:00:00"/>
    <d v="2004-06-07T00:00:00"/>
    <x v="7"/>
    <s v="Monday"/>
    <x v="0"/>
    <n v="3"/>
    <n v="7"/>
    <n v="2004"/>
    <s v="Classic Cars"/>
    <n v="117"/>
    <s v="S12_3380"/>
    <x v="70"/>
    <s v="0522-556555"/>
    <s v="052-255-6555"/>
    <s v="Strada Provinciale 124"/>
    <m/>
    <s v="Strada Provinciale 124"/>
    <s v="Reggio Emilia"/>
    <m/>
    <s v="Reggio Emilia"/>
    <n v="42100"/>
    <x v="12"/>
    <s v="EMEA"/>
    <s v="Moroni"/>
    <s v="Maurizio"/>
    <x v="70"/>
    <x v="0"/>
  </r>
  <r>
    <n v="10276"/>
    <n v="47"/>
    <n v="100"/>
    <n v="1"/>
    <x v="294"/>
    <n v="5465"/>
    <n v="4700"/>
    <d v="2004-02-08T00:00:00"/>
    <d v="2004-02-08T00:00:00"/>
    <x v="0"/>
    <s v="Sunday"/>
    <x v="0"/>
    <n v="3"/>
    <n v="8"/>
    <n v="2004"/>
    <s v="Classic Cars"/>
    <n v="117"/>
    <s v="S12_3380"/>
    <x v="71"/>
    <n v="6175557555"/>
    <s v="617-555-7555"/>
    <s v="7635 Spinnaker Dr."/>
    <m/>
    <s v="7635 Spinnaker Dr."/>
    <s v="Brickhaven"/>
    <s v="MA"/>
    <s v="Brickhaven, MA"/>
    <n v="58339"/>
    <x v="0"/>
    <s v="NA"/>
    <s v="Barajas"/>
    <s v="Miguel"/>
    <x v="71"/>
    <x v="1"/>
  </r>
  <r>
    <n v="10287"/>
    <n v="45"/>
    <n v="100"/>
    <n v="10"/>
    <x v="303"/>
    <n v="4757"/>
    <n v="4500"/>
    <s v="8/30/2004 0:00"/>
    <d v="2004-08-30T00:00:00"/>
    <x v="3"/>
    <s v="Monday"/>
    <x v="0"/>
    <n v="3"/>
    <n v="8"/>
    <n v="2004"/>
    <s v="Classic Cars"/>
    <n v="117"/>
    <s v="S12_3380"/>
    <x v="69"/>
    <s v="0897-034555"/>
    <s v="089-703-4555"/>
    <s v="Grenzacherweg 237"/>
    <m/>
    <s v="Grenzacherweg 237"/>
    <s v="Gensve"/>
    <m/>
    <s v="Gensve"/>
    <n v="1203"/>
    <x v="17"/>
    <s v="EMEA"/>
    <s v="Holz"/>
    <s v="Michael"/>
    <x v="69"/>
    <x v="1"/>
  </r>
  <r>
    <n v="10300"/>
    <n v="29"/>
    <n v="100"/>
    <n v="3"/>
    <x v="304"/>
    <n v="3985"/>
    <n v="2900"/>
    <d v="2003-04-10T00:00:00"/>
    <d v="2003-04-10T00:00:00"/>
    <x v="11"/>
    <s v="Thursday"/>
    <x v="0"/>
    <n v="4"/>
    <n v="10"/>
    <n v="2003"/>
    <s v="Classic Cars"/>
    <n v="117"/>
    <s v="S12_3380"/>
    <x v="72"/>
    <s v="+49 69 66 90 2555"/>
    <s v="696-690-2555"/>
    <s v="Lyonerstr. 34"/>
    <m/>
    <s v="Lyonerstr. 34"/>
    <s v="Frankfurt"/>
    <m/>
    <s v="Frankfurt"/>
    <n v="60528"/>
    <x v="16"/>
    <s v="EMEA"/>
    <s v="Keitel"/>
    <s v="Roland"/>
    <x v="72"/>
    <x v="1"/>
  </r>
  <r>
    <n v="10310"/>
    <n v="24"/>
    <n v="100"/>
    <n v="8"/>
    <x v="305"/>
    <n v="3101"/>
    <n v="2400"/>
    <s v="10/16/2004 0:00"/>
    <d v="2004-10-16T00:00:00"/>
    <x v="4"/>
    <s v="Saturday"/>
    <x v="0"/>
    <n v="4"/>
    <n v="10"/>
    <n v="2004"/>
    <s v="Classic Cars"/>
    <n v="117"/>
    <s v="S12_3380"/>
    <x v="68"/>
    <s v="0221-5554327"/>
    <s v="221-555-4327"/>
    <s v="Mehrheimerstr. 369"/>
    <m/>
    <s v="Mehrheimerstr. 369"/>
    <s v="Koln"/>
    <m/>
    <s v="Koln"/>
    <n v="50739"/>
    <x v="16"/>
    <s v="EMEA"/>
    <s v="Pfalzheim"/>
    <s v="Henriette"/>
    <x v="68"/>
    <x v="1"/>
  </r>
  <r>
    <n v="10320"/>
    <n v="35"/>
    <n v="100"/>
    <n v="1"/>
    <x v="306"/>
    <n v="4851"/>
    <n v="3500"/>
    <d v="2004-03-11T00:00:00"/>
    <d v="2004-03-11T00:00:00"/>
    <x v="10"/>
    <s v="Thursday"/>
    <x v="0"/>
    <n v="4"/>
    <n v="11"/>
    <n v="2004"/>
    <s v="Classic Cars"/>
    <n v="117"/>
    <s v="S12_3380"/>
    <x v="24"/>
    <s v="0921-12 3555"/>
    <s v="092-112-3555"/>
    <s v="Berguvsv„gen  8"/>
    <m/>
    <s v="Berguvsv„gen  8"/>
    <s v="Lule"/>
    <m/>
    <s v="Lule"/>
    <s v="S-958 22"/>
    <x v="8"/>
    <s v="EMEA"/>
    <s v="Berglund"/>
    <s v="Christina"/>
    <x v="24"/>
    <x v="1"/>
  </r>
  <r>
    <n v="10329"/>
    <n v="46"/>
    <n v="83.63"/>
    <n v="13"/>
    <x v="307"/>
    <n v="3847"/>
    <n v="3846.98"/>
    <s v="11/15/2004 0:00"/>
    <d v="2004-11-15T00:00:00"/>
    <x v="5"/>
    <s v="Monday"/>
    <x v="0"/>
    <n v="4"/>
    <n v="11"/>
    <n v="2004"/>
    <s v="Classic Cars"/>
    <n v="117"/>
    <s v="S12_3380"/>
    <x v="0"/>
    <n v="2125557818"/>
    <s v="212-555-7818"/>
    <s v="897 Long Airport Avenue"/>
    <m/>
    <s v="897 Long Airport Avenue"/>
    <s v="NYC"/>
    <s v="NY"/>
    <s v="NYC, NY"/>
    <n v="10022"/>
    <x v="0"/>
    <s v="NA"/>
    <s v="Yu"/>
    <s v="Kwai"/>
    <x v="0"/>
    <x v="1"/>
  </r>
  <r>
    <n v="10341"/>
    <n v="44"/>
    <n v="95.93"/>
    <n v="1"/>
    <x v="308"/>
    <n v="4221"/>
    <n v="4220.92"/>
    <s v="11/24/2004 0:00"/>
    <d v="2004-11-24T00:00:00"/>
    <x v="5"/>
    <s v="Wednesday"/>
    <x v="0"/>
    <n v="4"/>
    <n v="11"/>
    <n v="2004"/>
    <s v="Classic Cars"/>
    <n v="117"/>
    <s v="S12_3380"/>
    <x v="19"/>
    <s v="6562-9555"/>
    <s v="006-562-9555"/>
    <s v="Geislweg 14"/>
    <m/>
    <s v="Geislweg 14"/>
    <s v="Salzburg"/>
    <m/>
    <s v="Salzburg"/>
    <n v="5020"/>
    <x v="5"/>
    <s v="EMEA"/>
    <s v="Pipps"/>
    <s v="Georg"/>
    <x v="19"/>
    <x v="1"/>
  </r>
  <r>
    <n v="10363"/>
    <n v="34"/>
    <n v="96.73"/>
    <n v="4"/>
    <x v="309"/>
    <n v="3289"/>
    <n v="3288.82"/>
    <d v="2005-06-01T00:00:00"/>
    <d v="2005-06-01T00:00:00"/>
    <x v="7"/>
    <s v="Wednesday"/>
    <x v="0"/>
    <n v="1"/>
    <n v="1"/>
    <n v="2005"/>
    <s v="Classic Cars"/>
    <n v="117"/>
    <s v="S12_3380"/>
    <x v="73"/>
    <s v="+358 9 8045 555"/>
    <s v="589-804-5555"/>
    <s v="Software Engineering Center, SEC Oy"/>
    <m/>
    <s v="Software Engineering Center, SEC Oy"/>
    <s v="Espoo"/>
    <m/>
    <s v="Espoo"/>
    <s v="FIN-02271"/>
    <x v="4"/>
    <s v="EMEA"/>
    <s v="Suominen"/>
    <s v="Kalle"/>
    <x v="73"/>
    <x v="1"/>
  </r>
  <r>
    <n v="10376"/>
    <n v="35"/>
    <n v="100"/>
    <n v="1"/>
    <x v="310"/>
    <n v="3988"/>
    <n v="3500"/>
    <d v="2005-08-02T00:00:00"/>
    <d v="2005-08-02T00:00:00"/>
    <x v="3"/>
    <s v="Tuesday"/>
    <x v="0"/>
    <n v="1"/>
    <n v="2"/>
    <n v="2005"/>
    <s v="Classic Cars"/>
    <n v="117"/>
    <s v="S12_3380"/>
    <x v="80"/>
    <n v="3105552373"/>
    <s v="310-555-2373"/>
    <s v="4097 Douglas Av."/>
    <m/>
    <s v="4097 Douglas Av."/>
    <s v="Glendale"/>
    <s v="CA"/>
    <s v="Glendale, CA"/>
    <n v="92561"/>
    <x v="0"/>
    <s v="NA"/>
    <s v="Young"/>
    <s v="Leslie"/>
    <x v="80"/>
    <x v="1"/>
  </r>
  <r>
    <n v="10389"/>
    <n v="25"/>
    <n v="72.38"/>
    <n v="6"/>
    <x v="311"/>
    <n v="1810"/>
    <n v="1809.5"/>
    <d v="2005-03-03T00:00:00"/>
    <d v="2005-03-03T00:00:00"/>
    <x v="10"/>
    <s v="Thursday"/>
    <x v="0"/>
    <n v="1"/>
    <n v="3"/>
    <n v="2005"/>
    <s v="Classic Cars"/>
    <n v="117"/>
    <s v="S12_3380"/>
    <x v="37"/>
    <s v="0695-34 6555"/>
    <s v="069-534-6555"/>
    <s v="?kergatan 24"/>
    <m/>
    <s v="?kergatan 24"/>
    <s v="Boras"/>
    <m/>
    <s v="Boras"/>
    <s v="S-844 67"/>
    <x v="8"/>
    <s v="EMEA"/>
    <s v="Larsson"/>
    <s v="Maria"/>
    <x v="37"/>
    <x v="0"/>
  </r>
  <r>
    <n v="10419"/>
    <n v="10"/>
    <n v="100"/>
    <n v="11"/>
    <x v="312"/>
    <n v="1093"/>
    <n v="1000"/>
    <s v="5/17/2005 0:00"/>
    <d v="2005-05-17T00:00:00"/>
    <x v="6"/>
    <s v="Tuesday"/>
    <x v="0"/>
    <n v="2"/>
    <n v="5"/>
    <n v="2005"/>
    <s v="Classic Cars"/>
    <n v="117"/>
    <s v="S12_3380"/>
    <x v="19"/>
    <s v="6562-9555"/>
    <s v="006-562-9555"/>
    <s v="Geislweg 14"/>
    <m/>
    <s v="Geislweg 14"/>
    <s v="Salzburg"/>
    <m/>
    <s v="Salzburg"/>
    <n v="5020"/>
    <x v="5"/>
    <s v="EMEA"/>
    <s v="Pipps"/>
    <s v="Georg"/>
    <x v="19"/>
    <x v="0"/>
  </r>
  <r>
    <n v="10105"/>
    <n v="29"/>
    <n v="100"/>
    <n v="14"/>
    <x v="313"/>
    <n v="4567"/>
    <n v="2900"/>
    <d v="2003-11-02T00:00:00"/>
    <d v="2003-11-02T00:00:00"/>
    <x v="5"/>
    <s v="Sunday"/>
    <x v="0"/>
    <n v="1"/>
    <n v="2"/>
    <n v="2003"/>
    <s v="Classic Cars"/>
    <n v="173"/>
    <s v="S12_3891"/>
    <x v="48"/>
    <s v="31 12 3555"/>
    <s v="003-112-3555"/>
    <s v="Vinb'ltet 34"/>
    <m/>
    <s v="Vinb'ltet 34"/>
    <s v="Kobenhavn"/>
    <m/>
    <s v="Kobenhavn"/>
    <n v="1734"/>
    <x v="13"/>
    <s v="EMEA"/>
    <s v="Petersen"/>
    <s v="Jytte"/>
    <x v="48"/>
    <x v="1"/>
  </r>
  <r>
    <n v="10117"/>
    <n v="39"/>
    <n v="100"/>
    <n v="8"/>
    <x v="314"/>
    <n v="5939"/>
    <n v="3900"/>
    <s v="4/16/2003 0:00"/>
    <d v="2003-04-16T00:00:00"/>
    <x v="11"/>
    <s v="Wednesday"/>
    <x v="0"/>
    <n v="2"/>
    <n v="4"/>
    <n v="2003"/>
    <s v="Classic Cars"/>
    <n v="173"/>
    <s v="S12_3891"/>
    <x v="26"/>
    <s v="+65 221 7555"/>
    <s v="065-221-7555"/>
    <s v="Bronz Sok., Bronz Apt. 3/6 Tesvikiye"/>
    <m/>
    <s v="Bronz Sok., Bronz Apt. 3/6 Tesvikiye"/>
    <s v="Singapore"/>
    <m/>
    <s v="Singapore"/>
    <n v="79903"/>
    <x v="9"/>
    <s v="Japan"/>
    <s v="Natividad"/>
    <s v="Eric"/>
    <x v="26"/>
    <x v="1"/>
  </r>
  <r>
    <n v="10127"/>
    <n v="42"/>
    <n v="100"/>
    <n v="1"/>
    <x v="315"/>
    <n v="8139"/>
    <n v="4200"/>
    <d v="2003-03-06T00:00:00"/>
    <d v="2003-03-06T00:00:00"/>
    <x v="10"/>
    <s v="Thursday"/>
    <x v="0"/>
    <n v="2"/>
    <n v="6"/>
    <n v="2003"/>
    <s v="Classic Cars"/>
    <n v="173"/>
    <s v="S12_3891"/>
    <x v="74"/>
    <n v="2125557413"/>
    <s v="212-555-7413"/>
    <s v="4092 Furth Circle"/>
    <s v="Suite 400"/>
    <s v="4092 Furth Circle, Suite 400"/>
    <s v="NYC"/>
    <s v="NY"/>
    <s v="NYC, NY"/>
    <n v="10022"/>
    <x v="0"/>
    <s v="NA"/>
    <s v="Young"/>
    <s v="Jeff"/>
    <x v="74"/>
    <x v="2"/>
  </r>
  <r>
    <n v="10142"/>
    <n v="46"/>
    <n v="100"/>
    <n v="11"/>
    <x v="316"/>
    <n v="9471"/>
    <n v="4600"/>
    <d v="2003-08-08T00:00:00"/>
    <d v="2003-08-08T00:00:00"/>
    <x v="3"/>
    <s v="Friday"/>
    <x v="0"/>
    <n v="3"/>
    <n v="8"/>
    <n v="2003"/>
    <s v="Classic Cars"/>
    <n v="173"/>
    <s v="S12_3891"/>
    <x v="39"/>
    <n v="4155551450"/>
    <s v="415-555-1450"/>
    <s v="5677 Strong St."/>
    <m/>
    <s v="5677 Strong St."/>
    <s v="San Rafael"/>
    <s v="CA"/>
    <s v="San Rafael, CA"/>
    <n v="97562"/>
    <x v="0"/>
    <s v="NA"/>
    <s v="Nelson"/>
    <s v="Valarie"/>
    <x v="39"/>
    <x v="2"/>
  </r>
  <r>
    <n v="10153"/>
    <n v="49"/>
    <n v="100"/>
    <n v="10"/>
    <x v="317"/>
    <n v="7037"/>
    <n v="4900"/>
    <s v="9/28/2003 0:00"/>
    <d v="2003-09-28T00:00:00"/>
    <x v="8"/>
    <s v="Sunday"/>
    <x v="0"/>
    <n v="3"/>
    <n v="9"/>
    <n v="2003"/>
    <s v="Classic Cars"/>
    <n v="173"/>
    <s v="S12_3891"/>
    <x v="23"/>
    <s v="(91) 555 94 44"/>
    <s v="091-555-9444"/>
    <s v="C/ Moralzarzal, 86"/>
    <m/>
    <s v="C/ Moralzarzal, 86"/>
    <s v="Madrid"/>
    <m/>
    <s v="Madrid"/>
    <n v="28034"/>
    <x v="7"/>
    <s v="EMEA"/>
    <s v="Freyre"/>
    <s v="Diego"/>
    <x v="23"/>
    <x v="2"/>
  </r>
  <r>
    <n v="10165"/>
    <n v="27"/>
    <n v="100"/>
    <n v="2"/>
    <x v="318"/>
    <n v="5560"/>
    <n v="2700"/>
    <s v="10/22/2003 0:00"/>
    <d v="2003-10-22T00:00:00"/>
    <x v="4"/>
    <s v="Wednesday"/>
    <x v="0"/>
    <n v="4"/>
    <n v="10"/>
    <n v="2003"/>
    <s v="Classic Cars"/>
    <n v="173"/>
    <s v="S12_3891"/>
    <x v="26"/>
    <s v="+65 221 7555"/>
    <s v="065-221-7555"/>
    <s v="Bronz Sok., Bronz Apt. 3/6 Tesvikiye"/>
    <m/>
    <s v="Bronz Sok., Bronz Apt. 3/6 Tesvikiye"/>
    <s v="Singapore"/>
    <m/>
    <s v="Singapore"/>
    <n v="79903"/>
    <x v="9"/>
    <s v="Japan"/>
    <s v="Natividad"/>
    <s v="Eric"/>
    <x v="26"/>
    <x v="1"/>
  </r>
  <r>
    <n v="10176"/>
    <n v="50"/>
    <n v="100"/>
    <n v="1"/>
    <x v="319"/>
    <n v="7873"/>
    <n v="5000"/>
    <d v="2003-06-11T00:00:00"/>
    <d v="2003-06-11T00:00:00"/>
    <x v="7"/>
    <s v="Wednesday"/>
    <x v="0"/>
    <n v="4"/>
    <n v="11"/>
    <n v="2003"/>
    <s v="Classic Cars"/>
    <n v="173"/>
    <s v="S12_3891"/>
    <x v="70"/>
    <s v="0522-556555"/>
    <s v="052-255-6555"/>
    <s v="Strada Provinciale 124"/>
    <m/>
    <s v="Strada Provinciale 124"/>
    <s v="Reggio Emilia"/>
    <m/>
    <s v="Reggio Emilia"/>
    <n v="42100"/>
    <x v="12"/>
    <s v="EMEA"/>
    <s v="Moroni"/>
    <s v="Maurizio"/>
    <x v="70"/>
    <x v="2"/>
  </r>
  <r>
    <n v="10185"/>
    <n v="43"/>
    <n v="100"/>
    <n v="12"/>
    <x v="320"/>
    <n v="7887"/>
    <n v="4300"/>
    <s v="11/14/2003 0:00"/>
    <d v="2003-11-14T00:00:00"/>
    <x v="5"/>
    <s v="Friday"/>
    <x v="0"/>
    <n v="4"/>
    <n v="11"/>
    <n v="2003"/>
    <s v="Classic Cars"/>
    <n v="173"/>
    <s v="S12_3891"/>
    <x v="50"/>
    <n v="5085559555"/>
    <s v="508-555-9555"/>
    <s v="4575 Hillside Dr."/>
    <m/>
    <s v="4575 Hillside Dr."/>
    <s v="New Bedford"/>
    <s v="MA"/>
    <s v="New Bedford, MA"/>
    <n v="50553"/>
    <x v="0"/>
    <s v="NA"/>
    <s v="Tam"/>
    <s v="Wing C"/>
    <x v="50"/>
    <x v="2"/>
  </r>
  <r>
    <n v="10196"/>
    <n v="38"/>
    <n v="100"/>
    <n v="4"/>
    <x v="321"/>
    <n v="7233"/>
    <n v="3800"/>
    <s v="11/26/2003 0:00"/>
    <d v="2003-11-26T00:00:00"/>
    <x v="5"/>
    <s v="Wednesday"/>
    <x v="0"/>
    <n v="4"/>
    <n v="11"/>
    <n v="2003"/>
    <s v="Classic Cars"/>
    <n v="173"/>
    <s v="S12_3891"/>
    <x v="34"/>
    <n v="2035559545"/>
    <s v="203-555-9545"/>
    <s v="567 North Pendale Street"/>
    <m/>
    <s v="567 North Pendale Street"/>
    <s v="New Haven"/>
    <s v="CT"/>
    <s v="New Haven, CT"/>
    <n v="97823"/>
    <x v="0"/>
    <s v="NA"/>
    <s v="Murphy"/>
    <s v="Leslie"/>
    <x v="34"/>
    <x v="2"/>
  </r>
  <r>
    <n v="10208"/>
    <n v="20"/>
    <n v="100"/>
    <n v="12"/>
    <x v="322"/>
    <n v="3115"/>
    <n v="2000"/>
    <d v="2004-02-01T00:00:00"/>
    <d v="2004-02-01T00:00:00"/>
    <x v="0"/>
    <s v="Sunday"/>
    <x v="0"/>
    <n v="1"/>
    <n v="1"/>
    <n v="2004"/>
    <s v="Classic Cars"/>
    <n v="173"/>
    <s v="S12_3891"/>
    <x v="30"/>
    <s v="78.32.5555"/>
    <s v="007-832-5555"/>
    <s v="2, rue du Commerce"/>
    <m/>
    <s v="2, rue du Commerce"/>
    <s v="Lyon"/>
    <m/>
    <s v="Lyon"/>
    <n v="69004"/>
    <x v="1"/>
    <s v="EMEA"/>
    <s v="Saveley"/>
    <s v="Mary"/>
    <x v="30"/>
    <x v="1"/>
  </r>
  <r>
    <n v="10220"/>
    <n v="27"/>
    <n v="100"/>
    <n v="1"/>
    <x v="323"/>
    <n v="5046"/>
    <n v="2700"/>
    <d v="2004-12-02T00:00:00"/>
    <d v="2004-12-02T00:00:00"/>
    <x v="9"/>
    <s v="Thursday"/>
    <x v="0"/>
    <n v="1"/>
    <n v="2"/>
    <n v="2004"/>
    <s v="Classic Cars"/>
    <n v="173"/>
    <s v="S12_3891"/>
    <x v="75"/>
    <s v="+353 1862 1555"/>
    <s v="531-862-1555"/>
    <s v="25 Maiden Lane"/>
    <s v="Floor No. 4"/>
    <s v="25 Maiden Lane, Floor No. 4"/>
    <s v="Dublin"/>
    <m/>
    <s v="Dublin"/>
    <n v="2"/>
    <x v="18"/>
    <s v="EMEA"/>
    <s v="Cassidy"/>
    <s v="Dean"/>
    <x v="75"/>
    <x v="1"/>
  </r>
  <r>
    <n v="10231"/>
    <n v="49"/>
    <n v="100"/>
    <n v="1"/>
    <x v="324"/>
    <n v="6953"/>
    <n v="4900"/>
    <s v="3/19/2004 0:00"/>
    <d v="2004-03-19T00:00:00"/>
    <x v="10"/>
    <s v="Friday"/>
    <x v="0"/>
    <n v="1"/>
    <n v="3"/>
    <n v="2004"/>
    <s v="Classic Cars"/>
    <n v="173"/>
    <s v="S12_3891"/>
    <x v="76"/>
    <s v="+34 913 728 555"/>
    <s v="491-372-8555"/>
    <s v="Merchants House, 27-30 Merchant's Quay"/>
    <m/>
    <s v="Merchants House, 27-30 Merchant's Quay"/>
    <s v="Madrid"/>
    <m/>
    <s v="Madrid"/>
    <n v="28023"/>
    <x v="7"/>
    <s v="EMEA"/>
    <s v="Fernandez"/>
    <s v="Jesus"/>
    <x v="76"/>
    <x v="1"/>
  </r>
  <r>
    <n v="10247"/>
    <n v="27"/>
    <n v="100"/>
    <n v="1"/>
    <x v="325"/>
    <n v="4158"/>
    <n v="2700"/>
    <d v="2004-05-05T00:00:00"/>
    <d v="2004-05-05T00:00:00"/>
    <x v="6"/>
    <s v="Wednesday"/>
    <x v="0"/>
    <n v="2"/>
    <n v="5"/>
    <n v="2004"/>
    <s v="Classic Cars"/>
    <n v="173"/>
    <s v="S12_3891"/>
    <x v="73"/>
    <s v="+358 9 8045 555"/>
    <s v="589-804-5555"/>
    <s v="Software Engineering Center, SEC Oy"/>
    <m/>
    <s v="Software Engineering Center, SEC Oy"/>
    <s v="Espoo"/>
    <m/>
    <s v="Espoo"/>
    <s v="FIN-02271"/>
    <x v="4"/>
    <s v="EMEA"/>
    <s v="Suominen"/>
    <s v="Kalle"/>
    <x v="73"/>
    <x v="1"/>
  </r>
  <r>
    <n v="10272"/>
    <n v="39"/>
    <n v="100"/>
    <n v="1"/>
    <x v="326"/>
    <n v="7963"/>
    <n v="3900"/>
    <s v="7/20/2004 0:00"/>
    <d v="2004-07-20T00:00:00"/>
    <x v="1"/>
    <s v="Tuesday"/>
    <x v="0"/>
    <n v="3"/>
    <n v="7"/>
    <n v="2004"/>
    <s v="Classic Cars"/>
    <n v="173"/>
    <s v="S12_3891"/>
    <x v="18"/>
    <n v="2155551555"/>
    <s v="215-555-1555"/>
    <s v="7586 Pompton St."/>
    <m/>
    <s v="7586 Pompton St."/>
    <s v="Allentown"/>
    <s v="PA"/>
    <s v="Allentown, PA"/>
    <n v="70267"/>
    <x v="0"/>
    <s v="NA"/>
    <s v="Yu"/>
    <s v="Kyung"/>
    <x v="18"/>
    <x v="2"/>
  </r>
  <r>
    <n v="10282"/>
    <n v="24"/>
    <n v="100"/>
    <n v="4"/>
    <x v="327"/>
    <n v="3779"/>
    <n v="2400"/>
    <s v="8/20/2004 0:00"/>
    <d v="2004-08-20T00:00:00"/>
    <x v="3"/>
    <s v="Friday"/>
    <x v="0"/>
    <n v="3"/>
    <n v="8"/>
    <n v="2004"/>
    <s v="Classic Cars"/>
    <n v="173"/>
    <s v="S12_3891"/>
    <x v="39"/>
    <n v="4155551450"/>
    <s v="415-555-1450"/>
    <s v="5677 Strong St."/>
    <m/>
    <s v="5677 Strong St."/>
    <s v="San Rafael"/>
    <s v="CA"/>
    <s v="San Rafael, CA"/>
    <n v="97562"/>
    <x v="0"/>
    <s v="NA"/>
    <s v="Nelson"/>
    <s v="Valarie"/>
    <x v="39"/>
    <x v="1"/>
  </r>
  <r>
    <n v="10293"/>
    <n v="45"/>
    <n v="100"/>
    <n v="7"/>
    <x v="328"/>
    <n v="8253"/>
    <n v="4500"/>
    <d v="2004-09-09T00:00:00"/>
    <d v="2004-09-09T00:00:00"/>
    <x v="8"/>
    <s v="Thursday"/>
    <x v="0"/>
    <n v="3"/>
    <n v="9"/>
    <n v="2004"/>
    <s v="Classic Cars"/>
    <n v="173"/>
    <s v="S12_3891"/>
    <x v="36"/>
    <s v="011-4988555"/>
    <s v="011-498-8555"/>
    <s v="Via Monte Bianco 34"/>
    <m/>
    <s v="Via Monte Bianco 34"/>
    <s v="Torino"/>
    <m/>
    <s v="Torino"/>
    <n v="10100"/>
    <x v="12"/>
    <s v="EMEA"/>
    <s v="Accorti"/>
    <s v="Paolo"/>
    <x v="36"/>
    <x v="2"/>
  </r>
  <r>
    <n v="10306"/>
    <n v="20"/>
    <n v="100"/>
    <n v="12"/>
    <x v="329"/>
    <n v="3634"/>
    <n v="2000"/>
    <s v="10/14/2004 0:00"/>
    <d v="2004-10-14T00:00:00"/>
    <x v="4"/>
    <s v="Thursday"/>
    <x v="0"/>
    <n v="4"/>
    <n v="10"/>
    <n v="2004"/>
    <s v="Classic Cars"/>
    <n v="173"/>
    <s v="S12_3891"/>
    <x v="77"/>
    <s v="(171) 555-1555"/>
    <s v="171-555-1555"/>
    <s v="Fauntleroy Circus"/>
    <m/>
    <s v="Fauntleroy Circus"/>
    <s v="Manchester"/>
    <m/>
    <s v="Manchester"/>
    <s v="EC2 5NT"/>
    <x v="6"/>
    <s v="EMEA"/>
    <s v="Ashworth"/>
    <s v="Victoria"/>
    <x v="77"/>
    <x v="1"/>
  </r>
  <r>
    <n v="10314"/>
    <n v="36"/>
    <n v="100"/>
    <n v="4"/>
    <x v="330"/>
    <n v="6914"/>
    <n v="3600"/>
    <s v="10/22/2004 0:00"/>
    <d v="2004-10-22T00:00:00"/>
    <x v="4"/>
    <s v="Friday"/>
    <x v="0"/>
    <n v="4"/>
    <n v="10"/>
    <n v="2004"/>
    <s v="Classic Cars"/>
    <n v="173"/>
    <s v="S12_3891"/>
    <x v="78"/>
    <s v="86 21 3555"/>
    <s v="008-621-3555"/>
    <s v="Smagsloget 45"/>
    <m/>
    <s v="Smagsloget 45"/>
    <s v="Aaarhus"/>
    <m/>
    <s v="Aaarhus"/>
    <n v="8200"/>
    <x v="13"/>
    <s v="EMEA"/>
    <s v="Ibsen"/>
    <s v="Palle"/>
    <x v="78"/>
    <x v="1"/>
  </r>
  <r>
    <n v="10325"/>
    <n v="24"/>
    <n v="100"/>
    <n v="1"/>
    <x v="331"/>
    <n v="2584"/>
    <n v="2400"/>
    <d v="2004-05-11T00:00:00"/>
    <d v="2004-05-11T00:00:00"/>
    <x v="6"/>
    <s v="Tuesday"/>
    <x v="0"/>
    <n v="4"/>
    <n v="11"/>
    <n v="2004"/>
    <s v="Classic Cars"/>
    <n v="173"/>
    <s v="S12_3891"/>
    <x v="17"/>
    <s v="07-98 9555"/>
    <s v="000-798-9555"/>
    <s v="Erling Skakkes gate 78"/>
    <m/>
    <s v="Erling Skakkes gate 78"/>
    <s v="Stavern"/>
    <m/>
    <s v="Stavern"/>
    <n v="4110"/>
    <x v="2"/>
    <s v="EMEA"/>
    <s v="Bergulfsen"/>
    <s v="Jonas"/>
    <x v="17"/>
    <x v="0"/>
  </r>
  <r>
    <n v="10336"/>
    <n v="49"/>
    <n v="63.38"/>
    <n v="1"/>
    <x v="332"/>
    <n v="3106"/>
    <n v="3105.62"/>
    <s v="11/20/2004 0:00"/>
    <d v="2004-11-20T00:00:00"/>
    <x v="5"/>
    <s v="Saturday"/>
    <x v="0"/>
    <n v="4"/>
    <n v="11"/>
    <n v="2004"/>
    <s v="Classic Cars"/>
    <n v="173"/>
    <s v="S12_3891"/>
    <x v="62"/>
    <s v="(1) 42.34.2555"/>
    <s v="014-234-2555"/>
    <s v="265, boulevard Charonne"/>
    <m/>
    <s v="265, boulevard Charonne"/>
    <s v="Paris"/>
    <m/>
    <s v="Paris"/>
    <n v="75012"/>
    <x v="1"/>
    <s v="EMEA"/>
    <s v="Bertrand"/>
    <s v="Marie"/>
    <x v="62"/>
    <x v="1"/>
  </r>
  <r>
    <n v="10349"/>
    <n v="26"/>
    <n v="100"/>
    <n v="10"/>
    <x v="333"/>
    <n v="4409"/>
    <n v="2600"/>
    <d v="2004-01-12T00:00:00"/>
    <d v="2004-01-12T00:00:00"/>
    <x v="2"/>
    <s v="Monday"/>
    <x v="0"/>
    <n v="4"/>
    <n v="12"/>
    <n v="2004"/>
    <s v="Classic Cars"/>
    <n v="173"/>
    <s v="S12_3891"/>
    <x v="74"/>
    <n v="2125557413"/>
    <s v="212-555-7413"/>
    <s v="4092 Furth Circle"/>
    <s v="Suite 400"/>
    <s v="4092 Furth Circle, Suite 400"/>
    <s v="NYC"/>
    <s v="NY"/>
    <s v="NYC, NY"/>
    <n v="10022"/>
    <x v="0"/>
    <s v="NA"/>
    <s v="Young"/>
    <s v="Jeff"/>
    <x v="74"/>
    <x v="1"/>
  </r>
  <r>
    <n v="10359"/>
    <n v="49"/>
    <n v="62.09"/>
    <n v="5"/>
    <x v="334"/>
    <n v="3043"/>
    <n v="3042.41"/>
    <s v="12/15/2004 0:00"/>
    <d v="2004-12-15T00:00:00"/>
    <x v="9"/>
    <s v="Wednesday"/>
    <x v="0"/>
    <n v="4"/>
    <n v="12"/>
    <n v="2004"/>
    <s v="Classic Cars"/>
    <n v="173"/>
    <s v="S12_3891"/>
    <x v="1"/>
    <s v="26.47.1555"/>
    <s v="002-647-1555"/>
    <s v="59 rue de l'Abbaye"/>
    <m/>
    <s v="59 rue de l'Abbaye"/>
    <s v="Reims"/>
    <m/>
    <s v="Reims"/>
    <n v="51100"/>
    <x v="1"/>
    <s v="EMEA"/>
    <s v="Henriot"/>
    <s v="Paul"/>
    <x v="1"/>
    <x v="1"/>
  </r>
  <r>
    <n v="10372"/>
    <n v="34"/>
    <n v="100"/>
    <n v="1"/>
    <x v="335"/>
    <n v="5942"/>
    <n v="3400"/>
    <s v="1/26/2005 0:00"/>
    <d v="2005-01-26T00:00:00"/>
    <x v="2"/>
    <s v="Wednesday"/>
    <x v="0"/>
    <n v="1"/>
    <n v="1"/>
    <n v="2005"/>
    <s v="Classic Cars"/>
    <n v="173"/>
    <s v="S12_3891"/>
    <x v="35"/>
    <s v="+81 3 3584 0555"/>
    <s v="133-584-0555"/>
    <s v="2-2-8 Roppongi"/>
    <m/>
    <s v="2-2-8 Roppongi"/>
    <s v="Minato-ku"/>
    <s v="Tokyo"/>
    <s v="Minato-ku, Tokyo"/>
    <s v="106-0032"/>
    <x v="11"/>
    <s v="Japan"/>
    <s v="Shimamura"/>
    <s v="Akiko"/>
    <x v="35"/>
    <x v="1"/>
  </r>
  <r>
    <n v="10382"/>
    <n v="34"/>
    <n v="95.35"/>
    <n v="12"/>
    <x v="336"/>
    <n v="3242"/>
    <n v="3241.9"/>
    <s v="2/17/2005 0:00"/>
    <d v="2005-02-17T00:00:00"/>
    <x v="0"/>
    <s v="Thursday"/>
    <x v="0"/>
    <n v="1"/>
    <n v="2"/>
    <n v="2005"/>
    <s v="Classic Cars"/>
    <n v="173"/>
    <s v="S12_3891"/>
    <x v="39"/>
    <n v="4155551450"/>
    <s v="415-555-1450"/>
    <s v="5677 Strong St."/>
    <m/>
    <s v="5677 Strong St."/>
    <s v="San Rafael"/>
    <s v="CA"/>
    <s v="San Rafael, CA"/>
    <n v="97562"/>
    <x v="0"/>
    <s v="NA"/>
    <s v="Nelson"/>
    <s v="Valarie"/>
    <x v="39"/>
    <x v="1"/>
  </r>
  <r>
    <n v="10396"/>
    <n v="33"/>
    <n v="100"/>
    <n v="3"/>
    <x v="337"/>
    <n v="6110"/>
    <n v="3300"/>
    <s v="3/23/2005 0:00"/>
    <d v="2005-03-23T00:00:00"/>
    <x v="10"/>
    <s v="Wednesday"/>
    <x v="0"/>
    <n v="1"/>
    <n v="3"/>
    <n v="2005"/>
    <s v="Classic Cars"/>
    <n v="173"/>
    <s v="S12_3891"/>
    <x v="39"/>
    <n v="4155551450"/>
    <s v="415-555-1450"/>
    <s v="5677 Strong St."/>
    <m/>
    <s v="5677 Strong St."/>
    <s v="San Rafael"/>
    <s v="CA"/>
    <s v="San Rafael, CA"/>
    <n v="97562"/>
    <x v="0"/>
    <s v="NA"/>
    <s v="Nelson"/>
    <s v="Valarie"/>
    <x v="39"/>
    <x v="1"/>
  </r>
  <r>
    <n v="10413"/>
    <n v="22"/>
    <n v="100"/>
    <n v="1"/>
    <x v="338"/>
    <n v="3388"/>
    <n v="2200"/>
    <d v="2005-05-05T00:00:00"/>
    <d v="2005-05-05T00:00:00"/>
    <x v="6"/>
    <s v="Thursday"/>
    <x v="0"/>
    <n v="2"/>
    <n v="5"/>
    <n v="2005"/>
    <s v="Classic Cars"/>
    <n v="173"/>
    <s v="S12_3891"/>
    <x v="13"/>
    <n v="2035552570"/>
    <s v="203-555-2570"/>
    <s v="25593 South Bay Ln."/>
    <m/>
    <s v="25593 South Bay Ln."/>
    <s v="Bridgewater"/>
    <s v="CT"/>
    <s v="Bridgewater, CT"/>
    <n v="97562"/>
    <x v="0"/>
    <s v="NA"/>
    <s v="King"/>
    <s v="Julie"/>
    <x v="13"/>
    <x v="1"/>
  </r>
  <r>
    <n v="10108"/>
    <n v="39"/>
    <n v="89.38"/>
    <n v="7"/>
    <x v="339"/>
    <n v="3486"/>
    <n v="3485.82"/>
    <d v="2003-03-03T00:00:00"/>
    <d v="2003-03-03T00:00:00"/>
    <x v="10"/>
    <s v="Monday"/>
    <x v="0"/>
    <n v="1"/>
    <n v="3"/>
    <n v="2003"/>
    <s v="Classic Cars"/>
    <n v="79"/>
    <s v="S12_3990"/>
    <x v="66"/>
    <s v="+63 2 555 3587"/>
    <s v="632-555-3587"/>
    <s v="15 McCallum Street - NatWest Center #13-03"/>
    <m/>
    <s v="15 McCallum Street - NatWest Center #13-03"/>
    <s v="Makati City"/>
    <m/>
    <s v="Makati City"/>
    <s v="1227 MM"/>
    <x v="15"/>
    <s v="Japan"/>
    <s v="Cruz"/>
    <s v="Arnold"/>
    <x v="66"/>
    <x v="1"/>
  </r>
  <r>
    <n v="10122"/>
    <n v="32"/>
    <n v="63.84"/>
    <n v="11"/>
    <x v="340"/>
    <n v="2043"/>
    <n v="2042.88"/>
    <d v="2003-08-05T00:00:00"/>
    <d v="2003-08-05T00:00:00"/>
    <x v="3"/>
    <s v="Tuesday"/>
    <x v="0"/>
    <n v="2"/>
    <n v="5"/>
    <n v="2003"/>
    <s v="Classic Cars"/>
    <n v="79"/>
    <s v="S12_3990"/>
    <x v="67"/>
    <s v="91.24.4555"/>
    <s v="009-124-4555"/>
    <s v="12, rue des Bouchers"/>
    <m/>
    <s v="12, rue des Bouchers"/>
    <s v="Marseille"/>
    <m/>
    <s v="Marseille"/>
    <n v="13008"/>
    <x v="1"/>
    <s v="EMEA"/>
    <s v="Lebihan"/>
    <s v="Laurence"/>
    <x v="67"/>
    <x v="0"/>
  </r>
  <r>
    <n v="10135"/>
    <n v="24"/>
    <n v="75.010000000000005"/>
    <n v="8"/>
    <x v="341"/>
    <n v="1801"/>
    <n v="1800.24"/>
    <d v="2003-02-07T00:00:00"/>
    <d v="2003-02-07T00:00:00"/>
    <x v="0"/>
    <s v="Friday"/>
    <x v="0"/>
    <n v="3"/>
    <n v="7"/>
    <n v="2003"/>
    <s v="Classic Cars"/>
    <n v="79"/>
    <s v="S12_3990"/>
    <x v="39"/>
    <n v="4155551450"/>
    <s v="415-555-1450"/>
    <s v="5677 Strong St."/>
    <m/>
    <s v="5677 Strong St."/>
    <s v="San Rafael"/>
    <s v="CA"/>
    <s v="San Rafael, CA"/>
    <n v="97562"/>
    <x v="0"/>
    <s v="NA"/>
    <s v="Nelson"/>
    <s v="Valarie"/>
    <x v="39"/>
    <x v="0"/>
  </r>
  <r>
    <n v="10147"/>
    <n v="21"/>
    <n v="63.84"/>
    <n v="8"/>
    <x v="342"/>
    <n v="1341"/>
    <n v="1340.64"/>
    <d v="2003-05-09T00:00:00"/>
    <d v="2003-05-09T00:00:00"/>
    <x v="6"/>
    <s v="Friday"/>
    <x v="0"/>
    <n v="3"/>
    <n v="9"/>
    <n v="2003"/>
    <s v="Classic Cars"/>
    <n v="79"/>
    <s v="S12_3990"/>
    <x v="41"/>
    <n v="6175558555"/>
    <s v="617-555-8555"/>
    <s v="7825 Douglas Av."/>
    <m/>
    <s v="7825 Douglas Av."/>
    <s v="Brickhaven"/>
    <s v="MA"/>
    <s v="Brickhaven, MA"/>
    <n v="58339"/>
    <x v="0"/>
    <s v="NA"/>
    <s v="Nelson"/>
    <s v="Allen"/>
    <x v="41"/>
    <x v="0"/>
  </r>
  <r>
    <n v="10159"/>
    <n v="24"/>
    <n v="73.42"/>
    <n v="3"/>
    <x v="343"/>
    <n v="1763"/>
    <n v="1762.08"/>
    <d v="2003-10-10T00:00:00"/>
    <d v="2003-10-10T00:00:00"/>
    <x v="4"/>
    <s v="Friday"/>
    <x v="0"/>
    <n v="4"/>
    <n v="10"/>
    <n v="2003"/>
    <s v="Classic Cars"/>
    <n v="79"/>
    <s v="S12_3990"/>
    <x v="4"/>
    <n v="6505551386"/>
    <s v="650-555-1386"/>
    <s v="7734 Strong St."/>
    <m/>
    <s v="7734 Strong St."/>
    <s v="San Francisco"/>
    <s v="CA"/>
    <s v="San Francisco, CA"/>
    <s v="NA"/>
    <x v="0"/>
    <s v="NA"/>
    <s v="Brown"/>
    <s v="Julie"/>
    <x v="4"/>
    <x v="0"/>
  </r>
  <r>
    <n v="10169"/>
    <n v="36"/>
    <n v="63.84"/>
    <n v="3"/>
    <x v="344"/>
    <n v="2299"/>
    <n v="2298.2399999999998"/>
    <d v="2003-04-11T00:00:00"/>
    <d v="2003-04-11T00:00:00"/>
    <x v="11"/>
    <s v="Friday"/>
    <x v="0"/>
    <n v="4"/>
    <n v="11"/>
    <n v="2003"/>
    <s v="Classic Cars"/>
    <n v="79"/>
    <s v="S12_3990"/>
    <x v="42"/>
    <s v="02 9936 8555"/>
    <s v="029-936-8555"/>
    <s v="201 Miller Street"/>
    <s v="Level 15"/>
    <s v="201 Miller Street, Level 15"/>
    <s v="North Sydney"/>
    <s v="NSW"/>
    <s v="North Sydney, NSW"/>
    <n v="2060"/>
    <x v="3"/>
    <s v="APAC"/>
    <s v="O'Hara"/>
    <s v="Anna"/>
    <x v="42"/>
    <x v="0"/>
  </r>
  <r>
    <n v="10181"/>
    <n v="20"/>
    <n v="81.400000000000006"/>
    <n v="15"/>
    <x v="345"/>
    <n v="1628"/>
    <n v="1628"/>
    <d v="2003-12-11T00:00:00"/>
    <d v="2003-12-11T00:00:00"/>
    <x v="9"/>
    <s v="Thursday"/>
    <x v="0"/>
    <n v="4"/>
    <n v="11"/>
    <n v="2003"/>
    <s v="Classic Cars"/>
    <n v="79"/>
    <s v="S12_3990"/>
    <x v="7"/>
    <s v="+47 2267 3215"/>
    <s v="472-267-3215"/>
    <s v="Drammen 121, PR 744 Sentrum"/>
    <m/>
    <s v="Drammen 121, PR 744 Sentrum"/>
    <s v="Bergen"/>
    <m/>
    <s v="Bergen"/>
    <s v="N 5804"/>
    <x v="2"/>
    <s v="EMEA"/>
    <s v="Oeztan"/>
    <s v="Veysel"/>
    <x v="7"/>
    <x v="0"/>
  </r>
  <r>
    <n v="10191"/>
    <n v="30"/>
    <n v="64.64"/>
    <n v="4"/>
    <x v="346"/>
    <n v="1940"/>
    <n v="1939.2"/>
    <s v="11/20/2003 0:00"/>
    <d v="2003-11-20T00:00:00"/>
    <x v="5"/>
    <s v="Thursday"/>
    <x v="0"/>
    <n v="4"/>
    <n v="11"/>
    <n v="2003"/>
    <s v="Classic Cars"/>
    <n v="79"/>
    <s v="S12_3990"/>
    <x v="68"/>
    <s v="0221-5554327"/>
    <s v="221-555-4327"/>
    <s v="Mehrheimerstr. 369"/>
    <m/>
    <s v="Mehrheimerstr. 369"/>
    <s v="Koln"/>
    <m/>
    <s v="Koln"/>
    <n v="50739"/>
    <x v="16"/>
    <s v="EMEA"/>
    <s v="Pfalzheim"/>
    <s v="Henriette"/>
    <x v="68"/>
    <x v="0"/>
  </r>
  <r>
    <n v="10203"/>
    <n v="44"/>
    <n v="82.99"/>
    <n v="9"/>
    <x v="347"/>
    <n v="3652"/>
    <n v="3651.56"/>
    <d v="2003-02-12T00:00:00"/>
    <d v="2003-02-12T00:00:00"/>
    <x v="0"/>
    <s v="Wednesday"/>
    <x v="0"/>
    <n v="4"/>
    <n v="12"/>
    <n v="2003"/>
    <s v="Classic Cars"/>
    <n v="79"/>
    <s v="S12_3990"/>
    <x v="23"/>
    <s v="(91) 555 94 44"/>
    <s v="091-555-9444"/>
    <s v="C/ Moralzarzal, 86"/>
    <m/>
    <s v="C/ Moralzarzal, 86"/>
    <s v="Madrid"/>
    <m/>
    <s v="Madrid"/>
    <n v="28034"/>
    <x v="7"/>
    <s v="EMEA"/>
    <s v="Freyre"/>
    <s v="Diego"/>
    <x v="23"/>
    <x v="1"/>
  </r>
  <r>
    <n v="10211"/>
    <n v="28"/>
    <n v="92.57"/>
    <n v="3"/>
    <x v="348"/>
    <n v="2592"/>
    <n v="2591.96"/>
    <s v="1/15/2004 0:00"/>
    <d v="2004-01-15T00:00:00"/>
    <x v="2"/>
    <s v="Thursday"/>
    <x v="0"/>
    <n v="1"/>
    <n v="1"/>
    <n v="2004"/>
    <s v="Classic Cars"/>
    <n v="79"/>
    <s v="S12_3990"/>
    <x v="9"/>
    <s v="(1) 47.55.6555"/>
    <s v="014-755-6555"/>
    <s v="25, rue Lauriston"/>
    <m/>
    <s v="25, rue Lauriston"/>
    <s v="Paris"/>
    <m/>
    <s v="Paris"/>
    <n v="75016"/>
    <x v="1"/>
    <s v="EMEA"/>
    <s v="Perrier"/>
    <s v="Dominique"/>
    <x v="9"/>
    <x v="0"/>
  </r>
  <r>
    <n v="10225"/>
    <n v="37"/>
    <n v="77.41"/>
    <n v="10"/>
    <x v="349"/>
    <n v="2865"/>
    <n v="2864.17"/>
    <s v="2/22/2004 0:00"/>
    <d v="2004-02-22T00:00:00"/>
    <x v="0"/>
    <s v="Sunday"/>
    <x v="0"/>
    <n v="1"/>
    <n v="2"/>
    <n v="2004"/>
    <s v="Classic Cars"/>
    <n v="79"/>
    <s v="S12_3990"/>
    <x v="69"/>
    <s v="0897-034555"/>
    <s v="089-703-4555"/>
    <s v="Grenzacherweg 237"/>
    <m/>
    <s v="Grenzacherweg 237"/>
    <s v="Gensve"/>
    <m/>
    <s v="Gensve"/>
    <n v="1203"/>
    <x v="17"/>
    <s v="EMEA"/>
    <s v="Holz"/>
    <s v="Michael"/>
    <x v="69"/>
    <x v="0"/>
  </r>
  <r>
    <n v="10238"/>
    <n v="20"/>
    <n v="74.209999999999994"/>
    <n v="4"/>
    <x v="350"/>
    <n v="1485"/>
    <n v="1484.2"/>
    <d v="2004-09-04T00:00:00"/>
    <d v="2004-09-04T00:00:00"/>
    <x v="8"/>
    <s v="Saturday"/>
    <x v="0"/>
    <n v="2"/>
    <n v="4"/>
    <n v="2004"/>
    <s v="Classic Cars"/>
    <n v="79"/>
    <s v="S12_3990"/>
    <x v="48"/>
    <s v="31 12 3555"/>
    <s v="003-112-3555"/>
    <s v="Vinb'ltet 34"/>
    <m/>
    <s v="Vinb'ltet 34"/>
    <s v="Kobenhavn"/>
    <m/>
    <s v="Kobenhavn"/>
    <n v="1734"/>
    <x v="13"/>
    <s v="EMEA"/>
    <s v="Petersen"/>
    <s v="Jytte"/>
    <x v="48"/>
    <x v="0"/>
  </r>
  <r>
    <n v="10253"/>
    <n v="25"/>
    <n v="90.17"/>
    <n v="14"/>
    <x v="351"/>
    <n v="2255"/>
    <n v="2254.25"/>
    <d v="2004-01-06T00:00:00"/>
    <d v="2004-01-06T00:00:00"/>
    <x v="2"/>
    <s v="Tuesday"/>
    <x v="3"/>
    <n v="2"/>
    <n v="6"/>
    <n v="2004"/>
    <s v="Classic Cars"/>
    <n v="79"/>
    <s v="S12_3990"/>
    <x v="22"/>
    <s v="(171) 555-2282"/>
    <s v="171-555-2282"/>
    <s v="Berkeley Gardens 12  Brewery"/>
    <m/>
    <s v="Berkeley Gardens 12  Brewery"/>
    <s v="Liverpool"/>
    <m/>
    <s v="Liverpool"/>
    <s v="WX1 6LT"/>
    <x v="6"/>
    <s v="EMEA"/>
    <s v="Devon"/>
    <s v="Elizabeth"/>
    <x v="22"/>
    <x v="0"/>
  </r>
  <r>
    <n v="10266"/>
    <n v="35"/>
    <n v="76.61"/>
    <n v="15"/>
    <x v="352"/>
    <n v="2682"/>
    <n v="2681.35"/>
    <d v="2004-06-07T00:00:00"/>
    <d v="2004-06-07T00:00:00"/>
    <x v="7"/>
    <s v="Monday"/>
    <x v="0"/>
    <n v="3"/>
    <n v="7"/>
    <n v="2004"/>
    <s v="Classic Cars"/>
    <n v="79"/>
    <s v="S12_3990"/>
    <x v="70"/>
    <s v="0522-556555"/>
    <s v="052-255-6555"/>
    <s v="Strada Provinciale 124"/>
    <m/>
    <s v="Strada Provinciale 124"/>
    <s v="Reggio Emilia"/>
    <m/>
    <s v="Reggio Emilia"/>
    <n v="42100"/>
    <x v="12"/>
    <s v="EMEA"/>
    <s v="Moroni"/>
    <s v="Maurizio"/>
    <x v="70"/>
    <x v="0"/>
  </r>
  <r>
    <n v="10276"/>
    <n v="38"/>
    <n v="83.79"/>
    <n v="4"/>
    <x v="353"/>
    <n v="3185"/>
    <n v="3184.02"/>
    <d v="2004-02-08T00:00:00"/>
    <d v="2004-02-08T00:00:00"/>
    <x v="0"/>
    <s v="Sunday"/>
    <x v="0"/>
    <n v="3"/>
    <n v="8"/>
    <n v="2004"/>
    <s v="Classic Cars"/>
    <n v="79"/>
    <s v="S12_3990"/>
    <x v="71"/>
    <n v="6175557555"/>
    <s v="617-555-7555"/>
    <s v="7635 Spinnaker Dr."/>
    <m/>
    <s v="7635 Spinnaker Dr."/>
    <s v="Brickhaven"/>
    <s v="MA"/>
    <s v="Brickhaven, MA"/>
    <n v="58339"/>
    <x v="0"/>
    <s v="NA"/>
    <s v="Barajas"/>
    <s v="Miguel"/>
    <x v="71"/>
    <x v="1"/>
  </r>
  <r>
    <n v="10287"/>
    <n v="41"/>
    <n v="69.430000000000007"/>
    <n v="13"/>
    <x v="354"/>
    <n v="2847"/>
    <n v="2846.63"/>
    <s v="8/30/2004 0:00"/>
    <d v="2004-08-30T00:00:00"/>
    <x v="3"/>
    <s v="Monday"/>
    <x v="0"/>
    <n v="3"/>
    <n v="8"/>
    <n v="2004"/>
    <s v="Classic Cars"/>
    <n v="79"/>
    <s v="S12_3990"/>
    <x v="69"/>
    <s v="0897-034555"/>
    <s v="089-703-4555"/>
    <s v="Grenzacherweg 237"/>
    <m/>
    <s v="Grenzacherweg 237"/>
    <s v="Gensve"/>
    <m/>
    <s v="Gensve"/>
    <n v="1203"/>
    <x v="17"/>
    <s v="EMEA"/>
    <s v="Holz"/>
    <s v="Michael"/>
    <x v="69"/>
    <x v="0"/>
  </r>
  <r>
    <n v="10300"/>
    <n v="22"/>
    <n v="76.61"/>
    <n v="6"/>
    <x v="355"/>
    <n v="1686"/>
    <n v="1685.42"/>
    <d v="2003-04-10T00:00:00"/>
    <d v="2003-04-10T00:00:00"/>
    <x v="11"/>
    <s v="Thursday"/>
    <x v="0"/>
    <n v="4"/>
    <n v="10"/>
    <n v="2003"/>
    <s v="Classic Cars"/>
    <n v="79"/>
    <s v="S12_3990"/>
    <x v="72"/>
    <s v="+49 69 66 90 2555"/>
    <s v="696-690-2555"/>
    <s v="Lyonerstr. 34"/>
    <m/>
    <s v="Lyonerstr. 34"/>
    <s v="Frankfurt"/>
    <m/>
    <s v="Frankfurt"/>
    <n v="60528"/>
    <x v="16"/>
    <s v="EMEA"/>
    <s v="Keitel"/>
    <s v="Roland"/>
    <x v="72"/>
    <x v="0"/>
  </r>
  <r>
    <n v="10310"/>
    <n v="49"/>
    <n v="81.400000000000006"/>
    <n v="11"/>
    <x v="356"/>
    <n v="3989"/>
    <n v="3988.6"/>
    <s v="10/16/2004 0:00"/>
    <d v="2004-10-16T00:00:00"/>
    <x v="4"/>
    <s v="Saturday"/>
    <x v="0"/>
    <n v="4"/>
    <n v="10"/>
    <n v="2004"/>
    <s v="Classic Cars"/>
    <n v="79"/>
    <s v="S12_3990"/>
    <x v="68"/>
    <s v="0221-5554327"/>
    <s v="221-555-4327"/>
    <s v="Mehrheimerstr. 369"/>
    <m/>
    <s v="Mehrheimerstr. 369"/>
    <s v="Koln"/>
    <m/>
    <s v="Koln"/>
    <n v="50739"/>
    <x v="16"/>
    <s v="EMEA"/>
    <s v="Pfalzheim"/>
    <s v="Henriette"/>
    <x v="68"/>
    <x v="1"/>
  </r>
  <r>
    <n v="10320"/>
    <n v="38"/>
    <n v="73.42"/>
    <n v="4"/>
    <x v="357"/>
    <n v="2790"/>
    <n v="2789.96"/>
    <d v="2004-03-11T00:00:00"/>
    <d v="2004-03-11T00:00:00"/>
    <x v="10"/>
    <s v="Thursday"/>
    <x v="0"/>
    <n v="4"/>
    <n v="11"/>
    <n v="2004"/>
    <s v="Classic Cars"/>
    <n v="79"/>
    <s v="S12_3990"/>
    <x v="24"/>
    <s v="0921-12 3555"/>
    <s v="092-112-3555"/>
    <s v="Berguvsv„gen  8"/>
    <m/>
    <s v="Berguvsv„gen  8"/>
    <s v="Lule"/>
    <m/>
    <s v="Lule"/>
    <s v="S-958 22"/>
    <x v="8"/>
    <s v="EMEA"/>
    <s v="Berglund"/>
    <s v="Christina"/>
    <x v="24"/>
    <x v="0"/>
  </r>
  <r>
    <n v="10329"/>
    <n v="33"/>
    <n v="100"/>
    <n v="14"/>
    <x v="358"/>
    <n v="3608"/>
    <n v="3300"/>
    <s v="11/15/2004 0:00"/>
    <d v="2004-11-15T00:00:00"/>
    <x v="5"/>
    <s v="Monday"/>
    <x v="0"/>
    <n v="4"/>
    <n v="11"/>
    <n v="2004"/>
    <s v="Classic Cars"/>
    <n v="79"/>
    <s v="S12_3990"/>
    <x v="0"/>
    <n v="2125557818"/>
    <s v="212-555-7818"/>
    <s v="897 Long Airport Avenue"/>
    <m/>
    <s v="897 Long Airport Avenue"/>
    <s v="NYC"/>
    <s v="NY"/>
    <s v="NYC, NY"/>
    <n v="10022"/>
    <x v="0"/>
    <s v="NA"/>
    <s v="Yu"/>
    <s v="Kwai"/>
    <x v="0"/>
    <x v="1"/>
  </r>
  <r>
    <n v="10341"/>
    <n v="36"/>
    <n v="93.56"/>
    <n v="10"/>
    <x v="359"/>
    <n v="3369"/>
    <n v="3368.16"/>
    <s v="11/24/2004 0:00"/>
    <d v="2004-11-24T00:00:00"/>
    <x v="5"/>
    <s v="Wednesday"/>
    <x v="0"/>
    <n v="4"/>
    <n v="11"/>
    <n v="2004"/>
    <s v="Classic Cars"/>
    <n v="79"/>
    <s v="S12_3990"/>
    <x v="19"/>
    <s v="6562-9555"/>
    <s v="006-562-9555"/>
    <s v="Geislweg 14"/>
    <m/>
    <s v="Geislweg 14"/>
    <s v="Salzburg"/>
    <m/>
    <s v="Salzburg"/>
    <n v="5020"/>
    <x v="5"/>
    <s v="EMEA"/>
    <s v="Pipps"/>
    <s v="Georg"/>
    <x v="19"/>
    <x v="1"/>
  </r>
  <r>
    <n v="10363"/>
    <n v="34"/>
    <n v="81.62"/>
    <n v="5"/>
    <x v="360"/>
    <n v="2776"/>
    <n v="2775.08"/>
    <d v="2005-06-01T00:00:00"/>
    <d v="2005-06-01T00:00:00"/>
    <x v="7"/>
    <s v="Wednesday"/>
    <x v="0"/>
    <n v="1"/>
    <n v="1"/>
    <n v="2005"/>
    <s v="Classic Cars"/>
    <n v="79"/>
    <s v="S12_3990"/>
    <x v="73"/>
    <s v="+358 9 8045 555"/>
    <s v="589-804-5555"/>
    <s v="Software Engineering Center, SEC Oy"/>
    <m/>
    <s v="Software Engineering Center, SEC Oy"/>
    <s v="Espoo"/>
    <m/>
    <s v="Espoo"/>
    <s v="FIN-02271"/>
    <x v="4"/>
    <s v="EMEA"/>
    <s v="Suominen"/>
    <s v="Kalle"/>
    <x v="73"/>
    <x v="0"/>
  </r>
  <r>
    <n v="10377"/>
    <n v="24"/>
    <n v="67.83"/>
    <n v="5"/>
    <x v="361"/>
    <n v="1628"/>
    <n v="1627.92"/>
    <d v="2005-09-02T00:00:00"/>
    <d v="2005-09-02T00:00:00"/>
    <x v="8"/>
    <s v="Friday"/>
    <x v="0"/>
    <n v="1"/>
    <n v="2"/>
    <n v="2005"/>
    <s v="Classic Cars"/>
    <n v="79"/>
    <s v="S12_3990"/>
    <x v="16"/>
    <s v="90-224 8555"/>
    <s v="090-224-8555"/>
    <s v="Keskuskatu 45"/>
    <m/>
    <s v="Keskuskatu 45"/>
    <s v="Helsinki"/>
    <m/>
    <s v="Helsinki"/>
    <n v="21240"/>
    <x v="4"/>
    <s v="EMEA"/>
    <s v="Karttunen"/>
    <s v="Matti"/>
    <x v="16"/>
    <x v="0"/>
  </r>
  <r>
    <n v="10389"/>
    <n v="36"/>
    <n v="70.260000000000005"/>
    <n v="7"/>
    <x v="362"/>
    <n v="2530"/>
    <n v="2529.36"/>
    <d v="2005-03-03T00:00:00"/>
    <d v="2005-03-03T00:00:00"/>
    <x v="10"/>
    <s v="Thursday"/>
    <x v="0"/>
    <n v="1"/>
    <n v="3"/>
    <n v="2005"/>
    <s v="Classic Cars"/>
    <n v="79"/>
    <s v="S12_3990"/>
    <x v="37"/>
    <s v="0695-34 6555"/>
    <s v="069-534-6555"/>
    <s v="?kergatan 24"/>
    <m/>
    <s v="?kergatan 24"/>
    <s v="Boras"/>
    <m/>
    <s v="Boras"/>
    <s v="S-844 67"/>
    <x v="8"/>
    <s v="EMEA"/>
    <s v="Larsson"/>
    <s v="Maria"/>
    <x v="37"/>
    <x v="0"/>
  </r>
  <r>
    <n v="10419"/>
    <n v="34"/>
    <n v="90.17"/>
    <n v="14"/>
    <x v="363"/>
    <n v="3066"/>
    <n v="3065.78"/>
    <s v="5/17/2005 0:00"/>
    <d v="2005-05-17T00:00:00"/>
    <x v="6"/>
    <s v="Tuesday"/>
    <x v="0"/>
    <n v="2"/>
    <n v="5"/>
    <n v="2005"/>
    <s v="Classic Cars"/>
    <n v="79"/>
    <s v="S12_3990"/>
    <x v="19"/>
    <s v="6562-9555"/>
    <s v="006-562-9555"/>
    <s v="Geislweg 14"/>
    <m/>
    <s v="Geislweg 14"/>
    <s v="Salzburg"/>
    <m/>
    <s v="Salzburg"/>
    <n v="5020"/>
    <x v="5"/>
    <s v="EMEA"/>
    <s v="Pipps"/>
    <s v="Georg"/>
    <x v="19"/>
    <x v="1"/>
  </r>
  <r>
    <n v="10104"/>
    <n v="41"/>
    <n v="100"/>
    <n v="9"/>
    <x v="364"/>
    <n v="4616"/>
    <n v="4100"/>
    <s v="1/31/2003 0:00"/>
    <d v="2003-01-31T00:00:00"/>
    <x v="2"/>
    <s v="Friday"/>
    <x v="0"/>
    <n v="1"/>
    <n v="1"/>
    <n v="2003"/>
    <s v="Trucks and Buses"/>
    <n v="118"/>
    <s v="S12_4473"/>
    <x v="23"/>
    <s v="(91) 555 94 44"/>
    <s v="091-555-9444"/>
    <s v="C/ Moralzarzal, 86"/>
    <m/>
    <s v="C/ Moralzarzal, 86"/>
    <s v="Madrid"/>
    <m/>
    <s v="Madrid"/>
    <n v="28034"/>
    <x v="7"/>
    <s v="EMEA"/>
    <s v="Freyre"/>
    <s v="Diego"/>
    <x v="23"/>
    <x v="1"/>
  </r>
  <r>
    <n v="10115"/>
    <n v="46"/>
    <n v="100"/>
    <n v="5"/>
    <x v="365"/>
    <n v="5724"/>
    <n v="4600"/>
    <d v="2003-04-04T00:00:00"/>
    <d v="2003-04-04T00:00:00"/>
    <x v="11"/>
    <s v="Friday"/>
    <x v="0"/>
    <n v="2"/>
    <n v="4"/>
    <n v="2003"/>
    <s v="Trucks and Buses"/>
    <n v="118"/>
    <s v="S12_4473"/>
    <x v="27"/>
    <n v="2125558493"/>
    <s v="212-555-8493"/>
    <s v="5905 Pompton St."/>
    <s v="Suite 750"/>
    <s v="5905 Pompton St., Suite 750"/>
    <s v="NYC"/>
    <s v="NY"/>
    <s v="NYC, NY"/>
    <n v="10022"/>
    <x v="0"/>
    <s v="NA"/>
    <s v="Hernandez"/>
    <s v="Maria"/>
    <x v="27"/>
    <x v="1"/>
  </r>
  <r>
    <n v="10127"/>
    <n v="24"/>
    <n v="100"/>
    <n v="11"/>
    <x v="366"/>
    <n v="2560"/>
    <n v="2400"/>
    <d v="2003-03-06T00:00:00"/>
    <d v="2003-03-06T00:00:00"/>
    <x v="10"/>
    <s v="Thursday"/>
    <x v="0"/>
    <n v="2"/>
    <n v="6"/>
    <n v="2003"/>
    <s v="Trucks and Buses"/>
    <n v="118"/>
    <s v="S12_4473"/>
    <x v="74"/>
    <n v="2125557413"/>
    <s v="212-555-7413"/>
    <s v="4092 Furth Circle"/>
    <s v="Suite 400"/>
    <s v="4092 Furth Circle, Suite 400"/>
    <s v="NYC"/>
    <s v="NY"/>
    <s v="NYC, NY"/>
    <n v="10022"/>
    <x v="0"/>
    <s v="NA"/>
    <s v="Young"/>
    <s v="Jeff"/>
    <x v="74"/>
    <x v="0"/>
  </r>
  <r>
    <n v="10141"/>
    <n v="21"/>
    <n v="100"/>
    <n v="5"/>
    <x v="367"/>
    <n v="2141"/>
    <n v="2100"/>
    <d v="2003-01-08T00:00:00"/>
    <d v="2003-01-08T00:00:00"/>
    <x v="2"/>
    <s v="Wednesday"/>
    <x v="0"/>
    <n v="3"/>
    <n v="8"/>
    <n v="2003"/>
    <s v="Trucks and Buses"/>
    <n v="118"/>
    <s v="S12_4473"/>
    <x v="73"/>
    <s v="+358 9 8045 555"/>
    <s v="589-804-5555"/>
    <s v="Software Engineering Center, SEC Oy"/>
    <m/>
    <s v="Software Engineering Center, SEC Oy"/>
    <s v="Espoo"/>
    <m/>
    <s v="Espoo"/>
    <s v="FIN-02271"/>
    <x v="4"/>
    <s v="EMEA"/>
    <s v="Suominen"/>
    <s v="Kalle"/>
    <x v="73"/>
    <x v="0"/>
  </r>
  <r>
    <n v="10151"/>
    <n v="24"/>
    <n v="100"/>
    <n v="3"/>
    <x v="368"/>
    <n v="3328"/>
    <n v="2400"/>
    <s v="9/21/2003 0:00"/>
    <d v="2003-09-21T00:00:00"/>
    <x v="8"/>
    <s v="Sunday"/>
    <x v="0"/>
    <n v="3"/>
    <n v="9"/>
    <n v="2003"/>
    <s v="Trucks and Buses"/>
    <n v="118"/>
    <s v="S12_4473"/>
    <x v="60"/>
    <s v="981-443655"/>
    <s v="098-144-3655"/>
    <s v="Torikatu 38"/>
    <m/>
    <s v="Torikatu 38"/>
    <s v="Oulu"/>
    <m/>
    <s v="Oulu"/>
    <n v="90110"/>
    <x v="4"/>
    <s v="EMEA"/>
    <s v="Koskitalo"/>
    <s v="Pirkko"/>
    <x v="60"/>
    <x v="1"/>
  </r>
  <r>
    <n v="10165"/>
    <n v="48"/>
    <n v="100"/>
    <n v="12"/>
    <x v="369"/>
    <n v="6826"/>
    <n v="4800"/>
    <s v="10/22/2003 0:00"/>
    <d v="2003-10-22T00:00:00"/>
    <x v="4"/>
    <s v="Wednesday"/>
    <x v="0"/>
    <n v="4"/>
    <n v="10"/>
    <n v="2003"/>
    <s v="Trucks and Buses"/>
    <n v="118"/>
    <s v="S12_4473"/>
    <x v="26"/>
    <s v="+65 221 7555"/>
    <s v="065-221-7555"/>
    <s v="Bronz Sok., Bronz Apt. 3/6 Tesvikiye"/>
    <m/>
    <s v="Bronz Sok., Bronz Apt. 3/6 Tesvikiye"/>
    <s v="Singapore"/>
    <m/>
    <s v="Singapore"/>
    <n v="79903"/>
    <x v="9"/>
    <s v="Japan"/>
    <s v="Natividad"/>
    <s v="Eric"/>
    <x v="26"/>
    <x v="1"/>
  </r>
  <r>
    <n v="10175"/>
    <n v="26"/>
    <n v="100"/>
    <n v="1"/>
    <x v="370"/>
    <n v="3544"/>
    <n v="2600"/>
    <d v="2003-06-11T00:00:00"/>
    <d v="2003-06-11T00:00:00"/>
    <x v="7"/>
    <s v="Wednesday"/>
    <x v="0"/>
    <n v="4"/>
    <n v="11"/>
    <n v="2003"/>
    <s v="Trucks and Buses"/>
    <n v="118"/>
    <s v="S12_4473"/>
    <x v="49"/>
    <s v="(171) 555-0297"/>
    <s v="171-555-0297"/>
    <s v="35 King George"/>
    <m/>
    <s v="35 King George"/>
    <s v="London"/>
    <m/>
    <s v="London"/>
    <s v="WX3 6FW"/>
    <x v="6"/>
    <s v="EMEA"/>
    <s v="Brown"/>
    <s v="Ann"/>
    <x v="49"/>
    <x v="1"/>
  </r>
  <r>
    <n v="10184"/>
    <n v="37"/>
    <n v="100"/>
    <n v="6"/>
    <x v="371"/>
    <n v="4517"/>
    <n v="3700"/>
    <s v="11/14/2003 0:00"/>
    <d v="2003-11-14T00:00:00"/>
    <x v="5"/>
    <s v="Friday"/>
    <x v="0"/>
    <n v="4"/>
    <n v="11"/>
    <n v="2003"/>
    <s v="Trucks and Buses"/>
    <n v="118"/>
    <s v="S12_4473"/>
    <x v="81"/>
    <s v="(95) 555 82 82"/>
    <s v="095-555-8282"/>
    <s v="C/ Romero, 33"/>
    <m/>
    <s v="C/ Romero, 33"/>
    <s v="Sevilla"/>
    <m/>
    <s v="Sevilla"/>
    <n v="41101"/>
    <x v="7"/>
    <s v="EMEA"/>
    <s v="Roel"/>
    <s v="Jose Pedro"/>
    <x v="81"/>
    <x v="1"/>
  </r>
  <r>
    <n v="10195"/>
    <n v="49"/>
    <n v="100"/>
    <n v="6"/>
    <x v="372"/>
    <n v="6446"/>
    <n v="4900"/>
    <s v="11/25/2003 0:00"/>
    <d v="2003-11-25T00:00:00"/>
    <x v="5"/>
    <s v="Tuesday"/>
    <x v="0"/>
    <n v="4"/>
    <n v="11"/>
    <n v="2003"/>
    <s v="Trucks and Buses"/>
    <n v="118"/>
    <s v="S12_4473"/>
    <x v="47"/>
    <n v="9145554562"/>
    <s v="914-555-4562"/>
    <s v="3758 North Pendale Street"/>
    <m/>
    <s v="3758 North Pendale Street"/>
    <s v="White Plains"/>
    <s v="NY"/>
    <s v="White Plains, NY"/>
    <n v="24067"/>
    <x v="0"/>
    <s v="NA"/>
    <s v="Frick"/>
    <s v="Steve"/>
    <x v="47"/>
    <x v="1"/>
  </r>
  <r>
    <n v="10207"/>
    <n v="34"/>
    <n v="99.54"/>
    <n v="7"/>
    <x v="373"/>
    <n v="3385"/>
    <n v="3384.36"/>
    <d v="2003-09-12T00:00:00"/>
    <d v="2003-09-12T00:00:00"/>
    <x v="8"/>
    <s v="Friday"/>
    <x v="0"/>
    <n v="4"/>
    <n v="12"/>
    <n v="2003"/>
    <s v="Trucks and Buses"/>
    <n v="118"/>
    <s v="S12_4473"/>
    <x v="64"/>
    <n v="6175552555"/>
    <s v="617-555-2555"/>
    <s v="6251 Ingle Ln."/>
    <m/>
    <s v="6251 Ingle Ln."/>
    <s v="Boston"/>
    <s v="MA"/>
    <s v="Boston, MA"/>
    <n v="51003"/>
    <x v="0"/>
    <s v="NA"/>
    <s v="Franco"/>
    <s v="Valarie"/>
    <x v="64"/>
    <x v="1"/>
  </r>
  <r>
    <n v="10219"/>
    <n v="48"/>
    <n v="100"/>
    <n v="2"/>
    <x v="374"/>
    <n v="4892"/>
    <n v="4800"/>
    <d v="2004-10-02T00:00:00"/>
    <d v="2004-10-02T00:00:00"/>
    <x v="4"/>
    <s v="Saturday"/>
    <x v="0"/>
    <n v="1"/>
    <n v="2"/>
    <n v="2004"/>
    <s v="Trucks and Buses"/>
    <n v="118"/>
    <s v="S12_4473"/>
    <x v="82"/>
    <n v="4155554312"/>
    <s v="415-555-4312"/>
    <s v="2793 Furth Circle"/>
    <m/>
    <s v="2793 Furth Circle"/>
    <s v="Brisbane"/>
    <s v="CA"/>
    <s v="Brisbane, CA"/>
    <n v="94217"/>
    <x v="0"/>
    <s v="NA"/>
    <s v="Taylor"/>
    <s v="Sue"/>
    <x v="82"/>
    <x v="1"/>
  </r>
  <r>
    <n v="10229"/>
    <n v="36"/>
    <n v="100"/>
    <n v="1"/>
    <x v="375"/>
    <n v="4522"/>
    <n v="3600"/>
    <d v="2004-11-03T00:00:00"/>
    <d v="2004-11-03T00:00:00"/>
    <x v="5"/>
    <s v="Wednesday"/>
    <x v="0"/>
    <n v="1"/>
    <n v="3"/>
    <n v="2004"/>
    <s v="Trucks and Buses"/>
    <n v="118"/>
    <s v="S12_4473"/>
    <x v="39"/>
    <n v="4155551450"/>
    <s v="415-555-1450"/>
    <s v="5677 Strong St."/>
    <m/>
    <s v="5677 Strong St."/>
    <s v="San Rafael"/>
    <s v="CA"/>
    <s v="San Rafael, CA"/>
    <n v="97562"/>
    <x v="0"/>
    <s v="NA"/>
    <s v="Nelson"/>
    <s v="Valarie"/>
    <x v="39"/>
    <x v="1"/>
  </r>
  <r>
    <n v="10246"/>
    <n v="46"/>
    <n v="100"/>
    <n v="5"/>
    <x v="376"/>
    <n v="5070"/>
    <n v="4600"/>
    <d v="2004-05-05T00:00:00"/>
    <d v="2004-05-05T00:00:00"/>
    <x v="6"/>
    <s v="Wednesday"/>
    <x v="0"/>
    <n v="2"/>
    <n v="5"/>
    <n v="2004"/>
    <s v="Trucks and Buses"/>
    <n v="118"/>
    <s v="S12_4473"/>
    <x v="23"/>
    <s v="(91) 555 94 44"/>
    <s v="091-555-9444"/>
    <s v="C/ Moralzarzal, 86"/>
    <m/>
    <s v="C/ Moralzarzal, 86"/>
    <s v="Madrid"/>
    <m/>
    <s v="Madrid"/>
    <n v="28034"/>
    <x v="7"/>
    <s v="EMEA"/>
    <s v="Freyre"/>
    <s v="Diego"/>
    <x v="23"/>
    <x v="1"/>
  </r>
  <r>
    <n v="10259"/>
    <n v="46"/>
    <n v="100"/>
    <n v="4"/>
    <x v="377"/>
    <n v="6542"/>
    <n v="4600"/>
    <s v="6/15/2004 0:00"/>
    <d v="2004-06-15T00:00:00"/>
    <x v="7"/>
    <s v="Tuesday"/>
    <x v="0"/>
    <n v="2"/>
    <n v="6"/>
    <n v="2004"/>
    <s v="Trucks and Buses"/>
    <n v="118"/>
    <s v="S12_4473"/>
    <x v="65"/>
    <s v="+65 224 1555"/>
    <s v="065-224-1555"/>
    <s v="Village Close - 106 Linden Road Sandown"/>
    <s v="2nd Floor"/>
    <s v="Village Close - 106 Linden Road Sandown, 2nd Floor"/>
    <s v="Singapore"/>
    <m/>
    <s v="Singapore"/>
    <n v="69045"/>
    <x v="9"/>
    <s v="APAC"/>
    <s v="Victorino"/>
    <s v="Wendy"/>
    <x v="65"/>
    <x v="1"/>
  </r>
  <r>
    <n v="10271"/>
    <n v="31"/>
    <n v="97.17"/>
    <n v="5"/>
    <x v="378"/>
    <n v="3013"/>
    <n v="3012.27"/>
    <s v="7/20/2004 0:00"/>
    <d v="2004-07-20T00:00:00"/>
    <x v="1"/>
    <s v="Tuesday"/>
    <x v="0"/>
    <n v="3"/>
    <n v="7"/>
    <n v="2004"/>
    <s v="Trucks and Buses"/>
    <n v="118"/>
    <s v="S12_4473"/>
    <x v="39"/>
    <n v="4155551450"/>
    <s v="415-555-1450"/>
    <s v="5677 Strong St."/>
    <m/>
    <s v="5677 Strong St."/>
    <s v="San Rafael"/>
    <s v="CA"/>
    <s v="San Rafael, CA"/>
    <n v="97562"/>
    <x v="0"/>
    <s v="NA"/>
    <s v="Nelson"/>
    <s v="Valarie"/>
    <x v="39"/>
    <x v="1"/>
  </r>
  <r>
    <n v="10281"/>
    <n v="41"/>
    <n v="100"/>
    <n v="1"/>
    <x v="379"/>
    <n v="5248"/>
    <n v="4100"/>
    <s v="8/19/2004 0:00"/>
    <d v="2004-08-19T00:00:00"/>
    <x v="3"/>
    <s v="Thursday"/>
    <x v="0"/>
    <n v="3"/>
    <n v="8"/>
    <n v="2004"/>
    <s v="Trucks and Buses"/>
    <n v="118"/>
    <s v="S12_4473"/>
    <x v="18"/>
    <n v="2155551555"/>
    <s v="215-555-1555"/>
    <s v="7586 Pompton St."/>
    <m/>
    <s v="7586 Pompton St."/>
    <s v="Allentown"/>
    <s v="PA"/>
    <s v="Allentown, PA"/>
    <n v="70267"/>
    <x v="0"/>
    <s v="NA"/>
    <s v="Yu"/>
    <s v="Kyung"/>
    <x v="18"/>
    <x v="1"/>
  </r>
  <r>
    <n v="10292"/>
    <n v="21"/>
    <n v="100"/>
    <n v="8"/>
    <x v="380"/>
    <n v="2215"/>
    <n v="2100"/>
    <d v="2004-08-09T00:00:00"/>
    <d v="2004-08-09T00:00:00"/>
    <x v="3"/>
    <s v="Monday"/>
    <x v="0"/>
    <n v="3"/>
    <n v="9"/>
    <n v="2004"/>
    <s v="Trucks and Buses"/>
    <n v="118"/>
    <s v="S12_4473"/>
    <x v="0"/>
    <n v="2125557818"/>
    <s v="212-555-7818"/>
    <s v="897 Long Airport Avenue"/>
    <m/>
    <s v="897 Long Airport Avenue"/>
    <s v="NYC"/>
    <s v="NY"/>
    <s v="NYC, NY"/>
    <n v="10022"/>
    <x v="0"/>
    <s v="NA"/>
    <s v="Yu"/>
    <s v="Kwai"/>
    <x v="0"/>
    <x v="0"/>
  </r>
  <r>
    <n v="10305"/>
    <n v="38"/>
    <n v="100"/>
    <n v="5"/>
    <x v="381"/>
    <n v="4774"/>
    <n v="3800"/>
    <s v="10/13/2004 0:00"/>
    <d v="2004-10-13T00:00:00"/>
    <x v="4"/>
    <s v="Wednesday"/>
    <x v="0"/>
    <n v="4"/>
    <n v="10"/>
    <n v="2004"/>
    <s v="Trucks and Buses"/>
    <n v="118"/>
    <s v="S12_4473"/>
    <x v="15"/>
    <n v="6175558555"/>
    <s v="617-555-8555"/>
    <s v="39323 Spinnaker Dr."/>
    <m/>
    <s v="39323 Spinnaker Dr."/>
    <s v="Cambridge"/>
    <s v="MA"/>
    <s v="Cambridge, MA"/>
    <n v="51247"/>
    <x v="0"/>
    <s v="NA"/>
    <s v="Hernandez"/>
    <s v="Marta"/>
    <x v="15"/>
    <x v="1"/>
  </r>
  <r>
    <n v="10314"/>
    <n v="45"/>
    <n v="100"/>
    <n v="14"/>
    <x v="382"/>
    <n v="6186"/>
    <n v="4500"/>
    <s v="10/22/2004 0:00"/>
    <d v="2004-10-22T00:00:00"/>
    <x v="4"/>
    <s v="Friday"/>
    <x v="0"/>
    <n v="4"/>
    <n v="10"/>
    <n v="2004"/>
    <s v="Trucks and Buses"/>
    <n v="118"/>
    <s v="S12_4473"/>
    <x v="78"/>
    <s v="86 21 3555"/>
    <s v="008-621-3555"/>
    <s v="Smagsloget 45"/>
    <m/>
    <s v="Smagsloget 45"/>
    <s v="Aaarhus"/>
    <m/>
    <s v="Aaarhus"/>
    <n v="8200"/>
    <x v="13"/>
    <s v="EMEA"/>
    <s v="Ibsen"/>
    <s v="Palle"/>
    <x v="78"/>
    <x v="1"/>
  </r>
  <r>
    <n v="10324"/>
    <n v="26"/>
    <n v="58.38"/>
    <n v="7"/>
    <x v="383"/>
    <n v="1518"/>
    <n v="1517.88"/>
    <d v="2004-05-11T00:00:00"/>
    <d v="2004-05-11T00:00:00"/>
    <x v="6"/>
    <s v="Tuesday"/>
    <x v="0"/>
    <n v="4"/>
    <n v="11"/>
    <n v="2004"/>
    <s v="Trucks and Buses"/>
    <n v="118"/>
    <s v="S12_4473"/>
    <x v="11"/>
    <n v="2125551500"/>
    <s v="212-555-1500"/>
    <s v="2678 Kingston Rd."/>
    <s v="Suite 101"/>
    <s v="2678 Kingston Rd., Suite 101"/>
    <s v="NYC"/>
    <s v="NY"/>
    <s v="NYC, NY"/>
    <n v="10022"/>
    <x v="0"/>
    <s v="NA"/>
    <s v="Frick"/>
    <s v="Michael"/>
    <x v="11"/>
    <x v="0"/>
  </r>
  <r>
    <n v="10336"/>
    <n v="38"/>
    <n v="100"/>
    <n v="3"/>
    <x v="384"/>
    <n v="6373"/>
    <n v="3800"/>
    <s v="11/20/2004 0:00"/>
    <d v="2004-11-20T00:00:00"/>
    <x v="5"/>
    <s v="Saturday"/>
    <x v="0"/>
    <n v="4"/>
    <n v="11"/>
    <n v="2004"/>
    <s v="Trucks and Buses"/>
    <n v="118"/>
    <s v="S12_4473"/>
    <x v="62"/>
    <s v="(1) 42.34.2555"/>
    <s v="014-234-2555"/>
    <s v="265, boulevard Charonne"/>
    <m/>
    <s v="265, boulevard Charonne"/>
    <s v="Paris"/>
    <m/>
    <s v="Paris"/>
    <n v="75012"/>
    <x v="1"/>
    <s v="EMEA"/>
    <s v="Bertrand"/>
    <s v="Marie"/>
    <x v="62"/>
    <x v="1"/>
  </r>
  <r>
    <n v="10349"/>
    <n v="48"/>
    <n v="100"/>
    <n v="9"/>
    <x v="385"/>
    <n v="5233"/>
    <n v="4800"/>
    <d v="2004-01-12T00:00:00"/>
    <d v="2004-01-12T00:00:00"/>
    <x v="2"/>
    <s v="Monday"/>
    <x v="0"/>
    <n v="4"/>
    <n v="12"/>
    <n v="2004"/>
    <s v="Trucks and Buses"/>
    <n v="118"/>
    <s v="S12_4473"/>
    <x v="74"/>
    <n v="2125557413"/>
    <s v="212-555-7413"/>
    <s v="4092 Furth Circle"/>
    <s v="Suite 400"/>
    <s v="4092 Furth Circle, Suite 400"/>
    <s v="NYC"/>
    <s v="NY"/>
    <s v="NYC, NY"/>
    <n v="10022"/>
    <x v="0"/>
    <s v="NA"/>
    <s v="Young"/>
    <s v="Jeff"/>
    <x v="74"/>
    <x v="1"/>
  </r>
  <r>
    <n v="10358"/>
    <n v="42"/>
    <n v="64.16"/>
    <n v="9"/>
    <x v="386"/>
    <n v="2695"/>
    <n v="2694.72"/>
    <d v="2004-10-12T00:00:00"/>
    <d v="2004-10-12T00:00:00"/>
    <x v="4"/>
    <s v="Tuesday"/>
    <x v="0"/>
    <n v="4"/>
    <n v="12"/>
    <n v="2004"/>
    <s v="Trucks and Buses"/>
    <n v="118"/>
    <s v="S12_4473"/>
    <x v="23"/>
    <s v="(91) 555 94 44"/>
    <s v="091-555-9444"/>
    <s v="C/ Moralzarzal, 86"/>
    <m/>
    <s v="C/ Moralzarzal, 86"/>
    <s v="Madrid"/>
    <m/>
    <s v="Madrid"/>
    <n v="28034"/>
    <x v="7"/>
    <s v="EMEA"/>
    <s v="Freyre"/>
    <s v="Diego"/>
    <x v="23"/>
    <x v="0"/>
  </r>
  <r>
    <n v="10371"/>
    <n v="49"/>
    <n v="35.71"/>
    <n v="4"/>
    <x v="387"/>
    <n v="1750"/>
    <n v="1749.79"/>
    <s v="1/23/2005 0:00"/>
    <d v="2005-01-23T00:00:00"/>
    <x v="2"/>
    <s v="Sunday"/>
    <x v="0"/>
    <n v="1"/>
    <n v="1"/>
    <n v="2005"/>
    <s v="Trucks and Buses"/>
    <n v="118"/>
    <s v="S12_4473"/>
    <x v="39"/>
    <n v="4155551450"/>
    <s v="415-555-1450"/>
    <s v="5677 Strong St."/>
    <m/>
    <s v="5677 Strong St."/>
    <s v="San Rafael"/>
    <s v="CA"/>
    <s v="San Rafael, CA"/>
    <n v="97562"/>
    <x v="0"/>
    <s v="NA"/>
    <s v="Nelson"/>
    <s v="Valarie"/>
    <x v="39"/>
    <x v="0"/>
  </r>
  <r>
    <n v="10382"/>
    <n v="32"/>
    <n v="66.58"/>
    <n v="13"/>
    <x v="388"/>
    <n v="2131"/>
    <n v="2130.56"/>
    <s v="2/17/2005 0:00"/>
    <d v="2005-02-17T00:00:00"/>
    <x v="0"/>
    <s v="Thursday"/>
    <x v="0"/>
    <n v="1"/>
    <n v="2"/>
    <n v="2005"/>
    <s v="Trucks and Buses"/>
    <n v="118"/>
    <s v="S12_4473"/>
    <x v="39"/>
    <n v="4155551450"/>
    <s v="415-555-1450"/>
    <s v="5677 Strong St."/>
    <m/>
    <s v="5677 Strong St."/>
    <s v="San Rafael"/>
    <s v="CA"/>
    <s v="San Rafael, CA"/>
    <n v="97562"/>
    <x v="0"/>
    <s v="NA"/>
    <s v="Nelson"/>
    <s v="Valarie"/>
    <x v="39"/>
    <x v="0"/>
  </r>
  <r>
    <n v="10412"/>
    <n v="54"/>
    <n v="100"/>
    <n v="5"/>
    <x v="389"/>
    <n v="5952"/>
    <n v="5400"/>
    <d v="2005-03-05T00:00:00"/>
    <d v="2005-03-05T00:00:00"/>
    <x v="10"/>
    <s v="Saturday"/>
    <x v="0"/>
    <n v="2"/>
    <n v="5"/>
    <n v="2005"/>
    <s v="Trucks and Buses"/>
    <n v="118"/>
    <s v="S12_4473"/>
    <x v="23"/>
    <s v="(91) 555 94 44"/>
    <s v="091-555-9444"/>
    <s v="C/ Moralzarzal, 86"/>
    <m/>
    <s v="C/ Moralzarzal, 86"/>
    <s v="Madrid"/>
    <m/>
    <s v="Madrid"/>
    <n v="28034"/>
    <x v="7"/>
    <s v="EMEA"/>
    <s v="Freyre"/>
    <s v="Diego"/>
    <x v="23"/>
    <x v="1"/>
  </r>
  <r>
    <n v="10425"/>
    <n v="33"/>
    <n v="100"/>
    <n v="4"/>
    <x v="390"/>
    <n v="4693"/>
    <n v="3300"/>
    <s v="5/31/2005 0:00"/>
    <d v="2005-05-31T00:00:00"/>
    <x v="6"/>
    <s v="Tuesday"/>
    <x v="2"/>
    <n v="2"/>
    <n v="5"/>
    <n v="2005"/>
    <s v="Trucks and Buses"/>
    <n v="118"/>
    <s v="S12_4473"/>
    <x v="14"/>
    <s v="40.67.8555"/>
    <s v="004-067-8555"/>
    <s v="67, rue des Cinquante Otages"/>
    <m/>
    <s v="67, rue des Cinquante Otages"/>
    <s v="Nantes"/>
    <m/>
    <s v="Nantes"/>
    <n v="44000"/>
    <x v="1"/>
    <s v="EMEA"/>
    <s v="Labrune"/>
    <s v="Janine"/>
    <x v="14"/>
    <x v="1"/>
  </r>
  <r>
    <n v="10108"/>
    <n v="36"/>
    <n v="100"/>
    <n v="3"/>
    <x v="391"/>
    <n v="3732"/>
    <n v="3600"/>
    <d v="2003-03-03T00:00:00"/>
    <d v="2003-03-03T00:00:00"/>
    <x v="10"/>
    <s v="Monday"/>
    <x v="0"/>
    <n v="1"/>
    <n v="3"/>
    <n v="2003"/>
    <s v="Classic Cars"/>
    <n v="115"/>
    <s v="S12_4675"/>
    <x v="66"/>
    <s v="+63 2 555 3587"/>
    <s v="632-555-3587"/>
    <s v="15 McCallum Street - NatWest Center #13-03"/>
    <m/>
    <s v="15 McCallum Street - NatWest Center #13-03"/>
    <s v="Makati City"/>
    <m/>
    <s v="Makati City"/>
    <s v="1227 MM"/>
    <x v="15"/>
    <s v="Japan"/>
    <s v="Cruz"/>
    <s v="Arnold"/>
    <x v="66"/>
    <x v="1"/>
  </r>
  <r>
    <n v="10122"/>
    <n v="20"/>
    <n v="100"/>
    <n v="7"/>
    <x v="392"/>
    <n v="2142"/>
    <n v="2000"/>
    <d v="2003-08-05T00:00:00"/>
    <d v="2003-08-05T00:00:00"/>
    <x v="3"/>
    <s v="Tuesday"/>
    <x v="0"/>
    <n v="2"/>
    <n v="5"/>
    <n v="2003"/>
    <s v="Classic Cars"/>
    <n v="115"/>
    <s v="S12_4675"/>
    <x v="67"/>
    <s v="91.24.4555"/>
    <s v="009-124-4555"/>
    <s v="12, rue des Bouchers"/>
    <m/>
    <s v="12, rue des Bouchers"/>
    <s v="Marseille"/>
    <m/>
    <s v="Marseille"/>
    <n v="13008"/>
    <x v="1"/>
    <s v="EMEA"/>
    <s v="Lebihan"/>
    <s v="Laurence"/>
    <x v="67"/>
    <x v="0"/>
  </r>
  <r>
    <n v="10135"/>
    <n v="29"/>
    <n v="97.89"/>
    <n v="4"/>
    <x v="393"/>
    <n v="2839"/>
    <n v="2838.81"/>
    <d v="2003-02-07T00:00:00"/>
    <d v="2003-02-07T00:00:00"/>
    <x v="0"/>
    <s v="Friday"/>
    <x v="0"/>
    <n v="3"/>
    <n v="7"/>
    <n v="2003"/>
    <s v="Classic Cars"/>
    <n v="115"/>
    <s v="S12_4675"/>
    <x v="39"/>
    <n v="4155551450"/>
    <s v="415-555-1450"/>
    <s v="5677 Strong St."/>
    <m/>
    <s v="5677 Strong St."/>
    <s v="San Rafael"/>
    <s v="CA"/>
    <s v="San Rafael, CA"/>
    <n v="97562"/>
    <x v="0"/>
    <s v="NA"/>
    <s v="Nelson"/>
    <s v="Valarie"/>
    <x v="39"/>
    <x v="0"/>
  </r>
  <r>
    <n v="10147"/>
    <n v="33"/>
    <n v="97.89"/>
    <n v="4"/>
    <x v="394"/>
    <n v="3231"/>
    <n v="3230.37"/>
    <d v="2003-05-09T00:00:00"/>
    <d v="2003-05-09T00:00:00"/>
    <x v="6"/>
    <s v="Friday"/>
    <x v="0"/>
    <n v="3"/>
    <n v="9"/>
    <n v="2003"/>
    <s v="Classic Cars"/>
    <n v="115"/>
    <s v="S12_4675"/>
    <x v="41"/>
    <n v="6175558555"/>
    <s v="617-555-8555"/>
    <s v="7825 Douglas Av."/>
    <m/>
    <s v="7825 Douglas Av."/>
    <s v="Brickhaven"/>
    <s v="MA"/>
    <s v="Brickhaven, MA"/>
    <n v="58339"/>
    <x v="0"/>
    <s v="NA"/>
    <s v="Nelson"/>
    <s v="Allen"/>
    <x v="41"/>
    <x v="1"/>
  </r>
  <r>
    <n v="10160"/>
    <n v="50"/>
    <n v="100"/>
    <n v="5"/>
    <x v="395"/>
    <n v="5182"/>
    <n v="5000"/>
    <d v="2003-11-10T00:00:00"/>
    <d v="2003-11-10T00:00:00"/>
    <x v="5"/>
    <s v="Monday"/>
    <x v="0"/>
    <n v="4"/>
    <n v="10"/>
    <n v="2003"/>
    <s v="Classic Cars"/>
    <n v="115"/>
    <s v="S12_4675"/>
    <x v="54"/>
    <n v="2155554369"/>
    <s v="215-555-4369"/>
    <s v="6047 Douglas Av."/>
    <m/>
    <s v="6047 Douglas Av."/>
    <s v="Los Angeles"/>
    <s v="CA"/>
    <s v="Los Angeles, CA"/>
    <s v="NA"/>
    <x v="0"/>
    <s v="NA"/>
    <s v="Chandler"/>
    <s v="Michael"/>
    <x v="54"/>
    <x v="1"/>
  </r>
  <r>
    <n v="10170"/>
    <n v="41"/>
    <n v="100"/>
    <n v="3"/>
    <x v="396"/>
    <n v="4392"/>
    <n v="4100"/>
    <d v="2003-04-11T00:00:00"/>
    <d v="2003-04-11T00:00:00"/>
    <x v="11"/>
    <s v="Friday"/>
    <x v="0"/>
    <n v="4"/>
    <n v="11"/>
    <n v="2003"/>
    <s v="Classic Cars"/>
    <n v="115"/>
    <s v="S12_4675"/>
    <x v="63"/>
    <s v="7675-3555"/>
    <s v="007-675-3555"/>
    <s v="Kirchgasse 6"/>
    <m/>
    <s v="Kirchgasse 6"/>
    <s v="Graz"/>
    <m/>
    <s v="Graz"/>
    <n v="8010"/>
    <x v="5"/>
    <s v="EMEA"/>
    <s v="Mendel"/>
    <s v="Roland"/>
    <x v="63"/>
    <x v="1"/>
  </r>
  <r>
    <n v="10181"/>
    <n v="36"/>
    <n v="100"/>
    <n v="11"/>
    <x v="397"/>
    <n v="4478"/>
    <n v="3600"/>
    <d v="2003-12-11T00:00:00"/>
    <d v="2003-12-11T00:00:00"/>
    <x v="9"/>
    <s v="Thursday"/>
    <x v="0"/>
    <n v="4"/>
    <n v="11"/>
    <n v="2003"/>
    <s v="Classic Cars"/>
    <n v="115"/>
    <s v="S12_4675"/>
    <x v="7"/>
    <s v="+47 2267 3215"/>
    <s v="472-267-3215"/>
    <s v="Drammen 121, PR 744 Sentrum"/>
    <m/>
    <s v="Drammen 121, PR 744 Sentrum"/>
    <s v="Bergen"/>
    <m/>
    <s v="Bergen"/>
    <s v="N 5804"/>
    <x v="2"/>
    <s v="EMEA"/>
    <s v="Oeztan"/>
    <s v="Veysel"/>
    <x v="7"/>
    <x v="1"/>
  </r>
  <r>
    <n v="10192"/>
    <n v="27"/>
    <n v="100"/>
    <n v="16"/>
    <x v="398"/>
    <n v="3545"/>
    <n v="2700"/>
    <s v="11/20/2003 0:00"/>
    <d v="2003-11-20T00:00:00"/>
    <x v="5"/>
    <s v="Thursday"/>
    <x v="0"/>
    <n v="4"/>
    <n v="11"/>
    <n v="2003"/>
    <s v="Classic Cars"/>
    <n v="115"/>
    <s v="S12_4675"/>
    <x v="40"/>
    <n v="6035558647"/>
    <s v="603-555-8647"/>
    <s v="2304 Long Airport Avenue"/>
    <m/>
    <s v="2304 Long Airport Avenue"/>
    <s v="Nashua"/>
    <s v="NH"/>
    <s v="Nashua, NH"/>
    <n v="62005"/>
    <x v="0"/>
    <s v="NA"/>
    <s v="Young"/>
    <s v="Valarie"/>
    <x v="40"/>
    <x v="1"/>
  </r>
  <r>
    <n v="10203"/>
    <n v="47"/>
    <n v="100"/>
    <n v="5"/>
    <x v="399"/>
    <n v="5196"/>
    <n v="4700"/>
    <d v="2003-02-12T00:00:00"/>
    <d v="2003-02-12T00:00:00"/>
    <x v="0"/>
    <s v="Wednesday"/>
    <x v="0"/>
    <n v="4"/>
    <n v="12"/>
    <n v="2003"/>
    <s v="Classic Cars"/>
    <n v="115"/>
    <s v="S12_4675"/>
    <x v="23"/>
    <s v="(91) 555 94 44"/>
    <s v="091-555-9444"/>
    <s v="C/ Moralzarzal, 86"/>
    <m/>
    <s v="C/ Moralzarzal, 86"/>
    <s v="Madrid"/>
    <m/>
    <s v="Madrid"/>
    <n v="28034"/>
    <x v="7"/>
    <s v="EMEA"/>
    <s v="Freyre"/>
    <s v="Diego"/>
    <x v="23"/>
    <x v="1"/>
  </r>
  <r>
    <n v="10212"/>
    <n v="33"/>
    <n v="100"/>
    <n v="15"/>
    <x v="400"/>
    <n v="4181"/>
    <n v="3300"/>
    <s v="1/16/2004 0:00"/>
    <d v="2004-01-16T00:00:00"/>
    <x v="2"/>
    <s v="Friday"/>
    <x v="0"/>
    <n v="1"/>
    <n v="1"/>
    <n v="2004"/>
    <s v="Classic Cars"/>
    <n v="115"/>
    <s v="S12_4675"/>
    <x v="23"/>
    <s v="(91) 555 94 44"/>
    <s v="091-555-9444"/>
    <s v="C/ Moralzarzal, 86"/>
    <m/>
    <s v="C/ Moralzarzal, 86"/>
    <s v="Madrid"/>
    <m/>
    <s v="Madrid"/>
    <n v="28034"/>
    <x v="7"/>
    <s v="EMEA"/>
    <s v="Freyre"/>
    <s v="Diego"/>
    <x v="23"/>
    <x v="1"/>
  </r>
  <r>
    <n v="10225"/>
    <n v="21"/>
    <n v="100"/>
    <n v="6"/>
    <x v="401"/>
    <n v="2685"/>
    <n v="2100"/>
    <s v="2/22/2004 0:00"/>
    <d v="2004-02-22T00:00:00"/>
    <x v="0"/>
    <s v="Sunday"/>
    <x v="0"/>
    <n v="1"/>
    <n v="2"/>
    <n v="2004"/>
    <s v="Classic Cars"/>
    <n v="115"/>
    <s v="S12_4675"/>
    <x v="69"/>
    <s v="0897-034555"/>
    <s v="089-703-4555"/>
    <s v="Grenzacherweg 237"/>
    <m/>
    <s v="Grenzacherweg 237"/>
    <s v="Gensve"/>
    <m/>
    <s v="Gensve"/>
    <n v="1203"/>
    <x v="17"/>
    <s v="EMEA"/>
    <s v="Holz"/>
    <s v="Michael"/>
    <x v="69"/>
    <x v="0"/>
  </r>
  <r>
    <n v="10239"/>
    <n v="21"/>
    <n v="93.28"/>
    <n v="5"/>
    <x v="402"/>
    <n v="1959"/>
    <n v="1958.88"/>
    <d v="2004-12-04T00:00:00"/>
    <d v="2004-12-04T00:00:00"/>
    <x v="9"/>
    <s v="Saturday"/>
    <x v="0"/>
    <n v="2"/>
    <n v="4"/>
    <n v="2004"/>
    <s v="Classic Cars"/>
    <n v="115"/>
    <s v="S12_4675"/>
    <x v="60"/>
    <s v="981-443655"/>
    <s v="098-144-3655"/>
    <s v="Torikatu 38"/>
    <m/>
    <s v="Torikatu 38"/>
    <s v="Oulu"/>
    <m/>
    <s v="Oulu"/>
    <n v="90110"/>
    <x v="4"/>
    <s v="EMEA"/>
    <s v="Koskitalo"/>
    <s v="Pirkko"/>
    <x v="60"/>
    <x v="0"/>
  </r>
  <r>
    <n v="10253"/>
    <n v="41"/>
    <n v="100"/>
    <n v="10"/>
    <x v="403"/>
    <n v="4911"/>
    <n v="4100"/>
    <d v="2004-01-06T00:00:00"/>
    <d v="2004-01-06T00:00:00"/>
    <x v="2"/>
    <s v="Tuesday"/>
    <x v="3"/>
    <n v="2"/>
    <n v="6"/>
    <n v="2004"/>
    <s v="Classic Cars"/>
    <n v="115"/>
    <s v="S12_4675"/>
    <x v="22"/>
    <s v="(171) 555-2282"/>
    <s v="171-555-2282"/>
    <s v="Berkeley Gardens 12  Brewery"/>
    <m/>
    <s v="Berkeley Gardens 12  Brewery"/>
    <s v="Liverpool"/>
    <m/>
    <s v="Liverpool"/>
    <s v="WX1 6LT"/>
    <x v="6"/>
    <s v="EMEA"/>
    <s v="Devon"/>
    <s v="Elizabeth"/>
    <x v="22"/>
    <x v="1"/>
  </r>
  <r>
    <n v="10266"/>
    <n v="40"/>
    <n v="100"/>
    <n v="11"/>
    <x v="404"/>
    <n v="4469"/>
    <n v="4000"/>
    <d v="2004-06-07T00:00:00"/>
    <d v="2004-06-07T00:00:00"/>
    <x v="7"/>
    <s v="Monday"/>
    <x v="0"/>
    <n v="3"/>
    <n v="7"/>
    <n v="2004"/>
    <s v="Classic Cars"/>
    <n v="115"/>
    <s v="S12_4675"/>
    <x v="70"/>
    <s v="0522-556555"/>
    <s v="052-255-6555"/>
    <s v="Strada Provinciale 124"/>
    <m/>
    <s v="Strada Provinciale 124"/>
    <s v="Reggio Emilia"/>
    <m/>
    <s v="Reggio Emilia"/>
    <n v="42100"/>
    <x v="12"/>
    <s v="EMEA"/>
    <s v="Moroni"/>
    <s v="Maurizio"/>
    <x v="70"/>
    <x v="1"/>
  </r>
  <r>
    <n v="10277"/>
    <n v="28"/>
    <n v="100"/>
    <n v="1"/>
    <x v="405"/>
    <n v="3128"/>
    <n v="2800"/>
    <d v="2004-04-08T00:00:00"/>
    <d v="2004-04-08T00:00:00"/>
    <x v="11"/>
    <s v="Thursday"/>
    <x v="0"/>
    <n v="3"/>
    <n v="8"/>
    <n v="2004"/>
    <s v="Classic Cars"/>
    <n v="115"/>
    <s v="S12_4675"/>
    <x v="26"/>
    <s v="+65 221 7555"/>
    <s v="065-221-7555"/>
    <s v="Bronz Sok., Bronz Apt. 3/6 Tesvikiye"/>
    <m/>
    <s v="Bronz Sok., Bronz Apt. 3/6 Tesvikiye"/>
    <s v="Singapore"/>
    <m/>
    <s v="Singapore"/>
    <n v="79903"/>
    <x v="9"/>
    <s v="Japan"/>
    <s v="Natividad"/>
    <s v="Eric"/>
    <x v="26"/>
    <x v="1"/>
  </r>
  <r>
    <n v="10287"/>
    <n v="23"/>
    <n v="100"/>
    <n v="9"/>
    <x v="406"/>
    <n v="2676"/>
    <n v="2300"/>
    <s v="8/30/2004 0:00"/>
    <d v="2004-08-30T00:00:00"/>
    <x v="3"/>
    <s v="Monday"/>
    <x v="0"/>
    <n v="3"/>
    <n v="8"/>
    <n v="2004"/>
    <s v="Classic Cars"/>
    <n v="115"/>
    <s v="S12_4675"/>
    <x v="69"/>
    <s v="0897-034555"/>
    <s v="089-703-4555"/>
    <s v="Grenzacherweg 237"/>
    <m/>
    <s v="Grenzacherweg 237"/>
    <s v="Gensve"/>
    <m/>
    <s v="Gensve"/>
    <n v="1203"/>
    <x v="17"/>
    <s v="EMEA"/>
    <s v="Holz"/>
    <s v="Michael"/>
    <x v="69"/>
    <x v="0"/>
  </r>
  <r>
    <n v="10300"/>
    <n v="23"/>
    <n v="100"/>
    <n v="2"/>
    <x v="407"/>
    <n v="2808"/>
    <n v="2300"/>
    <d v="2003-04-10T00:00:00"/>
    <d v="2003-04-10T00:00:00"/>
    <x v="11"/>
    <s v="Thursday"/>
    <x v="0"/>
    <n v="4"/>
    <n v="10"/>
    <n v="2003"/>
    <s v="Classic Cars"/>
    <n v="115"/>
    <s v="S12_4675"/>
    <x v="72"/>
    <s v="+49 69 66 90 2555"/>
    <s v="696-690-2555"/>
    <s v="Lyonerstr. 34"/>
    <m/>
    <s v="Lyonerstr. 34"/>
    <s v="Frankfurt"/>
    <m/>
    <s v="Frankfurt"/>
    <n v="60528"/>
    <x v="16"/>
    <s v="EMEA"/>
    <s v="Keitel"/>
    <s v="Roland"/>
    <x v="72"/>
    <x v="0"/>
  </r>
  <r>
    <n v="10310"/>
    <n v="25"/>
    <n v="100"/>
    <n v="7"/>
    <x v="408"/>
    <n v="2505"/>
    <n v="2500"/>
    <s v="10/16/2004 0:00"/>
    <d v="2004-10-16T00:00:00"/>
    <x v="4"/>
    <s v="Saturday"/>
    <x v="0"/>
    <n v="4"/>
    <n v="10"/>
    <n v="2004"/>
    <s v="Classic Cars"/>
    <n v="115"/>
    <s v="S12_4675"/>
    <x v="68"/>
    <s v="0221-5554327"/>
    <s v="221-555-4327"/>
    <s v="Mehrheimerstr. 369"/>
    <m/>
    <s v="Mehrheimerstr. 369"/>
    <s v="Koln"/>
    <m/>
    <s v="Koln"/>
    <n v="50739"/>
    <x v="16"/>
    <s v="EMEA"/>
    <s v="Pfalzheim"/>
    <s v="Henriette"/>
    <x v="68"/>
    <x v="0"/>
  </r>
  <r>
    <n v="10321"/>
    <n v="24"/>
    <n v="100"/>
    <n v="15"/>
    <x v="409"/>
    <n v="2985"/>
    <n v="2400"/>
    <d v="2004-04-11T00:00:00"/>
    <d v="2004-04-11T00:00:00"/>
    <x v="11"/>
    <s v="Sunday"/>
    <x v="0"/>
    <n v="4"/>
    <n v="11"/>
    <n v="2004"/>
    <s v="Classic Cars"/>
    <n v="115"/>
    <s v="S12_4675"/>
    <x v="21"/>
    <n v="5085552555"/>
    <s v="508-555-2555"/>
    <s v="1785 First Street"/>
    <m/>
    <s v="1785 First Street"/>
    <s v="New Bedford"/>
    <s v="MA"/>
    <s v="New Bedford, MA"/>
    <n v="50553"/>
    <x v="0"/>
    <s v="NA"/>
    <s v="Benitez"/>
    <s v="Violeta"/>
    <x v="21"/>
    <x v="0"/>
  </r>
  <r>
    <n v="10329"/>
    <n v="39"/>
    <n v="64.739999999999995"/>
    <n v="15"/>
    <x v="410"/>
    <n v="2525"/>
    <n v="2524.86"/>
    <s v="11/15/2004 0:00"/>
    <d v="2004-11-15T00:00:00"/>
    <x v="5"/>
    <s v="Monday"/>
    <x v="0"/>
    <n v="4"/>
    <n v="11"/>
    <n v="2004"/>
    <s v="Classic Cars"/>
    <n v="115"/>
    <s v="S12_4675"/>
    <x v="0"/>
    <n v="2125557818"/>
    <s v="212-555-7818"/>
    <s v="897 Long Airport Avenue"/>
    <m/>
    <s v="897 Long Airport Avenue"/>
    <s v="NYC"/>
    <s v="NY"/>
    <s v="NYC, NY"/>
    <n v="10022"/>
    <x v="0"/>
    <s v="NA"/>
    <s v="Yu"/>
    <s v="Kwai"/>
    <x v="0"/>
    <x v="0"/>
  </r>
  <r>
    <n v="10341"/>
    <n v="55"/>
    <n v="75.2"/>
    <n v="7"/>
    <x v="411"/>
    <n v="4136"/>
    <n v="4136"/>
    <s v="11/24/2004 0:00"/>
    <d v="2004-11-24T00:00:00"/>
    <x v="5"/>
    <s v="Wednesday"/>
    <x v="0"/>
    <n v="4"/>
    <n v="11"/>
    <n v="2004"/>
    <s v="Classic Cars"/>
    <n v="115"/>
    <s v="S12_4675"/>
    <x v="19"/>
    <s v="6562-9555"/>
    <s v="006-562-9555"/>
    <s v="Geislweg 14"/>
    <m/>
    <s v="Geislweg 14"/>
    <s v="Salzburg"/>
    <m/>
    <s v="Salzburg"/>
    <n v="5020"/>
    <x v="5"/>
    <s v="EMEA"/>
    <s v="Pipps"/>
    <s v="Georg"/>
    <x v="19"/>
    <x v="1"/>
  </r>
  <r>
    <n v="10363"/>
    <n v="46"/>
    <n v="88.45"/>
    <n v="6"/>
    <x v="412"/>
    <n v="4069"/>
    <n v="4068.7"/>
    <d v="2005-06-01T00:00:00"/>
    <d v="2005-06-01T00:00:00"/>
    <x v="7"/>
    <s v="Wednesday"/>
    <x v="0"/>
    <n v="1"/>
    <n v="1"/>
    <n v="2005"/>
    <s v="Classic Cars"/>
    <n v="115"/>
    <s v="S12_4675"/>
    <x v="73"/>
    <s v="+358 9 8045 555"/>
    <s v="589-804-5555"/>
    <s v="Software Engineering Center, SEC Oy"/>
    <m/>
    <s v="Software Engineering Center, SEC Oy"/>
    <s v="Espoo"/>
    <m/>
    <s v="Espoo"/>
    <s v="FIN-02271"/>
    <x v="4"/>
    <s v="EMEA"/>
    <s v="Suominen"/>
    <s v="Kalle"/>
    <x v="73"/>
    <x v="1"/>
  </r>
  <r>
    <n v="10377"/>
    <n v="50"/>
    <n v="100"/>
    <n v="1"/>
    <x v="395"/>
    <n v="5182"/>
    <n v="5000"/>
    <d v="2005-09-02T00:00:00"/>
    <d v="2005-09-02T00:00:00"/>
    <x v="8"/>
    <s v="Friday"/>
    <x v="0"/>
    <n v="1"/>
    <n v="2"/>
    <n v="2005"/>
    <s v="Classic Cars"/>
    <n v="115"/>
    <s v="S12_4675"/>
    <x v="16"/>
    <s v="90-224 8555"/>
    <s v="090-224-8555"/>
    <s v="Keskuskatu 45"/>
    <m/>
    <s v="Keskuskatu 45"/>
    <s v="Helsinki"/>
    <m/>
    <s v="Helsinki"/>
    <n v="21240"/>
    <x v="4"/>
    <s v="EMEA"/>
    <s v="Karttunen"/>
    <s v="Matti"/>
    <x v="16"/>
    <x v="1"/>
  </r>
  <r>
    <n v="10389"/>
    <n v="47"/>
    <n v="100"/>
    <n v="8"/>
    <x v="413"/>
    <n v="5244"/>
    <n v="4700"/>
    <d v="2005-03-03T00:00:00"/>
    <d v="2005-03-03T00:00:00"/>
    <x v="10"/>
    <s v="Thursday"/>
    <x v="0"/>
    <n v="1"/>
    <n v="3"/>
    <n v="2005"/>
    <s v="Classic Cars"/>
    <n v="115"/>
    <s v="S12_4675"/>
    <x v="37"/>
    <s v="0695-34 6555"/>
    <s v="069-534-6555"/>
    <s v="?kergatan 24"/>
    <m/>
    <s v="?kergatan 24"/>
    <s v="Boras"/>
    <m/>
    <s v="Boras"/>
    <s v="S-844 67"/>
    <x v="8"/>
    <s v="EMEA"/>
    <s v="Larsson"/>
    <s v="Maria"/>
    <x v="37"/>
    <x v="1"/>
  </r>
  <r>
    <n v="10405"/>
    <n v="97"/>
    <n v="93.28"/>
    <n v="5"/>
    <x v="414"/>
    <n v="9049"/>
    <n v="9048.16"/>
    <s v="4/14/2005 0:00"/>
    <d v="2005-04-14T00:00:00"/>
    <x v="11"/>
    <s v="Thursday"/>
    <x v="0"/>
    <n v="2"/>
    <n v="4"/>
    <n v="2005"/>
    <s v="Classic Cars"/>
    <n v="115"/>
    <s v="S12_4675"/>
    <x v="83"/>
    <s v="88.60.1555"/>
    <s v="008-860-1555"/>
    <s v="24, place Kluber"/>
    <m/>
    <s v="24, place Kluber"/>
    <s v="Strasbourg"/>
    <m/>
    <s v="Strasbourg"/>
    <n v="67000"/>
    <x v="1"/>
    <s v="EMEA"/>
    <s v="Citeaux"/>
    <s v="Frederique"/>
    <x v="83"/>
    <x v="2"/>
  </r>
  <r>
    <n v="10419"/>
    <n v="32"/>
    <n v="100"/>
    <n v="10"/>
    <x v="415"/>
    <n v="3833"/>
    <n v="3200"/>
    <s v="5/17/2005 0:00"/>
    <d v="2005-05-17T00:00:00"/>
    <x v="6"/>
    <s v="Tuesday"/>
    <x v="0"/>
    <n v="2"/>
    <n v="5"/>
    <n v="2005"/>
    <s v="Classic Cars"/>
    <n v="115"/>
    <s v="S12_4675"/>
    <x v="19"/>
    <s v="6562-9555"/>
    <s v="006-562-9555"/>
    <s v="Geislweg 14"/>
    <m/>
    <s v="Geislweg 14"/>
    <s v="Salzburg"/>
    <m/>
    <s v="Salzburg"/>
    <n v="5020"/>
    <x v="5"/>
    <s v="EMEA"/>
    <s v="Pipps"/>
    <s v="Georg"/>
    <x v="19"/>
    <x v="1"/>
  </r>
  <r>
    <n v="10103"/>
    <n v="35"/>
    <n v="100"/>
    <n v="10"/>
    <x v="416"/>
    <n v="3920"/>
    <n v="3500"/>
    <s v="1/29/2003 0:00"/>
    <d v="2003-01-29T00:00:00"/>
    <x v="2"/>
    <s v="Wednesday"/>
    <x v="0"/>
    <n v="1"/>
    <n v="1"/>
    <n v="2003"/>
    <s v="Trucks and Buses"/>
    <n v="116"/>
    <s v="S18_1097"/>
    <x v="17"/>
    <s v="07-98 9555"/>
    <s v="000-798-9555"/>
    <s v="Erling Skakkes gate 78"/>
    <m/>
    <s v="Erling Skakkes gate 78"/>
    <s v="Stavern"/>
    <m/>
    <s v="Stavern"/>
    <n v="4110"/>
    <x v="2"/>
    <s v="EMEA"/>
    <s v="Bergulfsen"/>
    <s v="Jonas"/>
    <x v="17"/>
    <x v="1"/>
  </r>
  <r>
    <n v="10113"/>
    <n v="49"/>
    <n v="100"/>
    <n v="4"/>
    <x v="417"/>
    <n v="4917"/>
    <n v="4900"/>
    <s v="3/26/2003 0:00"/>
    <d v="2003-03-26T00:00:00"/>
    <x v="10"/>
    <s v="Wednesday"/>
    <x v="0"/>
    <n v="1"/>
    <n v="3"/>
    <n v="2003"/>
    <s v="Trucks and Buses"/>
    <n v="116"/>
    <s v="S18_1097"/>
    <x v="39"/>
    <n v="4155551450"/>
    <s v="415-555-1450"/>
    <s v="5677 Strong St."/>
    <m/>
    <s v="5677 Strong St."/>
    <s v="San Rafael"/>
    <s v="CA"/>
    <s v="San Rafael, CA"/>
    <n v="97562"/>
    <x v="0"/>
    <s v="NA"/>
    <s v="Nelson"/>
    <s v="Valarie"/>
    <x v="39"/>
    <x v="1"/>
  </r>
  <r>
    <n v="10126"/>
    <n v="38"/>
    <n v="100"/>
    <n v="10"/>
    <x v="418"/>
    <n v="3857"/>
    <n v="3800"/>
    <s v="5/28/2003 0:00"/>
    <d v="2003-05-28T00:00:00"/>
    <x v="6"/>
    <s v="Wednesday"/>
    <x v="0"/>
    <n v="2"/>
    <n v="5"/>
    <n v="2003"/>
    <s v="Trucks and Buses"/>
    <n v="116"/>
    <s v="S18_1097"/>
    <x v="25"/>
    <s v="(91) 555 22 82"/>
    <s v="091-555-2282"/>
    <s v="C/ Araquil, 67"/>
    <m/>
    <s v="C/ Araquil, 67"/>
    <s v="Madrid"/>
    <m/>
    <s v="Madrid"/>
    <n v="28023"/>
    <x v="7"/>
    <s v="EMEA"/>
    <s v="Sommer"/>
    <s v="Mart¡n"/>
    <x v="25"/>
    <x v="1"/>
  </r>
  <r>
    <n v="10140"/>
    <n v="32"/>
    <n v="100"/>
    <n v="10"/>
    <x v="419"/>
    <n v="4182"/>
    <n v="3200"/>
    <s v="7/24/2003 0:00"/>
    <d v="2003-07-24T00:00:00"/>
    <x v="1"/>
    <s v="Thursday"/>
    <x v="0"/>
    <n v="3"/>
    <n v="7"/>
    <n v="2003"/>
    <s v="Trucks and Buses"/>
    <n v="116"/>
    <s v="S18_1097"/>
    <x v="5"/>
    <n v="6505556809"/>
    <s v="650-555-6809"/>
    <s v="9408 Furth Circle"/>
    <m/>
    <s v="9408 Furth Circle"/>
    <s v="Burlingame"/>
    <s v="CA"/>
    <s v="Burlingame, CA"/>
    <n v="94217"/>
    <x v="0"/>
    <s v="NA"/>
    <s v="Hirano"/>
    <s v="Juri"/>
    <x v="5"/>
    <x v="1"/>
  </r>
  <r>
    <n v="10150"/>
    <n v="34"/>
    <n v="100"/>
    <n v="7"/>
    <x v="420"/>
    <n v="4641"/>
    <n v="3400"/>
    <s v="9/19/2003 0:00"/>
    <d v="2003-09-19T00:00:00"/>
    <x v="8"/>
    <s v="Friday"/>
    <x v="0"/>
    <n v="3"/>
    <n v="9"/>
    <n v="2003"/>
    <s v="Trucks and Buses"/>
    <n v="116"/>
    <s v="S18_1097"/>
    <x v="26"/>
    <s v="+65 221 7555"/>
    <s v="065-221-7555"/>
    <s v="Bronz Sok., Bronz Apt. 3/6 Tesvikiye"/>
    <m/>
    <s v="Bronz Sok., Bronz Apt. 3/6 Tesvikiye"/>
    <s v="Singapore"/>
    <m/>
    <s v="Singapore"/>
    <n v="79903"/>
    <x v="9"/>
    <s v="Japan"/>
    <s v="Natividad"/>
    <s v="Eric"/>
    <x v="26"/>
    <x v="1"/>
  </r>
  <r>
    <n v="10164"/>
    <n v="36"/>
    <n v="99.17"/>
    <n v="8"/>
    <x v="421"/>
    <n v="3571"/>
    <n v="3570.12"/>
    <s v="10/21/2003 0:00"/>
    <d v="2003-10-21T00:00:00"/>
    <x v="4"/>
    <s v="Tuesday"/>
    <x v="5"/>
    <n v="4"/>
    <n v="10"/>
    <n v="2003"/>
    <s v="Trucks and Buses"/>
    <n v="116"/>
    <s v="S18_1097"/>
    <x v="63"/>
    <s v="7675-3555"/>
    <s v="007-675-3555"/>
    <s v="Kirchgasse 6"/>
    <m/>
    <s v="Kirchgasse 6"/>
    <s v="Graz"/>
    <m/>
    <s v="Graz"/>
    <n v="8010"/>
    <x v="5"/>
    <s v="EMEA"/>
    <s v="Mendel"/>
    <s v="Roland"/>
    <x v="63"/>
    <x v="1"/>
  </r>
  <r>
    <n v="10174"/>
    <n v="48"/>
    <n v="93.34"/>
    <n v="3"/>
    <x v="422"/>
    <n v="4481"/>
    <n v="4480.32"/>
    <d v="2003-06-11T00:00:00"/>
    <d v="2003-06-11T00:00:00"/>
    <x v="7"/>
    <s v="Wednesday"/>
    <x v="0"/>
    <n v="4"/>
    <n v="11"/>
    <n v="2003"/>
    <s v="Trucks and Buses"/>
    <n v="116"/>
    <s v="S18_1097"/>
    <x v="28"/>
    <s v="61-7-3844-6555"/>
    <s v="173-844-6555"/>
    <s v="31 Duncan St. West End"/>
    <m/>
    <s v="31 Duncan St. West End"/>
    <s v="South Brisbane"/>
    <s v="Queensland"/>
    <s v="South Brisbane, Queensland"/>
    <n v="4101"/>
    <x v="3"/>
    <s v="APAC"/>
    <s v="Calaghan"/>
    <s v="Tony"/>
    <x v="28"/>
    <x v="1"/>
  </r>
  <r>
    <n v="10183"/>
    <n v="21"/>
    <n v="96.84"/>
    <n v="7"/>
    <x v="423"/>
    <n v="2034"/>
    <n v="2033.64"/>
    <s v="11/13/2003 0:00"/>
    <d v="2003-11-13T00:00:00"/>
    <x v="5"/>
    <s v="Thursday"/>
    <x v="0"/>
    <n v="4"/>
    <n v="11"/>
    <n v="2003"/>
    <s v="Trucks and Buses"/>
    <n v="116"/>
    <s v="S18_1097"/>
    <x v="29"/>
    <n v="2155554695"/>
    <s v="215-555-4695"/>
    <s v="782 First Street"/>
    <m/>
    <s v="782 First Street"/>
    <s v="Philadelphia"/>
    <s v="PA"/>
    <s v="Philadelphia, PA"/>
    <n v="71270"/>
    <x v="0"/>
    <s v="NA"/>
    <s v="Cervantes"/>
    <s v="Francisca"/>
    <x v="29"/>
    <x v="0"/>
  </r>
  <r>
    <n v="10194"/>
    <n v="21"/>
    <n v="93.34"/>
    <n v="10"/>
    <x v="424"/>
    <n v="1961"/>
    <n v="1960.14"/>
    <s v="11/25/2003 0:00"/>
    <d v="2003-11-25T00:00:00"/>
    <x v="5"/>
    <s v="Tuesday"/>
    <x v="0"/>
    <n v="4"/>
    <n v="11"/>
    <n v="2003"/>
    <s v="Trucks and Buses"/>
    <n v="116"/>
    <s v="S18_1097"/>
    <x v="30"/>
    <s v="78.32.5555"/>
    <s v="007-832-5555"/>
    <s v="2, rue du Commerce"/>
    <m/>
    <s v="2, rue du Commerce"/>
    <s v="Lyon"/>
    <m/>
    <s v="Lyon"/>
    <n v="69004"/>
    <x v="1"/>
    <s v="EMEA"/>
    <s v="Saveley"/>
    <s v="Mary"/>
    <x v="30"/>
    <x v="0"/>
  </r>
  <r>
    <n v="10206"/>
    <n v="34"/>
    <n v="100"/>
    <n v="5"/>
    <x v="425"/>
    <n v="3967"/>
    <n v="3400"/>
    <d v="2003-05-12T00:00:00"/>
    <d v="2003-05-12T00:00:00"/>
    <x v="6"/>
    <s v="Monday"/>
    <x v="0"/>
    <n v="4"/>
    <n v="12"/>
    <n v="2003"/>
    <s v="Trucks and Buses"/>
    <n v="116"/>
    <s v="S18_1097"/>
    <x v="31"/>
    <s v="(604) 555-3392"/>
    <s v="604-555-3392"/>
    <s v="1900 Oak St."/>
    <m/>
    <s v="1900 Oak St."/>
    <s v="Vancouver"/>
    <s v="BC"/>
    <s v="Vancouver, BC"/>
    <s v="V3F 2K1"/>
    <x v="10"/>
    <s v="NA"/>
    <s v="Tannamuri"/>
    <s v="Yoshi"/>
    <x v="31"/>
    <x v="1"/>
  </r>
  <r>
    <n v="10215"/>
    <n v="46"/>
    <n v="100"/>
    <n v="2"/>
    <x v="426"/>
    <n v="5152"/>
    <n v="4600"/>
    <s v="1/29/2004 0:00"/>
    <d v="2004-01-29T00:00:00"/>
    <x v="2"/>
    <s v="Thursday"/>
    <x v="0"/>
    <n v="1"/>
    <n v="1"/>
    <n v="2004"/>
    <s v="Trucks and Buses"/>
    <n v="116"/>
    <s v="S18_1097"/>
    <x v="32"/>
    <n v="3105553722"/>
    <s v="310-555-3722"/>
    <s v="3675 Furth Circle"/>
    <m/>
    <s v="3675 Furth Circle"/>
    <s v="Burbank"/>
    <s v="CA"/>
    <s v="Burbank, CA"/>
    <n v="94019"/>
    <x v="0"/>
    <s v="NA"/>
    <s v="Thompson"/>
    <s v="Steve"/>
    <x v="32"/>
    <x v="1"/>
  </r>
  <r>
    <n v="10228"/>
    <n v="32"/>
    <n v="100"/>
    <n v="1"/>
    <x v="427"/>
    <n v="3360"/>
    <n v="3200"/>
    <d v="2004-10-03T00:00:00"/>
    <d v="2004-10-03T00:00:00"/>
    <x v="4"/>
    <s v="Sunday"/>
    <x v="0"/>
    <n v="1"/>
    <n v="3"/>
    <n v="2004"/>
    <s v="Trucks and Buses"/>
    <n v="116"/>
    <s v="S18_1097"/>
    <x v="33"/>
    <n v="6175555555"/>
    <s v="617-555-5555"/>
    <s v="4658 Baden Av."/>
    <m/>
    <s v="4658 Baden Av."/>
    <s v="Cambridge"/>
    <s v="MA"/>
    <s v="Cambridge, MA"/>
    <n v="51247"/>
    <x v="0"/>
    <s v="NA"/>
    <s v="Tseng"/>
    <s v="Kyung"/>
    <x v="33"/>
    <x v="1"/>
  </r>
  <r>
    <n v="10245"/>
    <n v="29"/>
    <n v="100"/>
    <n v="8"/>
    <x v="221"/>
    <n v="3451"/>
    <n v="2900"/>
    <d v="2004-04-05T00:00:00"/>
    <d v="2004-04-05T00:00:00"/>
    <x v="11"/>
    <s v="Monday"/>
    <x v="0"/>
    <n v="2"/>
    <n v="5"/>
    <n v="2004"/>
    <s v="Trucks and Buses"/>
    <n v="116"/>
    <s v="S18_1097"/>
    <x v="34"/>
    <n v="2035559545"/>
    <s v="203-555-9545"/>
    <s v="567 North Pendale Street"/>
    <m/>
    <s v="567 North Pendale Street"/>
    <s v="New Haven"/>
    <s v="CT"/>
    <s v="New Haven, CT"/>
    <n v="97823"/>
    <x v="0"/>
    <s v="NA"/>
    <s v="Murphy"/>
    <s v="Leslie"/>
    <x v="34"/>
    <x v="1"/>
  </r>
  <r>
    <n v="10258"/>
    <n v="41"/>
    <n v="100"/>
    <n v="5"/>
    <x v="428"/>
    <n v="5453"/>
    <n v="4100"/>
    <s v="6/15/2004 0:00"/>
    <d v="2004-06-15T00:00:00"/>
    <x v="7"/>
    <s v="Tuesday"/>
    <x v="0"/>
    <n v="2"/>
    <n v="6"/>
    <n v="2004"/>
    <s v="Trucks and Buses"/>
    <n v="116"/>
    <s v="S18_1097"/>
    <x v="35"/>
    <s v="+81 3 3584 0555"/>
    <s v="133-584-0555"/>
    <s v="2-2-8 Roppongi"/>
    <m/>
    <s v="2-2-8 Roppongi"/>
    <s v="Minato-ku"/>
    <s v="Tokyo"/>
    <s v="Minato-ku, Tokyo"/>
    <s v="106-0032"/>
    <x v="11"/>
    <s v="Japan"/>
    <s v="Shimamura"/>
    <s v="Akiko"/>
    <x v="35"/>
    <x v="1"/>
  </r>
  <r>
    <n v="10270"/>
    <n v="43"/>
    <n v="96.84"/>
    <n v="8"/>
    <x v="429"/>
    <n v="4165"/>
    <n v="4164.12"/>
    <s v="7/19/2004 0:00"/>
    <d v="2004-07-19T00:00:00"/>
    <x v="1"/>
    <s v="Monday"/>
    <x v="0"/>
    <n v="3"/>
    <n v="7"/>
    <n v="2004"/>
    <s v="Trucks and Buses"/>
    <n v="116"/>
    <s v="S18_1097"/>
    <x v="20"/>
    <s v="+61 2 9495 8555"/>
    <s v="129-495-8555"/>
    <s v="Monitor Money Building, 815 Pacific Hwy"/>
    <s v="Level 6"/>
    <s v="Monitor Money Building, 815 Pacific Hwy, Level 6"/>
    <s v="Chatswood"/>
    <s v="NSW"/>
    <s v="Chatswood, NSW"/>
    <n v="2067"/>
    <x v="3"/>
    <s v="APAC"/>
    <s v="Huxley"/>
    <s v="Adrian"/>
    <x v="20"/>
    <x v="1"/>
  </r>
  <r>
    <n v="10280"/>
    <n v="24"/>
    <n v="100"/>
    <n v="1"/>
    <x v="430"/>
    <n v="2801"/>
    <n v="2400"/>
    <s v="8/17/2004 0:00"/>
    <d v="2004-08-17T00:00:00"/>
    <x v="3"/>
    <s v="Tuesday"/>
    <x v="0"/>
    <n v="3"/>
    <n v="8"/>
    <n v="2004"/>
    <s v="Trucks and Buses"/>
    <n v="116"/>
    <s v="S18_1097"/>
    <x v="36"/>
    <s v="011-4988555"/>
    <s v="011-498-8555"/>
    <s v="Via Monte Bianco 34"/>
    <m/>
    <s v="Via Monte Bianco 34"/>
    <s v="Torino"/>
    <m/>
    <s v="Torino"/>
    <n v="10100"/>
    <x v="12"/>
    <s v="EMEA"/>
    <s v="Accorti"/>
    <s v="Paolo"/>
    <x v="36"/>
    <x v="0"/>
  </r>
  <r>
    <n v="10291"/>
    <n v="41"/>
    <n v="100"/>
    <n v="10"/>
    <x v="431"/>
    <n v="4688"/>
    <n v="4100"/>
    <d v="2004-08-09T00:00:00"/>
    <d v="2004-08-09T00:00:00"/>
    <x v="3"/>
    <s v="Monday"/>
    <x v="0"/>
    <n v="3"/>
    <n v="9"/>
    <n v="2004"/>
    <s v="Trucks and Buses"/>
    <n v="116"/>
    <s v="S18_1097"/>
    <x v="37"/>
    <s v="0695-34 6555"/>
    <s v="069-534-6555"/>
    <s v="?kergatan 24"/>
    <m/>
    <s v="?kergatan 24"/>
    <s v="Boras"/>
    <m/>
    <s v="Boras"/>
    <s v="S-844 67"/>
    <x v="8"/>
    <s v="EMEA"/>
    <s v="Larsson"/>
    <s v="Maria"/>
    <x v="37"/>
    <x v="1"/>
  </r>
  <r>
    <n v="10304"/>
    <n v="46"/>
    <n v="98"/>
    <n v="5"/>
    <x v="432"/>
    <n v="4508"/>
    <n v="4508"/>
    <d v="2004-11-10T00:00:00"/>
    <d v="2004-11-10T00:00:00"/>
    <x v="5"/>
    <s v="Wednesday"/>
    <x v="0"/>
    <n v="4"/>
    <n v="10"/>
    <n v="2004"/>
    <s v="Trucks and Buses"/>
    <n v="116"/>
    <s v="S18_1097"/>
    <x v="38"/>
    <s v="30.59.8555"/>
    <s v="003-059-8555"/>
    <s v="67, avenue de l'Europe"/>
    <m/>
    <s v="67, avenue de l'Europe"/>
    <s v="Versailles"/>
    <m/>
    <s v="Versailles"/>
    <n v="78000"/>
    <x v="1"/>
    <s v="EMEA"/>
    <s v="Tonini"/>
    <s v="Daniel"/>
    <x v="38"/>
    <x v="1"/>
  </r>
  <r>
    <n v="10312"/>
    <n v="32"/>
    <n v="100"/>
    <n v="2"/>
    <x v="419"/>
    <n v="4182"/>
    <n v="3200"/>
    <s v="10/21/2004 0:00"/>
    <d v="2004-10-21T00:00:00"/>
    <x v="4"/>
    <s v="Thursday"/>
    <x v="0"/>
    <n v="4"/>
    <n v="10"/>
    <n v="2004"/>
    <s v="Trucks and Buses"/>
    <n v="116"/>
    <s v="S18_1097"/>
    <x v="39"/>
    <n v="4155551450"/>
    <s v="415-555-1450"/>
    <s v="5677 Strong St."/>
    <m/>
    <s v="5677 Strong St."/>
    <s v="San Rafael"/>
    <s v="CA"/>
    <s v="San Rafael, CA"/>
    <n v="97562"/>
    <x v="0"/>
    <s v="NA"/>
    <s v="Nelson"/>
    <s v="Valarie"/>
    <x v="39"/>
    <x v="1"/>
  </r>
  <r>
    <n v="10322"/>
    <n v="22"/>
    <n v="100"/>
    <n v="10"/>
    <x v="433"/>
    <n v="2252"/>
    <n v="2200"/>
    <d v="2004-04-11T00:00:00"/>
    <d v="2004-04-11T00:00:00"/>
    <x v="11"/>
    <s v="Sunday"/>
    <x v="0"/>
    <n v="4"/>
    <n v="11"/>
    <n v="2004"/>
    <s v="Trucks and Buses"/>
    <n v="116"/>
    <s v="S18_1097"/>
    <x v="40"/>
    <n v="6035558647"/>
    <s v="603-555-8647"/>
    <s v="2304 Long Airport Avenue"/>
    <m/>
    <s v="2304 Long Airport Avenue"/>
    <s v="Nashua"/>
    <s v="NH"/>
    <s v="Nashua, NH"/>
    <n v="62005"/>
    <x v="0"/>
    <s v="NA"/>
    <s v="Young"/>
    <s v="Valarie"/>
    <x v="40"/>
    <x v="0"/>
  </r>
  <r>
    <n v="10333"/>
    <n v="29"/>
    <n v="40.25"/>
    <n v="7"/>
    <x v="434"/>
    <n v="1168"/>
    <n v="1167.25"/>
    <s v="11/18/2004 0:00"/>
    <d v="2004-11-18T00:00:00"/>
    <x v="5"/>
    <s v="Thursday"/>
    <x v="0"/>
    <n v="4"/>
    <n v="11"/>
    <n v="2004"/>
    <s v="Trucks and Buses"/>
    <n v="116"/>
    <s v="S18_1097"/>
    <x v="8"/>
    <n v="6505555787"/>
    <s v="650-555-5787"/>
    <s v="5557 North Pendale Street"/>
    <m/>
    <s v="5557 North Pendale Street"/>
    <s v="San Francisco"/>
    <s v="CA"/>
    <s v="San Francisco, CA"/>
    <s v="NA"/>
    <x v="0"/>
    <s v="NA"/>
    <s v="Murphy"/>
    <s v="Julie"/>
    <x v="8"/>
    <x v="0"/>
  </r>
  <r>
    <n v="10347"/>
    <n v="42"/>
    <n v="49.6"/>
    <n v="5"/>
    <x v="435"/>
    <n v="2084"/>
    <n v="2083.1999999999998"/>
    <s v="11/29/2004 0:00"/>
    <d v="2004-11-29T00:00:00"/>
    <x v="5"/>
    <s v="Monday"/>
    <x v="0"/>
    <n v="4"/>
    <n v="11"/>
    <n v="2004"/>
    <s v="Trucks and Buses"/>
    <n v="116"/>
    <s v="S18_1097"/>
    <x v="10"/>
    <s v="03 9520 4555"/>
    <s v="039-520-4555"/>
    <s v="636 St Kilda Road"/>
    <s v="Level 3"/>
    <s v="636 St Kilda Road, Level 3"/>
    <s v="Melbourne"/>
    <s v="Victoria"/>
    <s v="Melbourne, Victoria"/>
    <n v="3004"/>
    <x v="3"/>
    <s v="APAC"/>
    <s v="Ferguson"/>
    <s v="Peter"/>
    <x v="10"/>
    <x v="0"/>
  </r>
  <r>
    <n v="10357"/>
    <n v="39"/>
    <n v="98"/>
    <n v="1"/>
    <x v="436"/>
    <n v="3822"/>
    <n v="3822"/>
    <d v="2004-10-12T00:00:00"/>
    <d v="2004-10-12T00:00:00"/>
    <x v="4"/>
    <s v="Tuesday"/>
    <x v="0"/>
    <n v="4"/>
    <n v="12"/>
    <n v="2004"/>
    <s v="Trucks and Buses"/>
    <n v="116"/>
    <s v="S18_1097"/>
    <x v="39"/>
    <n v="4155551450"/>
    <s v="415-555-1450"/>
    <s v="5677 Strong St."/>
    <m/>
    <s v="5677 Strong St."/>
    <s v="San Rafael"/>
    <s v="CA"/>
    <s v="San Rafael, CA"/>
    <n v="97562"/>
    <x v="0"/>
    <s v="NA"/>
    <s v="Nelson"/>
    <s v="Valarie"/>
    <x v="39"/>
    <x v="1"/>
  </r>
  <r>
    <n v="10370"/>
    <n v="27"/>
    <n v="100"/>
    <n v="1"/>
    <x v="437"/>
    <n v="3912"/>
    <n v="2700"/>
    <s v="1/20/2005 0:00"/>
    <d v="2005-01-20T00:00:00"/>
    <x v="2"/>
    <s v="Thursday"/>
    <x v="0"/>
    <n v="1"/>
    <n v="1"/>
    <n v="2005"/>
    <s v="Trucks and Buses"/>
    <n v="116"/>
    <s v="S18_1097"/>
    <x v="42"/>
    <s v="02 9936 8555"/>
    <s v="029-936-8555"/>
    <s v="201 Miller Street"/>
    <s v="Level 15"/>
    <s v="201 Miller Street, Level 15"/>
    <s v="North Sydney"/>
    <s v="NSW"/>
    <s v="North Sydney, NSW"/>
    <n v="2060"/>
    <x v="3"/>
    <s v="APAC"/>
    <s v="O'Hara"/>
    <s v="Anna"/>
    <x v="42"/>
    <x v="1"/>
  </r>
  <r>
    <n v="10381"/>
    <n v="48"/>
    <n v="98"/>
    <n v="2"/>
    <x v="438"/>
    <n v="4704"/>
    <n v="4704"/>
    <s v="2/17/2005 0:00"/>
    <d v="2005-02-17T00:00:00"/>
    <x v="0"/>
    <s v="Thursday"/>
    <x v="0"/>
    <n v="1"/>
    <n v="2"/>
    <n v="2005"/>
    <s v="Trucks and Buses"/>
    <n v="116"/>
    <s v="S18_1097"/>
    <x v="4"/>
    <n v="6505551386"/>
    <s v="650-555-1386"/>
    <s v="7734 Strong St."/>
    <m/>
    <s v="7734 Strong St."/>
    <s v="San Francisco"/>
    <s v="CA"/>
    <s v="San Francisco, CA"/>
    <s v="NA"/>
    <x v="0"/>
    <s v="NA"/>
    <s v="Brown"/>
    <s v="Julie"/>
    <x v="4"/>
    <x v="1"/>
  </r>
  <r>
    <n v="10391"/>
    <n v="29"/>
    <n v="85.1"/>
    <n v="10"/>
    <x v="439"/>
    <n v="2468"/>
    <n v="2467.9"/>
    <d v="2005-09-03T00:00:00"/>
    <d v="2005-09-03T00:00:00"/>
    <x v="8"/>
    <s v="Saturday"/>
    <x v="0"/>
    <n v="1"/>
    <n v="3"/>
    <n v="2005"/>
    <s v="Trucks and Buses"/>
    <n v="116"/>
    <s v="S18_1097"/>
    <x v="42"/>
    <s v="02 9936 8555"/>
    <s v="029-936-8555"/>
    <s v="201 Miller Street"/>
    <s v="Level 15"/>
    <s v="201 Miller Street, Level 15"/>
    <s v="North Sydney"/>
    <s v="NSW"/>
    <s v="North Sydney, NSW"/>
    <n v="2060"/>
    <x v="3"/>
    <s v="APAC"/>
    <s v="O'Hara"/>
    <s v="Anna"/>
    <x v="42"/>
    <x v="0"/>
  </r>
  <r>
    <n v="10411"/>
    <n v="27"/>
    <n v="100"/>
    <n v="8"/>
    <x v="440"/>
    <n v="3213"/>
    <n v="2700"/>
    <d v="2005-01-05T00:00:00"/>
    <d v="2005-01-05T00:00:00"/>
    <x v="2"/>
    <s v="Wednesday"/>
    <x v="0"/>
    <n v="2"/>
    <n v="5"/>
    <n v="2005"/>
    <s v="Trucks and Buses"/>
    <n v="116"/>
    <s v="S18_1097"/>
    <x v="43"/>
    <s v="(514) 555-8054"/>
    <s v="514-555-8054"/>
    <s v="43 rue St. Laurent"/>
    <m/>
    <s v="43 rue St. Laurent"/>
    <s v="Montreal"/>
    <s v="Quebec"/>
    <s v="Montreal, Quebec"/>
    <s v="H1J 1C3"/>
    <x v="10"/>
    <s v="NA"/>
    <s v="Fresnisre"/>
    <s v="Jean"/>
    <x v="43"/>
    <x v="1"/>
  </r>
  <r>
    <n v="10424"/>
    <n v="54"/>
    <n v="100"/>
    <n v="5"/>
    <x v="441"/>
    <n v="7182"/>
    <n v="5400"/>
    <s v="5/31/2005 0:00"/>
    <d v="2005-05-31T00:00:00"/>
    <x v="6"/>
    <s v="Tuesday"/>
    <x v="2"/>
    <n v="2"/>
    <n v="5"/>
    <n v="2005"/>
    <s v="Trucks and Buses"/>
    <n v="116"/>
    <s v="S18_1097"/>
    <x v="23"/>
    <s v="(91) 555 94 44"/>
    <s v="091-555-9444"/>
    <s v="C/ Moralzarzal, 86"/>
    <m/>
    <s v="C/ Moralzarzal, 86"/>
    <s v="Madrid"/>
    <m/>
    <s v="Madrid"/>
    <n v="28034"/>
    <x v="7"/>
    <s v="EMEA"/>
    <s v="Freyre"/>
    <s v="Diego"/>
    <x v="23"/>
    <x v="2"/>
  </r>
  <r>
    <n v="10109"/>
    <n v="26"/>
    <n v="100"/>
    <n v="4"/>
    <x v="442"/>
    <n v="4380"/>
    <n v="2600"/>
    <d v="2003-10-03T00:00:00"/>
    <d v="2003-10-03T00:00:00"/>
    <x v="4"/>
    <s v="Friday"/>
    <x v="0"/>
    <n v="1"/>
    <n v="3"/>
    <n v="2003"/>
    <s v="Classic Cars"/>
    <n v="141"/>
    <s v="S18_1129"/>
    <x v="45"/>
    <n v="2155559857"/>
    <s v="215-555-9857"/>
    <s v="11328 Douglas Av."/>
    <m/>
    <s v="11328 Douglas Av."/>
    <s v="Philadelphia"/>
    <s v="PA"/>
    <s v="Philadelphia, PA"/>
    <n v="71270"/>
    <x v="0"/>
    <s v="NA"/>
    <s v="Hernandez"/>
    <s v="Rosa"/>
    <x v="45"/>
    <x v="1"/>
  </r>
  <r>
    <n v="10122"/>
    <n v="34"/>
    <n v="100"/>
    <n v="2"/>
    <x v="106"/>
    <n v="5005"/>
    <n v="3400"/>
    <d v="2003-08-05T00:00:00"/>
    <d v="2003-08-05T00:00:00"/>
    <x v="3"/>
    <s v="Tuesday"/>
    <x v="0"/>
    <n v="2"/>
    <n v="5"/>
    <n v="2003"/>
    <s v="Classic Cars"/>
    <n v="141"/>
    <s v="S18_1129"/>
    <x v="67"/>
    <s v="91.24.4555"/>
    <s v="009-124-4555"/>
    <s v="12, rue des Bouchers"/>
    <m/>
    <s v="12, rue des Bouchers"/>
    <s v="Marseille"/>
    <m/>
    <s v="Marseille"/>
    <n v="13008"/>
    <x v="1"/>
    <s v="EMEA"/>
    <s v="Lebihan"/>
    <s v="Laurence"/>
    <x v="67"/>
    <x v="1"/>
  </r>
  <r>
    <n v="10136"/>
    <n v="25"/>
    <n v="100"/>
    <n v="2"/>
    <x v="443"/>
    <n v="3645"/>
    <n v="2500"/>
    <d v="2003-04-07T00:00:00"/>
    <d v="2003-04-07T00:00:00"/>
    <x v="11"/>
    <s v="Monday"/>
    <x v="0"/>
    <n v="3"/>
    <n v="7"/>
    <n v="2003"/>
    <s v="Classic Cars"/>
    <n v="141"/>
    <s v="S18_1129"/>
    <x v="51"/>
    <s v="61.77.6555"/>
    <s v="006-177-6555"/>
    <s v="1 rue Alsace-Lorraine"/>
    <m/>
    <s v="1 rue Alsace-Lorraine"/>
    <s v="Toulouse"/>
    <m/>
    <s v="Toulouse"/>
    <n v="31000"/>
    <x v="1"/>
    <s v="EMEA"/>
    <s v="Roulet"/>
    <s v="Annette"/>
    <x v="51"/>
    <x v="1"/>
  </r>
  <r>
    <n v="10148"/>
    <n v="23"/>
    <n v="100"/>
    <n v="13"/>
    <x v="444"/>
    <n v="2703"/>
    <n v="2300"/>
    <d v="2003-11-09T00:00:00"/>
    <d v="2003-11-09T00:00:00"/>
    <x v="5"/>
    <s v="Sunday"/>
    <x v="0"/>
    <n v="3"/>
    <n v="9"/>
    <n v="2003"/>
    <s v="Classic Cars"/>
    <n v="141"/>
    <s v="S18_1129"/>
    <x v="42"/>
    <s v="02 9936 8555"/>
    <s v="029-936-8555"/>
    <s v="201 Miller Street"/>
    <s v="Level 15"/>
    <s v="201 Miller Street, Level 15"/>
    <s v="North Sydney"/>
    <s v="NSW"/>
    <s v="North Sydney, NSW"/>
    <n v="2060"/>
    <x v="3"/>
    <s v="APAC"/>
    <s v="O'Hara"/>
    <s v="Anna"/>
    <x v="42"/>
    <x v="0"/>
  </r>
  <r>
    <n v="10161"/>
    <n v="28"/>
    <n v="100"/>
    <n v="12"/>
    <x v="445"/>
    <n v="3765"/>
    <n v="2800"/>
    <s v="10/17/2003 0:00"/>
    <d v="2003-10-17T00:00:00"/>
    <x v="4"/>
    <s v="Friday"/>
    <x v="0"/>
    <n v="4"/>
    <n v="10"/>
    <n v="2003"/>
    <s v="Classic Cars"/>
    <n v="141"/>
    <s v="S18_1129"/>
    <x v="78"/>
    <s v="86 21 3555"/>
    <s v="008-621-3555"/>
    <s v="Smagsloget 45"/>
    <m/>
    <s v="Smagsloget 45"/>
    <s v="Aaarhus"/>
    <m/>
    <s v="Aaarhus"/>
    <n v="8200"/>
    <x v="13"/>
    <s v="EMEA"/>
    <s v="Ibsen"/>
    <s v="Palle"/>
    <x v="78"/>
    <x v="1"/>
  </r>
  <r>
    <n v="10171"/>
    <n v="35"/>
    <n v="100"/>
    <n v="2"/>
    <x v="432"/>
    <n v="4508"/>
    <n v="3500"/>
    <d v="2003-05-11T00:00:00"/>
    <d v="2003-05-11T00:00:00"/>
    <x v="6"/>
    <s v="Sunday"/>
    <x v="0"/>
    <n v="4"/>
    <n v="11"/>
    <n v="2003"/>
    <s v="Classic Cars"/>
    <n v="141"/>
    <s v="S18_1129"/>
    <x v="43"/>
    <s v="(514) 555-8054"/>
    <s v="514-555-8054"/>
    <s v="43 rue St. Laurent"/>
    <m/>
    <s v="43 rue St. Laurent"/>
    <s v="Montreal"/>
    <s v="Quebec"/>
    <s v="Montreal, Quebec"/>
    <s v="H1J 1C3"/>
    <x v="10"/>
    <s v="NA"/>
    <s v="Fresnisre"/>
    <s v="Jean"/>
    <x v="43"/>
    <x v="1"/>
  </r>
  <r>
    <n v="10181"/>
    <n v="44"/>
    <n v="100"/>
    <n v="6"/>
    <x v="446"/>
    <n v="5419"/>
    <n v="4400"/>
    <d v="2003-12-11T00:00:00"/>
    <d v="2003-12-11T00:00:00"/>
    <x v="9"/>
    <s v="Thursday"/>
    <x v="0"/>
    <n v="4"/>
    <n v="11"/>
    <n v="2003"/>
    <s v="Classic Cars"/>
    <n v="141"/>
    <s v="S18_1129"/>
    <x v="7"/>
    <s v="+47 2267 3215"/>
    <s v="472-267-3215"/>
    <s v="Drammen 121, PR 744 Sentrum"/>
    <m/>
    <s v="Drammen 121, PR 744 Sentrum"/>
    <s v="Bergen"/>
    <m/>
    <s v="Bergen"/>
    <s v="N 5804"/>
    <x v="2"/>
    <s v="EMEA"/>
    <s v="Oeztan"/>
    <s v="Veysel"/>
    <x v="7"/>
    <x v="1"/>
  </r>
  <r>
    <n v="10192"/>
    <n v="22"/>
    <n v="100"/>
    <n v="11"/>
    <x v="447"/>
    <n v="3301"/>
    <n v="2200"/>
    <s v="11/20/2003 0:00"/>
    <d v="2003-11-20T00:00:00"/>
    <x v="5"/>
    <s v="Thursday"/>
    <x v="0"/>
    <n v="4"/>
    <n v="11"/>
    <n v="2003"/>
    <s v="Classic Cars"/>
    <n v="141"/>
    <s v="S18_1129"/>
    <x v="40"/>
    <n v="6035558647"/>
    <s v="603-555-8647"/>
    <s v="2304 Long Airport Avenue"/>
    <m/>
    <s v="2304 Long Airport Avenue"/>
    <s v="Nashua"/>
    <s v="NH"/>
    <s v="Nashua, NH"/>
    <n v="62005"/>
    <x v="0"/>
    <s v="NA"/>
    <s v="Young"/>
    <s v="Valarie"/>
    <x v="40"/>
    <x v="1"/>
  </r>
  <r>
    <n v="10204"/>
    <n v="42"/>
    <n v="100"/>
    <n v="17"/>
    <x v="448"/>
    <n v="6183"/>
    <n v="4200"/>
    <d v="2003-02-12T00:00:00"/>
    <d v="2003-02-12T00:00:00"/>
    <x v="0"/>
    <s v="Wednesday"/>
    <x v="0"/>
    <n v="4"/>
    <n v="12"/>
    <n v="2003"/>
    <s v="Classic Cars"/>
    <n v="141"/>
    <s v="S18_1129"/>
    <x v="74"/>
    <n v="2125557413"/>
    <s v="212-555-7413"/>
    <s v="4092 Furth Circle"/>
    <s v="Suite 400"/>
    <s v="4092 Furth Circle, Suite 400"/>
    <s v="NYC"/>
    <s v="NY"/>
    <s v="NYC, NY"/>
    <n v="10022"/>
    <x v="0"/>
    <s v="NA"/>
    <s v="Young"/>
    <s v="Jeff"/>
    <x v="74"/>
    <x v="1"/>
  </r>
  <r>
    <n v="10212"/>
    <n v="29"/>
    <n v="100"/>
    <n v="10"/>
    <x v="449"/>
    <n v="4187"/>
    <n v="2900"/>
    <s v="1/16/2004 0:00"/>
    <d v="2004-01-16T00:00:00"/>
    <x v="2"/>
    <s v="Friday"/>
    <x v="0"/>
    <n v="1"/>
    <n v="1"/>
    <n v="2004"/>
    <s v="Classic Cars"/>
    <n v="141"/>
    <s v="S18_1129"/>
    <x v="23"/>
    <s v="(91) 555 94 44"/>
    <s v="091-555-9444"/>
    <s v="C/ Moralzarzal, 86"/>
    <m/>
    <s v="C/ Moralzarzal, 86"/>
    <s v="Madrid"/>
    <m/>
    <s v="Madrid"/>
    <n v="28034"/>
    <x v="7"/>
    <s v="EMEA"/>
    <s v="Freyre"/>
    <s v="Diego"/>
    <x v="23"/>
    <x v="1"/>
  </r>
  <r>
    <n v="10225"/>
    <n v="32"/>
    <n v="100"/>
    <n v="1"/>
    <x v="450"/>
    <n v="4530"/>
    <n v="3200"/>
    <s v="2/22/2004 0:00"/>
    <d v="2004-02-22T00:00:00"/>
    <x v="0"/>
    <s v="Sunday"/>
    <x v="0"/>
    <n v="1"/>
    <n v="2"/>
    <n v="2004"/>
    <s v="Classic Cars"/>
    <n v="141"/>
    <s v="S18_1129"/>
    <x v="69"/>
    <s v="0897-034555"/>
    <s v="089-703-4555"/>
    <s v="Grenzacherweg 237"/>
    <m/>
    <s v="Grenzacherweg 237"/>
    <s v="Gensve"/>
    <m/>
    <s v="Gensve"/>
    <n v="1203"/>
    <x v="17"/>
    <s v="EMEA"/>
    <s v="Holz"/>
    <s v="Michael"/>
    <x v="69"/>
    <x v="1"/>
  </r>
  <r>
    <n v="10240"/>
    <n v="41"/>
    <n v="100"/>
    <n v="3"/>
    <x v="451"/>
    <n v="5629"/>
    <n v="4100"/>
    <s v="4/13/2004 0:00"/>
    <d v="2004-04-13T00:00:00"/>
    <x v="11"/>
    <s v="Tuesday"/>
    <x v="0"/>
    <n v="2"/>
    <n v="4"/>
    <n v="2004"/>
    <s v="Classic Cars"/>
    <n v="141"/>
    <s v="S18_1129"/>
    <x v="44"/>
    <s v="+81 06 6342 5555"/>
    <s v="066-342-5555"/>
    <s v="Dojima Avanza 4F, 1-6-20 Dojima, Kita-ku"/>
    <m/>
    <s v="Dojima Avanza 4F, 1-6-20 Dojima, Kita-ku"/>
    <s v="Osaka"/>
    <s v="Osaka"/>
    <s v="Osaka, Osaka"/>
    <s v="530-0003"/>
    <x v="11"/>
    <s v="Japan"/>
    <s v="Kentary"/>
    <s v="Mory"/>
    <x v="44"/>
    <x v="1"/>
  </r>
  <r>
    <n v="10253"/>
    <n v="26"/>
    <n v="100"/>
    <n v="5"/>
    <x v="452"/>
    <n v="3055"/>
    <n v="2600"/>
    <d v="2004-01-06T00:00:00"/>
    <d v="2004-01-06T00:00:00"/>
    <x v="2"/>
    <s v="Tuesday"/>
    <x v="3"/>
    <n v="2"/>
    <n v="6"/>
    <n v="2004"/>
    <s v="Classic Cars"/>
    <n v="141"/>
    <s v="S18_1129"/>
    <x v="22"/>
    <s v="(171) 555-2282"/>
    <s v="171-555-2282"/>
    <s v="Berkeley Gardens 12  Brewery"/>
    <m/>
    <s v="Berkeley Gardens 12  Brewery"/>
    <s v="Liverpool"/>
    <m/>
    <s v="Liverpool"/>
    <s v="WX1 6LT"/>
    <x v="6"/>
    <s v="EMEA"/>
    <s v="Devon"/>
    <s v="Elizabeth"/>
    <x v="22"/>
    <x v="1"/>
  </r>
  <r>
    <n v="10266"/>
    <n v="21"/>
    <n v="100"/>
    <n v="6"/>
    <x v="453"/>
    <n v="2527"/>
    <n v="2100"/>
    <d v="2004-06-07T00:00:00"/>
    <d v="2004-06-07T00:00:00"/>
    <x v="7"/>
    <s v="Monday"/>
    <x v="0"/>
    <n v="3"/>
    <n v="7"/>
    <n v="2004"/>
    <s v="Classic Cars"/>
    <n v="141"/>
    <s v="S18_1129"/>
    <x v="70"/>
    <s v="0522-556555"/>
    <s v="052-255-6555"/>
    <s v="Strada Provinciale 124"/>
    <m/>
    <s v="Strada Provinciale 124"/>
    <s v="Reggio Emilia"/>
    <m/>
    <s v="Reggio Emilia"/>
    <n v="42100"/>
    <x v="12"/>
    <s v="EMEA"/>
    <s v="Moroni"/>
    <s v="Maurizio"/>
    <x v="70"/>
    <x v="0"/>
  </r>
  <r>
    <n v="10278"/>
    <n v="34"/>
    <n v="100"/>
    <n v="6"/>
    <x v="454"/>
    <n v="4668"/>
    <n v="3400"/>
    <d v="2004-06-08T00:00:00"/>
    <d v="2004-06-08T00:00:00"/>
    <x v="7"/>
    <s v="Tuesday"/>
    <x v="0"/>
    <n v="3"/>
    <n v="8"/>
    <n v="2004"/>
    <s v="Classic Cars"/>
    <n v="141"/>
    <s v="S18_1129"/>
    <x v="84"/>
    <n v="7025551838"/>
    <s v="702-555-1838"/>
    <s v="8489 Strong St."/>
    <m/>
    <s v="8489 Strong St."/>
    <s v="Las Vegas"/>
    <s v="NV"/>
    <s v="Las Vegas, NV"/>
    <n v="83030"/>
    <x v="0"/>
    <s v="NA"/>
    <s v="King"/>
    <s v="Sue"/>
    <x v="84"/>
    <x v="1"/>
  </r>
  <r>
    <n v="10287"/>
    <n v="41"/>
    <n v="100"/>
    <n v="4"/>
    <x v="455"/>
    <n v="6500"/>
    <n v="4100"/>
    <s v="8/30/2004 0:00"/>
    <d v="2004-08-30T00:00:00"/>
    <x v="3"/>
    <s v="Monday"/>
    <x v="0"/>
    <n v="3"/>
    <n v="8"/>
    <n v="2004"/>
    <s v="Classic Cars"/>
    <n v="141"/>
    <s v="S18_1129"/>
    <x v="69"/>
    <s v="0897-034555"/>
    <s v="089-703-4555"/>
    <s v="Grenzacherweg 237"/>
    <m/>
    <s v="Grenzacherweg 237"/>
    <s v="Gensve"/>
    <m/>
    <s v="Gensve"/>
    <n v="1203"/>
    <x v="17"/>
    <s v="EMEA"/>
    <s v="Holz"/>
    <s v="Michael"/>
    <x v="69"/>
    <x v="1"/>
  </r>
  <r>
    <n v="10301"/>
    <n v="37"/>
    <n v="100"/>
    <n v="8"/>
    <x v="456"/>
    <n v="5918"/>
    <n v="3700"/>
    <d v="2003-05-10T00:00:00"/>
    <d v="2003-05-10T00:00:00"/>
    <x v="6"/>
    <s v="Saturday"/>
    <x v="0"/>
    <n v="4"/>
    <n v="10"/>
    <n v="2003"/>
    <s v="Classic Cars"/>
    <n v="141"/>
    <s v="S18_1129"/>
    <x v="85"/>
    <s v="+47 2212 1555"/>
    <s v="472-212-1555"/>
    <s v="Drammensveien 126 A, PB 744 Sentrum"/>
    <m/>
    <s v="Drammensveien 126 A, PB 744 Sentrum"/>
    <s v="Oslo"/>
    <m/>
    <s v="Oslo"/>
    <s v="N 0106"/>
    <x v="2"/>
    <s v="EMEA"/>
    <s v="Klaeboe"/>
    <s v="Jan"/>
    <x v="85"/>
    <x v="1"/>
  </r>
  <r>
    <n v="10310"/>
    <n v="37"/>
    <n v="100"/>
    <n v="2"/>
    <x v="457"/>
    <n v="6232"/>
    <n v="3700"/>
    <s v="10/16/2004 0:00"/>
    <d v="2004-10-16T00:00:00"/>
    <x v="4"/>
    <s v="Saturday"/>
    <x v="0"/>
    <n v="4"/>
    <n v="10"/>
    <n v="2004"/>
    <s v="Classic Cars"/>
    <n v="141"/>
    <s v="S18_1129"/>
    <x v="68"/>
    <s v="0221-5554327"/>
    <s v="221-555-4327"/>
    <s v="Mehrheimerstr. 369"/>
    <m/>
    <s v="Mehrheimerstr. 369"/>
    <s v="Koln"/>
    <m/>
    <s v="Koln"/>
    <n v="50739"/>
    <x v="16"/>
    <s v="EMEA"/>
    <s v="Pfalzheim"/>
    <s v="Henriette"/>
    <x v="68"/>
    <x v="1"/>
  </r>
  <r>
    <n v="10321"/>
    <n v="41"/>
    <n v="100"/>
    <n v="10"/>
    <x v="458"/>
    <n v="5804"/>
    <n v="4100"/>
    <d v="2004-04-11T00:00:00"/>
    <d v="2004-04-11T00:00:00"/>
    <x v="11"/>
    <s v="Sunday"/>
    <x v="0"/>
    <n v="4"/>
    <n v="11"/>
    <n v="2004"/>
    <s v="Classic Cars"/>
    <n v="141"/>
    <s v="S18_1129"/>
    <x v="21"/>
    <n v="5085552555"/>
    <s v="508-555-2555"/>
    <s v="1785 First Street"/>
    <m/>
    <s v="1785 First Street"/>
    <s v="New Bedford"/>
    <s v="MA"/>
    <s v="New Bedford, MA"/>
    <n v="50553"/>
    <x v="0"/>
    <s v="NA"/>
    <s v="Benitez"/>
    <s v="Violeta"/>
    <x v="21"/>
    <x v="1"/>
  </r>
  <r>
    <n v="10331"/>
    <n v="46"/>
    <n v="100"/>
    <n v="6"/>
    <x v="459"/>
    <n v="6435"/>
    <n v="4600"/>
    <s v="11/17/2004 0:00"/>
    <d v="2004-11-17T00:00:00"/>
    <x v="5"/>
    <s v="Wednesday"/>
    <x v="0"/>
    <n v="4"/>
    <n v="11"/>
    <n v="2004"/>
    <s v="Classic Cars"/>
    <n v="141"/>
    <s v="S18_1129"/>
    <x v="45"/>
    <n v="2155559857"/>
    <s v="215-555-9857"/>
    <s v="11328 Douglas Av."/>
    <m/>
    <s v="11328 Douglas Av."/>
    <s v="Philadelphia"/>
    <s v="PA"/>
    <s v="Philadelphia, PA"/>
    <n v="71270"/>
    <x v="0"/>
    <s v="NA"/>
    <s v="Hernandez"/>
    <s v="Rosa"/>
    <x v="45"/>
    <x v="1"/>
  </r>
  <r>
    <n v="10342"/>
    <n v="40"/>
    <n v="100"/>
    <n v="2"/>
    <x v="460"/>
    <n v="6455"/>
    <n v="4000"/>
    <s v="11/24/2004 0:00"/>
    <d v="2004-11-24T00:00:00"/>
    <x v="5"/>
    <s v="Wednesday"/>
    <x v="0"/>
    <n v="4"/>
    <n v="11"/>
    <n v="2004"/>
    <s v="Classic Cars"/>
    <n v="141"/>
    <s v="S18_1129"/>
    <x v="10"/>
    <s v="03 9520 4555"/>
    <s v="039-520-4555"/>
    <s v="636 St Kilda Road"/>
    <s v="Level 3"/>
    <s v="636 St Kilda Road, Level 3"/>
    <s v="Melbourne"/>
    <s v="Victoria"/>
    <s v="Melbourne, Victoria"/>
    <n v="3004"/>
    <x v="3"/>
    <s v="APAC"/>
    <s v="Ferguson"/>
    <s v="Peter"/>
    <x v="10"/>
    <x v="1"/>
  </r>
  <r>
    <n v="10356"/>
    <n v="43"/>
    <n v="97.6"/>
    <n v="8"/>
    <x v="461"/>
    <n v="4197"/>
    <n v="4196.8"/>
    <d v="2004-09-12T00:00:00"/>
    <d v="2004-09-12T00:00:00"/>
    <x v="8"/>
    <s v="Sunday"/>
    <x v="0"/>
    <n v="4"/>
    <n v="12"/>
    <n v="2004"/>
    <s v="Classic Cars"/>
    <n v="141"/>
    <s v="S18_1129"/>
    <x v="2"/>
    <s v="+33 1 46 62 7555"/>
    <s v="314-662-7555"/>
    <s v="27 rue du Colonel Pierre Avia"/>
    <m/>
    <s v="27 rue du Colonel Pierre Avia"/>
    <s v="Paris"/>
    <m/>
    <s v="Paris"/>
    <n v="75508"/>
    <x v="1"/>
    <s v="EMEA"/>
    <s v="Da Cunha"/>
    <s v="Daniel"/>
    <x v="2"/>
    <x v="1"/>
  </r>
  <r>
    <n v="10365"/>
    <n v="30"/>
    <n v="87.06"/>
    <n v="1"/>
    <x v="462"/>
    <n v="2612"/>
    <n v="2611.8000000000002"/>
    <d v="2005-07-01T00:00:00"/>
    <d v="2005-07-01T00:00:00"/>
    <x v="1"/>
    <s v="Friday"/>
    <x v="0"/>
    <n v="1"/>
    <n v="1"/>
    <n v="2005"/>
    <s v="Classic Cars"/>
    <n v="141"/>
    <s v="S18_1129"/>
    <x v="50"/>
    <n v="5085559555"/>
    <s v="508-555-9555"/>
    <s v="4575 Hillside Dr."/>
    <m/>
    <s v="4575 Hillside Dr."/>
    <s v="New Bedford"/>
    <s v="MA"/>
    <s v="New Bedford, MA"/>
    <n v="50553"/>
    <x v="0"/>
    <s v="NA"/>
    <s v="Tam"/>
    <s v="Wing C"/>
    <x v="50"/>
    <x v="0"/>
  </r>
  <r>
    <n v="10377"/>
    <n v="35"/>
    <n v="100"/>
    <n v="2"/>
    <x v="463"/>
    <n v="5896"/>
    <n v="3500"/>
    <d v="2005-09-02T00:00:00"/>
    <d v="2005-09-02T00:00:00"/>
    <x v="8"/>
    <s v="Friday"/>
    <x v="0"/>
    <n v="1"/>
    <n v="2"/>
    <n v="2005"/>
    <s v="Classic Cars"/>
    <n v="141"/>
    <s v="S18_1129"/>
    <x v="16"/>
    <s v="90-224 8555"/>
    <s v="090-224-8555"/>
    <s v="Keskuskatu 45"/>
    <m/>
    <s v="Keskuskatu 45"/>
    <s v="Helsinki"/>
    <m/>
    <s v="Helsinki"/>
    <n v="21240"/>
    <x v="4"/>
    <s v="EMEA"/>
    <s v="Karttunen"/>
    <s v="Matti"/>
    <x v="16"/>
    <x v="1"/>
  </r>
  <r>
    <n v="10390"/>
    <n v="36"/>
    <n v="93.77"/>
    <n v="14"/>
    <x v="464"/>
    <n v="3376"/>
    <n v="3375.72"/>
    <d v="2005-04-03T00:00:00"/>
    <d v="2005-04-03T00:00:00"/>
    <x v="11"/>
    <s v="Sunday"/>
    <x v="0"/>
    <n v="1"/>
    <n v="3"/>
    <n v="2005"/>
    <s v="Classic Cars"/>
    <n v="141"/>
    <s v="S18_1129"/>
    <x v="39"/>
    <n v="4155551450"/>
    <s v="415-555-1450"/>
    <s v="5677 Strong St."/>
    <m/>
    <s v="5677 Strong St."/>
    <s v="San Rafael"/>
    <s v="CA"/>
    <s v="San Rafael, CA"/>
    <n v="97562"/>
    <x v="0"/>
    <s v="NA"/>
    <s v="Nelson"/>
    <s v="Valarie"/>
    <x v="39"/>
    <x v="1"/>
  </r>
  <r>
    <n v="10406"/>
    <n v="61"/>
    <n v="100"/>
    <n v="3"/>
    <x v="465"/>
    <n v="8375"/>
    <n v="6100"/>
    <s v="4/15/2005 0:00"/>
    <d v="2005-04-15T00:00:00"/>
    <x v="11"/>
    <s v="Friday"/>
    <x v="1"/>
    <n v="2"/>
    <n v="4"/>
    <n v="2005"/>
    <s v="Classic Cars"/>
    <n v="141"/>
    <s v="S18_1129"/>
    <x v="48"/>
    <s v="31 12 3555"/>
    <s v="003-112-3555"/>
    <s v="Vinb'ltet 34"/>
    <m/>
    <s v="Vinb'ltet 34"/>
    <s v="Kobenhavn"/>
    <m/>
    <s v="Kobenhavn"/>
    <n v="1734"/>
    <x v="13"/>
    <s v="EMEA"/>
    <s v="Petersen"/>
    <s v="Jytte"/>
    <x v="48"/>
    <x v="2"/>
  </r>
  <r>
    <n v="10419"/>
    <n v="38"/>
    <n v="100"/>
    <n v="5"/>
    <x v="466"/>
    <n v="4465"/>
    <n v="3800"/>
    <s v="5/17/2005 0:00"/>
    <d v="2005-05-17T00:00:00"/>
    <x v="6"/>
    <s v="Tuesday"/>
    <x v="0"/>
    <n v="2"/>
    <n v="5"/>
    <n v="2005"/>
    <s v="Classic Cars"/>
    <n v="141"/>
    <s v="S18_1129"/>
    <x v="19"/>
    <s v="6562-9555"/>
    <s v="006-562-9555"/>
    <s v="Geislweg 14"/>
    <m/>
    <s v="Geislweg 14"/>
    <s v="Salzburg"/>
    <m/>
    <s v="Salzburg"/>
    <n v="5020"/>
    <x v="5"/>
    <s v="EMEA"/>
    <s v="Pipps"/>
    <s v="Georg"/>
    <x v="19"/>
    <x v="1"/>
  </r>
  <r>
    <n v="10102"/>
    <n v="39"/>
    <n v="100"/>
    <n v="2"/>
    <x v="467"/>
    <n v="4809"/>
    <n v="3900"/>
    <d v="2003-10-01T00:00:00"/>
    <d v="2003-10-01T00:00:00"/>
    <x v="4"/>
    <s v="Wednesday"/>
    <x v="0"/>
    <n v="1"/>
    <n v="1"/>
    <n v="2003"/>
    <s v="Vintage Cars"/>
    <n v="102"/>
    <s v="S18_1342"/>
    <x v="11"/>
    <n v="2125551500"/>
    <s v="212-555-1500"/>
    <s v="2678 Kingston Rd."/>
    <s v="Suite 101"/>
    <s v="2678 Kingston Rd., Suite 101"/>
    <s v="NYC"/>
    <s v="NY"/>
    <s v="NYC, NY"/>
    <n v="10022"/>
    <x v="0"/>
    <s v="NA"/>
    <s v="Frick"/>
    <s v="Michael"/>
    <x v="11"/>
    <x v="1"/>
  </r>
  <r>
    <n v="10111"/>
    <n v="33"/>
    <n v="99.66"/>
    <n v="6"/>
    <x v="468"/>
    <n v="3289"/>
    <n v="3288.78"/>
    <s v="3/25/2003 0:00"/>
    <d v="2003-03-25T00:00:00"/>
    <x v="10"/>
    <s v="Tuesday"/>
    <x v="0"/>
    <n v="1"/>
    <n v="3"/>
    <n v="2003"/>
    <s v="Vintage Cars"/>
    <n v="102"/>
    <s v="S18_1342"/>
    <x v="8"/>
    <n v="6505555787"/>
    <s v="650-555-5787"/>
    <s v="5557 North Pendale Street"/>
    <m/>
    <s v="5557 North Pendale Street"/>
    <s v="San Francisco"/>
    <s v="CA"/>
    <s v="San Francisco, CA"/>
    <s v="NA"/>
    <x v="0"/>
    <s v="NA"/>
    <s v="Murphy"/>
    <s v="Julie"/>
    <x v="8"/>
    <x v="1"/>
  </r>
  <r>
    <n v="10125"/>
    <n v="32"/>
    <n v="100"/>
    <n v="1"/>
    <x v="469"/>
    <n v="3255"/>
    <n v="3200"/>
    <s v="5/21/2003 0:00"/>
    <d v="2003-05-21T00:00:00"/>
    <x v="6"/>
    <s v="Wednesday"/>
    <x v="0"/>
    <n v="2"/>
    <n v="5"/>
    <n v="2003"/>
    <s v="Vintage Cars"/>
    <n v="102"/>
    <s v="S18_1342"/>
    <x v="10"/>
    <s v="03 9520 4555"/>
    <s v="039-520-4555"/>
    <s v="636 St Kilda Road"/>
    <s v="Level 3"/>
    <s v="636 St Kilda Road, Level 3"/>
    <s v="Melbourne"/>
    <s v="Victoria"/>
    <s v="Melbourne, Victoria"/>
    <n v="3004"/>
    <x v="3"/>
    <s v="APAC"/>
    <s v="Ferguson"/>
    <s v="Peter"/>
    <x v="10"/>
    <x v="1"/>
  </r>
  <r>
    <n v="10139"/>
    <n v="31"/>
    <n v="100"/>
    <n v="7"/>
    <x v="470"/>
    <n v="3185"/>
    <n v="3100"/>
    <s v="7/16/2003 0:00"/>
    <d v="2003-07-16T00:00:00"/>
    <x v="1"/>
    <s v="Wednesday"/>
    <x v="0"/>
    <n v="3"/>
    <n v="7"/>
    <n v="2003"/>
    <s v="Vintage Cars"/>
    <n v="102"/>
    <s v="S18_1342"/>
    <x v="20"/>
    <s v="+61 2 9495 8555"/>
    <s v="129-495-8555"/>
    <s v="Monitor Money Building, 815 Pacific Hwy"/>
    <s v="Level 6"/>
    <s v="Monitor Money Building, 815 Pacific Hwy, Level 6"/>
    <s v="Chatswood"/>
    <s v="NSW"/>
    <s v="Chatswood, NSW"/>
    <n v="2067"/>
    <x v="3"/>
    <s v="APAC"/>
    <s v="Huxley"/>
    <s v="Adrian"/>
    <x v="20"/>
    <x v="1"/>
  </r>
  <r>
    <n v="10149"/>
    <n v="50"/>
    <n v="100"/>
    <n v="4"/>
    <x v="471"/>
    <n v="5908"/>
    <n v="5000"/>
    <d v="2003-12-09T00:00:00"/>
    <d v="2003-12-09T00:00:00"/>
    <x v="9"/>
    <s v="Tuesday"/>
    <x v="0"/>
    <n v="3"/>
    <n v="9"/>
    <n v="2003"/>
    <s v="Vintage Cars"/>
    <n v="102"/>
    <s v="S18_1342"/>
    <x v="82"/>
    <n v="4155554312"/>
    <s v="415-555-4312"/>
    <s v="2793 Furth Circle"/>
    <m/>
    <s v="2793 Furth Circle"/>
    <s v="Brisbane"/>
    <s v="CA"/>
    <s v="Brisbane, CA"/>
    <n v="94217"/>
    <x v="0"/>
    <s v="NA"/>
    <s v="Taylor"/>
    <s v="Sue"/>
    <x v="82"/>
    <x v="1"/>
  </r>
  <r>
    <n v="10162"/>
    <n v="48"/>
    <n v="91.44"/>
    <n v="2"/>
    <x v="472"/>
    <n v="4390"/>
    <n v="4389.12"/>
    <s v="10/18/2003 0:00"/>
    <d v="2003-10-18T00:00:00"/>
    <x v="4"/>
    <s v="Saturday"/>
    <x v="0"/>
    <n v="4"/>
    <n v="10"/>
    <n v="2003"/>
    <s v="Vintage Cars"/>
    <n v="102"/>
    <s v="S18_1342"/>
    <x v="4"/>
    <n v="6505551386"/>
    <s v="650-555-1386"/>
    <s v="7734 Strong St."/>
    <m/>
    <s v="7734 Strong St."/>
    <s v="San Francisco"/>
    <s v="CA"/>
    <s v="San Francisco, CA"/>
    <s v="NA"/>
    <x v="0"/>
    <s v="NA"/>
    <s v="Brown"/>
    <s v="Julie"/>
    <x v="4"/>
    <x v="1"/>
  </r>
  <r>
    <n v="10173"/>
    <n v="43"/>
    <n v="100"/>
    <n v="6"/>
    <x v="473"/>
    <n v="5037"/>
    <n v="4300"/>
    <d v="2003-05-11T00:00:00"/>
    <d v="2003-05-11T00:00:00"/>
    <x v="6"/>
    <s v="Sunday"/>
    <x v="0"/>
    <n v="4"/>
    <n v="11"/>
    <n v="2003"/>
    <s v="Vintage Cars"/>
    <n v="102"/>
    <s v="S18_1342"/>
    <x v="86"/>
    <s v="035-640555"/>
    <s v="003-564-0555"/>
    <s v="Via Ludovico il Moro 22"/>
    <m/>
    <s v="Via Ludovico il Moro 22"/>
    <s v="Bergamo"/>
    <m/>
    <s v="Bergamo"/>
    <n v="24100"/>
    <x v="12"/>
    <s v="EMEA"/>
    <s v="Rovelli"/>
    <s v="Giovanni"/>
    <x v="86"/>
    <x v="1"/>
  </r>
  <r>
    <n v="10182"/>
    <n v="25"/>
    <n v="87.33"/>
    <n v="3"/>
    <x v="474"/>
    <n v="2184"/>
    <n v="2183.25"/>
    <d v="2003-12-11T00:00:00"/>
    <d v="2003-12-11T00:00:00"/>
    <x v="9"/>
    <s v="Thursday"/>
    <x v="0"/>
    <n v="4"/>
    <n v="11"/>
    <n v="2003"/>
    <s v="Vintage Cars"/>
    <n v="102"/>
    <s v="S18_1342"/>
    <x v="39"/>
    <n v="4155551450"/>
    <s v="415-555-1450"/>
    <s v="5677 Strong St."/>
    <m/>
    <s v="5677 Strong St."/>
    <s v="San Rafael"/>
    <s v="CA"/>
    <s v="San Rafael, CA"/>
    <n v="97562"/>
    <x v="0"/>
    <s v="NA"/>
    <s v="Nelson"/>
    <s v="Valarie"/>
    <x v="39"/>
    <x v="0"/>
  </r>
  <r>
    <n v="10193"/>
    <n v="28"/>
    <n v="100"/>
    <n v="7"/>
    <x v="475"/>
    <n v="3107"/>
    <n v="2800"/>
    <s v="11/21/2003 0:00"/>
    <d v="2003-11-21T00:00:00"/>
    <x v="5"/>
    <s v="Friday"/>
    <x v="0"/>
    <n v="4"/>
    <n v="11"/>
    <n v="2003"/>
    <s v="Vintage Cars"/>
    <n v="102"/>
    <s v="S18_1342"/>
    <x v="87"/>
    <s v="61-9-3844-6555"/>
    <s v="193-844-6555"/>
    <s v="7 Allen Street"/>
    <m/>
    <s v="7 Allen Street"/>
    <s v="Glen Waverly"/>
    <s v="Victoria"/>
    <s v="Glen Waverly, Victoria"/>
    <n v="3150"/>
    <x v="3"/>
    <s v="APAC"/>
    <s v="Connery"/>
    <s v="Sean"/>
    <x v="87"/>
    <x v="1"/>
  </r>
  <r>
    <n v="10205"/>
    <n v="36"/>
    <n v="100"/>
    <n v="2"/>
    <x v="476"/>
    <n v="3736"/>
    <n v="3600"/>
    <d v="2003-03-12T00:00:00"/>
    <d v="2003-03-12T00:00:00"/>
    <x v="10"/>
    <s v="Wednesday"/>
    <x v="0"/>
    <n v="4"/>
    <n v="12"/>
    <n v="2003"/>
    <s v="Vintage Cars"/>
    <n v="102"/>
    <s v="S18_1342"/>
    <x v="23"/>
    <s v="(91) 555 94 44"/>
    <s v="091-555-9444"/>
    <s v="C/ Moralzarzal, 86"/>
    <m/>
    <s v="C/ Moralzarzal, 86"/>
    <s v="Madrid"/>
    <m/>
    <s v="Madrid"/>
    <n v="28034"/>
    <x v="7"/>
    <s v="EMEA"/>
    <s v="Freyre"/>
    <s v="Diego"/>
    <x v="23"/>
    <x v="1"/>
  </r>
  <r>
    <n v="10215"/>
    <n v="27"/>
    <n v="89.38"/>
    <n v="10"/>
    <x v="477"/>
    <n v="2414"/>
    <n v="2413.2600000000002"/>
    <s v="1/29/2004 0:00"/>
    <d v="2004-01-29T00:00:00"/>
    <x v="2"/>
    <s v="Thursday"/>
    <x v="0"/>
    <n v="1"/>
    <n v="1"/>
    <n v="2004"/>
    <s v="Vintage Cars"/>
    <n v="102"/>
    <s v="S18_1342"/>
    <x v="32"/>
    <n v="3105553722"/>
    <s v="310-555-3722"/>
    <s v="3675 Furth Circle"/>
    <m/>
    <s v="3675 Furth Circle"/>
    <s v="Burbank"/>
    <s v="CA"/>
    <s v="Burbank, CA"/>
    <n v="94019"/>
    <x v="0"/>
    <s v="NA"/>
    <s v="Thompson"/>
    <s v="Steve"/>
    <x v="32"/>
    <x v="0"/>
  </r>
  <r>
    <n v="10227"/>
    <n v="25"/>
    <n v="100"/>
    <n v="3"/>
    <x v="478"/>
    <n v="2954"/>
    <n v="2500"/>
    <d v="2004-02-03T00:00:00"/>
    <d v="2004-02-03T00:00:00"/>
    <x v="0"/>
    <s v="Tuesday"/>
    <x v="0"/>
    <n v="1"/>
    <n v="3"/>
    <n v="2004"/>
    <s v="Vintage Cars"/>
    <n v="102"/>
    <s v="S18_1342"/>
    <x v="30"/>
    <s v="78.32.5555"/>
    <s v="007-832-5555"/>
    <s v="2, rue du Commerce"/>
    <m/>
    <s v="2, rue du Commerce"/>
    <s v="Lyon"/>
    <m/>
    <s v="Lyon"/>
    <n v="69004"/>
    <x v="1"/>
    <s v="EMEA"/>
    <s v="Saveley"/>
    <s v="Mary"/>
    <x v="30"/>
    <x v="0"/>
  </r>
  <r>
    <n v="10244"/>
    <n v="40"/>
    <n v="100"/>
    <n v="7"/>
    <x v="479"/>
    <n v="4685"/>
    <n v="4000"/>
    <s v="4/29/2004 0:00"/>
    <d v="2004-04-29T00:00:00"/>
    <x v="11"/>
    <s v="Thursday"/>
    <x v="0"/>
    <n v="2"/>
    <n v="4"/>
    <n v="2004"/>
    <s v="Vintage Cars"/>
    <n v="102"/>
    <s v="S18_1342"/>
    <x v="23"/>
    <s v="(91) 555 94 44"/>
    <s v="091-555-9444"/>
    <s v="C/ Moralzarzal, 86"/>
    <m/>
    <s v="C/ Moralzarzal, 86"/>
    <s v="Madrid"/>
    <m/>
    <s v="Madrid"/>
    <n v="28034"/>
    <x v="7"/>
    <s v="EMEA"/>
    <s v="Freyre"/>
    <s v="Diego"/>
    <x v="23"/>
    <x v="1"/>
  </r>
  <r>
    <n v="10256"/>
    <n v="34"/>
    <n v="95.55"/>
    <n v="2"/>
    <x v="480"/>
    <n v="3249"/>
    <n v="3248.7"/>
    <d v="2004-08-06T00:00:00"/>
    <d v="2004-08-06T00:00:00"/>
    <x v="3"/>
    <s v="Friday"/>
    <x v="0"/>
    <n v="2"/>
    <n v="6"/>
    <n v="2004"/>
    <s v="Vintage Cars"/>
    <n v="102"/>
    <s v="S18_1342"/>
    <x v="48"/>
    <s v="31 12 3555"/>
    <s v="003-112-3555"/>
    <s v="Vinb'ltet 34"/>
    <m/>
    <s v="Vinb'ltet 34"/>
    <s v="Kobenhavn"/>
    <m/>
    <s v="Kobenhavn"/>
    <n v="1734"/>
    <x v="13"/>
    <s v="EMEA"/>
    <s v="Petersen"/>
    <s v="Jytte"/>
    <x v="48"/>
    <x v="1"/>
  </r>
  <r>
    <n v="10280"/>
    <n v="50"/>
    <n v="100"/>
    <n v="9"/>
    <x v="481"/>
    <n v="5240"/>
    <n v="5000"/>
    <s v="8/17/2004 0:00"/>
    <d v="2004-08-17T00:00:00"/>
    <x v="3"/>
    <s v="Tuesday"/>
    <x v="0"/>
    <n v="3"/>
    <n v="8"/>
    <n v="2004"/>
    <s v="Vintage Cars"/>
    <n v="102"/>
    <s v="S18_1342"/>
    <x v="36"/>
    <s v="011-4988555"/>
    <s v="011-498-8555"/>
    <s v="Via Monte Bianco 34"/>
    <m/>
    <s v="Via Monte Bianco 34"/>
    <s v="Torino"/>
    <m/>
    <s v="Torino"/>
    <n v="10100"/>
    <x v="12"/>
    <s v="EMEA"/>
    <s v="Accorti"/>
    <s v="Paolo"/>
    <x v="36"/>
    <x v="1"/>
  </r>
  <r>
    <n v="10289"/>
    <n v="38"/>
    <n v="100"/>
    <n v="2"/>
    <x v="482"/>
    <n v="4568"/>
    <n v="3800"/>
    <d v="2004-03-09T00:00:00"/>
    <d v="2004-03-09T00:00:00"/>
    <x v="10"/>
    <s v="Tuesday"/>
    <x v="0"/>
    <n v="3"/>
    <n v="9"/>
    <n v="2004"/>
    <s v="Vintage Cars"/>
    <n v="102"/>
    <s v="S18_1342"/>
    <x v="7"/>
    <s v="+47 2267 3215"/>
    <s v="472-267-3215"/>
    <s v="Drammen 121, PR 744 Sentrum"/>
    <m/>
    <s v="Drammen 121, PR 744 Sentrum"/>
    <s v="Bergen"/>
    <m/>
    <s v="Bergen"/>
    <s v="N 5804"/>
    <x v="2"/>
    <s v="EMEA"/>
    <s v="Oeztan"/>
    <s v="Veysel"/>
    <x v="7"/>
    <x v="1"/>
  </r>
  <r>
    <n v="10304"/>
    <n v="37"/>
    <n v="95.55"/>
    <n v="13"/>
    <x v="483"/>
    <n v="3536"/>
    <n v="3535.35"/>
    <d v="2004-11-10T00:00:00"/>
    <d v="2004-11-10T00:00:00"/>
    <x v="5"/>
    <s v="Wednesday"/>
    <x v="0"/>
    <n v="4"/>
    <n v="10"/>
    <n v="2004"/>
    <s v="Vintage Cars"/>
    <n v="102"/>
    <s v="S18_1342"/>
    <x v="38"/>
    <s v="30.59.8555"/>
    <s v="003-059-8555"/>
    <s v="67, avenue de l'Europe"/>
    <m/>
    <s v="67, avenue de l'Europe"/>
    <s v="Versailles"/>
    <m/>
    <s v="Versailles"/>
    <n v="78000"/>
    <x v="1"/>
    <s v="EMEA"/>
    <s v="Tonini"/>
    <s v="Daniel"/>
    <x v="38"/>
    <x v="1"/>
  </r>
  <r>
    <n v="10312"/>
    <n v="43"/>
    <n v="89.38"/>
    <n v="10"/>
    <x v="484"/>
    <n v="3844"/>
    <n v="3843.34"/>
    <s v="10/21/2004 0:00"/>
    <d v="2004-10-21T00:00:00"/>
    <x v="4"/>
    <s v="Thursday"/>
    <x v="0"/>
    <n v="4"/>
    <n v="10"/>
    <n v="2004"/>
    <s v="Vintage Cars"/>
    <n v="102"/>
    <s v="S18_1342"/>
    <x v="39"/>
    <n v="4155551450"/>
    <s v="415-555-1450"/>
    <s v="5677 Strong St."/>
    <m/>
    <s v="5677 Strong St."/>
    <s v="San Rafael"/>
    <s v="CA"/>
    <s v="San Rafael, CA"/>
    <n v="97562"/>
    <x v="0"/>
    <s v="NA"/>
    <s v="Nelson"/>
    <s v="Valarie"/>
    <x v="39"/>
    <x v="1"/>
  </r>
  <r>
    <n v="10322"/>
    <n v="43"/>
    <n v="86.3"/>
    <n v="14"/>
    <x v="485"/>
    <n v="3711"/>
    <n v="3710.9"/>
    <d v="2004-04-11T00:00:00"/>
    <d v="2004-04-11T00:00:00"/>
    <x v="11"/>
    <s v="Sunday"/>
    <x v="0"/>
    <n v="4"/>
    <n v="11"/>
    <n v="2004"/>
    <s v="Vintage Cars"/>
    <n v="102"/>
    <s v="S18_1342"/>
    <x v="40"/>
    <n v="6035558647"/>
    <s v="603-555-8647"/>
    <s v="2304 Long Airport Avenue"/>
    <m/>
    <s v="2304 Long Airport Avenue"/>
    <s v="Nashua"/>
    <s v="NH"/>
    <s v="Nashua, NH"/>
    <n v="62005"/>
    <x v="0"/>
    <s v="NA"/>
    <s v="Young"/>
    <s v="Valarie"/>
    <x v="40"/>
    <x v="1"/>
  </r>
  <r>
    <n v="10332"/>
    <n v="46"/>
    <n v="95.13"/>
    <n v="15"/>
    <x v="486"/>
    <n v="4376"/>
    <n v="4375.9799999999996"/>
    <s v="11/17/2004 0:00"/>
    <d v="2004-11-17T00:00:00"/>
    <x v="5"/>
    <s v="Wednesday"/>
    <x v="0"/>
    <n v="4"/>
    <n v="11"/>
    <n v="2004"/>
    <s v="Vintage Cars"/>
    <n v="102"/>
    <s v="S18_1342"/>
    <x v="77"/>
    <s v="(171) 555-1555"/>
    <s v="171-555-1555"/>
    <s v="Fauntleroy Circus"/>
    <m/>
    <s v="Fauntleroy Circus"/>
    <s v="Manchester"/>
    <m/>
    <s v="Manchester"/>
    <s v="EC2 5NT"/>
    <x v="6"/>
    <s v="EMEA"/>
    <s v="Ashworth"/>
    <s v="Victoria"/>
    <x v="77"/>
    <x v="1"/>
  </r>
  <r>
    <n v="10346"/>
    <n v="42"/>
    <n v="36.11"/>
    <n v="3"/>
    <x v="487"/>
    <n v="1517"/>
    <n v="1516.62"/>
    <s v="11/29/2004 0:00"/>
    <d v="2004-11-29T00:00:00"/>
    <x v="5"/>
    <s v="Monday"/>
    <x v="0"/>
    <n v="4"/>
    <n v="11"/>
    <n v="2004"/>
    <s v="Vintage Cars"/>
    <n v="102"/>
    <s v="S18_1342"/>
    <x v="84"/>
    <n v="7025551838"/>
    <s v="702-555-1838"/>
    <s v="8489 Strong St."/>
    <m/>
    <s v="8489 Strong St."/>
    <s v="Las Vegas"/>
    <s v="NV"/>
    <s v="Las Vegas, NV"/>
    <n v="83030"/>
    <x v="0"/>
    <s v="NA"/>
    <s v="King"/>
    <s v="Sue"/>
    <x v="84"/>
    <x v="0"/>
  </r>
  <r>
    <n v="10356"/>
    <n v="50"/>
    <n v="50.18"/>
    <n v="9"/>
    <x v="488"/>
    <n v="2509"/>
    <n v="2509"/>
    <d v="2004-09-12T00:00:00"/>
    <d v="2004-09-12T00:00:00"/>
    <x v="8"/>
    <s v="Sunday"/>
    <x v="0"/>
    <n v="4"/>
    <n v="12"/>
    <n v="2004"/>
    <s v="Vintage Cars"/>
    <n v="102"/>
    <s v="S18_1342"/>
    <x v="2"/>
    <s v="+33 1 46 62 7555"/>
    <s v="314-662-7555"/>
    <s v="27 rue du Colonel Pierre Avia"/>
    <m/>
    <s v="27 rue du Colonel Pierre Avia"/>
    <s v="Paris"/>
    <m/>
    <s v="Paris"/>
    <n v="75508"/>
    <x v="1"/>
    <s v="EMEA"/>
    <s v="Da Cunha"/>
    <s v="Daniel"/>
    <x v="2"/>
    <x v="0"/>
  </r>
  <r>
    <n v="10369"/>
    <n v="44"/>
    <n v="100"/>
    <n v="8"/>
    <x v="489"/>
    <n v="9241"/>
    <n v="4400"/>
    <s v="1/20/2005 0:00"/>
    <d v="2005-01-20T00:00:00"/>
    <x v="2"/>
    <s v="Thursday"/>
    <x v="0"/>
    <n v="1"/>
    <n v="1"/>
    <n v="2005"/>
    <s v="Vintage Cars"/>
    <n v="102"/>
    <s v="S18_1342"/>
    <x v="41"/>
    <n v="6175558555"/>
    <s v="617-555-8555"/>
    <s v="7825 Douglas Av."/>
    <m/>
    <s v="7825 Douglas Av."/>
    <s v="Brickhaven"/>
    <s v="MA"/>
    <s v="Brickhaven, MA"/>
    <n v="58339"/>
    <x v="0"/>
    <s v="NA"/>
    <s v="Nelson"/>
    <s v="Allen"/>
    <x v="41"/>
    <x v="2"/>
  </r>
  <r>
    <n v="10380"/>
    <n v="27"/>
    <n v="93.16"/>
    <n v="13"/>
    <x v="490"/>
    <n v="2516"/>
    <n v="2515.3200000000002"/>
    <s v="2/16/2005 0:00"/>
    <d v="2005-02-16T00:00:00"/>
    <x v="0"/>
    <s v="Wednesday"/>
    <x v="0"/>
    <n v="1"/>
    <n v="2"/>
    <n v="2005"/>
    <s v="Vintage Cars"/>
    <n v="102"/>
    <s v="S18_1342"/>
    <x v="23"/>
    <s v="(91) 555 94 44"/>
    <s v="091-555-9444"/>
    <s v="C/ Moralzarzal, 86"/>
    <m/>
    <s v="C/ Moralzarzal, 86"/>
    <s v="Madrid"/>
    <m/>
    <s v="Madrid"/>
    <n v="28034"/>
    <x v="7"/>
    <s v="EMEA"/>
    <s v="Freyre"/>
    <s v="Diego"/>
    <x v="23"/>
    <x v="0"/>
  </r>
  <r>
    <n v="10391"/>
    <n v="35"/>
    <n v="100"/>
    <n v="2"/>
    <x v="491"/>
    <n v="5549"/>
    <n v="3500"/>
    <d v="2005-09-03T00:00:00"/>
    <d v="2005-09-03T00:00:00"/>
    <x v="8"/>
    <s v="Saturday"/>
    <x v="0"/>
    <n v="1"/>
    <n v="3"/>
    <n v="2005"/>
    <s v="Vintage Cars"/>
    <n v="102"/>
    <s v="S18_1342"/>
    <x v="42"/>
    <s v="02 9936 8555"/>
    <s v="029-936-8555"/>
    <s v="201 Miller Street"/>
    <s v="Level 15"/>
    <s v="201 Miller Street, Level 15"/>
    <s v="North Sydney"/>
    <s v="NSW"/>
    <s v="North Sydney, NSW"/>
    <n v="2060"/>
    <x v="3"/>
    <s v="APAC"/>
    <s v="O'Hara"/>
    <s v="Anna"/>
    <x v="42"/>
    <x v="1"/>
  </r>
  <r>
    <n v="10422"/>
    <n v="51"/>
    <n v="95.55"/>
    <n v="2"/>
    <x v="492"/>
    <n v="4874"/>
    <n v="4873.05"/>
    <s v="5/30/2005 0:00"/>
    <d v="2005-05-30T00:00:00"/>
    <x v="6"/>
    <s v="Monday"/>
    <x v="2"/>
    <n v="2"/>
    <n v="5"/>
    <n v="2005"/>
    <s v="Vintage Cars"/>
    <n v="102"/>
    <s v="S18_1342"/>
    <x v="18"/>
    <n v="2155551555"/>
    <s v="215-555-1555"/>
    <s v="7586 Pompton St."/>
    <m/>
    <s v="7586 Pompton St."/>
    <s v="Allentown"/>
    <s v="PA"/>
    <s v="Allentown, PA"/>
    <n v="70267"/>
    <x v="0"/>
    <s v="NA"/>
    <s v="Yu"/>
    <s v="Kyung"/>
    <x v="18"/>
    <x v="1"/>
  </r>
  <r>
    <n v="10102"/>
    <n v="41"/>
    <n v="50.14"/>
    <n v="1"/>
    <x v="493"/>
    <n v="2056"/>
    <n v="2055.7399999999998"/>
    <d v="2003-10-01T00:00:00"/>
    <d v="2003-10-01T00:00:00"/>
    <x v="4"/>
    <s v="Wednesday"/>
    <x v="0"/>
    <n v="1"/>
    <n v="1"/>
    <n v="2003"/>
    <s v="Vintage Cars"/>
    <n v="53"/>
    <s v="S18_1367"/>
    <x v="11"/>
    <n v="2125551500"/>
    <s v="212-555-1500"/>
    <s v="2678 Kingston Rd."/>
    <s v="Suite 101"/>
    <s v="2678 Kingston Rd., Suite 101"/>
    <s v="NYC"/>
    <s v="NY"/>
    <s v="NYC, NY"/>
    <n v="10022"/>
    <x v="0"/>
    <s v="NA"/>
    <s v="Frick"/>
    <s v="Michael"/>
    <x v="11"/>
    <x v="0"/>
  </r>
  <r>
    <n v="10111"/>
    <n v="48"/>
    <n v="49.06"/>
    <n v="5"/>
    <x v="494"/>
    <n v="2355"/>
    <n v="2354.88"/>
    <s v="3/25/2003 0:00"/>
    <d v="2003-03-25T00:00:00"/>
    <x v="10"/>
    <s v="Tuesday"/>
    <x v="0"/>
    <n v="1"/>
    <n v="3"/>
    <n v="2003"/>
    <s v="Vintage Cars"/>
    <n v="53"/>
    <s v="S18_1367"/>
    <x v="8"/>
    <n v="6505555787"/>
    <s v="650-555-5787"/>
    <s v="5557 North Pendale Street"/>
    <m/>
    <s v="5557 North Pendale Street"/>
    <s v="San Francisco"/>
    <s v="CA"/>
    <s v="San Francisco, CA"/>
    <s v="NA"/>
    <x v="0"/>
    <s v="NA"/>
    <s v="Murphy"/>
    <s v="Julie"/>
    <x v="8"/>
    <x v="0"/>
  </r>
  <r>
    <n v="10126"/>
    <n v="42"/>
    <n v="54.99"/>
    <n v="17"/>
    <x v="495"/>
    <n v="2310"/>
    <n v="2309.58"/>
    <s v="5/28/2003 0:00"/>
    <d v="2003-05-28T00:00:00"/>
    <x v="6"/>
    <s v="Wednesday"/>
    <x v="0"/>
    <n v="2"/>
    <n v="5"/>
    <n v="2003"/>
    <s v="Vintage Cars"/>
    <n v="53"/>
    <s v="S18_1367"/>
    <x v="25"/>
    <s v="(91) 555 22 82"/>
    <s v="091-555-2282"/>
    <s v="C/ Araquil, 67"/>
    <m/>
    <s v="C/ Araquil, 67"/>
    <s v="Madrid"/>
    <m/>
    <s v="Madrid"/>
    <n v="28023"/>
    <x v="7"/>
    <s v="EMEA"/>
    <s v="Sommer"/>
    <s v="Mart¡n"/>
    <x v="25"/>
    <x v="0"/>
  </r>
  <r>
    <n v="10139"/>
    <n v="49"/>
    <n v="43.13"/>
    <n v="6"/>
    <x v="496"/>
    <n v="2114"/>
    <n v="2113.37"/>
    <s v="7/16/2003 0:00"/>
    <d v="2003-07-16T00:00:00"/>
    <x v="1"/>
    <s v="Wednesday"/>
    <x v="0"/>
    <n v="3"/>
    <n v="7"/>
    <n v="2003"/>
    <s v="Vintage Cars"/>
    <n v="53"/>
    <s v="S18_1367"/>
    <x v="20"/>
    <s v="+61 2 9495 8555"/>
    <s v="129-495-8555"/>
    <s v="Monitor Money Building, 815 Pacific Hwy"/>
    <s v="Level 6"/>
    <s v="Monitor Money Building, 815 Pacific Hwy, Level 6"/>
    <s v="Chatswood"/>
    <s v="NSW"/>
    <s v="Chatswood, NSW"/>
    <n v="2067"/>
    <x v="3"/>
    <s v="APAC"/>
    <s v="Huxley"/>
    <s v="Adrian"/>
    <x v="20"/>
    <x v="0"/>
  </r>
  <r>
    <n v="10149"/>
    <n v="30"/>
    <n v="58.22"/>
    <n v="3"/>
    <x v="497"/>
    <n v="1747"/>
    <n v="1746.6"/>
    <d v="2003-12-09T00:00:00"/>
    <d v="2003-12-09T00:00:00"/>
    <x v="9"/>
    <s v="Tuesday"/>
    <x v="0"/>
    <n v="3"/>
    <n v="9"/>
    <n v="2003"/>
    <s v="Vintage Cars"/>
    <n v="53"/>
    <s v="S18_1367"/>
    <x v="82"/>
    <n v="4155554312"/>
    <s v="415-555-4312"/>
    <s v="2793 Furth Circle"/>
    <m/>
    <s v="2793 Furth Circle"/>
    <s v="Brisbane"/>
    <s v="CA"/>
    <s v="Brisbane, CA"/>
    <n v="94217"/>
    <x v="0"/>
    <s v="NA"/>
    <s v="Taylor"/>
    <s v="Sue"/>
    <x v="82"/>
    <x v="0"/>
  </r>
  <r>
    <n v="10162"/>
    <n v="45"/>
    <n v="51.21"/>
    <n v="1"/>
    <x v="498"/>
    <n v="2305"/>
    <n v="2304.4499999999998"/>
    <s v="10/18/2003 0:00"/>
    <d v="2003-10-18T00:00:00"/>
    <x v="4"/>
    <s v="Saturday"/>
    <x v="0"/>
    <n v="4"/>
    <n v="10"/>
    <n v="2003"/>
    <s v="Vintage Cars"/>
    <n v="53"/>
    <s v="S18_1367"/>
    <x v="4"/>
    <n v="6505551386"/>
    <s v="650-555-1386"/>
    <s v="7734 Strong St."/>
    <m/>
    <s v="7734 Strong St."/>
    <s v="San Francisco"/>
    <s v="CA"/>
    <s v="San Francisco, CA"/>
    <s v="NA"/>
    <x v="0"/>
    <s v="NA"/>
    <s v="Brown"/>
    <s v="Julie"/>
    <x v="4"/>
    <x v="0"/>
  </r>
  <r>
    <n v="10173"/>
    <n v="48"/>
    <n v="44.21"/>
    <n v="5"/>
    <x v="499"/>
    <n v="2123"/>
    <n v="2122.08"/>
    <d v="2003-05-11T00:00:00"/>
    <d v="2003-05-11T00:00:00"/>
    <x v="6"/>
    <s v="Sunday"/>
    <x v="0"/>
    <n v="4"/>
    <n v="11"/>
    <n v="2003"/>
    <s v="Vintage Cars"/>
    <n v="53"/>
    <s v="S18_1367"/>
    <x v="86"/>
    <s v="035-640555"/>
    <s v="003-564-0555"/>
    <s v="Via Ludovico il Moro 22"/>
    <m/>
    <s v="Via Ludovico il Moro 22"/>
    <s v="Bergamo"/>
    <m/>
    <s v="Bergamo"/>
    <n v="24100"/>
    <x v="12"/>
    <s v="EMEA"/>
    <s v="Rovelli"/>
    <s v="Giovanni"/>
    <x v="86"/>
    <x v="0"/>
  </r>
  <r>
    <n v="10182"/>
    <n v="32"/>
    <n v="54.45"/>
    <n v="2"/>
    <x v="500"/>
    <n v="1743"/>
    <n v="1742.4"/>
    <d v="2003-12-11T00:00:00"/>
    <d v="2003-12-11T00:00:00"/>
    <x v="9"/>
    <s v="Thursday"/>
    <x v="0"/>
    <n v="4"/>
    <n v="11"/>
    <n v="2003"/>
    <s v="Vintage Cars"/>
    <n v="53"/>
    <s v="S18_1367"/>
    <x v="39"/>
    <n v="4155551450"/>
    <s v="415-555-1450"/>
    <s v="5677 Strong St."/>
    <m/>
    <s v="5677 Strong St."/>
    <s v="San Rafael"/>
    <s v="CA"/>
    <s v="San Rafael, CA"/>
    <n v="97562"/>
    <x v="0"/>
    <s v="NA"/>
    <s v="Nelson"/>
    <s v="Valarie"/>
    <x v="39"/>
    <x v="0"/>
  </r>
  <r>
    <n v="10193"/>
    <n v="46"/>
    <n v="53.37"/>
    <n v="6"/>
    <x v="501"/>
    <n v="2456"/>
    <n v="2455.02"/>
    <s v="11/21/2003 0:00"/>
    <d v="2003-11-21T00:00:00"/>
    <x v="5"/>
    <s v="Friday"/>
    <x v="0"/>
    <n v="4"/>
    <n v="11"/>
    <n v="2003"/>
    <s v="Vintage Cars"/>
    <n v="53"/>
    <s v="S18_1367"/>
    <x v="87"/>
    <s v="61-9-3844-6555"/>
    <s v="193-844-6555"/>
    <s v="7 Allen Street"/>
    <m/>
    <s v="7 Allen Street"/>
    <s v="Glen Waverly"/>
    <s v="Victoria"/>
    <s v="Glen Waverly, Victoria"/>
    <n v="3150"/>
    <x v="3"/>
    <s v="APAC"/>
    <s v="Connery"/>
    <s v="Sean"/>
    <x v="87"/>
    <x v="0"/>
  </r>
  <r>
    <n v="10205"/>
    <n v="48"/>
    <n v="63.61"/>
    <n v="1"/>
    <x v="502"/>
    <n v="3054"/>
    <n v="3053.28"/>
    <d v="2003-03-12T00:00:00"/>
    <d v="2003-03-12T00:00:00"/>
    <x v="10"/>
    <s v="Wednesday"/>
    <x v="0"/>
    <n v="4"/>
    <n v="12"/>
    <n v="2003"/>
    <s v="Vintage Cars"/>
    <n v="53"/>
    <s v="S18_1367"/>
    <x v="23"/>
    <s v="(91) 555 94 44"/>
    <s v="091-555-9444"/>
    <s v="C/ Moralzarzal, 86"/>
    <m/>
    <s v="C/ Moralzarzal, 86"/>
    <s v="Madrid"/>
    <m/>
    <s v="Madrid"/>
    <n v="28034"/>
    <x v="7"/>
    <s v="EMEA"/>
    <s v="Freyre"/>
    <s v="Diego"/>
    <x v="23"/>
    <x v="1"/>
  </r>
  <r>
    <n v="10215"/>
    <n v="33"/>
    <n v="43.13"/>
    <n v="9"/>
    <x v="503"/>
    <n v="1424"/>
    <n v="1423.29"/>
    <s v="1/29/2004 0:00"/>
    <d v="2004-01-29T00:00:00"/>
    <x v="2"/>
    <s v="Thursday"/>
    <x v="0"/>
    <n v="1"/>
    <n v="1"/>
    <n v="2004"/>
    <s v="Vintage Cars"/>
    <n v="53"/>
    <s v="S18_1367"/>
    <x v="32"/>
    <n v="3105553722"/>
    <s v="310-555-3722"/>
    <s v="3675 Furth Circle"/>
    <m/>
    <s v="3675 Furth Circle"/>
    <s v="Burbank"/>
    <s v="CA"/>
    <s v="Burbank, CA"/>
    <n v="94019"/>
    <x v="0"/>
    <s v="NA"/>
    <s v="Thompson"/>
    <s v="Steve"/>
    <x v="32"/>
    <x v="0"/>
  </r>
  <r>
    <n v="10227"/>
    <n v="31"/>
    <n v="48.52"/>
    <n v="2"/>
    <x v="504"/>
    <n v="1505"/>
    <n v="1504.12"/>
    <d v="2004-02-03T00:00:00"/>
    <d v="2004-02-03T00:00:00"/>
    <x v="0"/>
    <s v="Tuesday"/>
    <x v="0"/>
    <n v="1"/>
    <n v="3"/>
    <n v="2004"/>
    <s v="Vintage Cars"/>
    <n v="53"/>
    <s v="S18_1367"/>
    <x v="30"/>
    <s v="78.32.5555"/>
    <s v="007-832-5555"/>
    <s v="2, rue du Commerce"/>
    <m/>
    <s v="2, rue du Commerce"/>
    <s v="Lyon"/>
    <m/>
    <s v="Lyon"/>
    <n v="69004"/>
    <x v="1"/>
    <s v="EMEA"/>
    <s v="Saveley"/>
    <s v="Mary"/>
    <x v="30"/>
    <x v="0"/>
  </r>
  <r>
    <n v="10244"/>
    <n v="20"/>
    <n v="58.22"/>
    <n v="6"/>
    <x v="505"/>
    <n v="1165"/>
    <n v="1164.4000000000001"/>
    <s v="4/29/2004 0:00"/>
    <d v="2004-04-29T00:00:00"/>
    <x v="11"/>
    <s v="Thursday"/>
    <x v="0"/>
    <n v="2"/>
    <n v="4"/>
    <n v="2004"/>
    <s v="Vintage Cars"/>
    <n v="53"/>
    <s v="S18_1367"/>
    <x v="23"/>
    <s v="(91) 555 94 44"/>
    <s v="091-555-9444"/>
    <s v="C/ Moralzarzal, 86"/>
    <m/>
    <s v="C/ Moralzarzal, 86"/>
    <s v="Madrid"/>
    <m/>
    <s v="Madrid"/>
    <n v="28034"/>
    <x v="7"/>
    <s v="EMEA"/>
    <s v="Freyre"/>
    <s v="Diego"/>
    <x v="23"/>
    <x v="0"/>
  </r>
  <r>
    <n v="10256"/>
    <n v="29"/>
    <n v="51.75"/>
    <n v="1"/>
    <x v="506"/>
    <n v="1501"/>
    <n v="1500.75"/>
    <d v="2004-08-06T00:00:00"/>
    <d v="2004-08-06T00:00:00"/>
    <x v="3"/>
    <s v="Friday"/>
    <x v="0"/>
    <n v="2"/>
    <n v="6"/>
    <n v="2004"/>
    <s v="Vintage Cars"/>
    <n v="53"/>
    <s v="S18_1367"/>
    <x v="48"/>
    <s v="31 12 3555"/>
    <s v="003-112-3555"/>
    <s v="Vinb'ltet 34"/>
    <m/>
    <s v="Vinb'ltet 34"/>
    <s v="Kobenhavn"/>
    <m/>
    <s v="Kobenhavn"/>
    <n v="1734"/>
    <x v="13"/>
    <s v="EMEA"/>
    <s v="Petersen"/>
    <s v="Jytte"/>
    <x v="48"/>
    <x v="0"/>
  </r>
  <r>
    <n v="10280"/>
    <n v="27"/>
    <n v="57.68"/>
    <n v="8"/>
    <x v="507"/>
    <n v="1558"/>
    <n v="1557.36"/>
    <s v="8/17/2004 0:00"/>
    <d v="2004-08-17T00:00:00"/>
    <x v="3"/>
    <s v="Tuesday"/>
    <x v="0"/>
    <n v="3"/>
    <n v="8"/>
    <n v="2004"/>
    <s v="Vintage Cars"/>
    <n v="53"/>
    <s v="S18_1367"/>
    <x v="36"/>
    <s v="011-4988555"/>
    <s v="011-498-8555"/>
    <s v="Via Monte Bianco 34"/>
    <m/>
    <s v="Via Monte Bianco 34"/>
    <s v="Torino"/>
    <m/>
    <s v="Torino"/>
    <n v="10100"/>
    <x v="12"/>
    <s v="EMEA"/>
    <s v="Accorti"/>
    <s v="Paolo"/>
    <x v="36"/>
    <x v="0"/>
  </r>
  <r>
    <n v="10289"/>
    <n v="24"/>
    <n v="56.07"/>
    <n v="1"/>
    <x v="508"/>
    <n v="1346"/>
    <n v="1345.68"/>
    <d v="2004-03-09T00:00:00"/>
    <d v="2004-03-09T00:00:00"/>
    <x v="10"/>
    <s v="Tuesday"/>
    <x v="0"/>
    <n v="3"/>
    <n v="9"/>
    <n v="2004"/>
    <s v="Vintage Cars"/>
    <n v="53"/>
    <s v="S18_1367"/>
    <x v="7"/>
    <s v="+47 2267 3215"/>
    <s v="472-267-3215"/>
    <s v="Drammen 121, PR 744 Sentrum"/>
    <m/>
    <s v="Drammen 121, PR 744 Sentrum"/>
    <s v="Bergen"/>
    <m/>
    <s v="Bergen"/>
    <s v="N 5804"/>
    <x v="2"/>
    <s v="EMEA"/>
    <s v="Oeztan"/>
    <s v="Veysel"/>
    <x v="7"/>
    <x v="0"/>
  </r>
  <r>
    <n v="10304"/>
    <n v="37"/>
    <n v="48.52"/>
    <n v="12"/>
    <x v="509"/>
    <n v="1796"/>
    <n v="1795.24"/>
    <d v="2004-11-10T00:00:00"/>
    <d v="2004-11-10T00:00:00"/>
    <x v="5"/>
    <s v="Wednesday"/>
    <x v="0"/>
    <n v="4"/>
    <n v="10"/>
    <n v="2004"/>
    <s v="Vintage Cars"/>
    <n v="53"/>
    <s v="S18_1367"/>
    <x v="38"/>
    <s v="30.59.8555"/>
    <s v="003-059-8555"/>
    <s v="67, avenue de l'Europe"/>
    <m/>
    <s v="67, avenue de l'Europe"/>
    <s v="Versailles"/>
    <m/>
    <s v="Versailles"/>
    <n v="78000"/>
    <x v="1"/>
    <s v="EMEA"/>
    <s v="Tonini"/>
    <s v="Daniel"/>
    <x v="38"/>
    <x v="0"/>
  </r>
  <r>
    <n v="10312"/>
    <n v="25"/>
    <n v="44.21"/>
    <n v="9"/>
    <x v="510"/>
    <n v="1106"/>
    <n v="1105.25"/>
    <s v="10/21/2004 0:00"/>
    <d v="2004-10-21T00:00:00"/>
    <x v="4"/>
    <s v="Thursday"/>
    <x v="0"/>
    <n v="4"/>
    <n v="10"/>
    <n v="2004"/>
    <s v="Vintage Cars"/>
    <n v="53"/>
    <s v="S18_1367"/>
    <x v="39"/>
    <n v="4155551450"/>
    <s v="415-555-1450"/>
    <s v="5677 Strong St."/>
    <m/>
    <s v="5677 Strong St."/>
    <s v="San Rafael"/>
    <s v="CA"/>
    <s v="San Rafael, CA"/>
    <n v="97562"/>
    <x v="0"/>
    <s v="NA"/>
    <s v="Nelson"/>
    <s v="Valarie"/>
    <x v="39"/>
    <x v="0"/>
  </r>
  <r>
    <n v="10322"/>
    <n v="41"/>
    <n v="57.68"/>
    <n v="5"/>
    <x v="511"/>
    <n v="2365"/>
    <n v="2364.88"/>
    <d v="2004-04-11T00:00:00"/>
    <d v="2004-04-11T00:00:00"/>
    <x v="11"/>
    <s v="Sunday"/>
    <x v="0"/>
    <n v="4"/>
    <n v="11"/>
    <n v="2004"/>
    <s v="Vintage Cars"/>
    <n v="53"/>
    <s v="S18_1367"/>
    <x v="40"/>
    <n v="6035558647"/>
    <s v="603-555-8647"/>
    <s v="2304 Long Airport Avenue"/>
    <m/>
    <s v="2304 Long Airport Avenue"/>
    <s v="Nashua"/>
    <s v="NH"/>
    <s v="Nashua, NH"/>
    <n v="62005"/>
    <x v="0"/>
    <s v="NA"/>
    <s v="Young"/>
    <s v="Valarie"/>
    <x v="40"/>
    <x v="0"/>
  </r>
  <r>
    <n v="10332"/>
    <n v="27"/>
    <n v="89.89"/>
    <n v="16"/>
    <x v="512"/>
    <n v="2428"/>
    <n v="2427.0300000000002"/>
    <s v="11/17/2004 0:00"/>
    <d v="2004-11-17T00:00:00"/>
    <x v="5"/>
    <s v="Wednesday"/>
    <x v="0"/>
    <n v="4"/>
    <n v="11"/>
    <n v="2004"/>
    <s v="Vintage Cars"/>
    <n v="53"/>
    <s v="S18_1367"/>
    <x v="77"/>
    <s v="(171) 555-1555"/>
    <s v="171-555-1555"/>
    <s v="Fauntleroy Circus"/>
    <m/>
    <s v="Fauntleroy Circus"/>
    <s v="Manchester"/>
    <m/>
    <s v="Manchester"/>
    <s v="EC2 5NT"/>
    <x v="6"/>
    <s v="EMEA"/>
    <s v="Ashworth"/>
    <s v="Victoria"/>
    <x v="77"/>
    <x v="0"/>
  </r>
  <r>
    <n v="10347"/>
    <n v="21"/>
    <n v="58.95"/>
    <n v="7"/>
    <x v="513"/>
    <n v="1238"/>
    <n v="1237.95"/>
    <s v="11/29/2004 0:00"/>
    <d v="2004-11-29T00:00:00"/>
    <x v="5"/>
    <s v="Monday"/>
    <x v="0"/>
    <n v="4"/>
    <n v="11"/>
    <n v="2004"/>
    <s v="Vintage Cars"/>
    <n v="53"/>
    <s v="S18_1367"/>
    <x v="10"/>
    <s v="03 9520 4555"/>
    <s v="039-520-4555"/>
    <s v="636 St Kilda Road"/>
    <s v="Level 3"/>
    <s v="636 St Kilda Road, Level 3"/>
    <s v="Melbourne"/>
    <s v="Victoria"/>
    <s v="Melbourne, Victoria"/>
    <n v="3004"/>
    <x v="3"/>
    <s v="APAC"/>
    <s v="Ferguson"/>
    <s v="Peter"/>
    <x v="10"/>
    <x v="0"/>
  </r>
  <r>
    <n v="10356"/>
    <n v="22"/>
    <n v="72.41"/>
    <n v="6"/>
    <x v="514"/>
    <n v="1594"/>
    <n v="1593.02"/>
    <d v="2004-09-12T00:00:00"/>
    <d v="2004-09-12T00:00:00"/>
    <x v="8"/>
    <s v="Sunday"/>
    <x v="0"/>
    <n v="4"/>
    <n v="12"/>
    <n v="2004"/>
    <s v="Vintage Cars"/>
    <n v="53"/>
    <s v="S18_1367"/>
    <x v="2"/>
    <s v="+33 1 46 62 7555"/>
    <s v="314-662-7555"/>
    <s v="27 rue du Colonel Pierre Avia"/>
    <m/>
    <s v="27 rue du Colonel Pierre Avia"/>
    <s v="Paris"/>
    <m/>
    <s v="Paris"/>
    <n v="75508"/>
    <x v="1"/>
    <s v="EMEA"/>
    <s v="Da Cunha"/>
    <s v="Daniel"/>
    <x v="2"/>
    <x v="0"/>
  </r>
  <r>
    <n v="10369"/>
    <n v="32"/>
    <n v="98.63"/>
    <n v="7"/>
    <x v="515"/>
    <n v="3157"/>
    <n v="3156.16"/>
    <s v="1/20/2005 0:00"/>
    <d v="2005-01-20T00:00:00"/>
    <x v="2"/>
    <s v="Thursday"/>
    <x v="0"/>
    <n v="1"/>
    <n v="1"/>
    <n v="2005"/>
    <s v="Vintage Cars"/>
    <n v="53"/>
    <s v="S18_1367"/>
    <x v="41"/>
    <n v="6175558555"/>
    <s v="617-555-8555"/>
    <s v="7825 Douglas Av."/>
    <m/>
    <s v="7825 Douglas Av."/>
    <s v="Brickhaven"/>
    <s v="MA"/>
    <s v="Brickhaven, MA"/>
    <n v="58339"/>
    <x v="0"/>
    <s v="NA"/>
    <s v="Nelson"/>
    <s v="Allen"/>
    <x v="41"/>
    <x v="1"/>
  </r>
  <r>
    <n v="10381"/>
    <n v="25"/>
    <n v="52.83"/>
    <n v="9"/>
    <x v="516"/>
    <n v="1321"/>
    <n v="1320.75"/>
    <s v="2/17/2005 0:00"/>
    <d v="2005-02-17T00:00:00"/>
    <x v="0"/>
    <s v="Thursday"/>
    <x v="0"/>
    <n v="1"/>
    <n v="2"/>
    <n v="2005"/>
    <s v="Vintage Cars"/>
    <n v="53"/>
    <s v="S18_1367"/>
    <x v="4"/>
    <n v="6505551386"/>
    <s v="650-555-1386"/>
    <s v="7734 Strong St."/>
    <m/>
    <s v="7734 Strong St."/>
    <s v="San Francisco"/>
    <s v="CA"/>
    <s v="San Francisco, CA"/>
    <s v="NA"/>
    <x v="0"/>
    <s v="NA"/>
    <s v="Brown"/>
    <s v="Julie"/>
    <x v="4"/>
    <x v="0"/>
  </r>
  <r>
    <n v="10391"/>
    <n v="42"/>
    <n v="100"/>
    <n v="3"/>
    <x v="517"/>
    <n v="4998"/>
    <n v="4200"/>
    <d v="2005-09-03T00:00:00"/>
    <d v="2005-09-03T00:00:00"/>
    <x v="8"/>
    <s v="Saturday"/>
    <x v="0"/>
    <n v="1"/>
    <n v="3"/>
    <n v="2005"/>
    <s v="Vintage Cars"/>
    <n v="53"/>
    <s v="S18_1367"/>
    <x v="42"/>
    <s v="02 9936 8555"/>
    <s v="029-936-8555"/>
    <s v="201 Miller Street"/>
    <s v="Level 15"/>
    <s v="201 Miller Street, Level 15"/>
    <s v="North Sydney"/>
    <s v="NSW"/>
    <s v="North Sydney, NSW"/>
    <n v="2060"/>
    <x v="3"/>
    <s v="APAC"/>
    <s v="O'Hara"/>
    <s v="Anna"/>
    <x v="42"/>
    <x v="1"/>
  </r>
  <r>
    <n v="10422"/>
    <n v="25"/>
    <n v="51.75"/>
    <n v="1"/>
    <x v="518"/>
    <n v="1294"/>
    <n v="1293.75"/>
    <s v="5/30/2005 0:00"/>
    <d v="2005-05-30T00:00:00"/>
    <x v="6"/>
    <s v="Monday"/>
    <x v="2"/>
    <n v="2"/>
    <n v="5"/>
    <n v="2005"/>
    <s v="Vintage Cars"/>
    <n v="53"/>
    <s v="S18_1367"/>
    <x v="18"/>
    <n v="2155551555"/>
    <s v="215-555-1555"/>
    <s v="7586 Pompton St."/>
    <m/>
    <s v="7586 Pompton St."/>
    <s v="Allentown"/>
    <s v="PA"/>
    <s v="Allentown, PA"/>
    <n v="70267"/>
    <x v="0"/>
    <s v="NA"/>
    <s v="Yu"/>
    <s v="Kyung"/>
    <x v="18"/>
    <x v="0"/>
  </r>
  <r>
    <n v="10110"/>
    <n v="37"/>
    <n v="100"/>
    <n v="16"/>
    <x v="519"/>
    <n v="5434"/>
    <n v="3700"/>
    <s v="3/18/2003 0:00"/>
    <d v="2003-03-18T00:00:00"/>
    <x v="10"/>
    <s v="Tuesday"/>
    <x v="0"/>
    <n v="1"/>
    <n v="3"/>
    <n v="2003"/>
    <s v="Classic Cars"/>
    <n v="124"/>
    <s v="S18_1589"/>
    <x v="77"/>
    <s v="(171) 555-1555"/>
    <s v="171-555-1555"/>
    <s v="Fauntleroy Circus"/>
    <m/>
    <s v="Fauntleroy Circus"/>
    <s v="Manchester"/>
    <m/>
    <s v="Manchester"/>
    <s v="EC2 5NT"/>
    <x v="6"/>
    <s v="EMEA"/>
    <s v="Ashworth"/>
    <s v="Victoria"/>
    <x v="77"/>
    <x v="1"/>
  </r>
  <r>
    <n v="10123"/>
    <n v="26"/>
    <n v="100"/>
    <n v="2"/>
    <x v="520"/>
    <n v="3074"/>
    <n v="2600"/>
    <s v="5/20/2003 0:00"/>
    <d v="2003-05-20T00:00:00"/>
    <x v="6"/>
    <s v="Tuesday"/>
    <x v="0"/>
    <n v="2"/>
    <n v="5"/>
    <n v="2003"/>
    <s v="Classic Cars"/>
    <n v="124"/>
    <s v="S18_1589"/>
    <x v="46"/>
    <s v="40.32.2555"/>
    <s v="004-032-2555"/>
    <s v="54, rue Royale"/>
    <m/>
    <s v="54, rue Royale"/>
    <s v="Nantes"/>
    <m/>
    <s v="Nantes"/>
    <n v="44000"/>
    <x v="1"/>
    <s v="EMEA"/>
    <s v="Schmitt"/>
    <s v="Carine"/>
    <x v="46"/>
    <x v="1"/>
  </r>
  <r>
    <n v="10137"/>
    <n v="44"/>
    <n v="99.55"/>
    <n v="2"/>
    <x v="521"/>
    <n v="4381"/>
    <n v="4380.2"/>
    <d v="2003-10-07T00:00:00"/>
    <d v="2003-10-07T00:00:00"/>
    <x v="4"/>
    <s v="Tuesday"/>
    <x v="0"/>
    <n v="3"/>
    <n v="7"/>
    <n v="2003"/>
    <s v="Classic Cars"/>
    <n v="124"/>
    <s v="S18_1589"/>
    <x v="1"/>
    <s v="26.47.1555"/>
    <s v="002-647-1555"/>
    <s v="59 rue de l'Abbaye"/>
    <m/>
    <s v="59 rue de l'Abbaye"/>
    <s v="Reims"/>
    <m/>
    <s v="Reims"/>
    <n v="51100"/>
    <x v="1"/>
    <s v="EMEA"/>
    <s v="Henriot"/>
    <s v="Paul"/>
    <x v="1"/>
    <x v="1"/>
  </r>
  <r>
    <n v="10148"/>
    <n v="47"/>
    <n v="100"/>
    <n v="9"/>
    <x v="522"/>
    <n v="5849"/>
    <n v="4700"/>
    <d v="2003-11-09T00:00:00"/>
    <d v="2003-11-09T00:00:00"/>
    <x v="5"/>
    <s v="Sunday"/>
    <x v="0"/>
    <n v="3"/>
    <n v="9"/>
    <n v="2003"/>
    <s v="Classic Cars"/>
    <n v="124"/>
    <s v="S18_1589"/>
    <x v="42"/>
    <s v="02 9936 8555"/>
    <s v="029-936-8555"/>
    <s v="201 Miller Street"/>
    <s v="Level 15"/>
    <s v="201 Miller Street, Level 15"/>
    <s v="North Sydney"/>
    <s v="NSW"/>
    <s v="North Sydney, NSW"/>
    <n v="2060"/>
    <x v="3"/>
    <s v="APAC"/>
    <s v="O'Hara"/>
    <s v="Anna"/>
    <x v="42"/>
    <x v="1"/>
  </r>
  <r>
    <n v="10161"/>
    <n v="43"/>
    <n v="100"/>
    <n v="8"/>
    <x v="523"/>
    <n v="6154"/>
    <n v="4300"/>
    <s v="10/17/2003 0:00"/>
    <d v="2003-10-17T00:00:00"/>
    <x v="4"/>
    <s v="Friday"/>
    <x v="0"/>
    <n v="4"/>
    <n v="10"/>
    <n v="2003"/>
    <s v="Classic Cars"/>
    <n v="124"/>
    <s v="S18_1589"/>
    <x v="78"/>
    <s v="86 21 3555"/>
    <s v="008-621-3555"/>
    <s v="Smagsloget 45"/>
    <m/>
    <s v="Smagsloget 45"/>
    <s v="Aaarhus"/>
    <m/>
    <s v="Aaarhus"/>
    <n v="8200"/>
    <x v="13"/>
    <s v="EMEA"/>
    <s v="Ibsen"/>
    <s v="Palle"/>
    <x v="78"/>
    <x v="1"/>
  </r>
  <r>
    <n v="10172"/>
    <n v="42"/>
    <n v="100"/>
    <n v="6"/>
    <x v="524"/>
    <n v="4966"/>
    <n v="4200"/>
    <d v="2003-05-11T00:00:00"/>
    <d v="2003-05-11T00:00:00"/>
    <x v="6"/>
    <s v="Sunday"/>
    <x v="0"/>
    <n v="4"/>
    <n v="11"/>
    <n v="2003"/>
    <s v="Classic Cars"/>
    <n v="124"/>
    <s v="S18_1589"/>
    <x v="13"/>
    <n v="2035552570"/>
    <s v="203-555-2570"/>
    <s v="25593 South Bay Ln."/>
    <m/>
    <s v="25593 South Bay Ln."/>
    <s v="Bridgewater"/>
    <s v="CT"/>
    <s v="Bridgewater, CT"/>
    <n v="97562"/>
    <x v="0"/>
    <s v="NA"/>
    <s v="King"/>
    <s v="Julie"/>
    <x v="13"/>
    <x v="1"/>
  </r>
  <r>
    <n v="10181"/>
    <n v="42"/>
    <n v="100"/>
    <n v="2"/>
    <x v="525"/>
    <n v="5436"/>
    <n v="4200"/>
    <d v="2003-12-11T00:00:00"/>
    <d v="2003-12-11T00:00:00"/>
    <x v="9"/>
    <s v="Thursday"/>
    <x v="0"/>
    <n v="4"/>
    <n v="11"/>
    <n v="2003"/>
    <s v="Classic Cars"/>
    <n v="124"/>
    <s v="S18_1589"/>
    <x v="7"/>
    <s v="+47 2267 3215"/>
    <s v="472-267-3215"/>
    <s v="Drammen 121, PR 744 Sentrum"/>
    <m/>
    <s v="Drammen 121, PR 744 Sentrum"/>
    <s v="Bergen"/>
    <m/>
    <s v="Bergen"/>
    <s v="N 5804"/>
    <x v="2"/>
    <s v="EMEA"/>
    <s v="Oeztan"/>
    <s v="Veysel"/>
    <x v="7"/>
    <x v="1"/>
  </r>
  <r>
    <n v="10192"/>
    <n v="29"/>
    <n v="100"/>
    <n v="7"/>
    <x v="526"/>
    <n v="4259"/>
    <n v="2900"/>
    <s v="11/20/2003 0:00"/>
    <d v="2003-11-20T00:00:00"/>
    <x v="5"/>
    <s v="Thursday"/>
    <x v="0"/>
    <n v="4"/>
    <n v="11"/>
    <n v="2003"/>
    <s v="Classic Cars"/>
    <n v="124"/>
    <s v="S18_1589"/>
    <x v="40"/>
    <n v="6035558647"/>
    <s v="603-555-8647"/>
    <s v="2304 Long Airport Avenue"/>
    <m/>
    <s v="2304 Long Airport Avenue"/>
    <s v="Nashua"/>
    <s v="NH"/>
    <s v="Nashua, NH"/>
    <n v="62005"/>
    <x v="0"/>
    <s v="NA"/>
    <s v="Young"/>
    <s v="Valarie"/>
    <x v="40"/>
    <x v="1"/>
  </r>
  <r>
    <n v="10204"/>
    <n v="40"/>
    <n v="100"/>
    <n v="13"/>
    <x v="527"/>
    <n v="4032"/>
    <n v="4000"/>
    <d v="2003-02-12T00:00:00"/>
    <d v="2003-02-12T00:00:00"/>
    <x v="0"/>
    <s v="Wednesday"/>
    <x v="0"/>
    <n v="4"/>
    <n v="12"/>
    <n v="2003"/>
    <s v="Classic Cars"/>
    <n v="124"/>
    <s v="S18_1589"/>
    <x v="74"/>
    <n v="2125557413"/>
    <s v="212-555-7413"/>
    <s v="4092 Furth Circle"/>
    <s v="Suite 400"/>
    <s v="4092 Furth Circle, Suite 400"/>
    <s v="NYC"/>
    <s v="NY"/>
    <s v="NYC, NY"/>
    <n v="10022"/>
    <x v="0"/>
    <s v="NA"/>
    <s v="Young"/>
    <s v="Jeff"/>
    <x v="74"/>
    <x v="1"/>
  </r>
  <r>
    <n v="10212"/>
    <n v="38"/>
    <n v="100"/>
    <n v="6"/>
    <x v="528"/>
    <n v="4493"/>
    <n v="3800"/>
    <s v="1/16/2004 0:00"/>
    <d v="2004-01-16T00:00:00"/>
    <x v="2"/>
    <s v="Friday"/>
    <x v="0"/>
    <n v="1"/>
    <n v="1"/>
    <n v="2004"/>
    <s v="Classic Cars"/>
    <n v="124"/>
    <s v="S18_1589"/>
    <x v="23"/>
    <s v="(91) 555 94 44"/>
    <s v="091-555-9444"/>
    <s v="C/ Moralzarzal, 86"/>
    <m/>
    <s v="C/ Moralzarzal, 86"/>
    <s v="Madrid"/>
    <m/>
    <s v="Madrid"/>
    <n v="28034"/>
    <x v="7"/>
    <s v="EMEA"/>
    <s v="Freyre"/>
    <s v="Diego"/>
    <x v="23"/>
    <x v="1"/>
  </r>
  <r>
    <n v="10226"/>
    <n v="38"/>
    <n v="100"/>
    <n v="4"/>
    <x v="529"/>
    <n v="4162"/>
    <n v="3800"/>
    <s v="2/26/2004 0:00"/>
    <d v="2004-02-26T00:00:00"/>
    <x v="0"/>
    <s v="Thursday"/>
    <x v="0"/>
    <n v="1"/>
    <n v="2"/>
    <n v="2004"/>
    <s v="Classic Cars"/>
    <n v="124"/>
    <s v="S18_1589"/>
    <x v="55"/>
    <n v="7605558146"/>
    <s v="760-555-8146"/>
    <s v="361 Furth Circle"/>
    <m/>
    <s v="361 Furth Circle"/>
    <s v="San Diego"/>
    <s v="CA"/>
    <s v="San Diego, CA"/>
    <n v="91217"/>
    <x v="0"/>
    <s v="NA"/>
    <s v="Thompson"/>
    <s v="Valarie"/>
    <x v="55"/>
    <x v="1"/>
  </r>
  <r>
    <n v="10241"/>
    <n v="21"/>
    <n v="100"/>
    <n v="11"/>
    <x v="530"/>
    <n v="2509"/>
    <n v="2100"/>
    <s v="4/13/2004 0:00"/>
    <d v="2004-04-13T00:00:00"/>
    <x v="11"/>
    <s v="Tuesday"/>
    <x v="0"/>
    <n v="2"/>
    <n v="4"/>
    <n v="2004"/>
    <s v="Classic Cars"/>
    <n v="124"/>
    <s v="S18_1589"/>
    <x v="83"/>
    <s v="88.60.1555"/>
    <s v="008-860-1555"/>
    <s v="24, place Kluber"/>
    <m/>
    <s v="24, place Kluber"/>
    <s v="Strasbourg"/>
    <m/>
    <s v="Strasbourg"/>
    <n v="67000"/>
    <x v="1"/>
    <s v="EMEA"/>
    <s v="Citeaux"/>
    <s v="Frederique"/>
    <x v="83"/>
    <x v="0"/>
  </r>
  <r>
    <n v="10253"/>
    <n v="24"/>
    <n v="100"/>
    <n v="1"/>
    <x v="531"/>
    <n v="3375"/>
    <n v="2400"/>
    <d v="2004-01-06T00:00:00"/>
    <d v="2004-01-06T00:00:00"/>
    <x v="2"/>
    <s v="Tuesday"/>
    <x v="3"/>
    <n v="2"/>
    <n v="6"/>
    <n v="2004"/>
    <s v="Classic Cars"/>
    <n v="124"/>
    <s v="S18_1589"/>
    <x v="22"/>
    <s v="(171) 555-2282"/>
    <s v="171-555-2282"/>
    <s v="Berkeley Gardens 12  Brewery"/>
    <m/>
    <s v="Berkeley Gardens 12  Brewery"/>
    <s v="Liverpool"/>
    <m/>
    <s v="Liverpool"/>
    <s v="WX1 6LT"/>
    <x v="6"/>
    <s v="EMEA"/>
    <s v="Devon"/>
    <s v="Elizabeth"/>
    <x v="22"/>
    <x v="1"/>
  </r>
  <r>
    <n v="10266"/>
    <n v="36"/>
    <n v="100"/>
    <n v="2"/>
    <x v="532"/>
    <n v="5197"/>
    <n v="3600"/>
    <d v="2004-06-07T00:00:00"/>
    <d v="2004-06-07T00:00:00"/>
    <x v="7"/>
    <s v="Monday"/>
    <x v="0"/>
    <n v="3"/>
    <n v="7"/>
    <n v="2004"/>
    <s v="Classic Cars"/>
    <n v="124"/>
    <s v="S18_1589"/>
    <x v="70"/>
    <s v="0522-556555"/>
    <s v="052-255-6555"/>
    <s v="Strada Provinciale 124"/>
    <m/>
    <s v="Strada Provinciale 124"/>
    <s v="Reggio Emilia"/>
    <m/>
    <s v="Reggio Emilia"/>
    <n v="42100"/>
    <x v="12"/>
    <s v="EMEA"/>
    <s v="Moroni"/>
    <s v="Maurizio"/>
    <x v="70"/>
    <x v="1"/>
  </r>
  <r>
    <n v="10278"/>
    <n v="23"/>
    <n v="100"/>
    <n v="2"/>
    <x v="533"/>
    <n v="2605"/>
    <n v="2300"/>
    <d v="2004-06-08T00:00:00"/>
    <d v="2004-06-08T00:00:00"/>
    <x v="7"/>
    <s v="Tuesday"/>
    <x v="0"/>
    <n v="3"/>
    <n v="8"/>
    <n v="2004"/>
    <s v="Classic Cars"/>
    <n v="124"/>
    <s v="S18_1589"/>
    <x v="84"/>
    <n v="7025551838"/>
    <s v="702-555-1838"/>
    <s v="8489 Strong St."/>
    <m/>
    <s v="8489 Strong St."/>
    <s v="Las Vegas"/>
    <s v="NV"/>
    <s v="Las Vegas, NV"/>
    <n v="83030"/>
    <x v="0"/>
    <s v="NA"/>
    <s v="King"/>
    <s v="Sue"/>
    <x v="84"/>
    <x v="0"/>
  </r>
  <r>
    <n v="10288"/>
    <n v="20"/>
    <n v="100"/>
    <n v="14"/>
    <x v="534"/>
    <n v="2937"/>
    <n v="2000"/>
    <d v="2004-01-09T00:00:00"/>
    <d v="2004-01-09T00:00:00"/>
    <x v="2"/>
    <s v="Friday"/>
    <x v="0"/>
    <n v="3"/>
    <n v="9"/>
    <n v="2004"/>
    <s v="Classic Cars"/>
    <n v="124"/>
    <s v="S18_1589"/>
    <x v="65"/>
    <s v="+65 224 1555"/>
    <s v="065-224-1555"/>
    <s v="Village Close - 106 Linden Road Sandown"/>
    <s v="2nd Floor"/>
    <s v="Village Close - 106 Linden Road Sandown, 2nd Floor"/>
    <s v="Singapore"/>
    <m/>
    <s v="Singapore"/>
    <n v="69045"/>
    <x v="9"/>
    <s v="APAC"/>
    <s v="Victorino"/>
    <s v="Wendy"/>
    <x v="65"/>
    <x v="0"/>
  </r>
  <r>
    <n v="10301"/>
    <n v="32"/>
    <n v="100"/>
    <n v="4"/>
    <x v="535"/>
    <n v="3425"/>
    <n v="3200"/>
    <d v="2003-05-10T00:00:00"/>
    <d v="2003-05-10T00:00:00"/>
    <x v="6"/>
    <s v="Saturday"/>
    <x v="0"/>
    <n v="4"/>
    <n v="10"/>
    <n v="2003"/>
    <s v="Classic Cars"/>
    <n v="124"/>
    <s v="S18_1589"/>
    <x v="85"/>
    <s v="+47 2212 1555"/>
    <s v="472-212-1555"/>
    <s v="Drammensveien 126 A, PB 744 Sentrum"/>
    <m/>
    <s v="Drammensveien 126 A, PB 744 Sentrum"/>
    <s v="Oslo"/>
    <m/>
    <s v="Oslo"/>
    <s v="N 0106"/>
    <x v="2"/>
    <s v="EMEA"/>
    <s v="Klaeboe"/>
    <s v="Jan"/>
    <x v="85"/>
    <x v="1"/>
  </r>
  <r>
    <n v="10311"/>
    <n v="29"/>
    <n v="100"/>
    <n v="9"/>
    <x v="536"/>
    <n v="2924"/>
    <n v="2900"/>
    <s v="10/16/2004 0:00"/>
    <d v="2004-10-16T00:00:00"/>
    <x v="4"/>
    <s v="Saturday"/>
    <x v="0"/>
    <n v="4"/>
    <n v="10"/>
    <n v="2004"/>
    <s v="Classic Cars"/>
    <n v="124"/>
    <s v="S18_1589"/>
    <x v="23"/>
    <s v="(91) 555 94 44"/>
    <s v="091-555-9444"/>
    <s v="C/ Moralzarzal, 86"/>
    <m/>
    <s v="C/ Moralzarzal, 86"/>
    <s v="Madrid"/>
    <m/>
    <s v="Madrid"/>
    <n v="28034"/>
    <x v="7"/>
    <s v="EMEA"/>
    <s v="Freyre"/>
    <s v="Diego"/>
    <x v="23"/>
    <x v="0"/>
  </r>
  <r>
    <n v="10321"/>
    <n v="44"/>
    <n v="100"/>
    <n v="6"/>
    <x v="537"/>
    <n v="4490"/>
    <n v="4400"/>
    <d v="2004-04-11T00:00:00"/>
    <d v="2004-04-11T00:00:00"/>
    <x v="11"/>
    <s v="Sunday"/>
    <x v="0"/>
    <n v="4"/>
    <n v="11"/>
    <n v="2004"/>
    <s v="Classic Cars"/>
    <n v="124"/>
    <s v="S18_1589"/>
    <x v="21"/>
    <n v="5085552555"/>
    <s v="508-555-2555"/>
    <s v="1785 First Street"/>
    <m/>
    <s v="1785 First Street"/>
    <s v="New Bedford"/>
    <s v="MA"/>
    <s v="New Bedford, MA"/>
    <n v="50553"/>
    <x v="0"/>
    <s v="NA"/>
    <s v="Benitez"/>
    <s v="Violeta"/>
    <x v="21"/>
    <x v="1"/>
  </r>
  <r>
    <n v="10331"/>
    <n v="44"/>
    <n v="100"/>
    <n v="14"/>
    <x v="538"/>
    <n v="4850"/>
    <n v="4400"/>
    <s v="11/17/2004 0:00"/>
    <d v="2004-11-17T00:00:00"/>
    <x v="5"/>
    <s v="Wednesday"/>
    <x v="0"/>
    <n v="4"/>
    <n v="11"/>
    <n v="2004"/>
    <s v="Classic Cars"/>
    <n v="124"/>
    <s v="S18_1589"/>
    <x v="45"/>
    <n v="2155559857"/>
    <s v="215-555-9857"/>
    <s v="11328 Douglas Av."/>
    <m/>
    <s v="11328 Douglas Av."/>
    <s v="Philadelphia"/>
    <s v="PA"/>
    <s v="Philadelphia, PA"/>
    <n v="71270"/>
    <x v="0"/>
    <s v="NA"/>
    <s v="Hernandez"/>
    <s v="Rosa"/>
    <x v="45"/>
    <x v="1"/>
  </r>
  <r>
    <n v="10343"/>
    <n v="36"/>
    <n v="100"/>
    <n v="4"/>
    <x v="539"/>
    <n v="5849"/>
    <n v="3600"/>
    <s v="11/24/2004 0:00"/>
    <d v="2004-11-24T00:00:00"/>
    <x v="5"/>
    <s v="Wednesday"/>
    <x v="0"/>
    <n v="4"/>
    <n v="11"/>
    <n v="2004"/>
    <s v="Classic Cars"/>
    <n v="124"/>
    <s v="S18_1589"/>
    <x v="1"/>
    <s v="26.47.1555"/>
    <s v="002-647-1555"/>
    <s v="59 rue de l'Abbaye"/>
    <m/>
    <s v="59 rue de l'Abbaye"/>
    <s v="Reims"/>
    <m/>
    <s v="Reims"/>
    <n v="51100"/>
    <x v="1"/>
    <s v="EMEA"/>
    <s v="Henriot"/>
    <s v="Paul"/>
    <x v="1"/>
    <x v="1"/>
  </r>
  <r>
    <n v="10367"/>
    <n v="49"/>
    <n v="56.3"/>
    <n v="1"/>
    <x v="540"/>
    <n v="2759"/>
    <n v="2758.7"/>
    <d v="2005-12-01T00:00:00"/>
    <d v="2005-12-01T00:00:00"/>
    <x v="9"/>
    <s v="Thursday"/>
    <x v="5"/>
    <n v="1"/>
    <n v="1"/>
    <n v="2005"/>
    <s v="Classic Cars"/>
    <n v="124"/>
    <s v="S18_1589"/>
    <x v="3"/>
    <n v="6265557265"/>
    <s v="626-555-7265"/>
    <s v="78934 Hillside Dr."/>
    <m/>
    <s v="78934 Hillside Dr."/>
    <s v="Pasadena"/>
    <s v="CA"/>
    <s v="Pasadena, CA"/>
    <n v="90003"/>
    <x v="0"/>
    <s v="NA"/>
    <s v="Young"/>
    <s v="Julie"/>
    <x v="3"/>
    <x v="0"/>
  </r>
  <r>
    <n v="10378"/>
    <n v="34"/>
    <n v="42.64"/>
    <n v="5"/>
    <x v="541"/>
    <n v="1450"/>
    <n v="1449.76"/>
    <d v="2005-10-02T00:00:00"/>
    <d v="2005-10-02T00:00:00"/>
    <x v="4"/>
    <s v="Sunday"/>
    <x v="0"/>
    <n v="1"/>
    <n v="2"/>
    <n v="2005"/>
    <s v="Classic Cars"/>
    <n v="124"/>
    <s v="S18_1589"/>
    <x v="23"/>
    <s v="(91) 555 94 44"/>
    <s v="091-555-9444"/>
    <s v="C/ Moralzarzal, 86"/>
    <m/>
    <s v="C/ Moralzarzal, 86"/>
    <s v="Madrid"/>
    <m/>
    <s v="Madrid"/>
    <n v="28034"/>
    <x v="7"/>
    <s v="EMEA"/>
    <s v="Freyre"/>
    <s v="Diego"/>
    <x v="23"/>
    <x v="0"/>
  </r>
  <r>
    <n v="10407"/>
    <n v="59"/>
    <n v="100"/>
    <n v="11"/>
    <x v="542"/>
    <n v="7049"/>
    <n v="5900"/>
    <s v="4/22/2005 0:00"/>
    <d v="2005-04-22T00:00:00"/>
    <x v="11"/>
    <s v="Friday"/>
    <x v="4"/>
    <n v="2"/>
    <n v="4"/>
    <n v="2005"/>
    <s v="Classic Cars"/>
    <n v="124"/>
    <s v="S18_1589"/>
    <x v="61"/>
    <n v="4085553659"/>
    <s v="408-555-3659"/>
    <s v="3086 Ingle Ln."/>
    <m/>
    <s v="3086 Ingle Ln."/>
    <s v="San Jose"/>
    <s v="CA"/>
    <s v="San Jose, CA"/>
    <n v="94217"/>
    <x v="0"/>
    <s v="NA"/>
    <s v="Frick"/>
    <s v="Sue"/>
    <x v="61"/>
    <x v="2"/>
  </r>
  <r>
    <n v="10419"/>
    <n v="37"/>
    <n v="100"/>
    <n v="1"/>
    <x v="543"/>
    <n v="5203"/>
    <n v="3700"/>
    <s v="5/17/2005 0:00"/>
    <d v="2005-05-17T00:00:00"/>
    <x v="6"/>
    <s v="Tuesday"/>
    <x v="0"/>
    <n v="2"/>
    <n v="5"/>
    <n v="2005"/>
    <s v="Classic Cars"/>
    <n v="124"/>
    <s v="S18_1589"/>
    <x v="19"/>
    <s v="6562-9555"/>
    <s v="006-562-9555"/>
    <s v="Geislweg 14"/>
    <m/>
    <s v="Geislweg 14"/>
    <s v="Salzburg"/>
    <m/>
    <s v="Salzburg"/>
    <n v="5020"/>
    <x v="5"/>
    <s v="EMEA"/>
    <s v="Pipps"/>
    <s v="Georg"/>
    <x v="19"/>
    <x v="1"/>
  </r>
  <r>
    <n v="10106"/>
    <n v="36"/>
    <n v="100"/>
    <n v="12"/>
    <x v="544"/>
    <n v="5280"/>
    <n v="3600"/>
    <s v="2/17/2003 0:00"/>
    <d v="2003-02-17T00:00:00"/>
    <x v="0"/>
    <s v="Monday"/>
    <x v="0"/>
    <n v="1"/>
    <n v="2"/>
    <n v="2003"/>
    <s v="Planes"/>
    <n v="157"/>
    <s v="S18_1662"/>
    <x v="86"/>
    <s v="035-640555"/>
    <s v="003-564-0555"/>
    <s v="Via Ludovico il Moro 22"/>
    <m/>
    <s v="Via Ludovico il Moro 22"/>
    <s v="Bergamo"/>
    <m/>
    <s v="Bergamo"/>
    <n v="24100"/>
    <x v="12"/>
    <s v="EMEA"/>
    <s v="Rovelli"/>
    <s v="Giovanni"/>
    <x v="86"/>
    <x v="1"/>
  </r>
  <r>
    <n v="10119"/>
    <n v="43"/>
    <n v="100"/>
    <n v="3"/>
    <x v="545"/>
    <n v="6917"/>
    <n v="4300"/>
    <s v="4/28/2003 0:00"/>
    <d v="2003-04-28T00:00:00"/>
    <x v="11"/>
    <s v="Monday"/>
    <x v="0"/>
    <n v="2"/>
    <n v="4"/>
    <n v="2003"/>
    <s v="Planes"/>
    <n v="157"/>
    <s v="S18_1662"/>
    <x v="19"/>
    <s v="6562-9555"/>
    <s v="006-562-9555"/>
    <s v="Geislweg 14"/>
    <m/>
    <s v="Geislweg 14"/>
    <s v="Salzburg"/>
    <m/>
    <s v="Salzburg"/>
    <n v="5020"/>
    <x v="5"/>
    <s v="EMEA"/>
    <s v="Pipps"/>
    <s v="Georg"/>
    <x v="19"/>
    <x v="1"/>
  </r>
  <r>
    <n v="10131"/>
    <n v="21"/>
    <n v="100"/>
    <n v="4"/>
    <x v="546"/>
    <n v="2782"/>
    <n v="2100"/>
    <s v="6/16/2003 0:00"/>
    <d v="2003-06-16T00:00:00"/>
    <x v="7"/>
    <s v="Monday"/>
    <x v="0"/>
    <n v="2"/>
    <n v="6"/>
    <n v="2003"/>
    <s v="Planes"/>
    <n v="157"/>
    <s v="S18_1662"/>
    <x v="88"/>
    <n v="2035554407"/>
    <s v="203-555-4407"/>
    <s v="2440 Pompton St."/>
    <m/>
    <s v="2440 Pompton St."/>
    <s v="Glendale"/>
    <s v="CT"/>
    <s v="Glendale, CT"/>
    <n v="97561"/>
    <x v="0"/>
    <s v="NA"/>
    <s v="Lewis"/>
    <s v="Dan"/>
    <x v="88"/>
    <x v="0"/>
  </r>
  <r>
    <n v="10143"/>
    <n v="32"/>
    <n v="100"/>
    <n v="7"/>
    <x v="547"/>
    <n v="5248"/>
    <n v="3200"/>
    <d v="2003-10-08T00:00:00"/>
    <d v="2003-10-08T00:00:00"/>
    <x v="4"/>
    <s v="Wednesday"/>
    <x v="0"/>
    <n v="3"/>
    <n v="8"/>
    <n v="2003"/>
    <s v="Planes"/>
    <n v="157"/>
    <s v="S18_1662"/>
    <x v="50"/>
    <n v="5085559555"/>
    <s v="508-555-9555"/>
    <s v="4575 Hillside Dr."/>
    <m/>
    <s v="4575 Hillside Dr."/>
    <s v="New Bedford"/>
    <s v="MA"/>
    <s v="New Bedford, MA"/>
    <n v="50553"/>
    <x v="0"/>
    <s v="NA"/>
    <s v="Tam"/>
    <s v="Wing C"/>
    <x v="50"/>
    <x v="1"/>
  </r>
  <r>
    <n v="10155"/>
    <n v="38"/>
    <n v="100"/>
    <n v="5"/>
    <x v="548"/>
    <n v="6532"/>
    <n v="3800"/>
    <d v="2003-06-10T00:00:00"/>
    <d v="2003-06-10T00:00:00"/>
    <x v="7"/>
    <s v="Tuesday"/>
    <x v="0"/>
    <n v="4"/>
    <n v="10"/>
    <n v="2003"/>
    <s v="Planes"/>
    <n v="157"/>
    <s v="S18_1662"/>
    <x v="16"/>
    <s v="90-224 8555"/>
    <s v="090-224-8555"/>
    <s v="Keskuskatu 45"/>
    <m/>
    <s v="Keskuskatu 45"/>
    <s v="Helsinki"/>
    <m/>
    <s v="Helsinki"/>
    <n v="21240"/>
    <x v="4"/>
    <s v="EMEA"/>
    <s v="Karttunen"/>
    <s v="Matti"/>
    <x v="16"/>
    <x v="1"/>
  </r>
  <r>
    <n v="10167"/>
    <n v="43"/>
    <n v="100"/>
    <n v="1"/>
    <x v="549"/>
    <n v="5764"/>
    <n v="4300"/>
    <s v="10/23/2003 0:00"/>
    <d v="2003-10-23T00:00:00"/>
    <x v="4"/>
    <s v="Thursday"/>
    <x v="3"/>
    <n v="4"/>
    <n v="10"/>
    <n v="2003"/>
    <s v="Planes"/>
    <n v="157"/>
    <s v="S18_1662"/>
    <x v="37"/>
    <s v="0695-34 6555"/>
    <s v="069-534-6555"/>
    <s v="?kergatan 24"/>
    <m/>
    <s v="?kergatan 24"/>
    <s v="Boras"/>
    <m/>
    <s v="Boras"/>
    <s v="S-844 67"/>
    <x v="8"/>
    <s v="EMEA"/>
    <s v="Larsson"/>
    <s v="Maria"/>
    <x v="37"/>
    <x v="1"/>
  </r>
  <r>
    <n v="10178"/>
    <n v="42"/>
    <n v="100"/>
    <n v="4"/>
    <x v="550"/>
    <n v="6491"/>
    <n v="4200"/>
    <d v="2003-08-11T00:00:00"/>
    <d v="2003-08-11T00:00:00"/>
    <x v="3"/>
    <s v="Monday"/>
    <x v="0"/>
    <n v="4"/>
    <n v="11"/>
    <n v="2003"/>
    <s v="Planes"/>
    <n v="157"/>
    <s v="S18_1662"/>
    <x v="51"/>
    <s v="61.77.6555"/>
    <s v="006-177-6555"/>
    <s v="1 rue Alsace-Lorraine"/>
    <m/>
    <s v="1 rue Alsace-Lorraine"/>
    <s v="Toulouse"/>
    <m/>
    <s v="Toulouse"/>
    <n v="31000"/>
    <x v="1"/>
    <s v="EMEA"/>
    <s v="Roulet"/>
    <s v="Annette"/>
    <x v="51"/>
    <x v="1"/>
  </r>
  <r>
    <n v="10186"/>
    <n v="32"/>
    <n v="100"/>
    <n v="1"/>
    <x v="551"/>
    <n v="6005"/>
    <n v="3200"/>
    <s v="11/14/2003 0:00"/>
    <d v="2003-11-14T00:00:00"/>
    <x v="5"/>
    <s v="Friday"/>
    <x v="0"/>
    <n v="4"/>
    <n v="11"/>
    <n v="2003"/>
    <s v="Planes"/>
    <n v="157"/>
    <s v="S18_1662"/>
    <x v="52"/>
    <s v="(171) 555-7555"/>
    <s v="171-555-7555"/>
    <s v="120 Hanover Sq."/>
    <m/>
    <s v="120 Hanover Sq."/>
    <s v="London"/>
    <m/>
    <s v="London"/>
    <s v="WA1 1DP"/>
    <x v="6"/>
    <s v="EMEA"/>
    <s v="Hardy"/>
    <s v="Thomas"/>
    <x v="52"/>
    <x v="1"/>
  </r>
  <r>
    <n v="10198"/>
    <n v="42"/>
    <n v="100"/>
    <n v="4"/>
    <x v="552"/>
    <n v="7484"/>
    <n v="4200"/>
    <s v="11/27/2003 0:00"/>
    <d v="2003-11-27T00:00:00"/>
    <x v="5"/>
    <s v="Thursday"/>
    <x v="0"/>
    <n v="4"/>
    <n v="11"/>
    <n v="2003"/>
    <s v="Planes"/>
    <n v="157"/>
    <s v="S18_1662"/>
    <x v="66"/>
    <s v="+63 2 555 3587"/>
    <s v="632-555-3587"/>
    <s v="15 McCallum Street - NatWest Center #13-03"/>
    <m/>
    <s v="15 McCallum Street - NatWest Center #13-03"/>
    <s v="Makati City"/>
    <m/>
    <s v="Makati City"/>
    <s v="1227 MM"/>
    <x v="15"/>
    <s v="Japan"/>
    <s v="Cruz"/>
    <s v="Arnold"/>
    <x v="66"/>
    <x v="2"/>
  </r>
  <r>
    <n v="10210"/>
    <n v="31"/>
    <n v="100"/>
    <n v="17"/>
    <x v="553"/>
    <n v="5720"/>
    <n v="3100"/>
    <d v="2004-12-01T00:00:00"/>
    <d v="2004-12-01T00:00:00"/>
    <x v="9"/>
    <s v="Wednesday"/>
    <x v="0"/>
    <n v="1"/>
    <n v="1"/>
    <n v="2004"/>
    <s v="Planes"/>
    <n v="157"/>
    <s v="S18_1662"/>
    <x v="44"/>
    <s v="+81 06 6342 5555"/>
    <s v="066-342-5555"/>
    <s v="Dojima Avanza 4F, 1-6-20 Dojima, Kita-ku"/>
    <m/>
    <s v="Dojima Avanza 4F, 1-6-20 Dojima, Kita-ku"/>
    <s v="Osaka"/>
    <s v="Osaka"/>
    <s v="Osaka, Osaka"/>
    <s v="530-0003"/>
    <x v="11"/>
    <s v="Japan"/>
    <s v="Kentary"/>
    <s v="Mory"/>
    <x v="44"/>
    <x v="1"/>
  </r>
  <r>
    <n v="10222"/>
    <n v="49"/>
    <n v="100"/>
    <n v="4"/>
    <x v="554"/>
    <n v="6955"/>
    <n v="4900"/>
    <s v="2/19/2004 0:00"/>
    <d v="2004-02-19T00:00:00"/>
    <x v="0"/>
    <s v="Thursday"/>
    <x v="0"/>
    <n v="1"/>
    <n v="2"/>
    <n v="2004"/>
    <s v="Planes"/>
    <n v="157"/>
    <s v="S18_1662"/>
    <x v="55"/>
    <n v="7605558146"/>
    <s v="760-555-8146"/>
    <s v="361 Furth Circle"/>
    <m/>
    <s v="361 Furth Circle"/>
    <s v="San Diego"/>
    <s v="CA"/>
    <s v="San Diego, CA"/>
    <n v="91217"/>
    <x v="0"/>
    <s v="NA"/>
    <s v="Thompson"/>
    <s v="Valarie"/>
    <x v="55"/>
    <x v="1"/>
  </r>
  <r>
    <n v="10250"/>
    <n v="45"/>
    <n v="100"/>
    <n v="14"/>
    <x v="555"/>
    <n v="8161"/>
    <n v="4500"/>
    <d v="2004-11-05T00:00:00"/>
    <d v="2004-11-05T00:00:00"/>
    <x v="5"/>
    <s v="Friday"/>
    <x v="0"/>
    <n v="2"/>
    <n v="5"/>
    <n v="2004"/>
    <s v="Planes"/>
    <n v="157"/>
    <s v="S18_1662"/>
    <x v="61"/>
    <n v="4085553659"/>
    <s v="408-555-3659"/>
    <s v="3086 Ingle Ln."/>
    <m/>
    <s v="3086 Ingle Ln."/>
    <s v="San Jose"/>
    <s v="CA"/>
    <s v="San Jose, CA"/>
    <n v="94217"/>
    <x v="0"/>
    <s v="NA"/>
    <s v="Frick"/>
    <s v="Sue"/>
    <x v="61"/>
    <x v="2"/>
  </r>
  <r>
    <n v="10262"/>
    <n v="49"/>
    <n v="100"/>
    <n v="9"/>
    <x v="556"/>
    <n v="6568"/>
    <n v="4900"/>
    <s v="6/24/2004 0:00"/>
    <d v="2004-06-24T00:00:00"/>
    <x v="7"/>
    <s v="Thursday"/>
    <x v="3"/>
    <n v="2"/>
    <n v="6"/>
    <n v="2004"/>
    <s v="Planes"/>
    <n v="157"/>
    <s v="S18_1662"/>
    <x v="23"/>
    <s v="(91) 555 94 44"/>
    <s v="091-555-9444"/>
    <s v="C/ Moralzarzal, 86"/>
    <m/>
    <s v="C/ Moralzarzal, 86"/>
    <s v="Madrid"/>
    <m/>
    <s v="Madrid"/>
    <n v="28034"/>
    <x v="7"/>
    <s v="EMEA"/>
    <s v="Freyre"/>
    <s v="Diego"/>
    <x v="23"/>
    <x v="1"/>
  </r>
  <r>
    <n v="10274"/>
    <n v="41"/>
    <n v="100"/>
    <n v="1"/>
    <x v="557"/>
    <n v="6724"/>
    <n v="4100"/>
    <s v="7/21/2004 0:00"/>
    <d v="2004-07-21T00:00:00"/>
    <x v="1"/>
    <s v="Wednesday"/>
    <x v="0"/>
    <n v="3"/>
    <n v="7"/>
    <n v="2004"/>
    <s v="Planes"/>
    <n v="157"/>
    <s v="S18_1662"/>
    <x v="41"/>
    <n v="6175558555"/>
    <s v="617-555-8555"/>
    <s v="7825 Douglas Av."/>
    <m/>
    <s v="7825 Douglas Av."/>
    <s v="Brickhaven"/>
    <s v="MA"/>
    <s v="Brickhaven, MA"/>
    <n v="58339"/>
    <x v="0"/>
    <s v="NA"/>
    <s v="Nelson"/>
    <s v="Allen"/>
    <x v="41"/>
    <x v="1"/>
  </r>
  <r>
    <n v="10284"/>
    <n v="45"/>
    <n v="100"/>
    <n v="11"/>
    <x v="558"/>
    <n v="5748"/>
    <n v="4500"/>
    <s v="8/21/2004 0:00"/>
    <d v="2004-08-21T00:00:00"/>
    <x v="3"/>
    <s v="Saturday"/>
    <x v="0"/>
    <n v="3"/>
    <n v="8"/>
    <n v="2004"/>
    <s v="Planes"/>
    <n v="157"/>
    <s v="S18_1662"/>
    <x v="85"/>
    <s v="+47 2212 1555"/>
    <s v="472-212-1555"/>
    <s v="Drammensveien 126 A, PB 744 Sentrum"/>
    <m/>
    <s v="Drammensveien 126 A, PB 744 Sentrum"/>
    <s v="Oslo"/>
    <m/>
    <s v="Oslo"/>
    <s v="N 0106"/>
    <x v="2"/>
    <s v="EMEA"/>
    <s v="Klaeboe"/>
    <s v="Jan"/>
    <x v="85"/>
    <x v="1"/>
  </r>
  <r>
    <n v="10296"/>
    <n v="36"/>
    <n v="100"/>
    <n v="7"/>
    <x v="559"/>
    <n v="5677"/>
    <n v="3600"/>
    <s v="9/15/2004 0:00"/>
    <d v="2004-09-15T00:00:00"/>
    <x v="8"/>
    <s v="Wednesday"/>
    <x v="0"/>
    <n v="3"/>
    <n v="9"/>
    <n v="2004"/>
    <s v="Planes"/>
    <n v="157"/>
    <s v="S18_1662"/>
    <x v="89"/>
    <s v="+49 89 61 08 9555"/>
    <s v="896-108-9555"/>
    <s v="Hansastr. 15"/>
    <m/>
    <s v="Hansastr. 15"/>
    <s v="Munich"/>
    <m/>
    <s v="Munich"/>
    <n v="80686"/>
    <x v="16"/>
    <s v="EMEA"/>
    <s v="Donnermeyer"/>
    <s v="Michael"/>
    <x v="89"/>
    <x v="1"/>
  </r>
  <r>
    <n v="10307"/>
    <n v="39"/>
    <n v="100"/>
    <n v="1"/>
    <x v="560"/>
    <n v="7380"/>
    <n v="3900"/>
    <s v="10/14/2004 0:00"/>
    <d v="2004-10-14T00:00:00"/>
    <x v="4"/>
    <s v="Thursday"/>
    <x v="0"/>
    <n v="4"/>
    <n v="10"/>
    <n v="2004"/>
    <s v="Planes"/>
    <n v="157"/>
    <s v="S18_1662"/>
    <x v="29"/>
    <n v="2155554695"/>
    <s v="215-555-4695"/>
    <s v="782 First Street"/>
    <m/>
    <s v="782 First Street"/>
    <s v="Philadelphia"/>
    <s v="PA"/>
    <s v="Philadelphia, PA"/>
    <n v="71270"/>
    <x v="0"/>
    <s v="NA"/>
    <s v="Cervantes"/>
    <s v="Francisca"/>
    <x v="29"/>
    <x v="2"/>
  </r>
  <r>
    <n v="10316"/>
    <n v="27"/>
    <n v="100"/>
    <n v="9"/>
    <x v="561"/>
    <n v="3705"/>
    <n v="2700"/>
    <d v="2004-01-11T00:00:00"/>
    <d v="2004-01-11T00:00:00"/>
    <x v="2"/>
    <s v="Sunday"/>
    <x v="0"/>
    <n v="4"/>
    <n v="11"/>
    <n v="2004"/>
    <s v="Planes"/>
    <n v="157"/>
    <s v="S18_1662"/>
    <x v="59"/>
    <s v="(198) 555-8888"/>
    <s v="198-555-8888"/>
    <s v="Garden House Crowther Way"/>
    <m/>
    <s v="Garden House Crowther Way"/>
    <s v="Cowes"/>
    <s v="Isle of Wight"/>
    <s v="Cowes, Isle of Wight"/>
    <s v="PO31 7PJ"/>
    <x v="6"/>
    <s v="EMEA"/>
    <s v="Bennett"/>
    <s v="Helen"/>
    <x v="59"/>
    <x v="1"/>
  </r>
  <r>
    <n v="10327"/>
    <n v="25"/>
    <n v="100"/>
    <n v="6"/>
    <x v="562"/>
    <n v="2805"/>
    <n v="2500"/>
    <d v="2004-10-11T00:00:00"/>
    <d v="2004-10-11T00:00:00"/>
    <x v="4"/>
    <s v="Monday"/>
    <x v="5"/>
    <n v="4"/>
    <n v="11"/>
    <n v="2004"/>
    <s v="Planes"/>
    <n v="157"/>
    <s v="S18_1662"/>
    <x v="48"/>
    <s v="31 12 3555"/>
    <s v="003-112-3555"/>
    <s v="Vinb'ltet 34"/>
    <m/>
    <s v="Vinb'ltet 34"/>
    <s v="Kobenhavn"/>
    <m/>
    <s v="Kobenhavn"/>
    <n v="1734"/>
    <x v="13"/>
    <s v="EMEA"/>
    <s v="Petersen"/>
    <s v="Jytte"/>
    <x v="48"/>
    <x v="0"/>
  </r>
  <r>
    <n v="10338"/>
    <n v="41"/>
    <n v="100"/>
    <n v="1"/>
    <x v="563"/>
    <n v="5625"/>
    <n v="4100"/>
    <s v="11/22/2004 0:00"/>
    <d v="2004-11-22T00:00:00"/>
    <x v="5"/>
    <s v="Monday"/>
    <x v="0"/>
    <n v="4"/>
    <n v="11"/>
    <n v="2004"/>
    <s v="Planes"/>
    <n v="157"/>
    <s v="S18_1662"/>
    <x v="90"/>
    <s v="(071) 23 67 2555"/>
    <s v="712-367-2555"/>
    <s v="Boulevard Tirou, 255"/>
    <m/>
    <s v="Boulevard Tirou, 255"/>
    <s v="Charleroi"/>
    <m/>
    <s v="Charleroi"/>
    <s v="B-6000"/>
    <x v="14"/>
    <s v="EMEA"/>
    <s v="Cartrain"/>
    <s v="Pascale"/>
    <x v="90"/>
    <x v="1"/>
  </r>
  <r>
    <n v="10351"/>
    <n v="39"/>
    <n v="99.52"/>
    <n v="1"/>
    <x v="564"/>
    <n v="3882"/>
    <n v="3881.28"/>
    <d v="2004-03-12T00:00:00"/>
    <d v="2004-03-12T00:00:00"/>
    <x v="10"/>
    <s v="Friday"/>
    <x v="0"/>
    <n v="4"/>
    <n v="12"/>
    <n v="2004"/>
    <s v="Planes"/>
    <n v="157"/>
    <s v="S18_1662"/>
    <x v="49"/>
    <s v="(171) 555-0297"/>
    <s v="171-555-0297"/>
    <s v="35 King George"/>
    <m/>
    <s v="35 King George"/>
    <s v="London"/>
    <m/>
    <s v="London"/>
    <s v="WX3 6FW"/>
    <x v="6"/>
    <s v="EMEA"/>
    <s v="Brown"/>
    <s v="Ann"/>
    <x v="49"/>
    <x v="1"/>
  </r>
  <r>
    <n v="10373"/>
    <n v="28"/>
    <n v="57.55"/>
    <n v="4"/>
    <x v="565"/>
    <n v="1612"/>
    <n v="1611.4"/>
    <s v="1/31/2005 0:00"/>
    <d v="2005-01-31T00:00:00"/>
    <x v="2"/>
    <s v="Monday"/>
    <x v="0"/>
    <n v="1"/>
    <n v="1"/>
    <n v="2005"/>
    <s v="Planes"/>
    <n v="157"/>
    <s v="S18_1662"/>
    <x v="60"/>
    <s v="981-443655"/>
    <s v="098-144-3655"/>
    <s v="Torikatu 38"/>
    <m/>
    <s v="Torikatu 38"/>
    <s v="Oulu"/>
    <m/>
    <s v="Oulu"/>
    <n v="90110"/>
    <x v="4"/>
    <s v="EMEA"/>
    <s v="Koskitalo"/>
    <s v="Pirkko"/>
    <x v="60"/>
    <x v="0"/>
  </r>
  <r>
    <n v="10386"/>
    <n v="25"/>
    <n v="54.57"/>
    <n v="7"/>
    <x v="566"/>
    <n v="1365"/>
    <n v="1364.25"/>
    <d v="2005-01-03T00:00:00"/>
    <d v="2005-01-03T00:00:00"/>
    <x v="2"/>
    <s v="Monday"/>
    <x v="5"/>
    <n v="1"/>
    <n v="3"/>
    <n v="2005"/>
    <s v="Planes"/>
    <n v="157"/>
    <s v="S18_1662"/>
    <x v="23"/>
    <s v="(91) 555 94 44"/>
    <s v="091-555-9444"/>
    <s v="C/ Moralzarzal, 86"/>
    <m/>
    <s v="C/ Moralzarzal, 86"/>
    <s v="Madrid"/>
    <m/>
    <s v="Madrid"/>
    <n v="28034"/>
    <x v="7"/>
    <s v="EMEA"/>
    <s v="Freyre"/>
    <s v="Diego"/>
    <x v="23"/>
    <x v="0"/>
  </r>
  <r>
    <n v="10398"/>
    <n v="33"/>
    <n v="100"/>
    <n v="11"/>
    <x v="567"/>
    <n v="4216"/>
    <n v="3300"/>
    <s v="3/30/2005 0:00"/>
    <d v="2005-03-30T00:00:00"/>
    <x v="10"/>
    <s v="Wednesday"/>
    <x v="0"/>
    <n v="1"/>
    <n v="3"/>
    <n v="2005"/>
    <s v="Planes"/>
    <n v="157"/>
    <s v="S18_1662"/>
    <x v="1"/>
    <s v="26.47.1555"/>
    <s v="002-647-1555"/>
    <s v="59 rue de l'Abbaye"/>
    <m/>
    <s v="59 rue de l'Abbaye"/>
    <s v="Reims"/>
    <m/>
    <s v="Reims"/>
    <n v="51100"/>
    <x v="1"/>
    <s v="EMEA"/>
    <s v="Henriot"/>
    <s v="Paul"/>
    <x v="1"/>
    <x v="1"/>
  </r>
  <r>
    <n v="10400"/>
    <n v="34"/>
    <n v="100"/>
    <n v="1"/>
    <x v="568"/>
    <n v="6434"/>
    <n v="3400"/>
    <d v="2005-01-04T00:00:00"/>
    <d v="2005-01-04T00:00:00"/>
    <x v="2"/>
    <s v="Tuesday"/>
    <x v="0"/>
    <n v="2"/>
    <n v="4"/>
    <n v="2005"/>
    <s v="Planes"/>
    <n v="157"/>
    <s v="S18_1662"/>
    <x v="61"/>
    <n v="4085553659"/>
    <s v="408-555-3659"/>
    <s v="3086 Ingle Ln."/>
    <m/>
    <s v="3086 Ingle Ln."/>
    <s v="San Jose"/>
    <s v="CA"/>
    <s v="San Jose, CA"/>
    <n v="94217"/>
    <x v="0"/>
    <s v="NA"/>
    <s v="Frick"/>
    <s v="Sue"/>
    <x v="61"/>
    <x v="1"/>
  </r>
  <r>
    <n v="10416"/>
    <n v="24"/>
    <n v="100"/>
    <n v="14"/>
    <x v="569"/>
    <n v="4353"/>
    <n v="2400"/>
    <d v="2005-10-05T00:00:00"/>
    <d v="2005-10-05T00:00:00"/>
    <x v="4"/>
    <s v="Wednesday"/>
    <x v="0"/>
    <n v="2"/>
    <n v="5"/>
    <n v="2005"/>
    <s v="Planes"/>
    <n v="157"/>
    <s v="S18_1662"/>
    <x v="70"/>
    <s v="0522-556555"/>
    <s v="052-255-6555"/>
    <s v="Strada Provinciale 124"/>
    <m/>
    <s v="Strada Provinciale 124"/>
    <s v="Reggio Emilia"/>
    <m/>
    <s v="Reggio Emilia"/>
    <n v="42100"/>
    <x v="12"/>
    <s v="EMEA"/>
    <s v="Moroni"/>
    <s v="Maurizio"/>
    <x v="70"/>
    <x v="1"/>
  </r>
  <r>
    <n v="10100"/>
    <n v="30"/>
    <n v="100"/>
    <n v="3"/>
    <x v="570"/>
    <n v="5151"/>
    <n v="3000"/>
    <d v="2003-06-01T00:00:00"/>
    <d v="2003-06-01T00:00:00"/>
    <x v="7"/>
    <s v="Sunday"/>
    <x v="0"/>
    <n v="1"/>
    <n v="1"/>
    <n v="2003"/>
    <s v="Vintage Cars"/>
    <n v="170"/>
    <s v="S18_1749"/>
    <x v="40"/>
    <n v="6035558647"/>
    <s v="603-555-8647"/>
    <s v="2304 Long Airport Avenue"/>
    <m/>
    <s v="2304 Long Airport Avenue"/>
    <s v="Nashua"/>
    <s v="NH"/>
    <s v="Nashua, NH"/>
    <n v="62005"/>
    <x v="0"/>
    <s v="NA"/>
    <s v="Young"/>
    <s v="Valarie"/>
    <x v="40"/>
    <x v="1"/>
  </r>
  <r>
    <n v="10110"/>
    <n v="42"/>
    <n v="100"/>
    <n v="7"/>
    <x v="571"/>
    <n v="6069"/>
    <n v="4200"/>
    <s v="3/18/2003 0:00"/>
    <d v="2003-03-18T00:00:00"/>
    <x v="10"/>
    <s v="Tuesday"/>
    <x v="0"/>
    <n v="1"/>
    <n v="3"/>
    <n v="2003"/>
    <s v="Vintage Cars"/>
    <n v="170"/>
    <s v="S18_1749"/>
    <x v="77"/>
    <s v="(171) 555-1555"/>
    <s v="171-555-1555"/>
    <s v="Fauntleroy Circus"/>
    <m/>
    <s v="Fauntleroy Circus"/>
    <s v="Manchester"/>
    <m/>
    <s v="Manchester"/>
    <s v="EC2 5NT"/>
    <x v="6"/>
    <s v="EMEA"/>
    <s v="Ashworth"/>
    <s v="Victoria"/>
    <x v="77"/>
    <x v="1"/>
  </r>
  <r>
    <n v="10124"/>
    <n v="21"/>
    <n v="100"/>
    <n v="6"/>
    <x v="572"/>
    <n v="2856"/>
    <n v="2100"/>
    <s v="5/21/2003 0:00"/>
    <d v="2003-05-21T00:00:00"/>
    <x v="6"/>
    <s v="Wednesday"/>
    <x v="0"/>
    <n v="2"/>
    <n v="5"/>
    <n v="2003"/>
    <s v="Vintage Cars"/>
    <n v="170"/>
    <s v="S18_1749"/>
    <x v="84"/>
    <n v="7025551838"/>
    <s v="702-555-1838"/>
    <s v="8489 Strong St."/>
    <m/>
    <s v="8489 Strong St."/>
    <s v="Las Vegas"/>
    <s v="NV"/>
    <s v="Las Vegas, NV"/>
    <n v="83030"/>
    <x v="0"/>
    <s v="NA"/>
    <s v="King"/>
    <s v="Sue"/>
    <x v="84"/>
    <x v="0"/>
  </r>
  <r>
    <n v="10149"/>
    <n v="34"/>
    <n v="100"/>
    <n v="11"/>
    <x v="573"/>
    <n v="5376"/>
    <n v="3400"/>
    <d v="2003-12-09T00:00:00"/>
    <d v="2003-12-09T00:00:00"/>
    <x v="9"/>
    <s v="Tuesday"/>
    <x v="0"/>
    <n v="3"/>
    <n v="9"/>
    <n v="2003"/>
    <s v="Vintage Cars"/>
    <n v="170"/>
    <s v="S18_1749"/>
    <x v="82"/>
    <n v="4155554312"/>
    <s v="415-555-4312"/>
    <s v="2793 Furth Circle"/>
    <m/>
    <s v="2793 Furth Circle"/>
    <s v="Brisbane"/>
    <s v="CA"/>
    <s v="Brisbane, CA"/>
    <n v="94217"/>
    <x v="0"/>
    <s v="NA"/>
    <s v="Taylor"/>
    <s v="Sue"/>
    <x v="82"/>
    <x v="1"/>
  </r>
  <r>
    <n v="10162"/>
    <n v="29"/>
    <n v="100"/>
    <n v="9"/>
    <x v="574"/>
    <n v="5177"/>
    <n v="2900"/>
    <s v="10/18/2003 0:00"/>
    <d v="2003-10-18T00:00:00"/>
    <x v="4"/>
    <s v="Saturday"/>
    <x v="0"/>
    <n v="4"/>
    <n v="10"/>
    <n v="2003"/>
    <s v="Vintage Cars"/>
    <n v="170"/>
    <s v="S18_1749"/>
    <x v="4"/>
    <n v="6505551386"/>
    <s v="650-555-1386"/>
    <s v="7734 Strong St."/>
    <m/>
    <s v="7734 Strong St."/>
    <s v="San Francisco"/>
    <s v="CA"/>
    <s v="San Francisco, CA"/>
    <s v="NA"/>
    <x v="0"/>
    <s v="NA"/>
    <s v="Brown"/>
    <s v="Julie"/>
    <x v="4"/>
    <x v="1"/>
  </r>
  <r>
    <n v="10173"/>
    <n v="24"/>
    <n v="100"/>
    <n v="13"/>
    <x v="118"/>
    <n v="3509"/>
    <n v="2400"/>
    <d v="2003-05-11T00:00:00"/>
    <d v="2003-05-11T00:00:00"/>
    <x v="6"/>
    <s v="Sunday"/>
    <x v="0"/>
    <n v="4"/>
    <n v="11"/>
    <n v="2003"/>
    <s v="Vintage Cars"/>
    <n v="170"/>
    <s v="S18_1749"/>
    <x v="86"/>
    <s v="035-640555"/>
    <s v="003-564-0555"/>
    <s v="Via Ludovico il Moro 22"/>
    <m/>
    <s v="Via Ludovico il Moro 22"/>
    <s v="Bergamo"/>
    <m/>
    <s v="Bergamo"/>
    <n v="24100"/>
    <x v="12"/>
    <s v="EMEA"/>
    <s v="Rovelli"/>
    <s v="Giovanni"/>
    <x v="86"/>
    <x v="1"/>
  </r>
  <r>
    <n v="10182"/>
    <n v="44"/>
    <n v="100"/>
    <n v="10"/>
    <x v="575"/>
    <n v="7555"/>
    <n v="4400"/>
    <d v="2003-12-11T00:00:00"/>
    <d v="2003-12-11T00:00:00"/>
    <x v="9"/>
    <s v="Thursday"/>
    <x v="0"/>
    <n v="4"/>
    <n v="11"/>
    <n v="2003"/>
    <s v="Vintage Cars"/>
    <n v="170"/>
    <s v="S18_1749"/>
    <x v="39"/>
    <n v="4155551450"/>
    <s v="415-555-1450"/>
    <s v="5677 Strong St."/>
    <m/>
    <s v="5677 Strong St."/>
    <s v="San Rafael"/>
    <s v="CA"/>
    <s v="San Rafael, CA"/>
    <n v="97562"/>
    <x v="0"/>
    <s v="NA"/>
    <s v="Nelson"/>
    <s v="Valarie"/>
    <x v="39"/>
    <x v="2"/>
  </r>
  <r>
    <n v="10193"/>
    <n v="21"/>
    <n v="100"/>
    <n v="14"/>
    <x v="576"/>
    <n v="3142"/>
    <n v="2100"/>
    <s v="11/21/2003 0:00"/>
    <d v="2003-11-21T00:00:00"/>
    <x v="5"/>
    <s v="Friday"/>
    <x v="0"/>
    <n v="4"/>
    <n v="11"/>
    <n v="2003"/>
    <s v="Vintage Cars"/>
    <n v="170"/>
    <s v="S18_1749"/>
    <x v="87"/>
    <s v="61-9-3844-6555"/>
    <s v="193-844-6555"/>
    <s v="7 Allen Street"/>
    <m/>
    <s v="7 Allen Street"/>
    <s v="Glen Waverly"/>
    <s v="Victoria"/>
    <s v="Glen Waverly, Victoria"/>
    <n v="3150"/>
    <x v="3"/>
    <s v="APAC"/>
    <s v="Connery"/>
    <s v="Sean"/>
    <x v="87"/>
    <x v="1"/>
  </r>
  <r>
    <n v="10204"/>
    <n v="33"/>
    <n v="100"/>
    <n v="4"/>
    <x v="577"/>
    <n v="5891"/>
    <n v="3300"/>
    <d v="2003-02-12T00:00:00"/>
    <d v="2003-02-12T00:00:00"/>
    <x v="0"/>
    <s v="Wednesday"/>
    <x v="0"/>
    <n v="4"/>
    <n v="12"/>
    <n v="2003"/>
    <s v="Vintage Cars"/>
    <n v="170"/>
    <s v="S18_1749"/>
    <x v="74"/>
    <n v="2125557413"/>
    <s v="212-555-7413"/>
    <s v="4092 Furth Circle"/>
    <s v="Suite 400"/>
    <s v="4092 Furth Circle, Suite 400"/>
    <s v="NYC"/>
    <s v="NY"/>
    <s v="NYC, NY"/>
    <n v="10022"/>
    <x v="0"/>
    <s v="NA"/>
    <s v="Young"/>
    <s v="Jeff"/>
    <x v="74"/>
    <x v="1"/>
  </r>
  <r>
    <n v="10214"/>
    <n v="30"/>
    <n v="100"/>
    <n v="7"/>
    <x v="578"/>
    <n v="5967"/>
    <n v="3000"/>
    <s v="1/26/2004 0:00"/>
    <d v="2004-01-26T00:00:00"/>
    <x v="2"/>
    <s v="Monday"/>
    <x v="0"/>
    <n v="1"/>
    <n v="1"/>
    <n v="2004"/>
    <s v="Vintage Cars"/>
    <n v="170"/>
    <s v="S18_1749"/>
    <x v="25"/>
    <s v="(91) 555 22 82"/>
    <s v="091-555-2282"/>
    <s v="C/ Araquil, 67"/>
    <m/>
    <s v="C/ Araquil, 67"/>
    <s v="Madrid"/>
    <m/>
    <s v="Madrid"/>
    <n v="28023"/>
    <x v="7"/>
    <s v="EMEA"/>
    <s v="Sommer"/>
    <s v="Mart¡n"/>
    <x v="25"/>
    <x v="1"/>
  </r>
  <r>
    <n v="10227"/>
    <n v="26"/>
    <n v="100"/>
    <n v="10"/>
    <x v="579"/>
    <n v="3713"/>
    <n v="2600"/>
    <d v="2004-02-03T00:00:00"/>
    <d v="2004-02-03T00:00:00"/>
    <x v="0"/>
    <s v="Tuesday"/>
    <x v="0"/>
    <n v="1"/>
    <n v="3"/>
    <n v="2004"/>
    <s v="Vintage Cars"/>
    <n v="170"/>
    <s v="S18_1749"/>
    <x v="30"/>
    <s v="78.32.5555"/>
    <s v="007-832-5555"/>
    <s v="2, rue du Commerce"/>
    <m/>
    <s v="2, rue du Commerce"/>
    <s v="Lyon"/>
    <m/>
    <s v="Lyon"/>
    <n v="69004"/>
    <x v="1"/>
    <s v="EMEA"/>
    <s v="Saveley"/>
    <s v="Mary"/>
    <x v="30"/>
    <x v="1"/>
  </r>
  <r>
    <n v="10241"/>
    <n v="41"/>
    <n v="100"/>
    <n v="2"/>
    <x v="580"/>
    <n v="7598"/>
    <n v="4100"/>
    <s v="4/13/2004 0:00"/>
    <d v="2004-04-13T00:00:00"/>
    <x v="11"/>
    <s v="Tuesday"/>
    <x v="0"/>
    <n v="2"/>
    <n v="4"/>
    <n v="2004"/>
    <s v="Vintage Cars"/>
    <n v="170"/>
    <s v="S18_1749"/>
    <x v="83"/>
    <s v="88.60.1555"/>
    <s v="008-860-1555"/>
    <s v="24, place Kluber"/>
    <m/>
    <s v="24, place Kluber"/>
    <s v="Strasbourg"/>
    <m/>
    <s v="Strasbourg"/>
    <n v="67000"/>
    <x v="1"/>
    <s v="EMEA"/>
    <s v="Citeaux"/>
    <s v="Frederique"/>
    <x v="83"/>
    <x v="2"/>
  </r>
  <r>
    <n v="10280"/>
    <n v="26"/>
    <n v="100"/>
    <n v="16"/>
    <x v="581"/>
    <n v="3669"/>
    <n v="2600"/>
    <s v="8/17/2004 0:00"/>
    <d v="2004-08-17T00:00:00"/>
    <x v="3"/>
    <s v="Tuesday"/>
    <x v="0"/>
    <n v="3"/>
    <n v="8"/>
    <n v="2004"/>
    <s v="Vintage Cars"/>
    <n v="170"/>
    <s v="S18_1749"/>
    <x v="36"/>
    <s v="011-4988555"/>
    <s v="011-498-8555"/>
    <s v="Via Monte Bianco 34"/>
    <m/>
    <s v="Via Monte Bianco 34"/>
    <s v="Torino"/>
    <m/>
    <s v="Torino"/>
    <n v="10100"/>
    <x v="12"/>
    <s v="EMEA"/>
    <s v="Accorti"/>
    <s v="Paolo"/>
    <x v="36"/>
    <x v="1"/>
  </r>
  <r>
    <n v="10288"/>
    <n v="32"/>
    <n v="100"/>
    <n v="5"/>
    <x v="582"/>
    <n v="5876"/>
    <n v="3200"/>
    <d v="2004-01-09T00:00:00"/>
    <d v="2004-01-09T00:00:00"/>
    <x v="2"/>
    <s v="Friday"/>
    <x v="0"/>
    <n v="3"/>
    <n v="9"/>
    <n v="2004"/>
    <s v="Vintage Cars"/>
    <n v="170"/>
    <s v="S18_1749"/>
    <x v="65"/>
    <s v="+65 224 1555"/>
    <s v="065-224-1555"/>
    <s v="Village Close - 106 Linden Road Sandown"/>
    <s v="2nd Floor"/>
    <s v="Village Close - 106 Linden Road Sandown, 2nd Floor"/>
    <s v="Singapore"/>
    <m/>
    <s v="Singapore"/>
    <n v="69045"/>
    <x v="9"/>
    <s v="APAC"/>
    <s v="Victorino"/>
    <s v="Wendy"/>
    <x v="65"/>
    <x v="1"/>
  </r>
  <r>
    <n v="10302"/>
    <n v="43"/>
    <n v="100"/>
    <n v="1"/>
    <x v="583"/>
    <n v="7310"/>
    <n v="4300"/>
    <d v="2003-06-10T00:00:00"/>
    <d v="2003-06-10T00:00:00"/>
    <x v="7"/>
    <s v="Tuesday"/>
    <x v="0"/>
    <n v="4"/>
    <n v="10"/>
    <n v="2003"/>
    <s v="Vintage Cars"/>
    <n v="170"/>
    <s v="S18_1749"/>
    <x v="22"/>
    <s v="(171) 555-2282"/>
    <s v="171-555-2282"/>
    <s v="Berkeley Gardens 12  Brewery"/>
    <m/>
    <s v="Berkeley Gardens 12  Brewery"/>
    <s v="Liverpool"/>
    <m/>
    <s v="Liverpool"/>
    <s v="WX1 6LT"/>
    <x v="6"/>
    <s v="EMEA"/>
    <s v="Devon"/>
    <s v="Elizabeth"/>
    <x v="22"/>
    <x v="2"/>
  </r>
  <r>
    <n v="10312"/>
    <n v="48"/>
    <n v="100"/>
    <n v="17"/>
    <x v="584"/>
    <n v="8079"/>
    <n v="4800"/>
    <s v="10/21/2004 0:00"/>
    <d v="2004-10-21T00:00:00"/>
    <x v="4"/>
    <s v="Thursday"/>
    <x v="0"/>
    <n v="4"/>
    <n v="10"/>
    <n v="2004"/>
    <s v="Vintage Cars"/>
    <n v="170"/>
    <s v="S18_1749"/>
    <x v="39"/>
    <n v="4155551450"/>
    <s v="415-555-1450"/>
    <s v="5677 Strong St."/>
    <m/>
    <s v="5677 Strong St."/>
    <s v="San Rafael"/>
    <s v="CA"/>
    <s v="San Rafael, CA"/>
    <n v="97562"/>
    <x v="0"/>
    <s v="NA"/>
    <s v="Nelson"/>
    <s v="Valarie"/>
    <x v="39"/>
    <x v="2"/>
  </r>
  <r>
    <n v="10331"/>
    <n v="44"/>
    <n v="74.040000000000006"/>
    <n v="7"/>
    <x v="585"/>
    <n v="3258"/>
    <n v="3257.76"/>
    <s v="11/17/2004 0:00"/>
    <d v="2004-11-17T00:00:00"/>
    <x v="5"/>
    <s v="Wednesday"/>
    <x v="0"/>
    <n v="4"/>
    <n v="11"/>
    <n v="2004"/>
    <s v="Vintage Cars"/>
    <n v="170"/>
    <s v="S18_1749"/>
    <x v="45"/>
    <n v="2155559857"/>
    <s v="215-555-9857"/>
    <s v="11328 Douglas Av."/>
    <m/>
    <s v="11328 Douglas Av."/>
    <s v="Philadelphia"/>
    <s v="PA"/>
    <s v="Philadelphia, PA"/>
    <n v="71270"/>
    <x v="0"/>
    <s v="NA"/>
    <s v="Hernandez"/>
    <s v="Rosa"/>
    <x v="45"/>
    <x v="1"/>
  </r>
  <r>
    <n v="10344"/>
    <n v="45"/>
    <n v="100"/>
    <n v="1"/>
    <x v="586"/>
    <n v="7650"/>
    <n v="4500"/>
    <s v="11/25/2004 0:00"/>
    <d v="2004-11-25T00:00:00"/>
    <x v="5"/>
    <s v="Thursday"/>
    <x v="0"/>
    <n v="4"/>
    <n v="11"/>
    <n v="2004"/>
    <s v="Vintage Cars"/>
    <n v="170"/>
    <s v="S18_1749"/>
    <x v="67"/>
    <s v="91.24.4555"/>
    <s v="009-124-4555"/>
    <s v="12, rue des Bouchers"/>
    <m/>
    <s v="12, rue des Bouchers"/>
    <s v="Marseille"/>
    <m/>
    <s v="Marseille"/>
    <n v="13008"/>
    <x v="1"/>
    <s v="EMEA"/>
    <s v="Lebihan"/>
    <s v="Laurence"/>
    <x v="67"/>
    <x v="2"/>
  </r>
  <r>
    <n v="10367"/>
    <n v="37"/>
    <n v="100"/>
    <n v="3"/>
    <x v="587"/>
    <n v="4704"/>
    <n v="3700"/>
    <d v="2005-12-01T00:00:00"/>
    <d v="2005-12-01T00:00:00"/>
    <x v="9"/>
    <s v="Thursday"/>
    <x v="5"/>
    <n v="1"/>
    <n v="1"/>
    <n v="2005"/>
    <s v="Vintage Cars"/>
    <n v="170"/>
    <s v="S18_1749"/>
    <x v="3"/>
    <n v="6265557265"/>
    <s v="626-555-7265"/>
    <s v="78934 Hillside Dr."/>
    <m/>
    <s v="78934 Hillside Dr."/>
    <s v="Pasadena"/>
    <s v="CA"/>
    <s v="Pasadena, CA"/>
    <n v="90003"/>
    <x v="0"/>
    <s v="NA"/>
    <s v="Young"/>
    <s v="Julie"/>
    <x v="3"/>
    <x v="1"/>
  </r>
  <r>
    <n v="10379"/>
    <n v="39"/>
    <n v="100"/>
    <n v="2"/>
    <x v="588"/>
    <n v="5400"/>
    <n v="3900"/>
    <d v="2005-10-02T00:00:00"/>
    <d v="2005-10-02T00:00:00"/>
    <x v="4"/>
    <s v="Sunday"/>
    <x v="0"/>
    <n v="1"/>
    <n v="2"/>
    <n v="2005"/>
    <s v="Vintage Cars"/>
    <n v="170"/>
    <s v="S18_1749"/>
    <x v="23"/>
    <s v="(91) 555 94 44"/>
    <s v="091-555-9444"/>
    <s v="C/ Moralzarzal, 86"/>
    <m/>
    <s v="C/ Moralzarzal, 86"/>
    <s v="Madrid"/>
    <m/>
    <s v="Madrid"/>
    <n v="28034"/>
    <x v="7"/>
    <s v="EMEA"/>
    <s v="Freyre"/>
    <s v="Diego"/>
    <x v="23"/>
    <x v="1"/>
  </r>
  <r>
    <n v="10407"/>
    <n v="76"/>
    <n v="100"/>
    <n v="2"/>
    <x v="589"/>
    <n v="14083"/>
    <n v="7600"/>
    <s v="4/22/2005 0:00"/>
    <d v="2005-04-22T00:00:00"/>
    <x v="11"/>
    <s v="Friday"/>
    <x v="4"/>
    <n v="2"/>
    <n v="4"/>
    <n v="2005"/>
    <s v="Vintage Cars"/>
    <n v="170"/>
    <s v="S18_1749"/>
    <x v="61"/>
    <n v="4085553659"/>
    <s v="408-555-3659"/>
    <s v="3086 Ingle Ln."/>
    <m/>
    <s v="3086 Ingle Ln."/>
    <s v="San Jose"/>
    <s v="CA"/>
    <s v="San Jose, CA"/>
    <n v="94217"/>
    <x v="0"/>
    <s v="NA"/>
    <s v="Frick"/>
    <s v="Sue"/>
    <x v="61"/>
    <x v="2"/>
  </r>
  <r>
    <n v="10420"/>
    <n v="37"/>
    <n v="100"/>
    <n v="5"/>
    <x v="590"/>
    <n v="5284"/>
    <n v="3700"/>
    <s v="5/29/2005 0:00"/>
    <d v="2005-05-29T00:00:00"/>
    <x v="6"/>
    <s v="Sunday"/>
    <x v="2"/>
    <n v="2"/>
    <n v="5"/>
    <n v="2005"/>
    <s v="Vintage Cars"/>
    <n v="170"/>
    <s v="S18_1749"/>
    <x v="20"/>
    <s v="+61 2 9495 8555"/>
    <s v="129-495-8555"/>
    <s v="Monitor Money Building, 815 Pacific Hwy"/>
    <s v="Level 6"/>
    <s v="Monitor Money Building, 815 Pacific Hwy, Level 6"/>
    <s v="Chatswood"/>
    <s v="NSW"/>
    <s v="Chatswood, NSW"/>
    <n v="2067"/>
    <x v="3"/>
    <s v="APAC"/>
    <s v="Huxley"/>
    <s v="Adrian"/>
    <x v="20"/>
    <x v="1"/>
  </r>
  <r>
    <n v="10108"/>
    <n v="38"/>
    <n v="82.39"/>
    <n v="2"/>
    <x v="591"/>
    <n v="3131"/>
    <n v="3130.82"/>
    <d v="2003-03-03T00:00:00"/>
    <d v="2003-03-03T00:00:00"/>
    <x v="10"/>
    <s v="Monday"/>
    <x v="0"/>
    <n v="1"/>
    <n v="3"/>
    <n v="2003"/>
    <s v="Classic Cars"/>
    <n v="77"/>
    <s v="S18_1889"/>
    <x v="66"/>
    <s v="+63 2 555 3587"/>
    <s v="632-555-3587"/>
    <s v="15 McCallum Street - NatWest Center #13-03"/>
    <m/>
    <s v="15 McCallum Street - NatWest Center #13-03"/>
    <s v="Makati City"/>
    <m/>
    <s v="Makati City"/>
    <s v="1227 MM"/>
    <x v="15"/>
    <s v="Japan"/>
    <s v="Cruz"/>
    <s v="Arnold"/>
    <x v="66"/>
    <x v="1"/>
  </r>
  <r>
    <n v="10122"/>
    <n v="43"/>
    <n v="72.38"/>
    <n v="6"/>
    <x v="592"/>
    <n v="3113"/>
    <n v="3112.34"/>
    <d v="2003-08-05T00:00:00"/>
    <d v="2003-08-05T00:00:00"/>
    <x v="3"/>
    <s v="Tuesday"/>
    <x v="0"/>
    <n v="2"/>
    <n v="5"/>
    <n v="2003"/>
    <s v="Classic Cars"/>
    <n v="77"/>
    <s v="S18_1889"/>
    <x v="67"/>
    <s v="91.24.4555"/>
    <s v="009-124-4555"/>
    <s v="12, rue des Bouchers"/>
    <m/>
    <s v="12, rue des Bouchers"/>
    <s v="Marseille"/>
    <m/>
    <s v="Marseille"/>
    <n v="13008"/>
    <x v="1"/>
    <s v="EMEA"/>
    <s v="Lebihan"/>
    <s v="Laurence"/>
    <x v="67"/>
    <x v="1"/>
  </r>
  <r>
    <n v="10135"/>
    <n v="48"/>
    <n v="79.31"/>
    <n v="3"/>
    <x v="593"/>
    <n v="3807"/>
    <n v="3806.88"/>
    <d v="2003-02-07T00:00:00"/>
    <d v="2003-02-07T00:00:00"/>
    <x v="0"/>
    <s v="Friday"/>
    <x v="0"/>
    <n v="3"/>
    <n v="7"/>
    <n v="2003"/>
    <s v="Classic Cars"/>
    <n v="77"/>
    <s v="S18_1889"/>
    <x v="39"/>
    <n v="4155551450"/>
    <s v="415-555-1450"/>
    <s v="5677 Strong St."/>
    <m/>
    <s v="5677 Strong St."/>
    <s v="San Rafael"/>
    <s v="CA"/>
    <s v="San Rafael, CA"/>
    <n v="97562"/>
    <x v="0"/>
    <s v="NA"/>
    <s v="Nelson"/>
    <s v="Valarie"/>
    <x v="39"/>
    <x v="1"/>
  </r>
  <r>
    <n v="10147"/>
    <n v="26"/>
    <n v="82.39"/>
    <n v="3"/>
    <x v="594"/>
    <n v="2143"/>
    <n v="2142.14"/>
    <d v="2003-05-09T00:00:00"/>
    <d v="2003-05-09T00:00:00"/>
    <x v="6"/>
    <s v="Friday"/>
    <x v="0"/>
    <n v="3"/>
    <n v="9"/>
    <n v="2003"/>
    <s v="Classic Cars"/>
    <n v="77"/>
    <s v="S18_1889"/>
    <x v="41"/>
    <n v="6175558555"/>
    <s v="617-555-8555"/>
    <s v="7825 Douglas Av."/>
    <m/>
    <s v="7825 Douglas Av."/>
    <s v="Brickhaven"/>
    <s v="MA"/>
    <s v="Brickhaven, MA"/>
    <n v="58339"/>
    <x v="0"/>
    <s v="NA"/>
    <s v="Nelson"/>
    <s v="Allen"/>
    <x v="41"/>
    <x v="0"/>
  </r>
  <r>
    <n v="10160"/>
    <n v="38"/>
    <n v="88.55"/>
    <n v="4"/>
    <x v="595"/>
    <n v="3365"/>
    <n v="3364.9"/>
    <d v="2003-11-10T00:00:00"/>
    <d v="2003-11-10T00:00:00"/>
    <x v="5"/>
    <s v="Monday"/>
    <x v="0"/>
    <n v="4"/>
    <n v="10"/>
    <n v="2003"/>
    <s v="Classic Cars"/>
    <n v="77"/>
    <s v="S18_1889"/>
    <x v="54"/>
    <n v="2155554369"/>
    <s v="215-555-4369"/>
    <s v="6047 Douglas Av."/>
    <m/>
    <s v="6047 Douglas Av."/>
    <s v="Los Angeles"/>
    <s v="CA"/>
    <s v="Los Angeles, CA"/>
    <s v="NA"/>
    <x v="0"/>
    <s v="NA"/>
    <s v="Chandler"/>
    <s v="Michael"/>
    <x v="54"/>
    <x v="1"/>
  </r>
  <r>
    <n v="10170"/>
    <n v="20"/>
    <n v="63.14"/>
    <n v="2"/>
    <x v="596"/>
    <n v="1263"/>
    <n v="1262.8"/>
    <d v="2003-04-11T00:00:00"/>
    <d v="2003-04-11T00:00:00"/>
    <x v="11"/>
    <s v="Friday"/>
    <x v="0"/>
    <n v="4"/>
    <n v="11"/>
    <n v="2003"/>
    <s v="Classic Cars"/>
    <n v="77"/>
    <s v="S18_1889"/>
    <x v="63"/>
    <s v="7675-3555"/>
    <s v="007-675-3555"/>
    <s v="Kirchgasse 6"/>
    <m/>
    <s v="Kirchgasse 6"/>
    <s v="Graz"/>
    <m/>
    <s v="Graz"/>
    <n v="8010"/>
    <x v="5"/>
    <s v="EMEA"/>
    <s v="Mendel"/>
    <s v="Roland"/>
    <x v="63"/>
    <x v="0"/>
  </r>
  <r>
    <n v="10181"/>
    <n v="22"/>
    <n v="73.92"/>
    <n v="10"/>
    <x v="597"/>
    <n v="1627"/>
    <n v="1626.24"/>
    <d v="2003-12-11T00:00:00"/>
    <d v="2003-12-11T00:00:00"/>
    <x v="9"/>
    <s v="Thursday"/>
    <x v="0"/>
    <n v="4"/>
    <n v="11"/>
    <n v="2003"/>
    <s v="Classic Cars"/>
    <n v="77"/>
    <s v="S18_1889"/>
    <x v="7"/>
    <s v="+47 2267 3215"/>
    <s v="472-267-3215"/>
    <s v="Drammen 121, PR 744 Sentrum"/>
    <m/>
    <s v="Drammen 121, PR 744 Sentrum"/>
    <s v="Bergen"/>
    <m/>
    <s v="Bergen"/>
    <s v="N 5804"/>
    <x v="2"/>
    <s v="EMEA"/>
    <s v="Oeztan"/>
    <s v="Veysel"/>
    <x v="7"/>
    <x v="0"/>
  </r>
  <r>
    <n v="10192"/>
    <n v="45"/>
    <n v="90.86"/>
    <n v="15"/>
    <x v="598"/>
    <n v="4089"/>
    <n v="4088.7"/>
    <s v="11/20/2003 0:00"/>
    <d v="2003-11-20T00:00:00"/>
    <x v="5"/>
    <s v="Thursday"/>
    <x v="0"/>
    <n v="4"/>
    <n v="11"/>
    <n v="2003"/>
    <s v="Classic Cars"/>
    <n v="77"/>
    <s v="S18_1889"/>
    <x v="40"/>
    <n v="6035558647"/>
    <s v="603-555-8647"/>
    <s v="2304 Long Airport Avenue"/>
    <m/>
    <s v="2304 Long Airport Avenue"/>
    <s v="Nashua"/>
    <s v="NH"/>
    <s v="Nashua, NH"/>
    <n v="62005"/>
    <x v="0"/>
    <s v="NA"/>
    <s v="Young"/>
    <s v="Valarie"/>
    <x v="40"/>
    <x v="1"/>
  </r>
  <r>
    <n v="10203"/>
    <n v="45"/>
    <n v="85.47"/>
    <n v="4"/>
    <x v="599"/>
    <n v="3847"/>
    <n v="3846.15"/>
    <d v="2003-02-12T00:00:00"/>
    <d v="2003-02-12T00:00:00"/>
    <x v="0"/>
    <s v="Wednesday"/>
    <x v="0"/>
    <n v="4"/>
    <n v="12"/>
    <n v="2003"/>
    <s v="Classic Cars"/>
    <n v="77"/>
    <s v="S18_1889"/>
    <x v="23"/>
    <s v="(91) 555 94 44"/>
    <s v="091-555-9444"/>
    <s v="C/ Moralzarzal, 86"/>
    <m/>
    <s v="C/ Moralzarzal, 86"/>
    <s v="Madrid"/>
    <m/>
    <s v="Madrid"/>
    <n v="28034"/>
    <x v="7"/>
    <s v="EMEA"/>
    <s v="Freyre"/>
    <s v="Diego"/>
    <x v="23"/>
    <x v="1"/>
  </r>
  <r>
    <n v="10212"/>
    <n v="20"/>
    <n v="66.989999999999995"/>
    <n v="14"/>
    <x v="600"/>
    <n v="1340"/>
    <n v="1339.8"/>
    <s v="1/16/2004 0:00"/>
    <d v="2004-01-16T00:00:00"/>
    <x v="2"/>
    <s v="Friday"/>
    <x v="0"/>
    <n v="1"/>
    <n v="1"/>
    <n v="2004"/>
    <s v="Classic Cars"/>
    <n v="77"/>
    <s v="S18_1889"/>
    <x v="23"/>
    <s v="(91) 555 94 44"/>
    <s v="091-555-9444"/>
    <s v="C/ Moralzarzal, 86"/>
    <m/>
    <s v="C/ Moralzarzal, 86"/>
    <s v="Madrid"/>
    <m/>
    <s v="Madrid"/>
    <n v="28034"/>
    <x v="7"/>
    <s v="EMEA"/>
    <s v="Freyre"/>
    <s v="Diego"/>
    <x v="23"/>
    <x v="0"/>
  </r>
  <r>
    <n v="10225"/>
    <n v="47"/>
    <n v="64.680000000000007"/>
    <n v="5"/>
    <x v="601"/>
    <n v="3040"/>
    <n v="3039.96"/>
    <s v="2/22/2004 0:00"/>
    <d v="2004-02-22T00:00:00"/>
    <x v="0"/>
    <s v="Sunday"/>
    <x v="0"/>
    <n v="1"/>
    <n v="2"/>
    <n v="2004"/>
    <s v="Classic Cars"/>
    <n v="77"/>
    <s v="S18_1889"/>
    <x v="69"/>
    <s v="0897-034555"/>
    <s v="089-703-4555"/>
    <s v="Grenzacherweg 237"/>
    <m/>
    <s v="Grenzacherweg 237"/>
    <s v="Gensve"/>
    <m/>
    <s v="Gensve"/>
    <n v="1203"/>
    <x v="17"/>
    <s v="EMEA"/>
    <s v="Holz"/>
    <s v="Michael"/>
    <x v="69"/>
    <x v="1"/>
  </r>
  <r>
    <n v="10239"/>
    <n v="46"/>
    <n v="73.92"/>
    <n v="4"/>
    <x v="602"/>
    <n v="3401"/>
    <n v="3400.32"/>
    <d v="2004-12-04T00:00:00"/>
    <d v="2004-12-04T00:00:00"/>
    <x v="9"/>
    <s v="Saturday"/>
    <x v="0"/>
    <n v="2"/>
    <n v="4"/>
    <n v="2004"/>
    <s v="Classic Cars"/>
    <n v="77"/>
    <s v="S18_1889"/>
    <x v="60"/>
    <s v="981-443655"/>
    <s v="098-144-3655"/>
    <s v="Torikatu 38"/>
    <m/>
    <s v="Torikatu 38"/>
    <s v="Oulu"/>
    <m/>
    <s v="Oulu"/>
    <n v="90110"/>
    <x v="4"/>
    <s v="EMEA"/>
    <s v="Koskitalo"/>
    <s v="Pirkko"/>
    <x v="60"/>
    <x v="1"/>
  </r>
  <r>
    <n v="10253"/>
    <n v="23"/>
    <n v="83.93"/>
    <n v="9"/>
    <x v="603"/>
    <n v="1931"/>
    <n v="1930.39"/>
    <d v="2004-01-06T00:00:00"/>
    <d v="2004-01-06T00:00:00"/>
    <x v="2"/>
    <s v="Tuesday"/>
    <x v="3"/>
    <n v="2"/>
    <n v="6"/>
    <n v="2004"/>
    <s v="Classic Cars"/>
    <n v="77"/>
    <s v="S18_1889"/>
    <x v="22"/>
    <s v="(171) 555-2282"/>
    <s v="171-555-2282"/>
    <s v="Berkeley Gardens 12  Brewery"/>
    <m/>
    <s v="Berkeley Gardens 12  Brewery"/>
    <s v="Liverpool"/>
    <m/>
    <s v="Liverpool"/>
    <s v="WX1 6LT"/>
    <x v="6"/>
    <s v="EMEA"/>
    <s v="Devon"/>
    <s v="Elizabeth"/>
    <x v="22"/>
    <x v="0"/>
  </r>
  <r>
    <n v="10266"/>
    <n v="33"/>
    <n v="74.69"/>
    <n v="10"/>
    <x v="604"/>
    <n v="2465"/>
    <n v="2464.77"/>
    <d v="2004-06-07T00:00:00"/>
    <d v="2004-06-07T00:00:00"/>
    <x v="7"/>
    <s v="Monday"/>
    <x v="0"/>
    <n v="3"/>
    <n v="7"/>
    <n v="2004"/>
    <s v="Classic Cars"/>
    <n v="77"/>
    <s v="S18_1889"/>
    <x v="70"/>
    <s v="0522-556555"/>
    <s v="052-255-6555"/>
    <s v="Strada Provinciale 124"/>
    <m/>
    <s v="Strada Provinciale 124"/>
    <s v="Reggio Emilia"/>
    <m/>
    <s v="Reggio Emilia"/>
    <n v="42100"/>
    <x v="12"/>
    <s v="EMEA"/>
    <s v="Moroni"/>
    <s v="Maurizio"/>
    <x v="70"/>
    <x v="0"/>
  </r>
  <r>
    <n v="10278"/>
    <n v="29"/>
    <n v="90.86"/>
    <n v="10"/>
    <x v="605"/>
    <n v="2635"/>
    <n v="2634.94"/>
    <d v="2004-06-08T00:00:00"/>
    <d v="2004-06-08T00:00:00"/>
    <x v="7"/>
    <s v="Tuesday"/>
    <x v="0"/>
    <n v="3"/>
    <n v="8"/>
    <n v="2004"/>
    <s v="Classic Cars"/>
    <n v="77"/>
    <s v="S18_1889"/>
    <x v="84"/>
    <n v="7025551838"/>
    <s v="702-555-1838"/>
    <s v="8489 Strong St."/>
    <m/>
    <s v="8489 Strong St."/>
    <s v="Las Vegas"/>
    <s v="NV"/>
    <s v="Las Vegas, NV"/>
    <n v="83030"/>
    <x v="0"/>
    <s v="NA"/>
    <s v="King"/>
    <s v="Sue"/>
    <x v="84"/>
    <x v="0"/>
  </r>
  <r>
    <n v="10287"/>
    <n v="44"/>
    <n v="82.39"/>
    <n v="8"/>
    <x v="606"/>
    <n v="3626"/>
    <n v="3625.16"/>
    <s v="8/30/2004 0:00"/>
    <d v="2004-08-30T00:00:00"/>
    <x v="3"/>
    <s v="Monday"/>
    <x v="0"/>
    <n v="3"/>
    <n v="8"/>
    <n v="2004"/>
    <s v="Classic Cars"/>
    <n v="77"/>
    <s v="S18_1889"/>
    <x v="69"/>
    <s v="0897-034555"/>
    <s v="089-703-4555"/>
    <s v="Grenzacherweg 237"/>
    <m/>
    <s v="Grenzacherweg 237"/>
    <s v="Gensve"/>
    <m/>
    <s v="Gensve"/>
    <n v="1203"/>
    <x v="17"/>
    <s v="EMEA"/>
    <s v="Holz"/>
    <s v="Michael"/>
    <x v="69"/>
    <x v="1"/>
  </r>
  <r>
    <n v="10300"/>
    <n v="41"/>
    <n v="92.4"/>
    <n v="1"/>
    <x v="607"/>
    <n v="3789"/>
    <n v="3788.4"/>
    <d v="2003-04-10T00:00:00"/>
    <d v="2003-04-10T00:00:00"/>
    <x v="11"/>
    <s v="Thursday"/>
    <x v="0"/>
    <n v="4"/>
    <n v="10"/>
    <n v="2003"/>
    <s v="Classic Cars"/>
    <n v="77"/>
    <s v="S18_1889"/>
    <x v="72"/>
    <s v="+49 69 66 90 2555"/>
    <s v="696-690-2555"/>
    <s v="Lyonerstr. 34"/>
    <m/>
    <s v="Lyonerstr. 34"/>
    <s v="Frankfurt"/>
    <m/>
    <s v="Frankfurt"/>
    <n v="60528"/>
    <x v="16"/>
    <s v="EMEA"/>
    <s v="Keitel"/>
    <s v="Roland"/>
    <x v="72"/>
    <x v="1"/>
  </r>
  <r>
    <n v="10310"/>
    <n v="20"/>
    <n v="91.63"/>
    <n v="6"/>
    <x v="608"/>
    <n v="1833"/>
    <n v="1832.6"/>
    <s v="10/16/2004 0:00"/>
    <d v="2004-10-16T00:00:00"/>
    <x v="4"/>
    <s v="Saturday"/>
    <x v="0"/>
    <n v="4"/>
    <n v="10"/>
    <n v="2004"/>
    <s v="Classic Cars"/>
    <n v="77"/>
    <s v="S18_1889"/>
    <x v="68"/>
    <s v="0221-5554327"/>
    <s v="221-555-4327"/>
    <s v="Mehrheimerstr. 369"/>
    <m/>
    <s v="Mehrheimerstr. 369"/>
    <s v="Koln"/>
    <m/>
    <s v="Koln"/>
    <n v="50739"/>
    <x v="16"/>
    <s v="EMEA"/>
    <s v="Pfalzheim"/>
    <s v="Henriette"/>
    <x v="68"/>
    <x v="0"/>
  </r>
  <r>
    <n v="10321"/>
    <n v="37"/>
    <n v="78.540000000000006"/>
    <n v="14"/>
    <x v="609"/>
    <n v="2906"/>
    <n v="2905.98"/>
    <d v="2004-04-11T00:00:00"/>
    <d v="2004-04-11T00:00:00"/>
    <x v="11"/>
    <s v="Sunday"/>
    <x v="0"/>
    <n v="4"/>
    <n v="11"/>
    <n v="2004"/>
    <s v="Classic Cars"/>
    <n v="77"/>
    <s v="S18_1889"/>
    <x v="21"/>
    <n v="5085552555"/>
    <s v="508-555-2555"/>
    <s v="1785 First Street"/>
    <m/>
    <s v="1785 First Street"/>
    <s v="New Bedford"/>
    <s v="MA"/>
    <s v="New Bedford, MA"/>
    <n v="50553"/>
    <x v="0"/>
    <s v="NA"/>
    <s v="Benitez"/>
    <s v="Violeta"/>
    <x v="21"/>
    <x v="0"/>
  </r>
  <r>
    <n v="10329"/>
    <n v="29"/>
    <n v="100"/>
    <n v="9"/>
    <x v="610"/>
    <n v="2955"/>
    <n v="2900"/>
    <s v="11/15/2004 0:00"/>
    <d v="2004-11-15T00:00:00"/>
    <x v="5"/>
    <s v="Monday"/>
    <x v="0"/>
    <n v="4"/>
    <n v="11"/>
    <n v="2004"/>
    <s v="Classic Cars"/>
    <n v="77"/>
    <s v="S18_1889"/>
    <x v="0"/>
    <n v="2125557818"/>
    <s v="212-555-7818"/>
    <s v="897 Long Airport Avenue"/>
    <m/>
    <s v="897 Long Airport Avenue"/>
    <s v="NYC"/>
    <s v="NY"/>
    <s v="NYC, NY"/>
    <n v="10022"/>
    <x v="0"/>
    <s v="NA"/>
    <s v="Yu"/>
    <s v="Kwai"/>
    <x v="0"/>
    <x v="0"/>
  </r>
  <r>
    <n v="10342"/>
    <n v="55"/>
    <n v="65.45"/>
    <n v="1"/>
    <x v="611"/>
    <n v="3600"/>
    <n v="3599.75"/>
    <s v="11/24/2004 0:00"/>
    <d v="2004-11-24T00:00:00"/>
    <x v="5"/>
    <s v="Wednesday"/>
    <x v="0"/>
    <n v="4"/>
    <n v="11"/>
    <n v="2004"/>
    <s v="Classic Cars"/>
    <n v="77"/>
    <s v="S18_1889"/>
    <x v="10"/>
    <s v="03 9520 4555"/>
    <s v="039-520-4555"/>
    <s v="636 St Kilda Road"/>
    <s v="Level 3"/>
    <s v="636 St Kilda Road, Level 3"/>
    <s v="Melbourne"/>
    <s v="Victoria"/>
    <s v="Melbourne, Victoria"/>
    <n v="3004"/>
    <x v="3"/>
    <s v="APAC"/>
    <s v="Ferguson"/>
    <s v="Peter"/>
    <x v="10"/>
    <x v="1"/>
  </r>
  <r>
    <n v="10363"/>
    <n v="22"/>
    <n v="100"/>
    <n v="7"/>
    <x v="612"/>
    <n v="3687"/>
    <n v="2200"/>
    <d v="2005-06-01T00:00:00"/>
    <d v="2005-06-01T00:00:00"/>
    <x v="7"/>
    <s v="Wednesday"/>
    <x v="0"/>
    <n v="1"/>
    <n v="1"/>
    <n v="2005"/>
    <s v="Classic Cars"/>
    <n v="77"/>
    <s v="S18_1889"/>
    <x v="73"/>
    <s v="+358 9 8045 555"/>
    <s v="589-804-5555"/>
    <s v="Software Engineering Center, SEC Oy"/>
    <m/>
    <s v="Software Engineering Center, SEC Oy"/>
    <s v="Espoo"/>
    <m/>
    <s v="Espoo"/>
    <s v="FIN-02271"/>
    <x v="4"/>
    <s v="EMEA"/>
    <s v="Suominen"/>
    <s v="Kalle"/>
    <x v="73"/>
    <x v="1"/>
  </r>
  <r>
    <n v="10377"/>
    <n v="31"/>
    <n v="67.760000000000005"/>
    <n v="4"/>
    <x v="613"/>
    <n v="2101"/>
    <n v="2100.56"/>
    <d v="2005-09-02T00:00:00"/>
    <d v="2005-09-02T00:00:00"/>
    <x v="8"/>
    <s v="Friday"/>
    <x v="0"/>
    <n v="1"/>
    <n v="2"/>
    <n v="2005"/>
    <s v="Classic Cars"/>
    <n v="77"/>
    <s v="S18_1889"/>
    <x v="16"/>
    <s v="90-224 8555"/>
    <s v="090-224-8555"/>
    <s v="Keskuskatu 45"/>
    <m/>
    <s v="Keskuskatu 45"/>
    <s v="Helsinki"/>
    <m/>
    <s v="Helsinki"/>
    <n v="21240"/>
    <x v="4"/>
    <s v="EMEA"/>
    <s v="Karttunen"/>
    <s v="Matti"/>
    <x v="16"/>
    <x v="0"/>
  </r>
  <r>
    <n v="10389"/>
    <n v="49"/>
    <n v="79.22"/>
    <n v="3"/>
    <x v="614"/>
    <n v="3882"/>
    <n v="3881.78"/>
    <d v="2005-03-03T00:00:00"/>
    <d v="2005-03-03T00:00:00"/>
    <x v="10"/>
    <s v="Thursday"/>
    <x v="0"/>
    <n v="1"/>
    <n v="3"/>
    <n v="2005"/>
    <s v="Classic Cars"/>
    <n v="77"/>
    <s v="S18_1889"/>
    <x v="37"/>
    <s v="0695-34 6555"/>
    <s v="069-534-6555"/>
    <s v="?kergatan 24"/>
    <m/>
    <s v="?kergatan 24"/>
    <s v="Boras"/>
    <m/>
    <s v="Boras"/>
    <s v="S-844 67"/>
    <x v="8"/>
    <s v="EMEA"/>
    <s v="Larsson"/>
    <s v="Maria"/>
    <x v="37"/>
    <x v="1"/>
  </r>
  <r>
    <n v="10405"/>
    <n v="61"/>
    <n v="73.92"/>
    <n v="4"/>
    <x v="615"/>
    <n v="4510"/>
    <n v="4509.12"/>
    <s v="4/14/2005 0:00"/>
    <d v="2005-04-14T00:00:00"/>
    <x v="11"/>
    <s v="Thursday"/>
    <x v="0"/>
    <n v="2"/>
    <n v="4"/>
    <n v="2005"/>
    <s v="Classic Cars"/>
    <n v="77"/>
    <s v="S18_1889"/>
    <x v="83"/>
    <s v="88.60.1555"/>
    <s v="008-860-1555"/>
    <s v="24, place Kluber"/>
    <m/>
    <s v="24, place Kluber"/>
    <s v="Strasbourg"/>
    <m/>
    <s v="Strasbourg"/>
    <n v="67000"/>
    <x v="1"/>
    <s v="EMEA"/>
    <s v="Citeaux"/>
    <s v="Frederique"/>
    <x v="83"/>
    <x v="1"/>
  </r>
  <r>
    <n v="10419"/>
    <n v="39"/>
    <n v="83.93"/>
    <n v="9"/>
    <x v="616"/>
    <n v="3274"/>
    <n v="3273.27"/>
    <s v="5/17/2005 0:00"/>
    <d v="2005-05-17T00:00:00"/>
    <x v="6"/>
    <s v="Tuesday"/>
    <x v="0"/>
    <n v="2"/>
    <n v="5"/>
    <n v="2005"/>
    <s v="Classic Cars"/>
    <n v="77"/>
    <s v="S18_1889"/>
    <x v="19"/>
    <s v="6562-9555"/>
    <s v="006-562-9555"/>
    <s v="Geislweg 14"/>
    <m/>
    <s v="Geislweg 14"/>
    <s v="Salzburg"/>
    <m/>
    <s v="Salzburg"/>
    <n v="5020"/>
    <x v="5"/>
    <s v="EMEA"/>
    <s v="Pipps"/>
    <s v="Georg"/>
    <x v="19"/>
    <x v="1"/>
  </r>
  <r>
    <n v="10109"/>
    <n v="38"/>
    <n v="100"/>
    <n v="3"/>
    <x v="617"/>
    <n v="4433"/>
    <n v="3800"/>
    <d v="2003-10-03T00:00:00"/>
    <d v="2003-10-03T00:00:00"/>
    <x v="4"/>
    <s v="Friday"/>
    <x v="0"/>
    <n v="1"/>
    <n v="3"/>
    <n v="2003"/>
    <s v="Classic Cars"/>
    <n v="142"/>
    <s v="S18_1984"/>
    <x v="45"/>
    <n v="2155559857"/>
    <s v="215-555-9857"/>
    <s v="11328 Douglas Av."/>
    <m/>
    <s v="11328 Douglas Av."/>
    <s v="Philadelphia"/>
    <s v="PA"/>
    <s v="Philadelphia, PA"/>
    <n v="71270"/>
    <x v="0"/>
    <s v="NA"/>
    <s v="Hernandez"/>
    <s v="Rosa"/>
    <x v="45"/>
    <x v="1"/>
  </r>
  <r>
    <n v="10122"/>
    <n v="31"/>
    <n v="100"/>
    <n v="1"/>
    <x v="618"/>
    <n v="4101"/>
    <n v="3100"/>
    <d v="2003-08-05T00:00:00"/>
    <d v="2003-08-05T00:00:00"/>
    <x v="3"/>
    <s v="Tuesday"/>
    <x v="0"/>
    <n v="2"/>
    <n v="5"/>
    <n v="2003"/>
    <s v="Classic Cars"/>
    <n v="142"/>
    <s v="S18_1984"/>
    <x v="67"/>
    <s v="91.24.4555"/>
    <s v="009-124-4555"/>
    <s v="12, rue des Bouchers"/>
    <m/>
    <s v="12, rue des Bouchers"/>
    <s v="Marseille"/>
    <m/>
    <s v="Marseille"/>
    <n v="13008"/>
    <x v="1"/>
    <s v="EMEA"/>
    <s v="Lebihan"/>
    <s v="Laurence"/>
    <x v="67"/>
    <x v="1"/>
  </r>
  <r>
    <n v="10136"/>
    <n v="36"/>
    <n v="100"/>
    <n v="1"/>
    <x v="619"/>
    <n v="5275"/>
    <n v="3600"/>
    <d v="2003-04-07T00:00:00"/>
    <d v="2003-04-07T00:00:00"/>
    <x v="11"/>
    <s v="Monday"/>
    <x v="0"/>
    <n v="3"/>
    <n v="7"/>
    <n v="2003"/>
    <s v="Classic Cars"/>
    <n v="142"/>
    <s v="S18_1984"/>
    <x v="51"/>
    <s v="61.77.6555"/>
    <s v="006-177-6555"/>
    <s v="1 rue Alsace-Lorraine"/>
    <m/>
    <s v="1 rue Alsace-Lorraine"/>
    <s v="Toulouse"/>
    <m/>
    <s v="Toulouse"/>
    <n v="31000"/>
    <x v="1"/>
    <s v="EMEA"/>
    <s v="Roulet"/>
    <s v="Annette"/>
    <x v="51"/>
    <x v="1"/>
  </r>
  <r>
    <n v="10148"/>
    <n v="25"/>
    <n v="100"/>
    <n v="12"/>
    <x v="620"/>
    <n v="4232"/>
    <n v="2500"/>
    <d v="2003-11-09T00:00:00"/>
    <d v="2003-11-09T00:00:00"/>
    <x v="5"/>
    <s v="Sunday"/>
    <x v="0"/>
    <n v="3"/>
    <n v="9"/>
    <n v="2003"/>
    <s v="Classic Cars"/>
    <n v="142"/>
    <s v="S18_1984"/>
    <x v="42"/>
    <s v="02 9936 8555"/>
    <s v="029-936-8555"/>
    <s v="201 Miller Street"/>
    <s v="Level 15"/>
    <s v="201 Miller Street, Level 15"/>
    <s v="North Sydney"/>
    <s v="NSW"/>
    <s v="North Sydney, NSW"/>
    <n v="2060"/>
    <x v="3"/>
    <s v="APAC"/>
    <s v="O'Hara"/>
    <s v="Anna"/>
    <x v="42"/>
    <x v="1"/>
  </r>
  <r>
    <n v="10161"/>
    <n v="48"/>
    <n v="100"/>
    <n v="11"/>
    <x v="621"/>
    <n v="6146"/>
    <n v="4800"/>
    <s v="10/17/2003 0:00"/>
    <d v="2003-10-17T00:00:00"/>
    <x v="4"/>
    <s v="Friday"/>
    <x v="0"/>
    <n v="4"/>
    <n v="10"/>
    <n v="2003"/>
    <s v="Classic Cars"/>
    <n v="142"/>
    <s v="S18_1984"/>
    <x v="78"/>
    <s v="86 21 3555"/>
    <s v="008-621-3555"/>
    <s v="Smagsloget 45"/>
    <m/>
    <s v="Smagsloget 45"/>
    <s v="Aaarhus"/>
    <m/>
    <s v="Aaarhus"/>
    <n v="8200"/>
    <x v="13"/>
    <s v="EMEA"/>
    <s v="Ibsen"/>
    <s v="Palle"/>
    <x v="78"/>
    <x v="1"/>
  </r>
  <r>
    <n v="10171"/>
    <n v="35"/>
    <n v="100"/>
    <n v="1"/>
    <x v="622"/>
    <n v="4681"/>
    <n v="3500"/>
    <d v="2003-05-11T00:00:00"/>
    <d v="2003-05-11T00:00:00"/>
    <x v="6"/>
    <s v="Sunday"/>
    <x v="0"/>
    <n v="4"/>
    <n v="11"/>
    <n v="2003"/>
    <s v="Classic Cars"/>
    <n v="142"/>
    <s v="S18_1984"/>
    <x v="43"/>
    <s v="(514) 555-8054"/>
    <s v="514-555-8054"/>
    <s v="43 rue St. Laurent"/>
    <m/>
    <s v="43 rue St. Laurent"/>
    <s v="Montreal"/>
    <s v="Quebec"/>
    <s v="Montreal, Quebec"/>
    <s v="H1J 1C3"/>
    <x v="10"/>
    <s v="NA"/>
    <s v="Fresnisre"/>
    <s v="Jean"/>
    <x v="43"/>
    <x v="1"/>
  </r>
  <r>
    <n v="10181"/>
    <n v="21"/>
    <n v="100"/>
    <n v="5"/>
    <x v="623"/>
    <n v="3287"/>
    <n v="2100"/>
    <d v="2003-12-11T00:00:00"/>
    <d v="2003-12-11T00:00:00"/>
    <x v="9"/>
    <s v="Thursday"/>
    <x v="0"/>
    <n v="4"/>
    <n v="11"/>
    <n v="2003"/>
    <s v="Classic Cars"/>
    <n v="142"/>
    <s v="S18_1984"/>
    <x v="7"/>
    <s v="+47 2267 3215"/>
    <s v="472-267-3215"/>
    <s v="Drammen 121, PR 744 Sentrum"/>
    <m/>
    <s v="Drammen 121, PR 744 Sentrum"/>
    <s v="Bergen"/>
    <m/>
    <s v="Bergen"/>
    <s v="N 5804"/>
    <x v="2"/>
    <s v="EMEA"/>
    <s v="Oeztan"/>
    <s v="Veysel"/>
    <x v="7"/>
    <x v="1"/>
  </r>
  <r>
    <n v="10192"/>
    <n v="47"/>
    <n v="100"/>
    <n v="10"/>
    <x v="624"/>
    <n v="7422"/>
    <n v="4700"/>
    <s v="11/20/2003 0:00"/>
    <d v="2003-11-20T00:00:00"/>
    <x v="5"/>
    <s v="Thursday"/>
    <x v="0"/>
    <n v="4"/>
    <n v="11"/>
    <n v="2003"/>
    <s v="Classic Cars"/>
    <n v="142"/>
    <s v="S18_1984"/>
    <x v="40"/>
    <n v="6035558647"/>
    <s v="603-555-8647"/>
    <s v="2304 Long Airport Avenue"/>
    <m/>
    <s v="2304 Long Airport Avenue"/>
    <s v="Nashua"/>
    <s v="NH"/>
    <s v="Nashua, NH"/>
    <n v="62005"/>
    <x v="0"/>
    <s v="NA"/>
    <s v="Young"/>
    <s v="Valarie"/>
    <x v="40"/>
    <x v="2"/>
  </r>
  <r>
    <n v="10204"/>
    <n v="38"/>
    <n v="100"/>
    <n v="16"/>
    <x v="625"/>
    <n v="6433"/>
    <n v="3800"/>
    <d v="2003-02-12T00:00:00"/>
    <d v="2003-02-12T00:00:00"/>
    <x v="0"/>
    <s v="Wednesday"/>
    <x v="0"/>
    <n v="4"/>
    <n v="12"/>
    <n v="2003"/>
    <s v="Classic Cars"/>
    <n v="142"/>
    <s v="S18_1984"/>
    <x v="74"/>
    <n v="2125557413"/>
    <s v="212-555-7413"/>
    <s v="4092 Furth Circle"/>
    <s v="Suite 400"/>
    <s v="4092 Furth Circle, Suite 400"/>
    <s v="NYC"/>
    <s v="NY"/>
    <s v="NYC, NY"/>
    <n v="10022"/>
    <x v="0"/>
    <s v="NA"/>
    <s v="Young"/>
    <s v="Jeff"/>
    <x v="74"/>
    <x v="1"/>
  </r>
  <r>
    <n v="10212"/>
    <n v="41"/>
    <n v="100"/>
    <n v="9"/>
    <x v="626"/>
    <n v="4841"/>
    <n v="4100"/>
    <s v="1/16/2004 0:00"/>
    <d v="2004-01-16T00:00:00"/>
    <x v="2"/>
    <s v="Friday"/>
    <x v="0"/>
    <n v="1"/>
    <n v="1"/>
    <n v="2004"/>
    <s v="Classic Cars"/>
    <n v="142"/>
    <s v="S18_1984"/>
    <x v="23"/>
    <s v="(91) 555 94 44"/>
    <s v="091-555-9444"/>
    <s v="C/ Moralzarzal, 86"/>
    <m/>
    <s v="C/ Moralzarzal, 86"/>
    <s v="Madrid"/>
    <m/>
    <s v="Madrid"/>
    <n v="28034"/>
    <x v="7"/>
    <s v="EMEA"/>
    <s v="Freyre"/>
    <s v="Diego"/>
    <x v="23"/>
    <x v="1"/>
  </r>
  <r>
    <n v="10226"/>
    <n v="24"/>
    <n v="100"/>
    <n v="7"/>
    <x v="627"/>
    <n v="3893"/>
    <n v="2400"/>
    <s v="2/26/2004 0:00"/>
    <d v="2004-02-26T00:00:00"/>
    <x v="0"/>
    <s v="Thursday"/>
    <x v="0"/>
    <n v="1"/>
    <n v="2"/>
    <n v="2004"/>
    <s v="Classic Cars"/>
    <n v="142"/>
    <s v="S18_1984"/>
    <x v="55"/>
    <n v="7605558146"/>
    <s v="760-555-8146"/>
    <s v="361 Furth Circle"/>
    <m/>
    <s v="361 Furth Circle"/>
    <s v="San Diego"/>
    <s v="CA"/>
    <s v="San Diego, CA"/>
    <n v="91217"/>
    <x v="0"/>
    <s v="NA"/>
    <s v="Thompson"/>
    <s v="Valarie"/>
    <x v="55"/>
    <x v="1"/>
  </r>
  <r>
    <n v="10240"/>
    <n v="37"/>
    <n v="100"/>
    <n v="2"/>
    <x v="628"/>
    <n v="5527"/>
    <n v="3700"/>
    <s v="4/13/2004 0:00"/>
    <d v="2004-04-13T00:00:00"/>
    <x v="11"/>
    <s v="Tuesday"/>
    <x v="0"/>
    <n v="2"/>
    <n v="4"/>
    <n v="2004"/>
    <s v="Classic Cars"/>
    <n v="142"/>
    <s v="S18_1984"/>
    <x v="44"/>
    <s v="+81 06 6342 5555"/>
    <s v="066-342-5555"/>
    <s v="Dojima Avanza 4F, 1-6-20 Dojima, Kita-ku"/>
    <m/>
    <s v="Dojima Avanza 4F, 1-6-20 Dojima, Kita-ku"/>
    <s v="Osaka"/>
    <s v="Osaka"/>
    <s v="Osaka, Osaka"/>
    <s v="530-0003"/>
    <x v="11"/>
    <s v="Japan"/>
    <s v="Kentary"/>
    <s v="Mory"/>
    <x v="44"/>
    <x v="1"/>
  </r>
  <r>
    <n v="10253"/>
    <n v="33"/>
    <n v="100"/>
    <n v="4"/>
    <x v="629"/>
    <n v="4460"/>
    <n v="3300"/>
    <d v="2004-01-06T00:00:00"/>
    <d v="2004-01-06T00:00:00"/>
    <x v="2"/>
    <s v="Tuesday"/>
    <x v="3"/>
    <n v="2"/>
    <n v="6"/>
    <n v="2004"/>
    <s v="Classic Cars"/>
    <n v="142"/>
    <s v="S18_1984"/>
    <x v="22"/>
    <s v="(171) 555-2282"/>
    <s v="171-555-2282"/>
    <s v="Berkeley Gardens 12  Brewery"/>
    <m/>
    <s v="Berkeley Gardens 12  Brewery"/>
    <s v="Liverpool"/>
    <m/>
    <s v="Liverpool"/>
    <s v="WX1 6LT"/>
    <x v="6"/>
    <s v="EMEA"/>
    <s v="Devon"/>
    <s v="Elizabeth"/>
    <x v="22"/>
    <x v="1"/>
  </r>
  <r>
    <n v="10266"/>
    <n v="49"/>
    <n v="100"/>
    <n v="5"/>
    <x v="630"/>
    <n v="6204"/>
    <n v="4900"/>
    <d v="2004-06-07T00:00:00"/>
    <d v="2004-06-07T00:00:00"/>
    <x v="7"/>
    <s v="Monday"/>
    <x v="0"/>
    <n v="3"/>
    <n v="7"/>
    <n v="2004"/>
    <s v="Classic Cars"/>
    <n v="142"/>
    <s v="S18_1984"/>
    <x v="70"/>
    <s v="0522-556555"/>
    <s v="052-255-6555"/>
    <s v="Strada Provinciale 124"/>
    <m/>
    <s v="Strada Provinciale 124"/>
    <s v="Reggio Emilia"/>
    <m/>
    <s v="Reggio Emilia"/>
    <n v="42100"/>
    <x v="12"/>
    <s v="EMEA"/>
    <s v="Moroni"/>
    <s v="Maurizio"/>
    <x v="70"/>
    <x v="1"/>
  </r>
  <r>
    <n v="10278"/>
    <n v="29"/>
    <n v="100"/>
    <n v="5"/>
    <x v="631"/>
    <n v="3755"/>
    <n v="2900"/>
    <d v="2004-06-08T00:00:00"/>
    <d v="2004-06-08T00:00:00"/>
    <x v="7"/>
    <s v="Tuesday"/>
    <x v="0"/>
    <n v="3"/>
    <n v="8"/>
    <n v="2004"/>
    <s v="Classic Cars"/>
    <n v="142"/>
    <s v="S18_1984"/>
    <x v="84"/>
    <n v="7025551838"/>
    <s v="702-555-1838"/>
    <s v="8489 Strong St."/>
    <m/>
    <s v="8489 Strong St."/>
    <s v="Las Vegas"/>
    <s v="NV"/>
    <s v="Las Vegas, NV"/>
    <n v="83030"/>
    <x v="0"/>
    <s v="NA"/>
    <s v="King"/>
    <s v="Sue"/>
    <x v="84"/>
    <x v="1"/>
  </r>
  <r>
    <n v="10287"/>
    <n v="24"/>
    <n v="100"/>
    <n v="3"/>
    <x v="632"/>
    <n v="3517"/>
    <n v="2400"/>
    <s v="8/30/2004 0:00"/>
    <d v="2004-08-30T00:00:00"/>
    <x v="3"/>
    <s v="Monday"/>
    <x v="0"/>
    <n v="3"/>
    <n v="8"/>
    <n v="2004"/>
    <s v="Classic Cars"/>
    <n v="142"/>
    <s v="S18_1984"/>
    <x v="69"/>
    <s v="0897-034555"/>
    <s v="089-703-4555"/>
    <s v="Grenzacherweg 237"/>
    <m/>
    <s v="Grenzacherweg 237"/>
    <s v="Gensve"/>
    <m/>
    <s v="Gensve"/>
    <n v="1203"/>
    <x v="17"/>
    <s v="EMEA"/>
    <s v="Holz"/>
    <s v="Michael"/>
    <x v="69"/>
    <x v="1"/>
  </r>
  <r>
    <n v="10301"/>
    <n v="47"/>
    <n v="100"/>
    <n v="7"/>
    <x v="633"/>
    <n v="7489"/>
    <n v="4700"/>
    <d v="2003-05-10T00:00:00"/>
    <d v="2003-05-10T00:00:00"/>
    <x v="6"/>
    <s v="Saturday"/>
    <x v="0"/>
    <n v="4"/>
    <n v="10"/>
    <n v="2003"/>
    <s v="Classic Cars"/>
    <n v="142"/>
    <s v="S18_1984"/>
    <x v="85"/>
    <s v="+47 2212 1555"/>
    <s v="472-212-1555"/>
    <s v="Drammensveien 126 A, PB 744 Sentrum"/>
    <m/>
    <s v="Drammensveien 126 A, PB 744 Sentrum"/>
    <s v="Oslo"/>
    <m/>
    <s v="Oslo"/>
    <s v="N 0106"/>
    <x v="2"/>
    <s v="EMEA"/>
    <s v="Klaeboe"/>
    <s v="Jan"/>
    <x v="85"/>
    <x v="2"/>
  </r>
  <r>
    <n v="10310"/>
    <n v="24"/>
    <n v="100"/>
    <n v="1"/>
    <x v="634"/>
    <n v="3449"/>
    <n v="2400"/>
    <s v="10/16/2004 0:00"/>
    <d v="2004-10-16T00:00:00"/>
    <x v="4"/>
    <s v="Saturday"/>
    <x v="0"/>
    <n v="4"/>
    <n v="10"/>
    <n v="2004"/>
    <s v="Classic Cars"/>
    <n v="142"/>
    <s v="S18_1984"/>
    <x v="68"/>
    <s v="0221-5554327"/>
    <s v="221-555-4327"/>
    <s v="Mehrheimerstr. 369"/>
    <m/>
    <s v="Mehrheimerstr. 369"/>
    <s v="Koln"/>
    <m/>
    <s v="Koln"/>
    <n v="50739"/>
    <x v="16"/>
    <s v="EMEA"/>
    <s v="Pfalzheim"/>
    <s v="Henriette"/>
    <x v="68"/>
    <x v="1"/>
  </r>
  <r>
    <n v="10321"/>
    <n v="25"/>
    <n v="100"/>
    <n v="9"/>
    <x v="635"/>
    <n v="3734"/>
    <n v="2500"/>
    <d v="2004-04-11T00:00:00"/>
    <d v="2004-04-11T00:00:00"/>
    <x v="11"/>
    <s v="Sunday"/>
    <x v="0"/>
    <n v="4"/>
    <n v="11"/>
    <n v="2004"/>
    <s v="Classic Cars"/>
    <n v="142"/>
    <s v="S18_1984"/>
    <x v="21"/>
    <n v="5085552555"/>
    <s v="508-555-2555"/>
    <s v="1785 First Street"/>
    <m/>
    <s v="1785 First Street"/>
    <s v="New Bedford"/>
    <s v="MA"/>
    <s v="New Bedford, MA"/>
    <n v="50553"/>
    <x v="0"/>
    <s v="NA"/>
    <s v="Benitez"/>
    <s v="Violeta"/>
    <x v="21"/>
    <x v="1"/>
  </r>
  <r>
    <n v="10331"/>
    <n v="30"/>
    <n v="32.47"/>
    <n v="8"/>
    <x v="636"/>
    <n v="975"/>
    <n v="974.1"/>
    <s v="11/17/2004 0:00"/>
    <d v="2004-11-17T00:00:00"/>
    <x v="5"/>
    <s v="Wednesday"/>
    <x v="0"/>
    <n v="4"/>
    <n v="11"/>
    <n v="2004"/>
    <s v="Classic Cars"/>
    <n v="142"/>
    <s v="S18_1984"/>
    <x v="45"/>
    <n v="2155559857"/>
    <s v="215-555-9857"/>
    <s v="11328 Douglas Av."/>
    <m/>
    <s v="11328 Douglas Av."/>
    <s v="Philadelphia"/>
    <s v="PA"/>
    <s v="Philadelphia, PA"/>
    <n v="71270"/>
    <x v="0"/>
    <s v="NA"/>
    <s v="Hernandez"/>
    <s v="Rosa"/>
    <x v="45"/>
    <x v="0"/>
  </r>
  <r>
    <n v="10342"/>
    <n v="22"/>
    <n v="100"/>
    <n v="3"/>
    <x v="637"/>
    <n v="3161"/>
    <n v="2200"/>
    <s v="11/24/2004 0:00"/>
    <d v="2004-11-24T00:00:00"/>
    <x v="5"/>
    <s v="Wednesday"/>
    <x v="0"/>
    <n v="4"/>
    <n v="11"/>
    <n v="2004"/>
    <s v="Classic Cars"/>
    <n v="142"/>
    <s v="S18_1984"/>
    <x v="10"/>
    <s v="03 9520 4555"/>
    <s v="039-520-4555"/>
    <s v="636 St Kilda Road"/>
    <s v="Level 3"/>
    <s v="636 St Kilda Road, Level 3"/>
    <s v="Melbourne"/>
    <s v="Victoria"/>
    <s v="Melbourne, Victoria"/>
    <n v="3004"/>
    <x v="3"/>
    <s v="APAC"/>
    <s v="Ferguson"/>
    <s v="Peter"/>
    <x v="10"/>
    <x v="1"/>
  </r>
  <r>
    <n v="10356"/>
    <n v="27"/>
    <n v="64.69"/>
    <n v="2"/>
    <x v="638"/>
    <n v="1747"/>
    <n v="1746.63"/>
    <d v="2004-09-12T00:00:00"/>
    <d v="2004-09-12T00:00:00"/>
    <x v="8"/>
    <s v="Sunday"/>
    <x v="0"/>
    <n v="4"/>
    <n v="12"/>
    <n v="2004"/>
    <s v="Classic Cars"/>
    <n v="142"/>
    <s v="S18_1984"/>
    <x v="2"/>
    <s v="+33 1 46 62 7555"/>
    <s v="314-662-7555"/>
    <s v="27 rue du Colonel Pierre Avia"/>
    <m/>
    <s v="27 rue du Colonel Pierre Avia"/>
    <s v="Paris"/>
    <m/>
    <s v="Paris"/>
    <n v="75508"/>
    <x v="1"/>
    <s v="EMEA"/>
    <s v="Da Cunha"/>
    <s v="Daniel"/>
    <x v="2"/>
    <x v="0"/>
  </r>
  <r>
    <n v="10366"/>
    <n v="34"/>
    <n v="100"/>
    <n v="3"/>
    <x v="639"/>
    <n v="4208"/>
    <n v="3400"/>
    <d v="2005-10-01T00:00:00"/>
    <d v="2005-10-01T00:00:00"/>
    <x v="4"/>
    <s v="Saturday"/>
    <x v="0"/>
    <n v="1"/>
    <n v="1"/>
    <n v="2005"/>
    <s v="Classic Cars"/>
    <n v="142"/>
    <s v="S18_1984"/>
    <x v="90"/>
    <s v="(071) 23 67 2555"/>
    <s v="712-367-2555"/>
    <s v="Boulevard Tirou, 255"/>
    <m/>
    <s v="Boulevard Tirou, 255"/>
    <s v="Charleroi"/>
    <m/>
    <s v="Charleroi"/>
    <s v="B-6000"/>
    <x v="14"/>
    <s v="EMEA"/>
    <s v="Cartrain"/>
    <s v="Pascale"/>
    <x v="90"/>
    <x v="1"/>
  </r>
  <r>
    <n v="10377"/>
    <n v="36"/>
    <n v="100"/>
    <n v="6"/>
    <x v="640"/>
    <n v="4353"/>
    <n v="3600"/>
    <d v="2005-09-02T00:00:00"/>
    <d v="2005-09-02T00:00:00"/>
    <x v="8"/>
    <s v="Friday"/>
    <x v="0"/>
    <n v="1"/>
    <n v="2"/>
    <n v="2005"/>
    <s v="Classic Cars"/>
    <n v="142"/>
    <s v="S18_1984"/>
    <x v="16"/>
    <s v="90-224 8555"/>
    <s v="090-224-8555"/>
    <s v="Keskuskatu 45"/>
    <m/>
    <s v="Keskuskatu 45"/>
    <s v="Helsinki"/>
    <m/>
    <s v="Helsinki"/>
    <n v="21240"/>
    <x v="4"/>
    <s v="EMEA"/>
    <s v="Karttunen"/>
    <s v="Matti"/>
    <x v="16"/>
    <x v="1"/>
  </r>
  <r>
    <n v="10390"/>
    <n v="34"/>
    <n v="43.05"/>
    <n v="15"/>
    <x v="641"/>
    <n v="1464"/>
    <n v="1463.7"/>
    <d v="2005-04-03T00:00:00"/>
    <d v="2005-04-03T00:00:00"/>
    <x v="11"/>
    <s v="Sunday"/>
    <x v="0"/>
    <n v="1"/>
    <n v="3"/>
    <n v="2005"/>
    <s v="Classic Cars"/>
    <n v="142"/>
    <s v="S18_1984"/>
    <x v="39"/>
    <n v="4155551450"/>
    <s v="415-555-1450"/>
    <s v="5677 Strong St."/>
    <m/>
    <s v="5677 Strong St."/>
    <s v="San Rafael"/>
    <s v="CA"/>
    <s v="San Rafael, CA"/>
    <n v="97562"/>
    <x v="0"/>
    <s v="NA"/>
    <s v="Nelson"/>
    <s v="Valarie"/>
    <x v="39"/>
    <x v="0"/>
  </r>
  <r>
    <n v="10406"/>
    <n v="48"/>
    <n v="100"/>
    <n v="2"/>
    <x v="642"/>
    <n v="7170"/>
    <n v="4800"/>
    <s v="4/15/2005 0:00"/>
    <d v="2005-04-15T00:00:00"/>
    <x v="11"/>
    <s v="Friday"/>
    <x v="1"/>
    <n v="2"/>
    <n v="4"/>
    <n v="2005"/>
    <s v="Classic Cars"/>
    <n v="142"/>
    <s v="S18_1984"/>
    <x v="48"/>
    <s v="31 12 3555"/>
    <s v="003-112-3555"/>
    <s v="Vinb'ltet 34"/>
    <m/>
    <s v="Vinb'ltet 34"/>
    <s v="Kobenhavn"/>
    <m/>
    <s v="Kobenhavn"/>
    <n v="1734"/>
    <x v="13"/>
    <s v="EMEA"/>
    <s v="Petersen"/>
    <s v="Jytte"/>
    <x v="48"/>
    <x v="2"/>
  </r>
  <r>
    <n v="10419"/>
    <n v="34"/>
    <n v="100"/>
    <n v="4"/>
    <x v="643"/>
    <n v="4595"/>
    <n v="3400"/>
    <s v="5/17/2005 0:00"/>
    <d v="2005-05-17T00:00:00"/>
    <x v="6"/>
    <s v="Tuesday"/>
    <x v="0"/>
    <n v="2"/>
    <n v="5"/>
    <n v="2005"/>
    <s v="Classic Cars"/>
    <n v="142"/>
    <s v="S18_1984"/>
    <x v="19"/>
    <s v="6562-9555"/>
    <s v="006-562-9555"/>
    <s v="Geislweg 14"/>
    <m/>
    <s v="Geislweg 14"/>
    <s v="Salzburg"/>
    <m/>
    <s v="Salzburg"/>
    <n v="5020"/>
    <x v="5"/>
    <s v="EMEA"/>
    <s v="Pipps"/>
    <s v="Georg"/>
    <x v="19"/>
    <x v="1"/>
  </r>
  <r>
    <n v="10104"/>
    <n v="24"/>
    <n v="100"/>
    <n v="8"/>
    <x v="644"/>
    <n v="3458"/>
    <n v="2400"/>
    <s v="1/31/2003 0:00"/>
    <d v="2003-01-31T00:00:00"/>
    <x v="2"/>
    <s v="Friday"/>
    <x v="0"/>
    <n v="1"/>
    <n v="1"/>
    <n v="2003"/>
    <s v="Classic Cars"/>
    <n v="163"/>
    <s v="S18_2238"/>
    <x v="23"/>
    <s v="(91) 555 94 44"/>
    <s v="091-555-9444"/>
    <s v="C/ Moralzarzal, 86"/>
    <m/>
    <s v="C/ Moralzarzal, 86"/>
    <s v="Madrid"/>
    <m/>
    <s v="Madrid"/>
    <n v="28034"/>
    <x v="7"/>
    <s v="EMEA"/>
    <s v="Freyre"/>
    <s v="Diego"/>
    <x v="23"/>
    <x v="1"/>
  </r>
  <r>
    <n v="10115"/>
    <n v="46"/>
    <n v="100"/>
    <n v="4"/>
    <x v="645"/>
    <n v="7382"/>
    <n v="4600"/>
    <d v="2003-04-04T00:00:00"/>
    <d v="2003-04-04T00:00:00"/>
    <x v="11"/>
    <s v="Friday"/>
    <x v="0"/>
    <n v="2"/>
    <n v="4"/>
    <n v="2003"/>
    <s v="Classic Cars"/>
    <n v="163"/>
    <s v="S18_2238"/>
    <x v="27"/>
    <n v="2125558493"/>
    <s v="212-555-8493"/>
    <s v="5905 Pompton St."/>
    <s v="Suite 750"/>
    <s v="5905 Pompton St., Suite 750"/>
    <s v="NYC"/>
    <s v="NY"/>
    <s v="NYC, NY"/>
    <n v="10022"/>
    <x v="0"/>
    <s v="NA"/>
    <s v="Hernandez"/>
    <s v="Maria"/>
    <x v="27"/>
    <x v="2"/>
  </r>
  <r>
    <n v="10127"/>
    <n v="45"/>
    <n v="100"/>
    <n v="10"/>
    <x v="646"/>
    <n v="7147"/>
    <n v="4500"/>
    <d v="2003-03-06T00:00:00"/>
    <d v="2003-03-06T00:00:00"/>
    <x v="10"/>
    <s v="Thursday"/>
    <x v="0"/>
    <n v="2"/>
    <n v="6"/>
    <n v="2003"/>
    <s v="Classic Cars"/>
    <n v="163"/>
    <s v="S18_2238"/>
    <x v="74"/>
    <n v="2125557413"/>
    <s v="212-555-7413"/>
    <s v="4092 Furth Circle"/>
    <s v="Suite 400"/>
    <s v="4092 Furth Circle, Suite 400"/>
    <s v="NYC"/>
    <s v="NY"/>
    <s v="NYC, NY"/>
    <n v="10022"/>
    <x v="0"/>
    <s v="NA"/>
    <s v="Young"/>
    <s v="Jeff"/>
    <x v="74"/>
    <x v="2"/>
  </r>
  <r>
    <n v="10141"/>
    <n v="39"/>
    <n v="100"/>
    <n v="4"/>
    <x v="647"/>
    <n v="5939"/>
    <n v="3900"/>
    <d v="2003-01-08T00:00:00"/>
    <d v="2003-01-08T00:00:00"/>
    <x v="2"/>
    <s v="Wednesday"/>
    <x v="0"/>
    <n v="3"/>
    <n v="8"/>
    <n v="2003"/>
    <s v="Classic Cars"/>
    <n v="163"/>
    <s v="S18_2238"/>
    <x v="73"/>
    <s v="+358 9 8045 555"/>
    <s v="589-804-5555"/>
    <s v="Software Engineering Center, SEC Oy"/>
    <m/>
    <s v="Software Engineering Center, SEC Oy"/>
    <s v="Espoo"/>
    <m/>
    <s v="Espoo"/>
    <s v="FIN-02271"/>
    <x v="4"/>
    <s v="EMEA"/>
    <s v="Suominen"/>
    <s v="Kalle"/>
    <x v="73"/>
    <x v="1"/>
  </r>
  <r>
    <n v="10151"/>
    <n v="43"/>
    <n v="100"/>
    <n v="2"/>
    <x v="648"/>
    <n v="7111"/>
    <n v="4300"/>
    <s v="9/21/2003 0:00"/>
    <d v="2003-09-21T00:00:00"/>
    <x v="8"/>
    <s v="Sunday"/>
    <x v="0"/>
    <n v="3"/>
    <n v="9"/>
    <n v="2003"/>
    <s v="Classic Cars"/>
    <n v="163"/>
    <s v="S18_2238"/>
    <x v="60"/>
    <s v="981-443655"/>
    <s v="098-144-3655"/>
    <s v="Torikatu 38"/>
    <m/>
    <s v="Torikatu 38"/>
    <s v="Oulu"/>
    <m/>
    <s v="Oulu"/>
    <n v="90110"/>
    <x v="4"/>
    <s v="EMEA"/>
    <s v="Koskitalo"/>
    <s v="Pirkko"/>
    <x v="60"/>
    <x v="2"/>
  </r>
  <r>
    <n v="10165"/>
    <n v="29"/>
    <n v="100"/>
    <n v="11"/>
    <x v="649"/>
    <n v="5033"/>
    <n v="2900"/>
    <s v="10/22/2003 0:00"/>
    <d v="2003-10-22T00:00:00"/>
    <x v="4"/>
    <s v="Wednesday"/>
    <x v="0"/>
    <n v="4"/>
    <n v="10"/>
    <n v="2003"/>
    <s v="Classic Cars"/>
    <n v="163"/>
    <s v="S18_2238"/>
    <x v="26"/>
    <s v="+65 221 7555"/>
    <s v="065-221-7555"/>
    <s v="Bronz Sok., Bronz Apt. 3/6 Tesvikiye"/>
    <m/>
    <s v="Bronz Sok., Bronz Apt. 3/6 Tesvikiye"/>
    <s v="Singapore"/>
    <m/>
    <s v="Singapore"/>
    <n v="79903"/>
    <x v="9"/>
    <s v="Japan"/>
    <s v="Natividad"/>
    <s v="Eric"/>
    <x v="26"/>
    <x v="1"/>
  </r>
  <r>
    <n v="10176"/>
    <n v="20"/>
    <n v="100"/>
    <n v="10"/>
    <x v="650"/>
    <n v="3668"/>
    <n v="2000"/>
    <d v="2003-06-11T00:00:00"/>
    <d v="2003-06-11T00:00:00"/>
    <x v="7"/>
    <s v="Wednesday"/>
    <x v="0"/>
    <n v="4"/>
    <n v="11"/>
    <n v="2003"/>
    <s v="Classic Cars"/>
    <n v="163"/>
    <s v="S18_2238"/>
    <x v="70"/>
    <s v="0522-556555"/>
    <s v="052-255-6555"/>
    <s v="Strada Provinciale 124"/>
    <m/>
    <s v="Strada Provinciale 124"/>
    <s v="Reggio Emilia"/>
    <m/>
    <s v="Reggio Emilia"/>
    <n v="42100"/>
    <x v="12"/>
    <s v="EMEA"/>
    <s v="Moroni"/>
    <s v="Maurizio"/>
    <x v="70"/>
    <x v="1"/>
  </r>
  <r>
    <n v="10184"/>
    <n v="46"/>
    <n v="100"/>
    <n v="5"/>
    <x v="645"/>
    <n v="7382"/>
    <n v="4600"/>
    <s v="11/14/2003 0:00"/>
    <d v="2003-11-14T00:00:00"/>
    <x v="5"/>
    <s v="Friday"/>
    <x v="0"/>
    <n v="4"/>
    <n v="11"/>
    <n v="2003"/>
    <s v="Classic Cars"/>
    <n v="163"/>
    <s v="S18_2238"/>
    <x v="81"/>
    <s v="(95) 555 82 82"/>
    <s v="095-555-8282"/>
    <s v="C/ Romero, 33"/>
    <m/>
    <s v="C/ Romero, 33"/>
    <s v="Sevilla"/>
    <m/>
    <s v="Sevilla"/>
    <n v="41101"/>
    <x v="7"/>
    <s v="EMEA"/>
    <s v="Roel"/>
    <s v="Jose Pedro"/>
    <x v="81"/>
    <x v="2"/>
  </r>
  <r>
    <n v="10195"/>
    <n v="27"/>
    <n v="100"/>
    <n v="5"/>
    <x v="651"/>
    <n v="5129"/>
    <n v="2700"/>
    <s v="11/25/2003 0:00"/>
    <d v="2003-11-25T00:00:00"/>
    <x v="5"/>
    <s v="Tuesday"/>
    <x v="0"/>
    <n v="4"/>
    <n v="11"/>
    <n v="2003"/>
    <s v="Classic Cars"/>
    <n v="163"/>
    <s v="S18_2238"/>
    <x v="47"/>
    <n v="9145554562"/>
    <s v="914-555-4562"/>
    <s v="3758 North Pendale Street"/>
    <m/>
    <s v="3758 North Pendale Street"/>
    <s v="White Plains"/>
    <s v="NY"/>
    <s v="White Plains, NY"/>
    <n v="24067"/>
    <x v="0"/>
    <s v="NA"/>
    <s v="Frick"/>
    <s v="Steve"/>
    <x v="47"/>
    <x v="1"/>
  </r>
  <r>
    <n v="10207"/>
    <n v="44"/>
    <n v="100"/>
    <n v="6"/>
    <x v="652"/>
    <n v="7061"/>
    <n v="4400"/>
    <d v="2003-09-12T00:00:00"/>
    <d v="2003-09-12T00:00:00"/>
    <x v="8"/>
    <s v="Friday"/>
    <x v="0"/>
    <n v="4"/>
    <n v="12"/>
    <n v="2003"/>
    <s v="Classic Cars"/>
    <n v="163"/>
    <s v="S18_2238"/>
    <x v="64"/>
    <n v="6175552555"/>
    <s v="617-555-2555"/>
    <s v="6251 Ingle Ln."/>
    <m/>
    <s v="6251 Ingle Ln."/>
    <s v="Boston"/>
    <s v="MA"/>
    <s v="Boston, MA"/>
    <n v="51003"/>
    <x v="0"/>
    <s v="NA"/>
    <s v="Franco"/>
    <s v="Valarie"/>
    <x v="64"/>
    <x v="2"/>
  </r>
  <r>
    <n v="10219"/>
    <n v="43"/>
    <n v="100"/>
    <n v="1"/>
    <x v="653"/>
    <n v="8449"/>
    <n v="4300"/>
    <d v="2004-10-02T00:00:00"/>
    <d v="2004-10-02T00:00:00"/>
    <x v="4"/>
    <s v="Saturday"/>
    <x v="0"/>
    <n v="1"/>
    <n v="2"/>
    <n v="2004"/>
    <s v="Classic Cars"/>
    <n v="163"/>
    <s v="S18_2238"/>
    <x v="82"/>
    <n v="4155554312"/>
    <s v="415-555-4312"/>
    <s v="2793 Furth Circle"/>
    <m/>
    <s v="2793 Furth Circle"/>
    <s v="Brisbane"/>
    <s v="CA"/>
    <s v="Brisbane, CA"/>
    <n v="94217"/>
    <x v="0"/>
    <s v="NA"/>
    <s v="Taylor"/>
    <s v="Sue"/>
    <x v="82"/>
    <x v="2"/>
  </r>
  <r>
    <n v="10230"/>
    <n v="49"/>
    <n v="100"/>
    <n v="8"/>
    <x v="654"/>
    <n v="7301"/>
    <n v="4900"/>
    <s v="3/15/2004 0:00"/>
    <d v="2004-03-15T00:00:00"/>
    <x v="10"/>
    <s v="Monday"/>
    <x v="0"/>
    <n v="1"/>
    <n v="3"/>
    <n v="2004"/>
    <s v="Classic Cars"/>
    <n v="163"/>
    <s v="S18_2238"/>
    <x v="72"/>
    <s v="+49 69 66 90 2555"/>
    <s v="696-690-2555"/>
    <s v="Lyonerstr. 34"/>
    <m/>
    <s v="Lyonerstr. 34"/>
    <s v="Frankfurt"/>
    <m/>
    <s v="Frankfurt"/>
    <n v="60528"/>
    <x v="16"/>
    <s v="EMEA"/>
    <s v="Keitel"/>
    <s v="Roland"/>
    <x v="72"/>
    <x v="2"/>
  </r>
  <r>
    <n v="10246"/>
    <n v="40"/>
    <n v="100"/>
    <n v="4"/>
    <x v="655"/>
    <n v="6550"/>
    <n v="4000"/>
    <d v="2004-05-05T00:00:00"/>
    <d v="2004-05-05T00:00:00"/>
    <x v="6"/>
    <s v="Wednesday"/>
    <x v="0"/>
    <n v="2"/>
    <n v="5"/>
    <n v="2004"/>
    <s v="Classic Cars"/>
    <n v="163"/>
    <s v="S18_2238"/>
    <x v="23"/>
    <s v="(91) 555 94 44"/>
    <s v="091-555-9444"/>
    <s v="C/ Moralzarzal, 86"/>
    <m/>
    <s v="C/ Moralzarzal, 86"/>
    <s v="Madrid"/>
    <m/>
    <s v="Madrid"/>
    <n v="28034"/>
    <x v="7"/>
    <s v="EMEA"/>
    <s v="Freyre"/>
    <s v="Diego"/>
    <x v="23"/>
    <x v="1"/>
  </r>
  <r>
    <n v="10259"/>
    <n v="30"/>
    <n v="100"/>
    <n v="3"/>
    <x v="656"/>
    <n v="5698"/>
    <n v="3000"/>
    <s v="6/15/2004 0:00"/>
    <d v="2004-06-15T00:00:00"/>
    <x v="7"/>
    <s v="Tuesday"/>
    <x v="0"/>
    <n v="2"/>
    <n v="6"/>
    <n v="2004"/>
    <s v="Classic Cars"/>
    <n v="163"/>
    <s v="S18_2238"/>
    <x v="65"/>
    <s v="+65 224 1555"/>
    <s v="065-224-1555"/>
    <s v="Village Close - 106 Linden Road Sandown"/>
    <s v="2nd Floor"/>
    <s v="Village Close - 106 Linden Road Sandown, 2nd Floor"/>
    <s v="Singapore"/>
    <m/>
    <s v="Singapore"/>
    <n v="69045"/>
    <x v="9"/>
    <s v="APAC"/>
    <s v="Victorino"/>
    <s v="Wendy"/>
    <x v="65"/>
    <x v="1"/>
  </r>
  <r>
    <n v="10271"/>
    <n v="50"/>
    <n v="100"/>
    <n v="4"/>
    <x v="657"/>
    <n v="9169"/>
    <n v="5000"/>
    <s v="7/20/2004 0:00"/>
    <d v="2004-07-20T00:00:00"/>
    <x v="1"/>
    <s v="Tuesday"/>
    <x v="0"/>
    <n v="3"/>
    <n v="7"/>
    <n v="2004"/>
    <s v="Classic Cars"/>
    <n v="163"/>
    <s v="S18_2238"/>
    <x v="39"/>
    <n v="4155551450"/>
    <s v="415-555-1450"/>
    <s v="5677 Strong St."/>
    <m/>
    <s v="5677 Strong St."/>
    <s v="San Rafael"/>
    <s v="CA"/>
    <s v="San Rafael, CA"/>
    <n v="97562"/>
    <x v="0"/>
    <s v="NA"/>
    <s v="Nelson"/>
    <s v="Valarie"/>
    <x v="39"/>
    <x v="2"/>
  </r>
  <r>
    <n v="10282"/>
    <n v="23"/>
    <n v="100"/>
    <n v="13"/>
    <x v="658"/>
    <n v="3239"/>
    <n v="2300"/>
    <s v="8/20/2004 0:00"/>
    <d v="2004-08-20T00:00:00"/>
    <x v="3"/>
    <s v="Friday"/>
    <x v="0"/>
    <n v="3"/>
    <n v="8"/>
    <n v="2004"/>
    <s v="Classic Cars"/>
    <n v="163"/>
    <s v="S18_2238"/>
    <x v="39"/>
    <n v="4155551450"/>
    <s v="415-555-1450"/>
    <s v="5677 Strong St."/>
    <m/>
    <s v="5677 Strong St."/>
    <s v="San Rafael"/>
    <s v="CA"/>
    <s v="San Rafael, CA"/>
    <n v="97562"/>
    <x v="0"/>
    <s v="NA"/>
    <s v="Nelson"/>
    <s v="Valarie"/>
    <x v="39"/>
    <x v="1"/>
  </r>
  <r>
    <n v="10292"/>
    <n v="26"/>
    <n v="100"/>
    <n v="7"/>
    <x v="659"/>
    <n v="4555"/>
    <n v="2600"/>
    <d v="2004-08-09T00:00:00"/>
    <d v="2004-08-09T00:00:00"/>
    <x v="3"/>
    <s v="Monday"/>
    <x v="0"/>
    <n v="3"/>
    <n v="9"/>
    <n v="2004"/>
    <s v="Classic Cars"/>
    <n v="163"/>
    <s v="S18_2238"/>
    <x v="0"/>
    <n v="2125557818"/>
    <s v="212-555-7818"/>
    <s v="897 Long Airport Avenue"/>
    <m/>
    <s v="897 Long Airport Avenue"/>
    <s v="NYC"/>
    <s v="NY"/>
    <s v="NYC, NY"/>
    <n v="10022"/>
    <x v="0"/>
    <s v="NA"/>
    <s v="Yu"/>
    <s v="Kwai"/>
    <x v="0"/>
    <x v="1"/>
  </r>
  <r>
    <n v="10305"/>
    <n v="27"/>
    <n v="100"/>
    <n v="4"/>
    <x v="660"/>
    <n v="3935"/>
    <n v="2700"/>
    <s v="10/13/2004 0:00"/>
    <d v="2004-10-13T00:00:00"/>
    <x v="4"/>
    <s v="Wednesday"/>
    <x v="0"/>
    <n v="4"/>
    <n v="10"/>
    <n v="2004"/>
    <s v="Classic Cars"/>
    <n v="163"/>
    <s v="S18_2238"/>
    <x v="15"/>
    <n v="6175558555"/>
    <s v="617-555-8555"/>
    <s v="39323 Spinnaker Dr."/>
    <m/>
    <s v="39323 Spinnaker Dr."/>
    <s v="Cambridge"/>
    <s v="MA"/>
    <s v="Cambridge, MA"/>
    <n v="51247"/>
    <x v="0"/>
    <s v="NA"/>
    <s v="Hernandez"/>
    <s v="Marta"/>
    <x v="15"/>
    <x v="1"/>
  </r>
  <r>
    <n v="10314"/>
    <n v="42"/>
    <n v="100"/>
    <n v="13"/>
    <x v="661"/>
    <n v="5777"/>
    <n v="4200"/>
    <s v="10/22/2004 0:00"/>
    <d v="2004-10-22T00:00:00"/>
    <x v="4"/>
    <s v="Friday"/>
    <x v="0"/>
    <n v="4"/>
    <n v="10"/>
    <n v="2004"/>
    <s v="Classic Cars"/>
    <n v="163"/>
    <s v="S18_2238"/>
    <x v="78"/>
    <s v="86 21 3555"/>
    <s v="008-621-3555"/>
    <s v="Smagsloget 45"/>
    <m/>
    <s v="Smagsloget 45"/>
    <s v="Aaarhus"/>
    <m/>
    <s v="Aaarhus"/>
    <n v="8200"/>
    <x v="13"/>
    <s v="EMEA"/>
    <s v="Ibsen"/>
    <s v="Palle"/>
    <x v="78"/>
    <x v="1"/>
  </r>
  <r>
    <n v="10324"/>
    <n v="47"/>
    <n v="100"/>
    <n v="8"/>
    <x v="662"/>
    <n v="7208"/>
    <n v="4700"/>
    <d v="2004-05-11T00:00:00"/>
    <d v="2004-05-11T00:00:00"/>
    <x v="6"/>
    <s v="Tuesday"/>
    <x v="0"/>
    <n v="4"/>
    <n v="11"/>
    <n v="2004"/>
    <s v="Classic Cars"/>
    <n v="163"/>
    <s v="S18_2238"/>
    <x v="11"/>
    <n v="2125551500"/>
    <s v="212-555-1500"/>
    <s v="2678 Kingston Rd."/>
    <s v="Suite 101"/>
    <s v="2678 Kingston Rd., Suite 101"/>
    <s v="NYC"/>
    <s v="NY"/>
    <s v="NYC, NY"/>
    <n v="10022"/>
    <x v="0"/>
    <s v="NA"/>
    <s v="Frick"/>
    <s v="Michael"/>
    <x v="11"/>
    <x v="2"/>
  </r>
  <r>
    <n v="10336"/>
    <n v="49"/>
    <n v="100"/>
    <n v="6"/>
    <x v="663"/>
    <n v="7461"/>
    <n v="4900"/>
    <s v="11/20/2004 0:00"/>
    <d v="2004-11-20T00:00:00"/>
    <x v="5"/>
    <s v="Saturday"/>
    <x v="0"/>
    <n v="4"/>
    <n v="11"/>
    <n v="2004"/>
    <s v="Classic Cars"/>
    <n v="163"/>
    <s v="S18_2238"/>
    <x v="62"/>
    <s v="(1) 42.34.2555"/>
    <s v="014-234-2555"/>
    <s v="265, boulevard Charonne"/>
    <m/>
    <s v="265, boulevard Charonne"/>
    <s v="Paris"/>
    <m/>
    <s v="Paris"/>
    <n v="75012"/>
    <x v="1"/>
    <s v="EMEA"/>
    <s v="Bertrand"/>
    <s v="Marie"/>
    <x v="62"/>
    <x v="2"/>
  </r>
  <r>
    <n v="10349"/>
    <n v="38"/>
    <n v="100"/>
    <n v="8"/>
    <x v="664"/>
    <n v="6720"/>
    <n v="3800"/>
    <d v="2004-01-12T00:00:00"/>
    <d v="2004-01-12T00:00:00"/>
    <x v="2"/>
    <s v="Monday"/>
    <x v="0"/>
    <n v="4"/>
    <n v="12"/>
    <n v="2004"/>
    <s v="Classic Cars"/>
    <n v="163"/>
    <s v="S18_2238"/>
    <x v="74"/>
    <n v="2125557413"/>
    <s v="212-555-7413"/>
    <s v="4092 Furth Circle"/>
    <s v="Suite 400"/>
    <s v="4092 Furth Circle, Suite 400"/>
    <s v="NYC"/>
    <s v="NY"/>
    <s v="NYC, NY"/>
    <n v="10022"/>
    <x v="0"/>
    <s v="NA"/>
    <s v="Young"/>
    <s v="Jeff"/>
    <x v="74"/>
    <x v="1"/>
  </r>
  <r>
    <n v="10358"/>
    <n v="20"/>
    <n v="100"/>
    <n v="10"/>
    <x v="665"/>
    <n v="2428"/>
    <n v="2000"/>
    <d v="2004-10-12T00:00:00"/>
    <d v="2004-10-12T00:00:00"/>
    <x v="4"/>
    <s v="Tuesday"/>
    <x v="0"/>
    <n v="4"/>
    <n v="12"/>
    <n v="2004"/>
    <s v="Classic Cars"/>
    <n v="163"/>
    <s v="S18_2238"/>
    <x v="23"/>
    <s v="(91) 555 94 44"/>
    <s v="091-555-9444"/>
    <s v="C/ Moralzarzal, 86"/>
    <m/>
    <s v="C/ Moralzarzal, 86"/>
    <s v="Madrid"/>
    <m/>
    <s v="Madrid"/>
    <n v="28034"/>
    <x v="7"/>
    <s v="EMEA"/>
    <s v="Freyre"/>
    <s v="Diego"/>
    <x v="23"/>
    <x v="0"/>
  </r>
  <r>
    <n v="10371"/>
    <n v="25"/>
    <n v="100"/>
    <n v="7"/>
    <x v="666"/>
    <n v="2603"/>
    <n v="2500"/>
    <s v="1/23/2005 0:00"/>
    <d v="2005-01-23T00:00:00"/>
    <x v="2"/>
    <s v="Sunday"/>
    <x v="0"/>
    <n v="1"/>
    <n v="1"/>
    <n v="2005"/>
    <s v="Classic Cars"/>
    <n v="163"/>
    <s v="S18_2238"/>
    <x v="39"/>
    <n v="4155551450"/>
    <s v="415-555-1450"/>
    <s v="5677 Strong St."/>
    <m/>
    <s v="5677 Strong St."/>
    <s v="San Rafael"/>
    <s v="CA"/>
    <s v="San Rafael, CA"/>
    <n v="97562"/>
    <x v="0"/>
    <s v="NA"/>
    <s v="Nelson"/>
    <s v="Valarie"/>
    <x v="39"/>
    <x v="0"/>
  </r>
  <r>
    <n v="10382"/>
    <n v="25"/>
    <n v="88"/>
    <n v="5"/>
    <x v="667"/>
    <n v="2200"/>
    <n v="2200"/>
    <s v="2/17/2005 0:00"/>
    <d v="2005-02-17T00:00:00"/>
    <x v="0"/>
    <s v="Thursday"/>
    <x v="0"/>
    <n v="1"/>
    <n v="2"/>
    <n v="2005"/>
    <s v="Classic Cars"/>
    <n v="163"/>
    <s v="S18_2238"/>
    <x v="39"/>
    <n v="4155551450"/>
    <s v="415-555-1450"/>
    <s v="5677 Strong St."/>
    <m/>
    <s v="5677 Strong St."/>
    <s v="San Rafael"/>
    <s v="CA"/>
    <s v="San Rafael, CA"/>
    <n v="97562"/>
    <x v="0"/>
    <s v="NA"/>
    <s v="Nelson"/>
    <s v="Valarie"/>
    <x v="39"/>
    <x v="0"/>
  </r>
  <r>
    <n v="10412"/>
    <n v="41"/>
    <n v="100"/>
    <n v="4"/>
    <x v="668"/>
    <n v="6713"/>
    <n v="4100"/>
    <d v="2005-03-05T00:00:00"/>
    <d v="2005-03-05T00:00:00"/>
    <x v="10"/>
    <s v="Saturday"/>
    <x v="0"/>
    <n v="2"/>
    <n v="5"/>
    <n v="2005"/>
    <s v="Classic Cars"/>
    <n v="163"/>
    <s v="S18_2238"/>
    <x v="23"/>
    <s v="(91) 555 94 44"/>
    <s v="091-555-9444"/>
    <s v="C/ Moralzarzal, 86"/>
    <m/>
    <s v="C/ Moralzarzal, 86"/>
    <s v="Madrid"/>
    <m/>
    <s v="Madrid"/>
    <n v="28034"/>
    <x v="7"/>
    <s v="EMEA"/>
    <s v="Freyre"/>
    <s v="Diego"/>
    <x v="23"/>
    <x v="1"/>
  </r>
  <r>
    <n v="10425"/>
    <n v="28"/>
    <n v="100"/>
    <n v="3"/>
    <x v="669"/>
    <n v="5319"/>
    <n v="2800"/>
    <s v="5/31/2005 0:00"/>
    <d v="2005-05-31T00:00:00"/>
    <x v="6"/>
    <s v="Tuesday"/>
    <x v="2"/>
    <n v="2"/>
    <n v="5"/>
    <n v="2005"/>
    <s v="Classic Cars"/>
    <n v="163"/>
    <s v="S18_2238"/>
    <x v="14"/>
    <s v="40.67.8555"/>
    <s v="004-067-8555"/>
    <s v="67, rue des Cinquante Otages"/>
    <m/>
    <s v="67, rue des Cinquante Otages"/>
    <s v="Nantes"/>
    <m/>
    <s v="Nantes"/>
    <n v="44000"/>
    <x v="1"/>
    <s v="EMEA"/>
    <s v="Labrune"/>
    <s v="Janine"/>
    <x v="14"/>
    <x v="1"/>
  </r>
  <r>
    <n v="10100"/>
    <n v="50"/>
    <n v="67.8"/>
    <n v="2"/>
    <x v="670"/>
    <n v="3390"/>
    <n v="3390"/>
    <d v="2003-06-01T00:00:00"/>
    <d v="2003-06-01T00:00:00"/>
    <x v="7"/>
    <s v="Sunday"/>
    <x v="0"/>
    <n v="1"/>
    <n v="1"/>
    <n v="2003"/>
    <s v="Vintage Cars"/>
    <n v="60"/>
    <s v="S18_2248"/>
    <x v="40"/>
    <n v="6035558647"/>
    <s v="603-555-8647"/>
    <s v="2304 Long Airport Avenue"/>
    <m/>
    <s v="2304 Long Airport Avenue"/>
    <s v="Nashua"/>
    <s v="NH"/>
    <s v="Nashua, NH"/>
    <n v="62005"/>
    <x v="0"/>
    <s v="NA"/>
    <s v="Young"/>
    <s v="Valarie"/>
    <x v="40"/>
    <x v="1"/>
  </r>
  <r>
    <n v="10110"/>
    <n v="32"/>
    <n v="50.25"/>
    <n v="6"/>
    <x v="671"/>
    <n v="1608"/>
    <n v="1608"/>
    <s v="3/18/2003 0:00"/>
    <d v="2003-03-18T00:00:00"/>
    <x v="10"/>
    <s v="Tuesday"/>
    <x v="0"/>
    <n v="1"/>
    <n v="3"/>
    <n v="2003"/>
    <s v="Vintage Cars"/>
    <n v="60"/>
    <s v="S18_2248"/>
    <x v="77"/>
    <s v="(171) 555-1555"/>
    <s v="171-555-1555"/>
    <s v="Fauntleroy Circus"/>
    <m/>
    <s v="Fauntleroy Circus"/>
    <s v="Manchester"/>
    <m/>
    <s v="Manchester"/>
    <s v="EC2 5NT"/>
    <x v="6"/>
    <s v="EMEA"/>
    <s v="Ashworth"/>
    <s v="Victoria"/>
    <x v="77"/>
    <x v="0"/>
  </r>
  <r>
    <n v="10124"/>
    <n v="42"/>
    <n v="53.88"/>
    <n v="5"/>
    <x v="672"/>
    <n v="2263"/>
    <n v="2262.96"/>
    <s v="5/21/2003 0:00"/>
    <d v="2003-05-21T00:00:00"/>
    <x v="6"/>
    <s v="Wednesday"/>
    <x v="0"/>
    <n v="2"/>
    <n v="5"/>
    <n v="2003"/>
    <s v="Vintage Cars"/>
    <n v="60"/>
    <s v="S18_2248"/>
    <x v="84"/>
    <n v="7025551838"/>
    <s v="702-555-1838"/>
    <s v="8489 Strong St."/>
    <m/>
    <s v="8489 Strong St."/>
    <s v="Las Vegas"/>
    <s v="NV"/>
    <s v="Las Vegas, NV"/>
    <n v="83030"/>
    <x v="0"/>
    <s v="NA"/>
    <s v="King"/>
    <s v="Sue"/>
    <x v="84"/>
    <x v="0"/>
  </r>
  <r>
    <n v="10149"/>
    <n v="24"/>
    <n v="62.36"/>
    <n v="10"/>
    <x v="673"/>
    <n v="1497"/>
    <n v="1496.64"/>
    <d v="2003-12-09T00:00:00"/>
    <d v="2003-12-09T00:00:00"/>
    <x v="9"/>
    <s v="Tuesday"/>
    <x v="0"/>
    <n v="3"/>
    <n v="9"/>
    <n v="2003"/>
    <s v="Vintage Cars"/>
    <n v="60"/>
    <s v="S18_2248"/>
    <x v="82"/>
    <n v="4155554312"/>
    <s v="415-555-4312"/>
    <s v="2793 Furth Circle"/>
    <m/>
    <s v="2793 Furth Circle"/>
    <s v="Brisbane"/>
    <s v="CA"/>
    <s v="Brisbane, CA"/>
    <n v="94217"/>
    <x v="0"/>
    <s v="NA"/>
    <s v="Taylor"/>
    <s v="Sue"/>
    <x v="82"/>
    <x v="0"/>
  </r>
  <r>
    <n v="10162"/>
    <n v="27"/>
    <n v="69.62"/>
    <n v="8"/>
    <x v="674"/>
    <n v="1880"/>
    <n v="1879.74"/>
    <s v="10/18/2003 0:00"/>
    <d v="2003-10-18T00:00:00"/>
    <x v="4"/>
    <s v="Saturday"/>
    <x v="0"/>
    <n v="4"/>
    <n v="10"/>
    <n v="2003"/>
    <s v="Vintage Cars"/>
    <n v="60"/>
    <s v="S18_2248"/>
    <x v="4"/>
    <n v="6505551386"/>
    <s v="650-555-1386"/>
    <s v="7734 Strong St."/>
    <m/>
    <s v="7734 Strong St."/>
    <s v="San Francisco"/>
    <s v="CA"/>
    <s v="San Francisco, CA"/>
    <s v="NA"/>
    <x v="0"/>
    <s v="NA"/>
    <s v="Brown"/>
    <s v="Julie"/>
    <x v="4"/>
    <x v="0"/>
  </r>
  <r>
    <n v="10173"/>
    <n v="26"/>
    <n v="57.51"/>
    <n v="12"/>
    <x v="675"/>
    <n v="1496"/>
    <n v="1495.26"/>
    <d v="2003-05-11T00:00:00"/>
    <d v="2003-05-11T00:00:00"/>
    <x v="6"/>
    <s v="Sunday"/>
    <x v="0"/>
    <n v="4"/>
    <n v="11"/>
    <n v="2003"/>
    <s v="Vintage Cars"/>
    <n v="60"/>
    <s v="S18_2248"/>
    <x v="86"/>
    <s v="035-640555"/>
    <s v="003-564-0555"/>
    <s v="Via Ludovico il Moro 22"/>
    <m/>
    <s v="Via Ludovico il Moro 22"/>
    <s v="Bergamo"/>
    <m/>
    <s v="Bergamo"/>
    <n v="24100"/>
    <x v="12"/>
    <s v="EMEA"/>
    <s v="Rovelli"/>
    <s v="Giovanni"/>
    <x v="86"/>
    <x v="0"/>
  </r>
  <r>
    <n v="10182"/>
    <n v="38"/>
    <n v="61.15"/>
    <n v="9"/>
    <x v="676"/>
    <n v="2324"/>
    <n v="2323.6999999999998"/>
    <d v="2003-12-11T00:00:00"/>
    <d v="2003-12-11T00:00:00"/>
    <x v="9"/>
    <s v="Thursday"/>
    <x v="0"/>
    <n v="4"/>
    <n v="11"/>
    <n v="2003"/>
    <s v="Vintage Cars"/>
    <n v="60"/>
    <s v="S18_2248"/>
    <x v="39"/>
    <n v="4155551450"/>
    <s v="415-555-1450"/>
    <s v="5677 Strong St."/>
    <m/>
    <s v="5677 Strong St."/>
    <s v="San Rafael"/>
    <s v="CA"/>
    <s v="San Rafael, CA"/>
    <n v="97562"/>
    <x v="0"/>
    <s v="NA"/>
    <s v="Nelson"/>
    <s v="Valarie"/>
    <x v="39"/>
    <x v="0"/>
  </r>
  <r>
    <n v="10193"/>
    <n v="42"/>
    <n v="59.33"/>
    <n v="13"/>
    <x v="677"/>
    <n v="2492"/>
    <n v="2491.86"/>
    <s v="11/21/2003 0:00"/>
    <d v="2003-11-21T00:00:00"/>
    <x v="5"/>
    <s v="Friday"/>
    <x v="0"/>
    <n v="4"/>
    <n v="11"/>
    <n v="2003"/>
    <s v="Vintage Cars"/>
    <n v="60"/>
    <s v="S18_2248"/>
    <x v="87"/>
    <s v="61-9-3844-6555"/>
    <s v="193-844-6555"/>
    <s v="7 Allen Street"/>
    <m/>
    <s v="7 Allen Street"/>
    <s v="Glen Waverly"/>
    <s v="Victoria"/>
    <s v="Glen Waverly, Victoria"/>
    <n v="3150"/>
    <x v="3"/>
    <s v="APAC"/>
    <s v="Connery"/>
    <s v="Sean"/>
    <x v="87"/>
    <x v="0"/>
  </r>
  <r>
    <n v="10204"/>
    <n v="23"/>
    <n v="71.44"/>
    <n v="3"/>
    <x v="678"/>
    <n v="1644"/>
    <n v="1643.12"/>
    <d v="2003-02-12T00:00:00"/>
    <d v="2003-02-12T00:00:00"/>
    <x v="0"/>
    <s v="Wednesday"/>
    <x v="0"/>
    <n v="4"/>
    <n v="12"/>
    <n v="2003"/>
    <s v="Vintage Cars"/>
    <n v="60"/>
    <s v="S18_2248"/>
    <x v="74"/>
    <n v="2125557413"/>
    <s v="212-555-7413"/>
    <s v="4092 Furth Circle"/>
    <s v="Suite 400"/>
    <s v="4092 Furth Circle, Suite 400"/>
    <s v="NYC"/>
    <s v="NY"/>
    <s v="NYC, NY"/>
    <n v="10022"/>
    <x v="0"/>
    <s v="NA"/>
    <s v="Young"/>
    <s v="Jeff"/>
    <x v="74"/>
    <x v="0"/>
  </r>
  <r>
    <n v="10214"/>
    <n v="21"/>
    <n v="62.96"/>
    <n v="6"/>
    <x v="679"/>
    <n v="1323"/>
    <n v="1322.16"/>
    <s v="1/26/2004 0:00"/>
    <d v="2004-01-26T00:00:00"/>
    <x v="2"/>
    <s v="Monday"/>
    <x v="0"/>
    <n v="1"/>
    <n v="1"/>
    <n v="2004"/>
    <s v="Vintage Cars"/>
    <n v="60"/>
    <s v="S18_2248"/>
    <x v="25"/>
    <s v="(91) 555 22 82"/>
    <s v="091-555-2282"/>
    <s v="C/ Araquil, 67"/>
    <m/>
    <s v="C/ Araquil, 67"/>
    <s v="Madrid"/>
    <m/>
    <s v="Madrid"/>
    <n v="28023"/>
    <x v="7"/>
    <s v="EMEA"/>
    <s v="Sommer"/>
    <s v="Mart¡n"/>
    <x v="25"/>
    <x v="0"/>
  </r>
  <r>
    <n v="10227"/>
    <n v="28"/>
    <n v="50.85"/>
    <n v="9"/>
    <x v="680"/>
    <n v="1424"/>
    <n v="1423.8"/>
    <d v="2004-02-03T00:00:00"/>
    <d v="2004-02-03T00:00:00"/>
    <x v="0"/>
    <s v="Tuesday"/>
    <x v="0"/>
    <n v="1"/>
    <n v="3"/>
    <n v="2004"/>
    <s v="Vintage Cars"/>
    <n v="60"/>
    <s v="S18_2248"/>
    <x v="30"/>
    <s v="78.32.5555"/>
    <s v="007-832-5555"/>
    <s v="2, rue du Commerce"/>
    <m/>
    <s v="2, rue du Commerce"/>
    <s v="Lyon"/>
    <m/>
    <s v="Lyon"/>
    <n v="69004"/>
    <x v="1"/>
    <s v="EMEA"/>
    <s v="Saveley"/>
    <s v="Mary"/>
    <x v="30"/>
    <x v="0"/>
  </r>
  <r>
    <n v="10241"/>
    <n v="33"/>
    <n v="72.650000000000006"/>
    <n v="1"/>
    <x v="681"/>
    <n v="2398"/>
    <n v="2397.4499999999998"/>
    <s v="4/13/2004 0:00"/>
    <d v="2004-04-13T00:00:00"/>
    <x v="11"/>
    <s v="Tuesday"/>
    <x v="0"/>
    <n v="2"/>
    <n v="4"/>
    <n v="2004"/>
    <s v="Vintage Cars"/>
    <n v="60"/>
    <s v="S18_2248"/>
    <x v="83"/>
    <s v="88.60.1555"/>
    <s v="008-860-1555"/>
    <s v="24, place Kluber"/>
    <m/>
    <s v="24, place Kluber"/>
    <s v="Strasbourg"/>
    <m/>
    <s v="Strasbourg"/>
    <n v="67000"/>
    <x v="1"/>
    <s v="EMEA"/>
    <s v="Citeaux"/>
    <s v="Frederique"/>
    <x v="83"/>
    <x v="0"/>
  </r>
  <r>
    <n v="10280"/>
    <n v="25"/>
    <n v="62.96"/>
    <n v="15"/>
    <x v="682"/>
    <n v="1574"/>
    <n v="1574"/>
    <s v="8/17/2004 0:00"/>
    <d v="2004-08-17T00:00:00"/>
    <x v="3"/>
    <s v="Tuesday"/>
    <x v="0"/>
    <n v="3"/>
    <n v="8"/>
    <n v="2004"/>
    <s v="Vintage Cars"/>
    <n v="60"/>
    <s v="S18_2248"/>
    <x v="36"/>
    <s v="011-4988555"/>
    <s v="011-498-8555"/>
    <s v="Via Monte Bianco 34"/>
    <m/>
    <s v="Via Monte Bianco 34"/>
    <s v="Torino"/>
    <m/>
    <s v="Torino"/>
    <n v="10100"/>
    <x v="12"/>
    <s v="EMEA"/>
    <s v="Accorti"/>
    <s v="Paolo"/>
    <x v="36"/>
    <x v="0"/>
  </r>
  <r>
    <n v="10288"/>
    <n v="28"/>
    <n v="61.75"/>
    <n v="4"/>
    <x v="683"/>
    <n v="1729"/>
    <n v="1729"/>
    <d v="2004-01-09T00:00:00"/>
    <d v="2004-01-09T00:00:00"/>
    <x v="2"/>
    <s v="Friday"/>
    <x v="0"/>
    <n v="3"/>
    <n v="9"/>
    <n v="2004"/>
    <s v="Vintage Cars"/>
    <n v="60"/>
    <s v="S18_2248"/>
    <x v="65"/>
    <s v="+65 224 1555"/>
    <s v="065-224-1555"/>
    <s v="Village Close - 106 Linden Road Sandown"/>
    <s v="2nd Floor"/>
    <s v="Village Close - 106 Linden Road Sandown, 2nd Floor"/>
    <s v="Singapore"/>
    <m/>
    <s v="Singapore"/>
    <n v="69045"/>
    <x v="9"/>
    <s v="APAC"/>
    <s v="Victorino"/>
    <s v="Wendy"/>
    <x v="65"/>
    <x v="0"/>
  </r>
  <r>
    <n v="10303"/>
    <n v="46"/>
    <n v="49.04"/>
    <n v="2"/>
    <x v="684"/>
    <n v="2256"/>
    <n v="2255.84"/>
    <d v="2004-06-10T00:00:00"/>
    <d v="2004-06-10T00:00:00"/>
    <x v="7"/>
    <s v="Thursday"/>
    <x v="0"/>
    <n v="4"/>
    <n v="10"/>
    <n v="2004"/>
    <s v="Vintage Cars"/>
    <n v="60"/>
    <s v="S18_2248"/>
    <x v="81"/>
    <s v="(95) 555 82 82"/>
    <s v="095-555-8282"/>
    <s v="C/ Romero, 33"/>
    <m/>
    <s v="C/ Romero, 33"/>
    <s v="Sevilla"/>
    <m/>
    <s v="Sevilla"/>
    <n v="41101"/>
    <x v="7"/>
    <s v="EMEA"/>
    <s v="Roel"/>
    <s v="Jose Pedro"/>
    <x v="81"/>
    <x v="0"/>
  </r>
  <r>
    <n v="10312"/>
    <n v="30"/>
    <n v="61.15"/>
    <n v="16"/>
    <x v="685"/>
    <n v="1835"/>
    <n v="1834.5"/>
    <s v="10/21/2004 0:00"/>
    <d v="2004-10-21T00:00:00"/>
    <x v="4"/>
    <s v="Thursday"/>
    <x v="0"/>
    <n v="4"/>
    <n v="10"/>
    <n v="2004"/>
    <s v="Vintage Cars"/>
    <n v="60"/>
    <s v="S18_2248"/>
    <x v="39"/>
    <n v="4155551450"/>
    <s v="415-555-1450"/>
    <s v="5677 Strong St."/>
    <m/>
    <s v="5677 Strong St."/>
    <s v="San Rafael"/>
    <s v="CA"/>
    <s v="San Rafael, CA"/>
    <n v="97562"/>
    <x v="0"/>
    <s v="NA"/>
    <s v="Nelson"/>
    <s v="Valarie"/>
    <x v="39"/>
    <x v="0"/>
  </r>
  <r>
    <n v="10332"/>
    <n v="38"/>
    <n v="84.25"/>
    <n v="9"/>
    <x v="686"/>
    <n v="3202"/>
    <n v="3201.5"/>
    <s v="11/17/2004 0:00"/>
    <d v="2004-11-17T00:00:00"/>
    <x v="5"/>
    <s v="Wednesday"/>
    <x v="0"/>
    <n v="4"/>
    <n v="11"/>
    <n v="2004"/>
    <s v="Vintage Cars"/>
    <n v="60"/>
    <s v="S18_2248"/>
    <x v="77"/>
    <s v="(171) 555-1555"/>
    <s v="171-555-1555"/>
    <s v="Fauntleroy Circus"/>
    <m/>
    <s v="Fauntleroy Circus"/>
    <s v="Manchester"/>
    <m/>
    <s v="Manchester"/>
    <s v="EC2 5NT"/>
    <x v="6"/>
    <s v="EMEA"/>
    <s v="Ashworth"/>
    <s v="Victoria"/>
    <x v="77"/>
    <x v="1"/>
  </r>
  <r>
    <n v="10344"/>
    <n v="40"/>
    <n v="56.91"/>
    <n v="2"/>
    <x v="687"/>
    <n v="2277"/>
    <n v="2276.4"/>
    <s v="11/25/2004 0:00"/>
    <d v="2004-11-25T00:00:00"/>
    <x v="5"/>
    <s v="Thursday"/>
    <x v="0"/>
    <n v="4"/>
    <n v="11"/>
    <n v="2004"/>
    <s v="Vintage Cars"/>
    <n v="60"/>
    <s v="S18_2248"/>
    <x v="67"/>
    <s v="91.24.4555"/>
    <s v="009-124-4555"/>
    <s v="12, rue des Bouchers"/>
    <m/>
    <s v="12, rue des Bouchers"/>
    <s v="Marseille"/>
    <m/>
    <s v="Marseille"/>
    <n v="13008"/>
    <x v="1"/>
    <s v="EMEA"/>
    <s v="Lebihan"/>
    <s v="Laurence"/>
    <x v="67"/>
    <x v="0"/>
  </r>
  <r>
    <n v="10367"/>
    <n v="45"/>
    <n v="100"/>
    <n v="4"/>
    <x v="688"/>
    <n v="8885"/>
    <n v="4500"/>
    <d v="2005-12-01T00:00:00"/>
    <d v="2005-12-01T00:00:00"/>
    <x v="9"/>
    <s v="Thursday"/>
    <x v="5"/>
    <n v="1"/>
    <n v="1"/>
    <n v="2005"/>
    <s v="Vintage Cars"/>
    <n v="60"/>
    <s v="S18_2248"/>
    <x v="3"/>
    <n v="6265557265"/>
    <s v="626-555-7265"/>
    <s v="78934 Hillside Dr."/>
    <m/>
    <s v="78934 Hillside Dr."/>
    <s v="Pasadena"/>
    <s v="CA"/>
    <s v="Pasadena, CA"/>
    <n v="90003"/>
    <x v="0"/>
    <s v="NA"/>
    <s v="Young"/>
    <s v="Julie"/>
    <x v="3"/>
    <x v="2"/>
  </r>
  <r>
    <n v="10379"/>
    <n v="27"/>
    <n v="49.3"/>
    <n v="1"/>
    <x v="689"/>
    <n v="1332"/>
    <n v="1331.1"/>
    <d v="2005-10-02T00:00:00"/>
    <d v="2005-10-02T00:00:00"/>
    <x v="4"/>
    <s v="Sunday"/>
    <x v="0"/>
    <n v="1"/>
    <n v="2"/>
    <n v="2005"/>
    <s v="Vintage Cars"/>
    <n v="60"/>
    <s v="S18_2248"/>
    <x v="23"/>
    <s v="(91) 555 94 44"/>
    <s v="091-555-9444"/>
    <s v="C/ Moralzarzal, 86"/>
    <m/>
    <s v="C/ Moralzarzal, 86"/>
    <s v="Madrid"/>
    <m/>
    <s v="Madrid"/>
    <n v="28034"/>
    <x v="7"/>
    <s v="EMEA"/>
    <s v="Freyre"/>
    <s v="Diego"/>
    <x v="23"/>
    <x v="0"/>
  </r>
  <r>
    <n v="10407"/>
    <n v="42"/>
    <n v="72.650000000000006"/>
    <n v="1"/>
    <x v="690"/>
    <n v="3052"/>
    <n v="3051.3"/>
    <s v="4/22/2005 0:00"/>
    <d v="2005-04-22T00:00:00"/>
    <x v="11"/>
    <s v="Friday"/>
    <x v="4"/>
    <n v="2"/>
    <n v="4"/>
    <n v="2005"/>
    <s v="Vintage Cars"/>
    <n v="60"/>
    <s v="S18_2248"/>
    <x v="61"/>
    <n v="4085553659"/>
    <s v="408-555-3659"/>
    <s v="3086 Ingle Ln."/>
    <m/>
    <s v="3086 Ingle Ln."/>
    <s v="San Jose"/>
    <s v="CA"/>
    <s v="San Jose, CA"/>
    <n v="94217"/>
    <x v="0"/>
    <s v="NA"/>
    <s v="Frick"/>
    <s v="Sue"/>
    <x v="61"/>
    <x v="1"/>
  </r>
  <r>
    <n v="10420"/>
    <n v="36"/>
    <n v="63.57"/>
    <n v="4"/>
    <x v="691"/>
    <n v="2289"/>
    <n v="2288.52"/>
    <s v="5/29/2005 0:00"/>
    <d v="2005-05-29T00:00:00"/>
    <x v="6"/>
    <s v="Sunday"/>
    <x v="2"/>
    <n v="2"/>
    <n v="5"/>
    <n v="2005"/>
    <s v="Vintage Cars"/>
    <n v="60"/>
    <s v="S18_2248"/>
    <x v="20"/>
    <s v="+61 2 9495 8555"/>
    <s v="129-495-8555"/>
    <s v="Monitor Money Building, 815 Pacific Hwy"/>
    <s v="Level 6"/>
    <s v="Monitor Money Building, 815 Pacific Hwy, Level 6"/>
    <s v="Chatswood"/>
    <s v="NSW"/>
    <s v="Chatswood, NSW"/>
    <n v="2067"/>
    <x v="3"/>
    <s v="APAC"/>
    <s v="Huxley"/>
    <s v="Adrian"/>
    <x v="20"/>
    <x v="0"/>
  </r>
  <r>
    <n v="10104"/>
    <n v="29"/>
    <n v="100"/>
    <n v="12"/>
    <x v="692"/>
    <n v="3773"/>
    <n v="2900"/>
    <s v="1/31/2003 0:00"/>
    <d v="2003-01-31T00:00:00"/>
    <x v="2"/>
    <s v="Friday"/>
    <x v="0"/>
    <n v="1"/>
    <n v="1"/>
    <n v="2003"/>
    <s v="Trucks and Buses"/>
    <n v="122"/>
    <s v="S18_2319"/>
    <x v="23"/>
    <s v="(91) 555 94 44"/>
    <s v="091-555-9444"/>
    <s v="C/ Moralzarzal, 86"/>
    <m/>
    <s v="C/ Moralzarzal, 86"/>
    <s v="Madrid"/>
    <m/>
    <s v="Madrid"/>
    <n v="28034"/>
    <x v="7"/>
    <s v="EMEA"/>
    <s v="Freyre"/>
    <s v="Diego"/>
    <x v="23"/>
    <x v="1"/>
  </r>
  <r>
    <n v="10114"/>
    <n v="39"/>
    <n v="100"/>
    <n v="3"/>
    <x v="693"/>
    <n v="4165"/>
    <n v="3900"/>
    <d v="2003-01-04T00:00:00"/>
    <d v="2003-01-04T00:00:00"/>
    <x v="2"/>
    <s v="Saturday"/>
    <x v="0"/>
    <n v="2"/>
    <n v="4"/>
    <n v="2003"/>
    <s v="Trucks and Buses"/>
    <n v="122"/>
    <s v="S18_2319"/>
    <x v="62"/>
    <s v="(1) 42.34.2555"/>
    <s v="014-234-2555"/>
    <s v="265, boulevard Charonne"/>
    <m/>
    <s v="265, boulevard Charonne"/>
    <s v="Paris"/>
    <m/>
    <s v="Paris"/>
    <n v="75012"/>
    <x v="1"/>
    <s v="EMEA"/>
    <s v="Bertrand"/>
    <s v="Marie"/>
    <x v="62"/>
    <x v="1"/>
  </r>
  <r>
    <n v="10127"/>
    <n v="45"/>
    <n v="100"/>
    <n v="14"/>
    <x v="694"/>
    <n v="6296"/>
    <n v="4500"/>
    <d v="2003-03-06T00:00:00"/>
    <d v="2003-03-06T00:00:00"/>
    <x v="10"/>
    <s v="Thursday"/>
    <x v="0"/>
    <n v="2"/>
    <n v="6"/>
    <n v="2003"/>
    <s v="Trucks and Buses"/>
    <n v="122"/>
    <s v="S18_2319"/>
    <x v="74"/>
    <n v="2125557413"/>
    <s v="212-555-7413"/>
    <s v="4092 Furth Circle"/>
    <s v="Suite 400"/>
    <s v="4092 Furth Circle, Suite 400"/>
    <s v="NYC"/>
    <s v="NY"/>
    <s v="NYC, NY"/>
    <n v="10022"/>
    <x v="0"/>
    <s v="NA"/>
    <s v="Young"/>
    <s v="Jeff"/>
    <x v="74"/>
    <x v="1"/>
  </r>
  <r>
    <n v="10141"/>
    <n v="47"/>
    <n v="100"/>
    <n v="8"/>
    <x v="695"/>
    <n v="6288"/>
    <n v="4700"/>
    <d v="2003-01-08T00:00:00"/>
    <d v="2003-01-08T00:00:00"/>
    <x v="2"/>
    <s v="Wednesday"/>
    <x v="0"/>
    <n v="3"/>
    <n v="8"/>
    <n v="2003"/>
    <s v="Trucks and Buses"/>
    <n v="122"/>
    <s v="S18_2319"/>
    <x v="73"/>
    <s v="+358 9 8045 555"/>
    <s v="589-804-5555"/>
    <s v="Software Engineering Center, SEC Oy"/>
    <m/>
    <s v="Software Engineering Center, SEC Oy"/>
    <s v="Espoo"/>
    <m/>
    <s v="Espoo"/>
    <s v="FIN-02271"/>
    <x v="4"/>
    <s v="EMEA"/>
    <s v="Suominen"/>
    <s v="Kalle"/>
    <x v="73"/>
    <x v="1"/>
  </r>
  <r>
    <n v="10151"/>
    <n v="49"/>
    <n v="100"/>
    <n v="6"/>
    <x v="696"/>
    <n v="5413"/>
    <n v="4900"/>
    <s v="9/21/2003 0:00"/>
    <d v="2003-09-21T00:00:00"/>
    <x v="8"/>
    <s v="Sunday"/>
    <x v="0"/>
    <n v="3"/>
    <n v="9"/>
    <n v="2003"/>
    <s v="Trucks and Buses"/>
    <n v="122"/>
    <s v="S18_2319"/>
    <x v="60"/>
    <s v="981-443655"/>
    <s v="098-144-3655"/>
    <s v="Torikatu 38"/>
    <m/>
    <s v="Torikatu 38"/>
    <s v="Oulu"/>
    <m/>
    <s v="Oulu"/>
    <n v="90110"/>
    <x v="4"/>
    <s v="EMEA"/>
    <s v="Koskitalo"/>
    <s v="Pirkko"/>
    <x v="60"/>
    <x v="1"/>
  </r>
  <r>
    <n v="10165"/>
    <n v="46"/>
    <n v="100"/>
    <n v="15"/>
    <x v="697"/>
    <n v="5985"/>
    <n v="4600"/>
    <s v="10/22/2003 0:00"/>
    <d v="2003-10-22T00:00:00"/>
    <x v="4"/>
    <s v="Wednesday"/>
    <x v="0"/>
    <n v="4"/>
    <n v="10"/>
    <n v="2003"/>
    <s v="Trucks and Buses"/>
    <n v="122"/>
    <s v="S18_2319"/>
    <x v="26"/>
    <s v="+65 221 7555"/>
    <s v="065-221-7555"/>
    <s v="Bronz Sok., Bronz Apt. 3/6 Tesvikiye"/>
    <m/>
    <s v="Bronz Sok., Bronz Apt. 3/6 Tesvikiye"/>
    <s v="Singapore"/>
    <m/>
    <s v="Singapore"/>
    <n v="79903"/>
    <x v="9"/>
    <s v="Japan"/>
    <s v="Natividad"/>
    <s v="Eric"/>
    <x v="26"/>
    <x v="1"/>
  </r>
  <r>
    <n v="10175"/>
    <n v="48"/>
    <n v="100"/>
    <n v="4"/>
    <x v="698"/>
    <n v="5892"/>
    <n v="4800"/>
    <d v="2003-06-11T00:00:00"/>
    <d v="2003-06-11T00:00:00"/>
    <x v="7"/>
    <s v="Wednesday"/>
    <x v="0"/>
    <n v="4"/>
    <n v="11"/>
    <n v="2003"/>
    <s v="Trucks and Buses"/>
    <n v="122"/>
    <s v="S18_2319"/>
    <x v="49"/>
    <s v="(171) 555-0297"/>
    <s v="171-555-0297"/>
    <s v="35 King George"/>
    <m/>
    <s v="35 King George"/>
    <s v="London"/>
    <m/>
    <s v="London"/>
    <s v="WX3 6FW"/>
    <x v="6"/>
    <s v="EMEA"/>
    <s v="Brown"/>
    <s v="Ann"/>
    <x v="49"/>
    <x v="1"/>
  </r>
  <r>
    <n v="10184"/>
    <n v="46"/>
    <n v="100"/>
    <n v="9"/>
    <x v="697"/>
    <n v="5985"/>
    <n v="4600"/>
    <s v="11/14/2003 0:00"/>
    <d v="2003-11-14T00:00:00"/>
    <x v="5"/>
    <s v="Friday"/>
    <x v="0"/>
    <n v="4"/>
    <n v="11"/>
    <n v="2003"/>
    <s v="Trucks and Buses"/>
    <n v="122"/>
    <s v="S18_2319"/>
    <x v="81"/>
    <s v="(95) 555 82 82"/>
    <s v="095-555-8282"/>
    <s v="C/ Romero, 33"/>
    <m/>
    <s v="C/ Romero, 33"/>
    <s v="Sevilla"/>
    <m/>
    <s v="Sevilla"/>
    <n v="41101"/>
    <x v="7"/>
    <s v="EMEA"/>
    <s v="Roel"/>
    <s v="Jose Pedro"/>
    <x v="81"/>
    <x v="1"/>
  </r>
  <r>
    <n v="10195"/>
    <n v="35"/>
    <n v="100"/>
    <n v="9"/>
    <x v="699"/>
    <n v="3609"/>
    <n v="3500"/>
    <s v="11/25/2003 0:00"/>
    <d v="2003-11-25T00:00:00"/>
    <x v="5"/>
    <s v="Tuesday"/>
    <x v="0"/>
    <n v="4"/>
    <n v="11"/>
    <n v="2003"/>
    <s v="Trucks and Buses"/>
    <n v="122"/>
    <s v="S18_2319"/>
    <x v="47"/>
    <n v="9145554562"/>
    <s v="914-555-4562"/>
    <s v="3758 North Pendale Street"/>
    <m/>
    <s v="3758 North Pendale Street"/>
    <s v="White Plains"/>
    <s v="NY"/>
    <s v="White Plains, NY"/>
    <n v="24067"/>
    <x v="0"/>
    <s v="NA"/>
    <s v="Frick"/>
    <s v="Steve"/>
    <x v="47"/>
    <x v="1"/>
  </r>
  <r>
    <n v="10207"/>
    <n v="43"/>
    <n v="100"/>
    <n v="10"/>
    <x v="700"/>
    <n v="5753"/>
    <n v="4300"/>
    <d v="2003-09-12T00:00:00"/>
    <d v="2003-09-12T00:00:00"/>
    <x v="8"/>
    <s v="Friday"/>
    <x v="0"/>
    <n v="4"/>
    <n v="12"/>
    <n v="2003"/>
    <s v="Trucks and Buses"/>
    <n v="122"/>
    <s v="S18_2319"/>
    <x v="64"/>
    <n v="6175552555"/>
    <s v="617-555-2555"/>
    <s v="6251 Ingle Ln."/>
    <m/>
    <s v="6251 Ingle Ln."/>
    <s v="Boston"/>
    <s v="MA"/>
    <s v="Boston, MA"/>
    <n v="51003"/>
    <x v="0"/>
    <s v="NA"/>
    <s v="Franco"/>
    <s v="Valarie"/>
    <x v="64"/>
    <x v="1"/>
  </r>
  <r>
    <n v="10229"/>
    <n v="26"/>
    <n v="100"/>
    <n v="4"/>
    <x v="701"/>
    <n v="3766"/>
    <n v="2600"/>
    <d v="2004-11-03T00:00:00"/>
    <d v="2004-11-03T00:00:00"/>
    <x v="5"/>
    <s v="Wednesday"/>
    <x v="0"/>
    <n v="1"/>
    <n v="3"/>
    <n v="2004"/>
    <s v="Trucks and Buses"/>
    <n v="122"/>
    <s v="S18_2319"/>
    <x v="39"/>
    <n v="4155551450"/>
    <s v="415-555-1450"/>
    <s v="5677 Strong St."/>
    <m/>
    <s v="5677 Strong St."/>
    <s v="San Rafael"/>
    <s v="CA"/>
    <s v="San Rafael, CA"/>
    <n v="97562"/>
    <x v="0"/>
    <s v="NA"/>
    <s v="Nelson"/>
    <s v="Valarie"/>
    <x v="39"/>
    <x v="1"/>
  </r>
  <r>
    <n v="10246"/>
    <n v="22"/>
    <n v="98.18"/>
    <n v="8"/>
    <x v="702"/>
    <n v="2160"/>
    <n v="2159.96"/>
    <d v="2004-05-05T00:00:00"/>
    <d v="2004-05-05T00:00:00"/>
    <x v="6"/>
    <s v="Wednesday"/>
    <x v="0"/>
    <n v="2"/>
    <n v="5"/>
    <n v="2004"/>
    <s v="Trucks and Buses"/>
    <n v="122"/>
    <s v="S18_2319"/>
    <x v="23"/>
    <s v="(91) 555 94 44"/>
    <s v="091-555-9444"/>
    <s v="C/ Moralzarzal, 86"/>
    <m/>
    <s v="C/ Moralzarzal, 86"/>
    <s v="Madrid"/>
    <m/>
    <s v="Madrid"/>
    <n v="28034"/>
    <x v="7"/>
    <s v="EMEA"/>
    <s v="Freyre"/>
    <s v="Diego"/>
    <x v="23"/>
    <x v="0"/>
  </r>
  <r>
    <n v="10259"/>
    <n v="34"/>
    <n v="99.41"/>
    <n v="7"/>
    <x v="703"/>
    <n v="3380"/>
    <n v="3379.94"/>
    <s v="6/15/2004 0:00"/>
    <d v="2004-06-15T00:00:00"/>
    <x v="7"/>
    <s v="Tuesday"/>
    <x v="0"/>
    <n v="2"/>
    <n v="6"/>
    <n v="2004"/>
    <s v="Trucks and Buses"/>
    <n v="122"/>
    <s v="S18_2319"/>
    <x v="65"/>
    <s v="+65 224 1555"/>
    <s v="065-224-1555"/>
    <s v="Village Close - 106 Linden Road Sandown"/>
    <s v="2nd Floor"/>
    <s v="Village Close - 106 Linden Road Sandown, 2nd Floor"/>
    <s v="Singapore"/>
    <m/>
    <s v="Singapore"/>
    <n v="69045"/>
    <x v="9"/>
    <s v="APAC"/>
    <s v="Victorino"/>
    <s v="Wendy"/>
    <x v="65"/>
    <x v="1"/>
  </r>
  <r>
    <n v="10271"/>
    <n v="50"/>
    <n v="100"/>
    <n v="8"/>
    <x v="704"/>
    <n v="5094"/>
    <n v="5000"/>
    <s v="7/20/2004 0:00"/>
    <d v="2004-07-20T00:00:00"/>
    <x v="1"/>
    <s v="Tuesday"/>
    <x v="0"/>
    <n v="3"/>
    <n v="7"/>
    <n v="2004"/>
    <s v="Trucks and Buses"/>
    <n v="122"/>
    <s v="S18_2319"/>
    <x v="39"/>
    <n v="4155551450"/>
    <s v="415-555-1450"/>
    <s v="5677 Strong St."/>
    <m/>
    <s v="5677 Strong St."/>
    <s v="San Rafael"/>
    <s v="CA"/>
    <s v="San Rafael, CA"/>
    <n v="97562"/>
    <x v="0"/>
    <s v="NA"/>
    <s v="Nelson"/>
    <s v="Valarie"/>
    <x v="39"/>
    <x v="1"/>
  </r>
  <r>
    <n v="10281"/>
    <n v="48"/>
    <n v="100"/>
    <n v="4"/>
    <x v="705"/>
    <n v="5774"/>
    <n v="4800"/>
    <s v="8/19/2004 0:00"/>
    <d v="2004-08-19T00:00:00"/>
    <x v="3"/>
    <s v="Thursday"/>
    <x v="0"/>
    <n v="3"/>
    <n v="8"/>
    <n v="2004"/>
    <s v="Trucks and Buses"/>
    <n v="122"/>
    <s v="S18_2319"/>
    <x v="18"/>
    <n v="2155551555"/>
    <s v="215-555-1555"/>
    <s v="7586 Pompton St."/>
    <m/>
    <s v="7586 Pompton St."/>
    <s v="Allentown"/>
    <s v="PA"/>
    <s v="Allentown, PA"/>
    <n v="70267"/>
    <x v="0"/>
    <s v="NA"/>
    <s v="Yu"/>
    <s v="Kyung"/>
    <x v="18"/>
    <x v="1"/>
  </r>
  <r>
    <n v="10292"/>
    <n v="41"/>
    <n v="100"/>
    <n v="11"/>
    <x v="706"/>
    <n v="4529"/>
    <n v="4100"/>
    <d v="2004-08-09T00:00:00"/>
    <d v="2004-08-09T00:00:00"/>
    <x v="3"/>
    <s v="Monday"/>
    <x v="0"/>
    <n v="3"/>
    <n v="9"/>
    <n v="2004"/>
    <s v="Trucks and Buses"/>
    <n v="122"/>
    <s v="S18_2319"/>
    <x v="0"/>
    <n v="2125557818"/>
    <s v="212-555-7818"/>
    <s v="897 Long Airport Avenue"/>
    <m/>
    <s v="897 Long Airport Avenue"/>
    <s v="NYC"/>
    <s v="NY"/>
    <s v="NYC, NY"/>
    <n v="10022"/>
    <x v="0"/>
    <s v="NA"/>
    <s v="Yu"/>
    <s v="Kwai"/>
    <x v="0"/>
    <x v="1"/>
  </r>
  <r>
    <n v="10305"/>
    <n v="36"/>
    <n v="100"/>
    <n v="8"/>
    <x v="707"/>
    <n v="4817"/>
    <n v="3600"/>
    <s v="10/13/2004 0:00"/>
    <d v="2004-10-13T00:00:00"/>
    <x v="4"/>
    <s v="Wednesday"/>
    <x v="0"/>
    <n v="4"/>
    <n v="10"/>
    <n v="2004"/>
    <s v="Trucks and Buses"/>
    <n v="122"/>
    <s v="S18_2319"/>
    <x v="15"/>
    <n v="6175558555"/>
    <s v="617-555-8555"/>
    <s v="39323 Spinnaker Dr."/>
    <m/>
    <s v="39323 Spinnaker Dr."/>
    <s v="Cambridge"/>
    <s v="MA"/>
    <s v="Cambridge, MA"/>
    <n v="51247"/>
    <x v="0"/>
    <s v="NA"/>
    <s v="Hernandez"/>
    <s v="Marta"/>
    <x v="15"/>
    <x v="1"/>
  </r>
  <r>
    <n v="10313"/>
    <n v="29"/>
    <n v="100"/>
    <n v="2"/>
    <x v="708"/>
    <n v="3417"/>
    <n v="2900"/>
    <s v="10/22/2004 0:00"/>
    <d v="2004-10-22T00:00:00"/>
    <x v="4"/>
    <s v="Friday"/>
    <x v="0"/>
    <n v="4"/>
    <n v="10"/>
    <n v="2004"/>
    <s v="Trucks and Buses"/>
    <n v="122"/>
    <s v="S18_2319"/>
    <x v="31"/>
    <s v="(604) 555-3392"/>
    <s v="604-555-3392"/>
    <s v="1900 Oak St."/>
    <m/>
    <s v="1900 Oak St."/>
    <s v="Vancouver"/>
    <s v="BC"/>
    <s v="Vancouver, BC"/>
    <s v="V3F 2K1"/>
    <x v="10"/>
    <s v="NA"/>
    <s v="Tannamuri"/>
    <s v="Yoshi"/>
    <x v="31"/>
    <x v="1"/>
  </r>
  <r>
    <n v="10324"/>
    <n v="33"/>
    <n v="37.479999999999997"/>
    <n v="10"/>
    <x v="709"/>
    <n v="1237"/>
    <n v="1236.8399999999999"/>
    <d v="2004-05-11T00:00:00"/>
    <d v="2004-05-11T00:00:00"/>
    <x v="6"/>
    <s v="Tuesday"/>
    <x v="0"/>
    <n v="4"/>
    <n v="11"/>
    <n v="2004"/>
    <s v="Trucks and Buses"/>
    <n v="122"/>
    <s v="S18_2319"/>
    <x v="11"/>
    <n v="2125551500"/>
    <s v="212-555-1500"/>
    <s v="2678 Kingston Rd."/>
    <s v="Suite 101"/>
    <s v="2678 Kingston Rd., Suite 101"/>
    <s v="NYC"/>
    <s v="NY"/>
    <s v="NYC, NY"/>
    <n v="10022"/>
    <x v="0"/>
    <s v="NA"/>
    <s v="Frick"/>
    <s v="Michael"/>
    <x v="11"/>
    <x v="0"/>
  </r>
  <r>
    <n v="10334"/>
    <n v="46"/>
    <n v="100"/>
    <n v="6"/>
    <x v="710"/>
    <n v="5815"/>
    <n v="4600"/>
    <s v="11/19/2004 0:00"/>
    <d v="2004-11-19T00:00:00"/>
    <x v="5"/>
    <s v="Friday"/>
    <x v="4"/>
    <n v="4"/>
    <n v="11"/>
    <n v="2004"/>
    <s v="Trucks and Buses"/>
    <n v="122"/>
    <s v="S18_2319"/>
    <x v="24"/>
    <s v="0921-12 3555"/>
    <s v="092-112-3555"/>
    <s v="Berguvsv„gen  8"/>
    <m/>
    <s v="Berguvsv„gen  8"/>
    <s v="Lule"/>
    <m/>
    <s v="Lule"/>
    <s v="S-958 22"/>
    <x v="8"/>
    <s v="EMEA"/>
    <s v="Berglund"/>
    <s v="Christina"/>
    <x v="24"/>
    <x v="1"/>
  </r>
  <r>
    <n v="10349"/>
    <n v="38"/>
    <n v="100"/>
    <n v="7"/>
    <x v="711"/>
    <n v="5224"/>
    <n v="3800"/>
    <d v="2004-01-12T00:00:00"/>
    <d v="2004-01-12T00:00:00"/>
    <x v="2"/>
    <s v="Monday"/>
    <x v="0"/>
    <n v="4"/>
    <n v="12"/>
    <n v="2004"/>
    <s v="Trucks and Buses"/>
    <n v="122"/>
    <s v="S18_2319"/>
    <x v="74"/>
    <n v="2125557413"/>
    <s v="212-555-7413"/>
    <s v="4092 Furth Circle"/>
    <s v="Suite 400"/>
    <s v="4092 Furth Circle, Suite 400"/>
    <s v="NYC"/>
    <s v="NY"/>
    <s v="NYC, NY"/>
    <n v="10022"/>
    <x v="0"/>
    <s v="NA"/>
    <s v="Young"/>
    <s v="Jeff"/>
    <x v="74"/>
    <x v="1"/>
  </r>
  <r>
    <n v="10358"/>
    <n v="20"/>
    <n v="36.42"/>
    <n v="11"/>
    <x v="712"/>
    <n v="729"/>
    <n v="728.4"/>
    <d v="2004-10-12T00:00:00"/>
    <d v="2004-10-12T00:00:00"/>
    <x v="4"/>
    <s v="Tuesday"/>
    <x v="0"/>
    <n v="4"/>
    <n v="12"/>
    <n v="2004"/>
    <s v="Trucks and Buses"/>
    <n v="122"/>
    <s v="S18_2319"/>
    <x v="23"/>
    <s v="(91) 555 94 44"/>
    <s v="091-555-9444"/>
    <s v="C/ Moralzarzal, 86"/>
    <m/>
    <s v="C/ Moralzarzal, 86"/>
    <s v="Madrid"/>
    <m/>
    <s v="Madrid"/>
    <n v="28034"/>
    <x v="7"/>
    <s v="EMEA"/>
    <s v="Freyre"/>
    <s v="Diego"/>
    <x v="23"/>
    <x v="0"/>
  </r>
  <r>
    <n v="10370"/>
    <n v="22"/>
    <n v="100"/>
    <n v="5"/>
    <x v="713"/>
    <n v="3949"/>
    <n v="2200"/>
    <s v="1/20/2005 0:00"/>
    <d v="2005-01-20T00:00:00"/>
    <x v="2"/>
    <s v="Thursday"/>
    <x v="0"/>
    <n v="1"/>
    <n v="1"/>
    <n v="2005"/>
    <s v="Trucks and Buses"/>
    <n v="122"/>
    <s v="S18_2319"/>
    <x v="42"/>
    <s v="02 9936 8555"/>
    <s v="029-936-8555"/>
    <s v="201 Miller Street"/>
    <s v="Level 15"/>
    <s v="201 Miller Street, Level 15"/>
    <s v="North Sydney"/>
    <s v="NSW"/>
    <s v="North Sydney, NSW"/>
    <n v="2060"/>
    <x v="3"/>
    <s v="APAC"/>
    <s v="O'Hara"/>
    <s v="Anna"/>
    <x v="42"/>
    <x v="1"/>
  </r>
  <r>
    <n v="10383"/>
    <n v="27"/>
    <n v="100"/>
    <n v="11"/>
    <x v="714"/>
    <n v="3844"/>
    <n v="2700"/>
    <s v="2/22/2005 0:00"/>
    <d v="2005-02-22T00:00:00"/>
    <x v="0"/>
    <s v="Tuesday"/>
    <x v="0"/>
    <n v="1"/>
    <n v="2"/>
    <n v="2005"/>
    <s v="Trucks and Buses"/>
    <n v="122"/>
    <s v="S18_2319"/>
    <x v="23"/>
    <s v="(91) 555 94 44"/>
    <s v="091-555-9444"/>
    <s v="C/ Moralzarzal, 86"/>
    <m/>
    <s v="C/ Moralzarzal, 86"/>
    <s v="Madrid"/>
    <m/>
    <s v="Madrid"/>
    <n v="28034"/>
    <x v="7"/>
    <s v="EMEA"/>
    <s v="Freyre"/>
    <s v="Diego"/>
    <x v="23"/>
    <x v="1"/>
  </r>
  <r>
    <n v="10412"/>
    <n v="56"/>
    <n v="98.18"/>
    <n v="8"/>
    <x v="715"/>
    <n v="5499"/>
    <n v="5498.08"/>
    <d v="2005-03-05T00:00:00"/>
    <d v="2005-03-05T00:00:00"/>
    <x v="10"/>
    <s v="Saturday"/>
    <x v="0"/>
    <n v="2"/>
    <n v="5"/>
    <n v="2005"/>
    <s v="Trucks and Buses"/>
    <n v="122"/>
    <s v="S18_2319"/>
    <x v="23"/>
    <s v="(91) 555 94 44"/>
    <s v="091-555-9444"/>
    <s v="C/ Moralzarzal, 86"/>
    <m/>
    <s v="C/ Moralzarzal, 86"/>
    <s v="Madrid"/>
    <m/>
    <s v="Madrid"/>
    <n v="28034"/>
    <x v="7"/>
    <s v="EMEA"/>
    <s v="Freyre"/>
    <s v="Diego"/>
    <x v="23"/>
    <x v="1"/>
  </r>
  <r>
    <n v="10425"/>
    <n v="38"/>
    <n v="99.41"/>
    <n v="7"/>
    <x v="716"/>
    <n v="3778"/>
    <n v="3777.58"/>
    <s v="5/31/2005 0:00"/>
    <d v="2005-05-31T00:00:00"/>
    <x v="6"/>
    <s v="Tuesday"/>
    <x v="2"/>
    <n v="2"/>
    <n v="5"/>
    <n v="2005"/>
    <s v="Trucks and Buses"/>
    <n v="122"/>
    <s v="S18_2319"/>
    <x v="14"/>
    <s v="40.67.8555"/>
    <s v="004-067-8555"/>
    <s v="67, rue des Cinquante Otages"/>
    <m/>
    <s v="67, rue des Cinquante Otages"/>
    <s v="Nantes"/>
    <m/>
    <s v="Nantes"/>
    <n v="44000"/>
    <x v="1"/>
    <s v="EMEA"/>
    <s v="Labrune"/>
    <s v="Janine"/>
    <x v="14"/>
    <x v="1"/>
  </r>
  <r>
    <n v="10101"/>
    <n v="25"/>
    <n v="100"/>
    <n v="4"/>
    <x v="717"/>
    <n v="3782"/>
    <n v="2500"/>
    <d v="2003-09-01T00:00:00"/>
    <d v="2003-09-01T00:00:00"/>
    <x v="8"/>
    <s v="Monday"/>
    <x v="0"/>
    <n v="1"/>
    <n v="1"/>
    <n v="2003"/>
    <s v="Vintage Cars"/>
    <n v="127"/>
    <s v="S18_2325"/>
    <x v="72"/>
    <s v="+49 69 66 90 2555"/>
    <s v="696-690-2555"/>
    <s v="Lyonerstr. 34"/>
    <m/>
    <s v="Lyonerstr. 34"/>
    <s v="Frankfurt"/>
    <m/>
    <s v="Frankfurt"/>
    <n v="60528"/>
    <x v="16"/>
    <s v="EMEA"/>
    <s v="Keitel"/>
    <s v="Roland"/>
    <x v="72"/>
    <x v="1"/>
  </r>
  <r>
    <n v="10110"/>
    <n v="33"/>
    <n v="100"/>
    <n v="4"/>
    <x v="718"/>
    <n v="3860"/>
    <n v="3300"/>
    <s v="3/18/2003 0:00"/>
    <d v="2003-03-18T00:00:00"/>
    <x v="10"/>
    <s v="Tuesday"/>
    <x v="0"/>
    <n v="1"/>
    <n v="3"/>
    <n v="2003"/>
    <s v="Vintage Cars"/>
    <n v="127"/>
    <s v="S18_2325"/>
    <x v="77"/>
    <s v="(171) 555-1555"/>
    <s v="171-555-1555"/>
    <s v="Fauntleroy Circus"/>
    <m/>
    <s v="Fauntleroy Circus"/>
    <s v="Manchester"/>
    <m/>
    <s v="Manchester"/>
    <s v="EC2 5NT"/>
    <x v="6"/>
    <s v="EMEA"/>
    <s v="Ashworth"/>
    <s v="Victoria"/>
    <x v="77"/>
    <x v="1"/>
  </r>
  <r>
    <n v="10124"/>
    <n v="42"/>
    <n v="100"/>
    <n v="3"/>
    <x v="719"/>
    <n v="4432"/>
    <n v="4200"/>
    <s v="5/21/2003 0:00"/>
    <d v="2003-05-21T00:00:00"/>
    <x v="6"/>
    <s v="Wednesday"/>
    <x v="0"/>
    <n v="2"/>
    <n v="5"/>
    <n v="2003"/>
    <s v="Vintage Cars"/>
    <n v="127"/>
    <s v="S18_2325"/>
    <x v="84"/>
    <n v="7025551838"/>
    <s v="702-555-1838"/>
    <s v="8489 Strong St."/>
    <m/>
    <s v="8489 Strong St."/>
    <s v="Las Vegas"/>
    <s v="NV"/>
    <s v="Las Vegas, NV"/>
    <n v="83030"/>
    <x v="0"/>
    <s v="NA"/>
    <s v="King"/>
    <s v="Sue"/>
    <x v="84"/>
    <x v="1"/>
  </r>
  <r>
    <n v="10149"/>
    <n v="33"/>
    <n v="100"/>
    <n v="8"/>
    <x v="720"/>
    <n v="4951"/>
    <n v="3300"/>
    <d v="2003-12-09T00:00:00"/>
    <d v="2003-12-09T00:00:00"/>
    <x v="9"/>
    <s v="Tuesday"/>
    <x v="0"/>
    <n v="3"/>
    <n v="9"/>
    <n v="2003"/>
    <s v="Vintage Cars"/>
    <n v="127"/>
    <s v="S18_2325"/>
    <x v="82"/>
    <n v="4155554312"/>
    <s v="415-555-4312"/>
    <s v="2793 Furth Circle"/>
    <m/>
    <s v="2793 Furth Circle"/>
    <s v="Brisbane"/>
    <s v="CA"/>
    <s v="Brisbane, CA"/>
    <n v="94217"/>
    <x v="0"/>
    <s v="NA"/>
    <s v="Taylor"/>
    <s v="Sue"/>
    <x v="82"/>
    <x v="1"/>
  </r>
  <r>
    <n v="10162"/>
    <n v="38"/>
    <n v="100"/>
    <n v="6"/>
    <x v="721"/>
    <n v="4300"/>
    <n v="3800"/>
    <s v="10/18/2003 0:00"/>
    <d v="2003-10-18T00:00:00"/>
    <x v="4"/>
    <s v="Saturday"/>
    <x v="0"/>
    <n v="4"/>
    <n v="10"/>
    <n v="2003"/>
    <s v="Vintage Cars"/>
    <n v="127"/>
    <s v="S18_2325"/>
    <x v="4"/>
    <n v="6505551386"/>
    <s v="650-555-1386"/>
    <s v="7734 Strong St."/>
    <m/>
    <s v="7734 Strong St."/>
    <s v="San Francisco"/>
    <s v="CA"/>
    <s v="San Francisco, CA"/>
    <s v="NA"/>
    <x v="0"/>
    <s v="NA"/>
    <s v="Brown"/>
    <s v="Julie"/>
    <x v="4"/>
    <x v="1"/>
  </r>
  <r>
    <n v="10173"/>
    <n v="31"/>
    <n v="100"/>
    <n v="10"/>
    <x v="722"/>
    <n v="4493"/>
    <n v="3100"/>
    <d v="2003-05-11T00:00:00"/>
    <d v="2003-05-11T00:00:00"/>
    <x v="6"/>
    <s v="Sunday"/>
    <x v="0"/>
    <n v="4"/>
    <n v="11"/>
    <n v="2003"/>
    <s v="Vintage Cars"/>
    <n v="127"/>
    <s v="S18_2325"/>
    <x v="86"/>
    <s v="035-640555"/>
    <s v="003-564-0555"/>
    <s v="Via Ludovico il Moro 22"/>
    <m/>
    <s v="Via Ludovico il Moro 22"/>
    <s v="Bergamo"/>
    <m/>
    <s v="Bergamo"/>
    <n v="24100"/>
    <x v="12"/>
    <s v="EMEA"/>
    <s v="Rovelli"/>
    <s v="Giovanni"/>
    <x v="86"/>
    <x v="1"/>
  </r>
  <r>
    <n v="10182"/>
    <n v="20"/>
    <n v="100"/>
    <n v="7"/>
    <x v="723"/>
    <n v="2212"/>
    <n v="2000"/>
    <d v="2003-12-11T00:00:00"/>
    <d v="2003-12-11T00:00:00"/>
    <x v="9"/>
    <s v="Thursday"/>
    <x v="0"/>
    <n v="4"/>
    <n v="11"/>
    <n v="2003"/>
    <s v="Vintage Cars"/>
    <n v="127"/>
    <s v="S18_2325"/>
    <x v="39"/>
    <n v="4155551450"/>
    <s v="415-555-1450"/>
    <s v="5677 Strong St."/>
    <m/>
    <s v="5677 Strong St."/>
    <s v="San Rafael"/>
    <s v="CA"/>
    <s v="San Rafael, CA"/>
    <n v="97562"/>
    <x v="0"/>
    <s v="NA"/>
    <s v="Nelson"/>
    <s v="Valarie"/>
    <x v="39"/>
    <x v="0"/>
  </r>
  <r>
    <n v="10193"/>
    <n v="44"/>
    <n v="100"/>
    <n v="11"/>
    <x v="724"/>
    <n v="4643"/>
    <n v="4400"/>
    <s v="11/21/2003 0:00"/>
    <d v="2003-11-21T00:00:00"/>
    <x v="5"/>
    <s v="Friday"/>
    <x v="0"/>
    <n v="4"/>
    <n v="11"/>
    <n v="2003"/>
    <s v="Vintage Cars"/>
    <n v="127"/>
    <s v="S18_2325"/>
    <x v="87"/>
    <s v="61-9-3844-6555"/>
    <s v="193-844-6555"/>
    <s v="7 Allen Street"/>
    <m/>
    <s v="7 Allen Street"/>
    <s v="Glen Waverly"/>
    <s v="Victoria"/>
    <s v="Glen Waverly, Victoria"/>
    <n v="3150"/>
    <x v="3"/>
    <s v="APAC"/>
    <s v="Connery"/>
    <s v="Sean"/>
    <x v="87"/>
    <x v="1"/>
  </r>
  <r>
    <n v="10204"/>
    <n v="26"/>
    <n v="100"/>
    <n v="1"/>
    <x v="725"/>
    <n v="3207"/>
    <n v="2600"/>
    <d v="2003-02-12T00:00:00"/>
    <d v="2003-02-12T00:00:00"/>
    <x v="0"/>
    <s v="Wednesday"/>
    <x v="0"/>
    <n v="4"/>
    <n v="12"/>
    <n v="2003"/>
    <s v="Vintage Cars"/>
    <n v="127"/>
    <s v="S18_2325"/>
    <x v="74"/>
    <n v="2125557413"/>
    <s v="212-555-7413"/>
    <s v="4092 Furth Circle"/>
    <s v="Suite 400"/>
    <s v="4092 Furth Circle, Suite 400"/>
    <s v="NYC"/>
    <s v="NY"/>
    <s v="NYC, NY"/>
    <n v="10022"/>
    <x v="0"/>
    <s v="NA"/>
    <s v="Young"/>
    <s v="Jeff"/>
    <x v="74"/>
    <x v="1"/>
  </r>
  <r>
    <n v="10214"/>
    <n v="27"/>
    <n v="100"/>
    <n v="4"/>
    <x v="726"/>
    <n v="3605"/>
    <n v="2700"/>
    <s v="1/26/2004 0:00"/>
    <d v="2004-01-26T00:00:00"/>
    <x v="2"/>
    <s v="Monday"/>
    <x v="0"/>
    <n v="1"/>
    <n v="1"/>
    <n v="2004"/>
    <s v="Vintage Cars"/>
    <n v="127"/>
    <s v="S18_2325"/>
    <x v="25"/>
    <s v="(91) 555 22 82"/>
    <s v="091-555-2282"/>
    <s v="C/ Araquil, 67"/>
    <m/>
    <s v="C/ Araquil, 67"/>
    <s v="Madrid"/>
    <m/>
    <s v="Madrid"/>
    <n v="28023"/>
    <x v="7"/>
    <s v="EMEA"/>
    <s v="Sommer"/>
    <s v="Mart¡n"/>
    <x v="25"/>
    <x v="1"/>
  </r>
  <r>
    <n v="10227"/>
    <n v="46"/>
    <n v="100"/>
    <n v="7"/>
    <x v="727"/>
    <n v="7018"/>
    <n v="4600"/>
    <d v="2004-02-03T00:00:00"/>
    <d v="2004-02-03T00:00:00"/>
    <x v="0"/>
    <s v="Tuesday"/>
    <x v="0"/>
    <n v="1"/>
    <n v="3"/>
    <n v="2004"/>
    <s v="Vintage Cars"/>
    <n v="127"/>
    <s v="S18_2325"/>
    <x v="30"/>
    <s v="78.32.5555"/>
    <s v="007-832-5555"/>
    <s v="2, rue du Commerce"/>
    <m/>
    <s v="2, rue du Commerce"/>
    <s v="Lyon"/>
    <m/>
    <s v="Lyon"/>
    <n v="69004"/>
    <x v="1"/>
    <s v="EMEA"/>
    <s v="Saveley"/>
    <s v="Mary"/>
    <x v="30"/>
    <x v="2"/>
  </r>
  <r>
    <n v="10243"/>
    <n v="47"/>
    <n v="100"/>
    <n v="2"/>
    <x v="728"/>
    <n v="6155"/>
    <n v="4700"/>
    <s v="4/26/2004 0:00"/>
    <d v="2004-04-26T00:00:00"/>
    <x v="11"/>
    <s v="Monday"/>
    <x v="0"/>
    <n v="2"/>
    <n v="4"/>
    <n v="2004"/>
    <s v="Vintage Cars"/>
    <n v="127"/>
    <s v="S18_2325"/>
    <x v="64"/>
    <n v="6175552555"/>
    <s v="617-555-2555"/>
    <s v="6251 Ingle Ln."/>
    <m/>
    <s v="6251 Ingle Ln."/>
    <s v="Boston"/>
    <s v="MA"/>
    <s v="Boston, MA"/>
    <n v="51003"/>
    <x v="0"/>
    <s v="NA"/>
    <s v="Franco"/>
    <s v="Valarie"/>
    <x v="64"/>
    <x v="1"/>
  </r>
  <r>
    <n v="10280"/>
    <n v="37"/>
    <n v="100"/>
    <n v="13"/>
    <x v="729"/>
    <n v="4751"/>
    <n v="3700"/>
    <s v="8/17/2004 0:00"/>
    <d v="2004-08-17T00:00:00"/>
    <x v="3"/>
    <s v="Tuesday"/>
    <x v="0"/>
    <n v="3"/>
    <n v="8"/>
    <n v="2004"/>
    <s v="Vintage Cars"/>
    <n v="127"/>
    <s v="S18_2325"/>
    <x v="36"/>
    <s v="011-4988555"/>
    <s v="011-498-8555"/>
    <s v="Via Monte Bianco 34"/>
    <m/>
    <s v="Via Monte Bianco 34"/>
    <s v="Torino"/>
    <m/>
    <s v="Torino"/>
    <n v="10100"/>
    <x v="12"/>
    <s v="EMEA"/>
    <s v="Accorti"/>
    <s v="Paolo"/>
    <x v="36"/>
    <x v="1"/>
  </r>
  <r>
    <n v="10288"/>
    <n v="31"/>
    <n v="100"/>
    <n v="2"/>
    <x v="730"/>
    <n v="3823"/>
    <n v="3100"/>
    <d v="2004-01-09T00:00:00"/>
    <d v="2004-01-09T00:00:00"/>
    <x v="2"/>
    <s v="Friday"/>
    <x v="0"/>
    <n v="3"/>
    <n v="9"/>
    <n v="2004"/>
    <s v="Vintage Cars"/>
    <n v="127"/>
    <s v="S18_2325"/>
    <x v="65"/>
    <s v="+65 224 1555"/>
    <s v="065-224-1555"/>
    <s v="Village Close - 106 Linden Road Sandown"/>
    <s v="2nd Floor"/>
    <s v="Village Close - 106 Linden Road Sandown, 2nd Floor"/>
    <s v="Singapore"/>
    <m/>
    <s v="Singapore"/>
    <n v="69045"/>
    <x v="9"/>
    <s v="APAC"/>
    <s v="Victorino"/>
    <s v="Wendy"/>
    <x v="65"/>
    <x v="1"/>
  </r>
  <r>
    <n v="10304"/>
    <n v="24"/>
    <n v="100"/>
    <n v="17"/>
    <x v="731"/>
    <n v="2441"/>
    <n v="2400"/>
    <d v="2004-11-10T00:00:00"/>
    <d v="2004-11-10T00:00:00"/>
    <x v="5"/>
    <s v="Wednesday"/>
    <x v="0"/>
    <n v="4"/>
    <n v="10"/>
    <n v="2004"/>
    <s v="Vintage Cars"/>
    <n v="127"/>
    <s v="S18_2325"/>
    <x v="38"/>
    <s v="30.59.8555"/>
    <s v="003-059-8555"/>
    <s v="67, avenue de l'Europe"/>
    <m/>
    <s v="67, avenue de l'Europe"/>
    <s v="Versailles"/>
    <m/>
    <s v="Versailles"/>
    <n v="78000"/>
    <x v="1"/>
    <s v="EMEA"/>
    <s v="Tonini"/>
    <s v="Daniel"/>
    <x v="38"/>
    <x v="0"/>
  </r>
  <r>
    <n v="10312"/>
    <n v="31"/>
    <n v="100"/>
    <n v="14"/>
    <x v="732"/>
    <n v="4730"/>
    <n v="3100"/>
    <s v="10/21/2004 0:00"/>
    <d v="2004-10-21T00:00:00"/>
    <x v="4"/>
    <s v="Thursday"/>
    <x v="0"/>
    <n v="4"/>
    <n v="10"/>
    <n v="2004"/>
    <s v="Vintage Cars"/>
    <n v="127"/>
    <s v="S18_2325"/>
    <x v="39"/>
    <n v="4155551450"/>
    <s v="415-555-1450"/>
    <s v="5677 Strong St."/>
    <m/>
    <s v="5677 Strong St."/>
    <s v="San Rafael"/>
    <s v="CA"/>
    <s v="San Rafael, CA"/>
    <n v="97562"/>
    <x v="0"/>
    <s v="NA"/>
    <s v="Nelson"/>
    <s v="Valarie"/>
    <x v="39"/>
    <x v="1"/>
  </r>
  <r>
    <n v="10322"/>
    <n v="50"/>
    <n v="100"/>
    <n v="6"/>
    <x v="733"/>
    <n v="12537"/>
    <n v="5000"/>
    <d v="2004-04-11T00:00:00"/>
    <d v="2004-04-11T00:00:00"/>
    <x v="11"/>
    <s v="Sunday"/>
    <x v="0"/>
    <n v="4"/>
    <n v="11"/>
    <n v="2004"/>
    <s v="Vintage Cars"/>
    <n v="127"/>
    <s v="S18_2325"/>
    <x v="40"/>
    <n v="6035558647"/>
    <s v="603-555-8647"/>
    <s v="2304 Long Airport Avenue"/>
    <m/>
    <s v="2304 Long Airport Avenue"/>
    <s v="Nashua"/>
    <s v="NH"/>
    <s v="Nashua, NH"/>
    <n v="62005"/>
    <x v="0"/>
    <s v="NA"/>
    <s v="Young"/>
    <s v="Valarie"/>
    <x v="40"/>
    <x v="2"/>
  </r>
  <r>
    <n v="10332"/>
    <n v="35"/>
    <n v="64.69"/>
    <n v="8"/>
    <x v="734"/>
    <n v="2265"/>
    <n v="2264.15"/>
    <s v="11/17/2004 0:00"/>
    <d v="2004-11-17T00:00:00"/>
    <x v="5"/>
    <s v="Wednesday"/>
    <x v="0"/>
    <n v="4"/>
    <n v="11"/>
    <n v="2004"/>
    <s v="Vintage Cars"/>
    <n v="127"/>
    <s v="S18_2325"/>
    <x v="77"/>
    <s v="(171) 555-1555"/>
    <s v="171-555-1555"/>
    <s v="Fauntleroy Circus"/>
    <m/>
    <s v="Fauntleroy Circus"/>
    <s v="Manchester"/>
    <m/>
    <s v="Manchester"/>
    <s v="EC2 5NT"/>
    <x v="6"/>
    <s v="EMEA"/>
    <s v="Ashworth"/>
    <s v="Victoria"/>
    <x v="77"/>
    <x v="0"/>
  </r>
  <r>
    <n v="10344"/>
    <n v="30"/>
    <n v="100"/>
    <n v="3"/>
    <x v="735"/>
    <n v="3929"/>
    <n v="3000"/>
    <s v="11/25/2004 0:00"/>
    <d v="2004-11-25T00:00:00"/>
    <x v="5"/>
    <s v="Thursday"/>
    <x v="0"/>
    <n v="4"/>
    <n v="11"/>
    <n v="2004"/>
    <s v="Vintage Cars"/>
    <n v="127"/>
    <s v="S18_2325"/>
    <x v="67"/>
    <s v="91.24.4555"/>
    <s v="009-124-4555"/>
    <s v="12, rue des Bouchers"/>
    <m/>
    <s v="12, rue des Bouchers"/>
    <s v="Marseille"/>
    <m/>
    <s v="Marseille"/>
    <n v="13008"/>
    <x v="1"/>
    <s v="EMEA"/>
    <s v="Lebihan"/>
    <s v="Laurence"/>
    <x v="67"/>
    <x v="1"/>
  </r>
  <r>
    <n v="10356"/>
    <n v="29"/>
    <n v="100"/>
    <n v="3"/>
    <x v="736"/>
    <n v="3631"/>
    <n v="2900"/>
    <d v="2004-09-12T00:00:00"/>
    <d v="2004-09-12T00:00:00"/>
    <x v="8"/>
    <s v="Sunday"/>
    <x v="0"/>
    <n v="4"/>
    <n v="12"/>
    <n v="2004"/>
    <s v="Vintage Cars"/>
    <n v="127"/>
    <s v="S18_2325"/>
    <x v="2"/>
    <s v="+33 1 46 62 7555"/>
    <s v="314-662-7555"/>
    <s v="27 rue du Colonel Pierre Avia"/>
    <m/>
    <s v="27 rue du Colonel Pierre Avia"/>
    <s v="Paris"/>
    <m/>
    <s v="Paris"/>
    <n v="75508"/>
    <x v="1"/>
    <s v="EMEA"/>
    <s v="Da Cunha"/>
    <s v="Daniel"/>
    <x v="2"/>
    <x v="1"/>
  </r>
  <r>
    <n v="10367"/>
    <n v="27"/>
    <n v="100"/>
    <n v="5"/>
    <x v="737"/>
    <n v="4197"/>
    <n v="2700"/>
    <d v="2005-12-01T00:00:00"/>
    <d v="2005-12-01T00:00:00"/>
    <x v="9"/>
    <s v="Thursday"/>
    <x v="5"/>
    <n v="1"/>
    <n v="1"/>
    <n v="2005"/>
    <s v="Vintage Cars"/>
    <n v="127"/>
    <s v="S18_2325"/>
    <x v="3"/>
    <n v="6265557265"/>
    <s v="626-555-7265"/>
    <s v="78934 Hillside Dr."/>
    <m/>
    <s v="78934 Hillside Dr."/>
    <s v="Pasadena"/>
    <s v="CA"/>
    <s v="Pasadena, CA"/>
    <n v="90003"/>
    <x v="0"/>
    <s v="NA"/>
    <s v="Young"/>
    <s v="Julie"/>
    <x v="3"/>
    <x v="1"/>
  </r>
  <r>
    <n v="10380"/>
    <n v="40"/>
    <n v="100"/>
    <n v="10"/>
    <x v="738"/>
    <n v="4932"/>
    <n v="4000"/>
    <s v="2/16/2005 0:00"/>
    <d v="2005-02-16T00:00:00"/>
    <x v="0"/>
    <s v="Wednesday"/>
    <x v="0"/>
    <n v="1"/>
    <n v="2"/>
    <n v="2005"/>
    <s v="Vintage Cars"/>
    <n v="127"/>
    <s v="S18_2325"/>
    <x v="23"/>
    <s v="(91) 555 94 44"/>
    <s v="091-555-9444"/>
    <s v="C/ Moralzarzal, 86"/>
    <m/>
    <s v="C/ Moralzarzal, 86"/>
    <s v="Madrid"/>
    <m/>
    <s v="Madrid"/>
    <n v="28034"/>
    <x v="7"/>
    <s v="EMEA"/>
    <s v="Freyre"/>
    <s v="Diego"/>
    <x v="23"/>
    <x v="1"/>
  </r>
  <r>
    <n v="10390"/>
    <n v="31"/>
    <n v="98.99"/>
    <n v="16"/>
    <x v="739"/>
    <n v="3069"/>
    <n v="3068.69"/>
    <d v="2005-04-03T00:00:00"/>
    <d v="2005-04-03T00:00:00"/>
    <x v="11"/>
    <s v="Sunday"/>
    <x v="0"/>
    <n v="1"/>
    <n v="3"/>
    <n v="2005"/>
    <s v="Vintage Cars"/>
    <n v="127"/>
    <s v="S18_2325"/>
    <x v="39"/>
    <n v="4155551450"/>
    <s v="415-555-1450"/>
    <s v="5677 Strong St."/>
    <m/>
    <s v="5677 Strong St."/>
    <s v="San Rafael"/>
    <s v="CA"/>
    <s v="San Rafael, CA"/>
    <n v="97562"/>
    <x v="0"/>
    <s v="NA"/>
    <s v="Nelson"/>
    <s v="Valarie"/>
    <x v="39"/>
    <x v="1"/>
  </r>
  <r>
    <n v="10409"/>
    <n v="6"/>
    <n v="100"/>
    <n v="2"/>
    <x v="740"/>
    <n v="786"/>
    <n v="600"/>
    <s v="4/23/2005 0:00"/>
    <d v="2005-04-23T00:00:00"/>
    <x v="11"/>
    <s v="Saturday"/>
    <x v="0"/>
    <n v="2"/>
    <n v="4"/>
    <n v="2005"/>
    <s v="Vintage Cars"/>
    <n v="127"/>
    <s v="S18_2325"/>
    <x v="65"/>
    <s v="+65 224 1555"/>
    <s v="065-224-1555"/>
    <s v="Village Close - 106 Linden Road Sandown"/>
    <s v="2nd Floor"/>
    <s v="Village Close - 106 Linden Road Sandown, 2nd Floor"/>
    <s v="Singapore"/>
    <m/>
    <s v="Singapore"/>
    <n v="69045"/>
    <x v="9"/>
    <s v="APAC"/>
    <s v="Victorino"/>
    <s v="Wendy"/>
    <x v="65"/>
    <x v="0"/>
  </r>
  <r>
    <n v="10420"/>
    <n v="45"/>
    <n v="100"/>
    <n v="2"/>
    <x v="741"/>
    <n v="4977"/>
    <n v="4500"/>
    <s v="5/29/2005 0:00"/>
    <d v="2005-05-29T00:00:00"/>
    <x v="6"/>
    <s v="Sunday"/>
    <x v="2"/>
    <n v="2"/>
    <n v="5"/>
    <n v="2005"/>
    <s v="Vintage Cars"/>
    <n v="127"/>
    <s v="S18_2325"/>
    <x v="20"/>
    <s v="+61 2 9495 8555"/>
    <s v="129-495-8555"/>
    <s v="Monitor Money Building, 815 Pacific Hwy"/>
    <s v="Level 6"/>
    <s v="Monitor Money Building, 815 Pacific Hwy, Level 6"/>
    <s v="Chatswood"/>
    <s v="NSW"/>
    <s v="Chatswood, NSW"/>
    <n v="2067"/>
    <x v="3"/>
    <s v="APAC"/>
    <s v="Huxley"/>
    <s v="Adrian"/>
    <x v="20"/>
    <x v="1"/>
  </r>
  <r>
    <n v="10103"/>
    <n v="22"/>
    <n v="54.09"/>
    <n v="2"/>
    <x v="742"/>
    <n v="1190"/>
    <n v="1189.98"/>
    <s v="1/29/2003 0:00"/>
    <d v="2003-01-29T00:00:00"/>
    <x v="2"/>
    <s v="Wednesday"/>
    <x v="0"/>
    <n v="1"/>
    <n v="1"/>
    <n v="2003"/>
    <s v="Trucks and Buses"/>
    <n v="60"/>
    <s v="S18_2432"/>
    <x v="17"/>
    <s v="07-98 9555"/>
    <s v="000-798-9555"/>
    <s v="Erling Skakkes gate 78"/>
    <m/>
    <s v="Erling Skakkes gate 78"/>
    <s v="Stavern"/>
    <m/>
    <s v="Stavern"/>
    <n v="4110"/>
    <x v="2"/>
    <s v="EMEA"/>
    <s v="Bergulfsen"/>
    <s v="Jonas"/>
    <x v="17"/>
    <x v="0"/>
  </r>
  <r>
    <n v="10114"/>
    <n v="45"/>
    <n v="68.67"/>
    <n v="6"/>
    <x v="743"/>
    <n v="3091"/>
    <n v="3090.15"/>
    <d v="2003-01-04T00:00:00"/>
    <d v="2003-01-04T00:00:00"/>
    <x v="2"/>
    <s v="Saturday"/>
    <x v="0"/>
    <n v="2"/>
    <n v="4"/>
    <n v="2003"/>
    <s v="Trucks and Buses"/>
    <n v="60"/>
    <s v="S18_2432"/>
    <x v="62"/>
    <s v="(1) 42.34.2555"/>
    <s v="014-234-2555"/>
    <s v="265, boulevard Charonne"/>
    <m/>
    <s v="265, boulevard Charonne"/>
    <s v="Paris"/>
    <m/>
    <s v="Paris"/>
    <n v="75012"/>
    <x v="1"/>
    <s v="EMEA"/>
    <s v="Bertrand"/>
    <s v="Marie"/>
    <x v="62"/>
    <x v="1"/>
  </r>
  <r>
    <n v="10126"/>
    <n v="43"/>
    <n v="65.02"/>
    <n v="2"/>
    <x v="744"/>
    <n v="2796"/>
    <n v="2795.86"/>
    <s v="5/28/2003 0:00"/>
    <d v="2003-05-28T00:00:00"/>
    <x v="6"/>
    <s v="Wednesday"/>
    <x v="0"/>
    <n v="2"/>
    <n v="5"/>
    <n v="2003"/>
    <s v="Trucks and Buses"/>
    <n v="60"/>
    <s v="S18_2432"/>
    <x v="25"/>
    <s v="(91) 555 22 82"/>
    <s v="091-555-2282"/>
    <s v="C/ Araquil, 67"/>
    <m/>
    <s v="C/ Araquil, 67"/>
    <s v="Madrid"/>
    <m/>
    <s v="Madrid"/>
    <n v="28023"/>
    <x v="7"/>
    <s v="EMEA"/>
    <s v="Sommer"/>
    <s v="Mart¡n"/>
    <x v="25"/>
    <x v="0"/>
  </r>
  <r>
    <n v="10140"/>
    <n v="46"/>
    <n v="61.99"/>
    <n v="2"/>
    <x v="151"/>
    <n v="2852"/>
    <n v="2851.54"/>
    <s v="7/24/2003 0:00"/>
    <d v="2003-07-24T00:00:00"/>
    <x v="1"/>
    <s v="Thursday"/>
    <x v="0"/>
    <n v="3"/>
    <n v="7"/>
    <n v="2003"/>
    <s v="Trucks and Buses"/>
    <n v="60"/>
    <s v="S18_2432"/>
    <x v="5"/>
    <n v="6505556809"/>
    <s v="650-555-6809"/>
    <s v="9408 Furth Circle"/>
    <m/>
    <s v="9408 Furth Circle"/>
    <s v="Burlingame"/>
    <s v="CA"/>
    <s v="Burlingame, CA"/>
    <n v="94217"/>
    <x v="0"/>
    <s v="NA"/>
    <s v="Hirano"/>
    <s v="Juri"/>
    <x v="5"/>
    <x v="0"/>
  </r>
  <r>
    <n v="10151"/>
    <n v="39"/>
    <n v="69.28"/>
    <n v="9"/>
    <x v="745"/>
    <n v="2702"/>
    <n v="2701.92"/>
    <s v="9/21/2003 0:00"/>
    <d v="2003-09-21T00:00:00"/>
    <x v="8"/>
    <s v="Sunday"/>
    <x v="0"/>
    <n v="3"/>
    <n v="9"/>
    <n v="2003"/>
    <s v="Trucks and Buses"/>
    <n v="60"/>
    <s v="S18_2432"/>
    <x v="60"/>
    <s v="981-443655"/>
    <s v="098-144-3655"/>
    <s v="Torikatu 38"/>
    <m/>
    <s v="Torikatu 38"/>
    <s v="Oulu"/>
    <m/>
    <s v="Oulu"/>
    <n v="90110"/>
    <x v="4"/>
    <s v="EMEA"/>
    <s v="Koskitalo"/>
    <s v="Pirkko"/>
    <x v="60"/>
    <x v="0"/>
  </r>
  <r>
    <n v="10165"/>
    <n v="31"/>
    <n v="71.099999999999994"/>
    <n v="18"/>
    <x v="746"/>
    <n v="2205"/>
    <n v="2204.1"/>
    <s v="10/22/2003 0:00"/>
    <d v="2003-10-22T00:00:00"/>
    <x v="4"/>
    <s v="Wednesday"/>
    <x v="0"/>
    <n v="4"/>
    <n v="10"/>
    <n v="2003"/>
    <s v="Trucks and Buses"/>
    <n v="60"/>
    <s v="S18_2432"/>
    <x v="26"/>
    <s v="+65 221 7555"/>
    <s v="065-221-7555"/>
    <s v="Bronz Sok., Bronz Apt. 3/6 Tesvikiye"/>
    <m/>
    <s v="Bronz Sok., Bronz Apt. 3/6 Tesvikiye"/>
    <s v="Singapore"/>
    <m/>
    <s v="Singapore"/>
    <n v="79903"/>
    <x v="9"/>
    <s v="Japan"/>
    <s v="Natividad"/>
    <s v="Eric"/>
    <x v="26"/>
    <x v="0"/>
  </r>
  <r>
    <n v="10175"/>
    <n v="41"/>
    <n v="69.28"/>
    <n v="7"/>
    <x v="747"/>
    <n v="2841"/>
    <n v="2840.48"/>
    <d v="2003-06-11T00:00:00"/>
    <d v="2003-06-11T00:00:00"/>
    <x v="7"/>
    <s v="Wednesday"/>
    <x v="0"/>
    <n v="4"/>
    <n v="11"/>
    <n v="2003"/>
    <s v="Trucks and Buses"/>
    <n v="60"/>
    <s v="S18_2432"/>
    <x v="49"/>
    <s v="(171) 555-0297"/>
    <s v="171-555-0297"/>
    <s v="35 King George"/>
    <m/>
    <s v="35 King George"/>
    <s v="London"/>
    <m/>
    <s v="London"/>
    <s v="WX3 6FW"/>
    <x v="6"/>
    <s v="EMEA"/>
    <s v="Brown"/>
    <s v="Ann"/>
    <x v="49"/>
    <x v="0"/>
  </r>
  <r>
    <n v="10184"/>
    <n v="44"/>
    <n v="60.16"/>
    <n v="12"/>
    <x v="748"/>
    <n v="2648"/>
    <n v="2647.04"/>
    <s v="11/14/2003 0:00"/>
    <d v="2003-11-14T00:00:00"/>
    <x v="5"/>
    <s v="Friday"/>
    <x v="0"/>
    <n v="4"/>
    <n v="11"/>
    <n v="2003"/>
    <s v="Trucks and Buses"/>
    <n v="60"/>
    <s v="S18_2432"/>
    <x v="81"/>
    <s v="(95) 555 82 82"/>
    <s v="095-555-8282"/>
    <s v="C/ Romero, 33"/>
    <m/>
    <s v="C/ Romero, 33"/>
    <s v="Sevilla"/>
    <m/>
    <s v="Sevilla"/>
    <n v="41101"/>
    <x v="7"/>
    <s v="EMEA"/>
    <s v="Roel"/>
    <s v="Jose Pedro"/>
    <x v="81"/>
    <x v="0"/>
  </r>
  <r>
    <n v="10194"/>
    <n v="45"/>
    <n v="70.489999999999995"/>
    <n v="2"/>
    <x v="749"/>
    <n v="3173"/>
    <n v="3172.05"/>
    <s v="11/25/2003 0:00"/>
    <d v="2003-11-25T00:00:00"/>
    <x v="5"/>
    <s v="Tuesday"/>
    <x v="0"/>
    <n v="4"/>
    <n v="11"/>
    <n v="2003"/>
    <s v="Trucks and Buses"/>
    <n v="60"/>
    <s v="S18_2432"/>
    <x v="30"/>
    <s v="78.32.5555"/>
    <s v="007-832-5555"/>
    <s v="2, rue du Commerce"/>
    <m/>
    <s v="2, rue du Commerce"/>
    <s v="Lyon"/>
    <m/>
    <s v="Lyon"/>
    <n v="69004"/>
    <x v="1"/>
    <s v="EMEA"/>
    <s v="Saveley"/>
    <s v="Mary"/>
    <x v="30"/>
    <x v="1"/>
  </r>
  <r>
    <n v="10207"/>
    <n v="37"/>
    <n v="69.89"/>
    <n v="13"/>
    <x v="750"/>
    <n v="2586"/>
    <n v="2585.9299999999998"/>
    <d v="2003-09-12T00:00:00"/>
    <d v="2003-09-12T00:00:00"/>
    <x v="8"/>
    <s v="Friday"/>
    <x v="0"/>
    <n v="4"/>
    <n v="12"/>
    <n v="2003"/>
    <s v="Trucks and Buses"/>
    <n v="60"/>
    <s v="S18_2432"/>
    <x v="64"/>
    <n v="6175552555"/>
    <s v="617-555-2555"/>
    <s v="6251 Ingle Ln."/>
    <m/>
    <s v="6251 Ingle Ln."/>
    <s v="Boston"/>
    <s v="MA"/>
    <s v="Boston, MA"/>
    <n v="51003"/>
    <x v="0"/>
    <s v="NA"/>
    <s v="Franco"/>
    <s v="Valarie"/>
    <x v="64"/>
    <x v="0"/>
  </r>
  <r>
    <n v="10217"/>
    <n v="35"/>
    <n v="61.38"/>
    <n v="2"/>
    <x v="751"/>
    <n v="2149"/>
    <n v="2148.3000000000002"/>
    <d v="2004-04-02T00:00:00"/>
    <d v="2004-04-02T00:00:00"/>
    <x v="11"/>
    <s v="Friday"/>
    <x v="0"/>
    <n v="1"/>
    <n v="2"/>
    <n v="2004"/>
    <s v="Trucks and Buses"/>
    <n v="60"/>
    <s v="S18_2432"/>
    <x v="65"/>
    <s v="+65 224 1555"/>
    <s v="065-224-1555"/>
    <s v="Village Close - 106 Linden Road Sandown"/>
    <s v="2nd Floor"/>
    <s v="Village Close - 106 Linden Road Sandown, 2nd Floor"/>
    <s v="Singapore"/>
    <m/>
    <s v="Singapore"/>
    <n v="69045"/>
    <x v="9"/>
    <s v="APAC"/>
    <s v="Victorino"/>
    <s v="Wendy"/>
    <x v="65"/>
    <x v="0"/>
  </r>
  <r>
    <n v="10229"/>
    <n v="28"/>
    <n v="59.55"/>
    <n v="7"/>
    <x v="752"/>
    <n v="1668"/>
    <n v="1667.4"/>
    <d v="2004-11-03T00:00:00"/>
    <d v="2004-11-03T00:00:00"/>
    <x v="5"/>
    <s v="Wednesday"/>
    <x v="0"/>
    <n v="1"/>
    <n v="3"/>
    <n v="2004"/>
    <s v="Trucks and Buses"/>
    <n v="60"/>
    <s v="S18_2432"/>
    <x v="39"/>
    <n v="4155551450"/>
    <s v="415-555-1450"/>
    <s v="5677 Strong St."/>
    <m/>
    <s v="5677 Strong St."/>
    <s v="San Rafael"/>
    <s v="CA"/>
    <s v="San Rafael, CA"/>
    <n v="97562"/>
    <x v="0"/>
    <s v="NA"/>
    <s v="Nelson"/>
    <s v="Valarie"/>
    <x v="39"/>
    <x v="0"/>
  </r>
  <r>
    <n v="10246"/>
    <n v="30"/>
    <n v="61.99"/>
    <n v="11"/>
    <x v="753"/>
    <n v="1860"/>
    <n v="1859.7"/>
    <d v="2004-05-05T00:00:00"/>
    <d v="2004-05-05T00:00:00"/>
    <x v="6"/>
    <s v="Wednesday"/>
    <x v="0"/>
    <n v="2"/>
    <n v="5"/>
    <n v="2004"/>
    <s v="Trucks and Buses"/>
    <n v="60"/>
    <s v="S18_2432"/>
    <x v="23"/>
    <s v="(91) 555 94 44"/>
    <s v="091-555-9444"/>
    <s v="C/ Moralzarzal, 86"/>
    <m/>
    <s v="C/ Moralzarzal, 86"/>
    <s v="Madrid"/>
    <m/>
    <s v="Madrid"/>
    <n v="28034"/>
    <x v="7"/>
    <s v="EMEA"/>
    <s v="Freyre"/>
    <s v="Diego"/>
    <x v="23"/>
    <x v="0"/>
  </r>
  <r>
    <n v="10259"/>
    <n v="30"/>
    <n v="49.22"/>
    <n v="10"/>
    <x v="754"/>
    <n v="1477"/>
    <n v="1476.6"/>
    <s v="6/15/2004 0:00"/>
    <d v="2004-06-15T00:00:00"/>
    <x v="7"/>
    <s v="Tuesday"/>
    <x v="0"/>
    <n v="2"/>
    <n v="6"/>
    <n v="2004"/>
    <s v="Trucks and Buses"/>
    <n v="60"/>
    <s v="S18_2432"/>
    <x v="65"/>
    <s v="+65 224 1555"/>
    <s v="065-224-1555"/>
    <s v="Village Close - 106 Linden Road Sandown"/>
    <s v="2nd Floor"/>
    <s v="Village Close - 106 Linden Road Sandown, 2nd Floor"/>
    <s v="Singapore"/>
    <m/>
    <s v="Singapore"/>
    <n v="69045"/>
    <x v="9"/>
    <s v="APAC"/>
    <s v="Victorino"/>
    <s v="Wendy"/>
    <x v="65"/>
    <x v="0"/>
  </r>
  <r>
    <n v="10271"/>
    <n v="25"/>
    <n v="69.28"/>
    <n v="11"/>
    <x v="755"/>
    <n v="1732"/>
    <n v="1732"/>
    <s v="7/20/2004 0:00"/>
    <d v="2004-07-20T00:00:00"/>
    <x v="1"/>
    <s v="Tuesday"/>
    <x v="0"/>
    <n v="3"/>
    <n v="7"/>
    <n v="2004"/>
    <s v="Trucks and Buses"/>
    <n v="60"/>
    <s v="S18_2432"/>
    <x v="39"/>
    <n v="4155551450"/>
    <s v="415-555-1450"/>
    <s v="5677 Strong St."/>
    <m/>
    <s v="5677 Strong St."/>
    <s v="San Rafael"/>
    <s v="CA"/>
    <s v="San Rafael, CA"/>
    <n v="97562"/>
    <x v="0"/>
    <s v="NA"/>
    <s v="Nelson"/>
    <s v="Valarie"/>
    <x v="39"/>
    <x v="0"/>
  </r>
  <r>
    <n v="10281"/>
    <n v="29"/>
    <n v="57.73"/>
    <n v="7"/>
    <x v="756"/>
    <n v="1675"/>
    <n v="1674.17"/>
    <s v="8/19/2004 0:00"/>
    <d v="2004-08-19T00:00:00"/>
    <x v="3"/>
    <s v="Thursday"/>
    <x v="0"/>
    <n v="3"/>
    <n v="8"/>
    <n v="2004"/>
    <s v="Trucks and Buses"/>
    <n v="60"/>
    <s v="S18_2432"/>
    <x v="18"/>
    <n v="2155551555"/>
    <s v="215-555-1555"/>
    <s v="7586 Pompton St."/>
    <m/>
    <s v="7586 Pompton St."/>
    <s v="Allentown"/>
    <s v="PA"/>
    <s v="Allentown, PA"/>
    <n v="70267"/>
    <x v="0"/>
    <s v="NA"/>
    <s v="Yu"/>
    <s v="Kyung"/>
    <x v="18"/>
    <x v="0"/>
  </r>
  <r>
    <n v="10291"/>
    <n v="26"/>
    <n v="57.73"/>
    <n v="2"/>
    <x v="757"/>
    <n v="1501"/>
    <n v="1500.98"/>
    <d v="2004-08-09T00:00:00"/>
    <d v="2004-08-09T00:00:00"/>
    <x v="3"/>
    <s v="Monday"/>
    <x v="0"/>
    <n v="3"/>
    <n v="9"/>
    <n v="2004"/>
    <s v="Trucks and Buses"/>
    <n v="60"/>
    <s v="S18_2432"/>
    <x v="37"/>
    <s v="0695-34 6555"/>
    <s v="069-534-6555"/>
    <s v="?kergatan 24"/>
    <m/>
    <s v="?kergatan 24"/>
    <s v="Boras"/>
    <m/>
    <s v="Boras"/>
    <s v="S-844 67"/>
    <x v="8"/>
    <s v="EMEA"/>
    <s v="Larsson"/>
    <s v="Maria"/>
    <x v="37"/>
    <x v="0"/>
  </r>
  <r>
    <n v="10305"/>
    <n v="41"/>
    <n v="53.48"/>
    <n v="11"/>
    <x v="758"/>
    <n v="2193"/>
    <n v="2192.6799999999998"/>
    <s v="10/13/2004 0:00"/>
    <d v="2004-10-13T00:00:00"/>
    <x v="4"/>
    <s v="Wednesday"/>
    <x v="0"/>
    <n v="4"/>
    <n v="10"/>
    <n v="2004"/>
    <s v="Trucks and Buses"/>
    <n v="60"/>
    <s v="S18_2432"/>
    <x v="15"/>
    <n v="6175558555"/>
    <s v="617-555-8555"/>
    <s v="39323 Spinnaker Dr."/>
    <m/>
    <s v="39323 Spinnaker Dr."/>
    <s v="Cambridge"/>
    <s v="MA"/>
    <s v="Cambridge, MA"/>
    <n v="51247"/>
    <x v="0"/>
    <s v="NA"/>
    <s v="Hernandez"/>
    <s v="Marta"/>
    <x v="15"/>
    <x v="0"/>
  </r>
  <r>
    <n v="10313"/>
    <n v="34"/>
    <n v="52.87"/>
    <n v="5"/>
    <x v="759"/>
    <n v="1798"/>
    <n v="1797.58"/>
    <s v="10/22/2004 0:00"/>
    <d v="2004-10-22T00:00:00"/>
    <x v="4"/>
    <s v="Friday"/>
    <x v="0"/>
    <n v="4"/>
    <n v="10"/>
    <n v="2004"/>
    <s v="Trucks and Buses"/>
    <n v="60"/>
    <s v="S18_2432"/>
    <x v="31"/>
    <s v="(604) 555-3392"/>
    <s v="604-555-3392"/>
    <s v="1900 Oak St."/>
    <m/>
    <s v="1900 Oak St."/>
    <s v="Vancouver"/>
    <s v="BC"/>
    <s v="Vancouver, BC"/>
    <s v="V3F 2K1"/>
    <x v="10"/>
    <s v="NA"/>
    <s v="Tannamuri"/>
    <s v="Yoshi"/>
    <x v="31"/>
    <x v="0"/>
  </r>
  <r>
    <n v="10322"/>
    <n v="35"/>
    <n v="61.21"/>
    <n v="11"/>
    <x v="760"/>
    <n v="2143"/>
    <n v="2142.35"/>
    <d v="2004-04-11T00:00:00"/>
    <d v="2004-04-11T00:00:00"/>
    <x v="11"/>
    <s v="Sunday"/>
    <x v="0"/>
    <n v="4"/>
    <n v="11"/>
    <n v="2004"/>
    <s v="Trucks and Buses"/>
    <n v="60"/>
    <s v="S18_2432"/>
    <x v="40"/>
    <n v="6035558647"/>
    <s v="603-555-8647"/>
    <s v="2304 Long Airport Avenue"/>
    <m/>
    <s v="2304 Long Airport Avenue"/>
    <s v="Nashua"/>
    <s v="NH"/>
    <s v="Nashua, NH"/>
    <n v="62005"/>
    <x v="0"/>
    <s v="NA"/>
    <s v="Young"/>
    <s v="Valarie"/>
    <x v="40"/>
    <x v="0"/>
  </r>
  <r>
    <n v="10334"/>
    <n v="34"/>
    <n v="61.38"/>
    <n v="1"/>
    <x v="761"/>
    <n v="2087"/>
    <n v="2086.92"/>
    <s v="11/19/2004 0:00"/>
    <d v="2004-11-19T00:00:00"/>
    <x v="5"/>
    <s v="Friday"/>
    <x v="4"/>
    <n v="4"/>
    <n v="11"/>
    <n v="2004"/>
    <s v="Trucks and Buses"/>
    <n v="60"/>
    <s v="S18_2432"/>
    <x v="24"/>
    <s v="0921-12 3555"/>
    <s v="092-112-3555"/>
    <s v="Berguvsv„gen  8"/>
    <m/>
    <s v="Berguvsv„gen  8"/>
    <s v="Lule"/>
    <m/>
    <s v="Lule"/>
    <s v="S-958 22"/>
    <x v="8"/>
    <s v="EMEA"/>
    <s v="Berglund"/>
    <s v="Christina"/>
    <x v="24"/>
    <x v="0"/>
  </r>
  <r>
    <n v="10347"/>
    <n v="50"/>
    <n v="100"/>
    <n v="8"/>
    <x v="762"/>
    <n v="6835"/>
    <n v="5000"/>
    <s v="11/29/2004 0:00"/>
    <d v="2004-11-29T00:00:00"/>
    <x v="5"/>
    <s v="Monday"/>
    <x v="0"/>
    <n v="4"/>
    <n v="11"/>
    <n v="2004"/>
    <s v="Trucks and Buses"/>
    <n v="60"/>
    <s v="S18_2432"/>
    <x v="10"/>
    <s v="03 9520 4555"/>
    <s v="039-520-4555"/>
    <s v="636 St Kilda Road"/>
    <s v="Level 3"/>
    <s v="636 St Kilda Road, Level 3"/>
    <s v="Melbourne"/>
    <s v="Victoria"/>
    <s v="Melbourne, Victoria"/>
    <n v="3004"/>
    <x v="3"/>
    <s v="APAC"/>
    <s v="Ferguson"/>
    <s v="Peter"/>
    <x v="10"/>
    <x v="1"/>
  </r>
  <r>
    <n v="10357"/>
    <n v="41"/>
    <n v="61.99"/>
    <n v="7"/>
    <x v="763"/>
    <n v="2542"/>
    <n v="2541.59"/>
    <d v="2004-10-12T00:00:00"/>
    <d v="2004-10-12T00:00:00"/>
    <x v="4"/>
    <s v="Tuesday"/>
    <x v="0"/>
    <n v="4"/>
    <n v="12"/>
    <n v="2004"/>
    <s v="Trucks and Buses"/>
    <n v="60"/>
    <s v="S18_2432"/>
    <x v="39"/>
    <n v="4155551450"/>
    <s v="415-555-1450"/>
    <s v="5677 Strong St."/>
    <m/>
    <s v="5677 Strong St."/>
    <s v="San Rafael"/>
    <s v="CA"/>
    <s v="San Rafael, CA"/>
    <n v="97562"/>
    <x v="0"/>
    <s v="NA"/>
    <s v="Nelson"/>
    <s v="Valarie"/>
    <x v="39"/>
    <x v="0"/>
  </r>
  <r>
    <n v="10370"/>
    <n v="22"/>
    <n v="96.86"/>
    <n v="7"/>
    <x v="764"/>
    <n v="2131"/>
    <n v="2130.92"/>
    <s v="1/20/2005 0:00"/>
    <d v="2005-01-20T00:00:00"/>
    <x v="2"/>
    <s v="Thursday"/>
    <x v="0"/>
    <n v="1"/>
    <n v="1"/>
    <n v="2005"/>
    <s v="Trucks and Buses"/>
    <n v="60"/>
    <s v="S18_2432"/>
    <x v="42"/>
    <s v="02 9936 8555"/>
    <s v="029-936-8555"/>
    <s v="201 Miller Street"/>
    <s v="Level 15"/>
    <s v="201 Miller Street, Level 15"/>
    <s v="North Sydney"/>
    <s v="NSW"/>
    <s v="North Sydney, NSW"/>
    <n v="2060"/>
    <x v="3"/>
    <s v="APAC"/>
    <s v="O'Hara"/>
    <s v="Anna"/>
    <x v="42"/>
    <x v="0"/>
  </r>
  <r>
    <n v="10381"/>
    <n v="35"/>
    <n v="48.62"/>
    <n v="7"/>
    <x v="765"/>
    <n v="1702"/>
    <n v="1701.7"/>
    <s v="2/17/2005 0:00"/>
    <d v="2005-02-17T00:00:00"/>
    <x v="0"/>
    <s v="Thursday"/>
    <x v="0"/>
    <n v="1"/>
    <n v="2"/>
    <n v="2005"/>
    <s v="Trucks and Buses"/>
    <n v="60"/>
    <s v="S18_2432"/>
    <x v="4"/>
    <n v="6505551386"/>
    <s v="650-555-1386"/>
    <s v="7734 Strong St."/>
    <m/>
    <s v="7734 Strong St."/>
    <s v="San Francisco"/>
    <s v="CA"/>
    <s v="San Francisco, CA"/>
    <s v="NA"/>
    <x v="0"/>
    <s v="NA"/>
    <s v="Brown"/>
    <s v="Julie"/>
    <x v="4"/>
    <x v="0"/>
  </r>
  <r>
    <n v="10391"/>
    <n v="44"/>
    <n v="38.5"/>
    <n v="5"/>
    <x v="766"/>
    <n v="1694"/>
    <n v="1694"/>
    <d v="2005-09-03T00:00:00"/>
    <d v="2005-09-03T00:00:00"/>
    <x v="8"/>
    <s v="Saturday"/>
    <x v="0"/>
    <n v="1"/>
    <n v="3"/>
    <n v="2005"/>
    <s v="Trucks and Buses"/>
    <n v="60"/>
    <s v="S18_2432"/>
    <x v="42"/>
    <s v="02 9936 8555"/>
    <s v="029-936-8555"/>
    <s v="201 Miller Street"/>
    <s v="Level 15"/>
    <s v="201 Miller Street, Level 15"/>
    <s v="North Sydney"/>
    <s v="NSW"/>
    <s v="North Sydney, NSW"/>
    <n v="2060"/>
    <x v="3"/>
    <s v="APAC"/>
    <s v="O'Hara"/>
    <s v="Anna"/>
    <x v="42"/>
    <x v="0"/>
  </r>
  <r>
    <n v="10412"/>
    <n v="47"/>
    <n v="61.99"/>
    <n v="11"/>
    <x v="767"/>
    <n v="2914"/>
    <n v="2913.53"/>
    <d v="2005-03-05T00:00:00"/>
    <d v="2005-03-05T00:00:00"/>
    <x v="10"/>
    <s v="Saturday"/>
    <x v="0"/>
    <n v="2"/>
    <n v="5"/>
    <n v="2005"/>
    <s v="Trucks and Buses"/>
    <n v="60"/>
    <s v="S18_2432"/>
    <x v="23"/>
    <s v="(91) 555 94 44"/>
    <s v="091-555-9444"/>
    <s v="C/ Moralzarzal, 86"/>
    <m/>
    <s v="C/ Moralzarzal, 86"/>
    <s v="Madrid"/>
    <m/>
    <s v="Madrid"/>
    <n v="28034"/>
    <x v="7"/>
    <s v="EMEA"/>
    <s v="Freyre"/>
    <s v="Diego"/>
    <x v="23"/>
    <x v="0"/>
  </r>
  <r>
    <n v="10425"/>
    <n v="19"/>
    <n v="49.22"/>
    <n v="10"/>
    <x v="768"/>
    <n v="936"/>
    <n v="935.18"/>
    <s v="5/31/2005 0:00"/>
    <d v="2005-05-31T00:00:00"/>
    <x v="6"/>
    <s v="Tuesday"/>
    <x v="2"/>
    <n v="2"/>
    <n v="5"/>
    <n v="2005"/>
    <s v="Trucks and Buses"/>
    <n v="60"/>
    <s v="S18_2432"/>
    <x v="14"/>
    <s v="40.67.8555"/>
    <s v="004-067-8555"/>
    <s v="67, rue des Cinquante Otages"/>
    <m/>
    <s v="67, rue des Cinquante Otages"/>
    <s v="Nantes"/>
    <m/>
    <s v="Nantes"/>
    <n v="44000"/>
    <x v="1"/>
    <s v="EMEA"/>
    <s v="Labrune"/>
    <s v="Janine"/>
    <x v="14"/>
    <x v="0"/>
  </r>
  <r>
    <n v="10106"/>
    <n v="34"/>
    <n v="90.39"/>
    <n v="2"/>
    <x v="769"/>
    <n v="3074"/>
    <n v="3073.26"/>
    <s v="2/17/2003 0:00"/>
    <d v="2003-02-17T00:00:00"/>
    <x v="0"/>
    <s v="Monday"/>
    <x v="0"/>
    <n v="1"/>
    <n v="2"/>
    <n v="2003"/>
    <s v="Planes"/>
    <n v="84"/>
    <s v="S18_2581"/>
    <x v="86"/>
    <s v="035-640555"/>
    <s v="003-564-0555"/>
    <s v="Via Ludovico il Moro 22"/>
    <m/>
    <s v="Via Ludovico il Moro 22"/>
    <s v="Bergamo"/>
    <m/>
    <s v="Bergamo"/>
    <n v="24100"/>
    <x v="12"/>
    <s v="EMEA"/>
    <s v="Rovelli"/>
    <s v="Giovanni"/>
    <x v="86"/>
    <x v="1"/>
  </r>
  <r>
    <n v="10120"/>
    <n v="29"/>
    <n v="71.81"/>
    <n v="8"/>
    <x v="770"/>
    <n v="2083"/>
    <n v="2082.4899999999998"/>
    <s v="4/29/2003 0:00"/>
    <d v="2003-04-29T00:00:00"/>
    <x v="11"/>
    <s v="Tuesday"/>
    <x v="0"/>
    <n v="2"/>
    <n v="4"/>
    <n v="2003"/>
    <s v="Planes"/>
    <n v="84"/>
    <s v="S18_2581"/>
    <x v="10"/>
    <s v="03 9520 4555"/>
    <s v="039-520-4555"/>
    <s v="636 St Kilda Road"/>
    <s v="Level 3"/>
    <s v="636 St Kilda Road, Level 3"/>
    <s v="Melbourne"/>
    <s v="Victoria"/>
    <s v="Melbourne, Victoria"/>
    <n v="3004"/>
    <x v="3"/>
    <s v="APAC"/>
    <s v="Ferguson"/>
    <s v="Peter"/>
    <x v="10"/>
    <x v="0"/>
  </r>
  <r>
    <n v="10133"/>
    <n v="49"/>
    <n v="69.27"/>
    <n v="3"/>
    <x v="771"/>
    <n v="3395"/>
    <n v="3394.23"/>
    <s v="6/27/2003 0:00"/>
    <d v="2003-06-27T00:00:00"/>
    <x v="7"/>
    <s v="Friday"/>
    <x v="0"/>
    <n v="2"/>
    <n v="6"/>
    <n v="2003"/>
    <s v="Planes"/>
    <n v="84"/>
    <s v="S18_2581"/>
    <x v="23"/>
    <s v="(91) 555 94 44"/>
    <s v="091-555-9444"/>
    <s v="C/ Moralzarzal, 86"/>
    <m/>
    <s v="C/ Moralzarzal, 86"/>
    <s v="Madrid"/>
    <m/>
    <s v="Madrid"/>
    <n v="28034"/>
    <x v="7"/>
    <s v="EMEA"/>
    <s v="Freyre"/>
    <s v="Diego"/>
    <x v="23"/>
    <x v="1"/>
  </r>
  <r>
    <n v="10145"/>
    <n v="30"/>
    <n v="85.32"/>
    <n v="14"/>
    <x v="366"/>
    <n v="2560"/>
    <n v="2559.6"/>
    <s v="8/25/2003 0:00"/>
    <d v="2003-08-25T00:00:00"/>
    <x v="3"/>
    <s v="Monday"/>
    <x v="0"/>
    <n v="3"/>
    <n v="8"/>
    <n v="2003"/>
    <s v="Planes"/>
    <n v="84"/>
    <s v="S18_2581"/>
    <x v="3"/>
    <n v="6265557265"/>
    <s v="626-555-7265"/>
    <s v="78934 Hillside Dr."/>
    <m/>
    <s v="78934 Hillside Dr."/>
    <s v="Pasadena"/>
    <s v="CA"/>
    <s v="Pasadena, CA"/>
    <n v="90003"/>
    <x v="0"/>
    <s v="NA"/>
    <s v="Young"/>
    <s v="Julie"/>
    <x v="3"/>
    <x v="0"/>
  </r>
  <r>
    <n v="10168"/>
    <n v="21"/>
    <n v="70.959999999999994"/>
    <n v="9"/>
    <x v="772"/>
    <n v="1491"/>
    <n v="1490.16"/>
    <s v="10/28/2003 0:00"/>
    <d v="2003-10-28T00:00:00"/>
    <x v="4"/>
    <s v="Tuesday"/>
    <x v="0"/>
    <n v="4"/>
    <n v="10"/>
    <n v="2003"/>
    <s v="Planes"/>
    <n v="84"/>
    <s v="S18_2581"/>
    <x v="5"/>
    <n v="6505556809"/>
    <s v="650-555-6809"/>
    <s v="9408 Furth Circle"/>
    <m/>
    <s v="9408 Furth Circle"/>
    <s v="Burlingame"/>
    <s v="CA"/>
    <s v="Burlingame, CA"/>
    <n v="94217"/>
    <x v="0"/>
    <s v="NA"/>
    <s v="Hirano"/>
    <s v="Juri"/>
    <x v="5"/>
    <x v="0"/>
  </r>
  <r>
    <n v="10210"/>
    <n v="50"/>
    <n v="76.88"/>
    <n v="7"/>
    <x v="773"/>
    <n v="3844"/>
    <n v="3844"/>
    <d v="2004-12-01T00:00:00"/>
    <d v="2004-12-01T00:00:00"/>
    <x v="9"/>
    <s v="Wednesday"/>
    <x v="0"/>
    <n v="1"/>
    <n v="1"/>
    <n v="2004"/>
    <s v="Planes"/>
    <n v="84"/>
    <s v="S18_2581"/>
    <x v="44"/>
    <s v="+81 06 6342 5555"/>
    <s v="066-342-5555"/>
    <s v="Dojima Avanza 4F, 1-6-20 Dojima, Kita-ku"/>
    <m/>
    <s v="Dojima Avanza 4F, 1-6-20 Dojima, Kita-ku"/>
    <s v="Osaka"/>
    <s v="Osaka"/>
    <s v="Osaka, Osaka"/>
    <s v="530-0003"/>
    <x v="11"/>
    <s v="Japan"/>
    <s v="Kentary"/>
    <s v="Mory"/>
    <x v="44"/>
    <x v="1"/>
  </r>
  <r>
    <n v="10223"/>
    <n v="47"/>
    <n v="100"/>
    <n v="9"/>
    <x v="774"/>
    <n v="4725"/>
    <n v="4700"/>
    <s v="2/20/2004 0:00"/>
    <d v="2004-02-20T00:00:00"/>
    <x v="0"/>
    <s v="Friday"/>
    <x v="0"/>
    <n v="1"/>
    <n v="2"/>
    <n v="2004"/>
    <s v="Planes"/>
    <n v="84"/>
    <s v="S18_2581"/>
    <x v="10"/>
    <s v="03 9520 4555"/>
    <s v="039-520-4555"/>
    <s v="636 St Kilda Road"/>
    <s v="Level 3"/>
    <s v="636 St Kilda Road, Level 3"/>
    <s v="Melbourne"/>
    <s v="Victoria"/>
    <s v="Melbourne, Victoria"/>
    <n v="3004"/>
    <x v="3"/>
    <s v="APAC"/>
    <s v="Ferguson"/>
    <s v="Peter"/>
    <x v="10"/>
    <x v="1"/>
  </r>
  <r>
    <n v="10235"/>
    <n v="24"/>
    <n v="76.03"/>
    <n v="3"/>
    <x v="775"/>
    <n v="1825"/>
    <n v="1824.72"/>
    <d v="2004-02-04T00:00:00"/>
    <d v="2004-02-04T00:00:00"/>
    <x v="0"/>
    <s v="Wednesday"/>
    <x v="0"/>
    <n v="2"/>
    <n v="4"/>
    <n v="2004"/>
    <s v="Planes"/>
    <n v="84"/>
    <s v="S18_2581"/>
    <x v="57"/>
    <s v="(604) 555-4555"/>
    <s v="604-555-4555"/>
    <s v="23 Tsawassen Blvd."/>
    <m/>
    <s v="23 Tsawassen Blvd."/>
    <s v="Tsawassen"/>
    <s v="BC"/>
    <s v="Tsawassen, BC"/>
    <s v="T2F 8M4"/>
    <x v="10"/>
    <s v="NA"/>
    <s v="Lincoln"/>
    <s v="Elizabeth"/>
    <x v="57"/>
    <x v="0"/>
  </r>
  <r>
    <n v="10250"/>
    <n v="27"/>
    <n v="98.84"/>
    <n v="4"/>
    <x v="776"/>
    <n v="2669"/>
    <n v="2668.68"/>
    <d v="2004-11-05T00:00:00"/>
    <d v="2004-11-05T00:00:00"/>
    <x v="5"/>
    <s v="Friday"/>
    <x v="0"/>
    <n v="2"/>
    <n v="5"/>
    <n v="2004"/>
    <s v="Planes"/>
    <n v="84"/>
    <s v="S18_2581"/>
    <x v="61"/>
    <n v="4085553659"/>
    <s v="408-555-3659"/>
    <s v="3086 Ingle Ln."/>
    <m/>
    <s v="3086 Ingle Ln."/>
    <s v="San Jose"/>
    <s v="CA"/>
    <s v="San Jose, CA"/>
    <n v="94217"/>
    <x v="0"/>
    <s v="NA"/>
    <s v="Frick"/>
    <s v="Sue"/>
    <x v="61"/>
    <x v="0"/>
  </r>
  <r>
    <n v="10263"/>
    <n v="33"/>
    <n v="86.17"/>
    <n v="10"/>
    <x v="777"/>
    <n v="2844"/>
    <n v="2843.61"/>
    <s v="6/28/2004 0:00"/>
    <d v="2004-06-28T00:00:00"/>
    <x v="7"/>
    <s v="Monday"/>
    <x v="0"/>
    <n v="2"/>
    <n v="6"/>
    <n v="2004"/>
    <s v="Planes"/>
    <n v="84"/>
    <s v="S18_2581"/>
    <x v="13"/>
    <n v="2035552570"/>
    <s v="203-555-2570"/>
    <s v="25593 South Bay Ln."/>
    <m/>
    <s v="25593 South Bay Ln."/>
    <s v="Bridgewater"/>
    <s v="CT"/>
    <s v="Bridgewater, CT"/>
    <n v="97562"/>
    <x v="0"/>
    <s v="NA"/>
    <s v="King"/>
    <s v="Julie"/>
    <x v="13"/>
    <x v="0"/>
  </r>
  <r>
    <n v="10275"/>
    <n v="35"/>
    <n v="90.39"/>
    <n v="9"/>
    <x v="778"/>
    <n v="3164"/>
    <n v="3163.65"/>
    <s v="7/23/2004 0:00"/>
    <d v="2004-07-23T00:00:00"/>
    <x v="1"/>
    <s v="Friday"/>
    <x v="0"/>
    <n v="3"/>
    <n v="7"/>
    <n v="2004"/>
    <s v="Planes"/>
    <n v="84"/>
    <s v="S18_2581"/>
    <x v="14"/>
    <s v="40.67.8555"/>
    <s v="004-067-8555"/>
    <s v="67, rue des Cinquante Otages"/>
    <m/>
    <s v="67, rue des Cinquante Otages"/>
    <s v="Nantes"/>
    <m/>
    <s v="Nantes"/>
    <n v="44000"/>
    <x v="1"/>
    <s v="EMEA"/>
    <s v="Labrune"/>
    <s v="Janine"/>
    <x v="14"/>
    <x v="1"/>
  </r>
  <r>
    <n v="10284"/>
    <n v="31"/>
    <n v="71.81"/>
    <n v="1"/>
    <x v="779"/>
    <n v="2227"/>
    <n v="2226.11"/>
    <s v="8/21/2004 0:00"/>
    <d v="2004-08-21T00:00:00"/>
    <x v="3"/>
    <s v="Saturday"/>
    <x v="0"/>
    <n v="3"/>
    <n v="8"/>
    <n v="2004"/>
    <s v="Planes"/>
    <n v="84"/>
    <s v="S18_2581"/>
    <x v="85"/>
    <s v="+47 2212 1555"/>
    <s v="472-212-1555"/>
    <s v="Drammensveien 126 A, PB 744 Sentrum"/>
    <m/>
    <s v="Drammensveien 126 A, PB 744 Sentrum"/>
    <s v="Oslo"/>
    <m/>
    <s v="Oslo"/>
    <s v="N 0106"/>
    <x v="2"/>
    <s v="EMEA"/>
    <s v="Klaeboe"/>
    <s v="Jan"/>
    <x v="85"/>
    <x v="0"/>
  </r>
  <r>
    <n v="10297"/>
    <n v="25"/>
    <n v="82.79"/>
    <n v="4"/>
    <x v="780"/>
    <n v="2070"/>
    <n v="2069.75"/>
    <s v="9/16/2004 0:00"/>
    <d v="2004-09-16T00:00:00"/>
    <x v="8"/>
    <s v="Thursday"/>
    <x v="0"/>
    <n v="3"/>
    <n v="9"/>
    <n v="2004"/>
    <s v="Planes"/>
    <n v="84"/>
    <s v="S18_2581"/>
    <x v="75"/>
    <s v="+353 1862 1555"/>
    <s v="531-862-1555"/>
    <s v="25 Maiden Lane"/>
    <s v="Floor No. 4"/>
    <s v="25 Maiden Lane, Floor No. 4"/>
    <s v="Dublin"/>
    <m/>
    <s v="Dublin"/>
    <n v="2"/>
    <x v="18"/>
    <s v="EMEA"/>
    <s v="Cassidy"/>
    <s v="Dean"/>
    <x v="75"/>
    <x v="0"/>
  </r>
  <r>
    <n v="10308"/>
    <n v="27"/>
    <n v="82.79"/>
    <n v="7"/>
    <x v="781"/>
    <n v="2236"/>
    <n v="2235.33"/>
    <s v="10/15/2004 0:00"/>
    <d v="2004-10-15T00:00:00"/>
    <x v="4"/>
    <s v="Friday"/>
    <x v="0"/>
    <n v="4"/>
    <n v="10"/>
    <n v="2004"/>
    <s v="Planes"/>
    <n v="84"/>
    <s v="S18_2581"/>
    <x v="47"/>
    <n v="9145554562"/>
    <s v="914-555-4562"/>
    <s v="3758 North Pendale Street"/>
    <m/>
    <s v="3758 North Pendale Street"/>
    <s v="White Plains"/>
    <s v="NY"/>
    <s v="White Plains, NY"/>
    <n v="24067"/>
    <x v="0"/>
    <s v="NA"/>
    <s v="Frick"/>
    <s v="Steve"/>
    <x v="47"/>
    <x v="0"/>
  </r>
  <r>
    <n v="10318"/>
    <n v="31"/>
    <n v="100"/>
    <n v="9"/>
    <x v="782"/>
    <n v="3117"/>
    <n v="3100"/>
    <d v="2004-02-11T00:00:00"/>
    <d v="2004-02-11T00:00:00"/>
    <x v="0"/>
    <s v="Wednesday"/>
    <x v="0"/>
    <n v="4"/>
    <n v="11"/>
    <n v="2004"/>
    <s v="Planes"/>
    <n v="84"/>
    <s v="S18_2581"/>
    <x v="18"/>
    <n v="2155551555"/>
    <s v="215-555-1555"/>
    <s v="7586 Pompton St."/>
    <m/>
    <s v="7586 Pompton St."/>
    <s v="Allentown"/>
    <s v="PA"/>
    <s v="Allentown, PA"/>
    <n v="70267"/>
    <x v="0"/>
    <s v="NA"/>
    <s v="Yu"/>
    <s v="Kyung"/>
    <x v="18"/>
    <x v="1"/>
  </r>
  <r>
    <n v="10327"/>
    <n v="45"/>
    <n v="100"/>
    <n v="8"/>
    <x v="783"/>
    <n v="4782"/>
    <n v="4500"/>
    <d v="2004-10-11T00:00:00"/>
    <d v="2004-10-11T00:00:00"/>
    <x v="4"/>
    <s v="Monday"/>
    <x v="5"/>
    <n v="4"/>
    <n v="11"/>
    <n v="2004"/>
    <s v="Planes"/>
    <n v="84"/>
    <s v="S18_2581"/>
    <x v="48"/>
    <s v="31 12 3555"/>
    <s v="003-112-3555"/>
    <s v="Vinb'ltet 34"/>
    <m/>
    <s v="Vinb'ltet 34"/>
    <s v="Kobenhavn"/>
    <m/>
    <s v="Kobenhavn"/>
    <n v="1734"/>
    <x v="13"/>
    <s v="EMEA"/>
    <s v="Petersen"/>
    <s v="Jytte"/>
    <x v="48"/>
    <x v="1"/>
  </r>
  <r>
    <n v="10339"/>
    <n v="27"/>
    <n v="100"/>
    <n v="2"/>
    <x v="784"/>
    <n v="2811"/>
    <n v="2700"/>
    <s v="11/23/2004 0:00"/>
    <d v="2004-11-23T00:00:00"/>
    <x v="5"/>
    <s v="Tuesday"/>
    <x v="0"/>
    <n v="4"/>
    <n v="11"/>
    <n v="2004"/>
    <s v="Planes"/>
    <n v="84"/>
    <s v="S18_2581"/>
    <x v="35"/>
    <s v="+81 3 3584 0555"/>
    <s v="133-584-0555"/>
    <s v="2-2-8 Roppongi"/>
    <m/>
    <s v="2-2-8 Roppongi"/>
    <s v="Minato-ku"/>
    <s v="Tokyo"/>
    <s v="Minato-ku, Tokyo"/>
    <s v="106-0032"/>
    <x v="11"/>
    <s v="Japan"/>
    <s v="Shimamura"/>
    <s v="Akiko"/>
    <x v="35"/>
    <x v="0"/>
  </r>
  <r>
    <n v="10353"/>
    <n v="27"/>
    <n v="100"/>
    <n v="1"/>
    <x v="785"/>
    <n v="3516"/>
    <n v="2700"/>
    <d v="2004-04-12T00:00:00"/>
    <d v="2004-04-12T00:00:00"/>
    <x v="11"/>
    <s v="Monday"/>
    <x v="0"/>
    <n v="4"/>
    <n v="12"/>
    <n v="2004"/>
    <s v="Planes"/>
    <n v="84"/>
    <s v="S18_2581"/>
    <x v="88"/>
    <n v="2035554407"/>
    <s v="203-555-4407"/>
    <s v="2440 Pompton St."/>
    <m/>
    <s v="2440 Pompton St."/>
    <s v="Glendale"/>
    <s v="CT"/>
    <s v="Glendale, CT"/>
    <n v="97561"/>
    <x v="0"/>
    <s v="NA"/>
    <s v="Lewis"/>
    <s v="Dan"/>
    <x v="88"/>
    <x v="1"/>
  </r>
  <r>
    <n v="10374"/>
    <n v="42"/>
    <n v="69.27"/>
    <n v="2"/>
    <x v="786"/>
    <n v="2910"/>
    <n v="2909.34"/>
    <d v="2005-02-02T00:00:00"/>
    <d v="2005-02-02T00:00:00"/>
    <x v="0"/>
    <s v="Wednesday"/>
    <x v="0"/>
    <n v="1"/>
    <n v="2"/>
    <n v="2005"/>
    <s v="Planes"/>
    <n v="84"/>
    <s v="S18_2581"/>
    <x v="28"/>
    <s v="61-7-3844-6555"/>
    <s v="173-844-6555"/>
    <s v="31 Duncan St. West End"/>
    <m/>
    <s v="31 Duncan St. West End"/>
    <s v="South Brisbane"/>
    <s v="Queensland"/>
    <s v="South Brisbane, Queensland"/>
    <n v="4101"/>
    <x v="3"/>
    <s v="APAC"/>
    <s v="Calaghan"/>
    <s v="Tony"/>
    <x v="28"/>
    <x v="0"/>
  </r>
  <r>
    <n v="10386"/>
    <n v="21"/>
    <n v="74.77"/>
    <n v="18"/>
    <x v="787"/>
    <n v="1571"/>
    <n v="1570.17"/>
    <d v="2005-01-03T00:00:00"/>
    <d v="2005-01-03T00:00:00"/>
    <x v="2"/>
    <s v="Monday"/>
    <x v="5"/>
    <n v="1"/>
    <n v="3"/>
    <n v="2005"/>
    <s v="Planes"/>
    <n v="84"/>
    <s v="S18_2581"/>
    <x v="23"/>
    <s v="(91) 555 94 44"/>
    <s v="091-555-9444"/>
    <s v="C/ Moralzarzal, 86"/>
    <m/>
    <s v="C/ Moralzarzal, 86"/>
    <s v="Madrid"/>
    <m/>
    <s v="Madrid"/>
    <n v="28034"/>
    <x v="7"/>
    <s v="EMEA"/>
    <s v="Freyre"/>
    <s v="Diego"/>
    <x v="23"/>
    <x v="0"/>
  </r>
  <r>
    <n v="10398"/>
    <n v="34"/>
    <n v="76.88"/>
    <n v="15"/>
    <x v="788"/>
    <n v="2614"/>
    <n v="2613.92"/>
    <s v="3/30/2005 0:00"/>
    <d v="2005-03-30T00:00:00"/>
    <x v="10"/>
    <s v="Wednesday"/>
    <x v="0"/>
    <n v="1"/>
    <n v="3"/>
    <n v="2005"/>
    <s v="Planes"/>
    <n v="84"/>
    <s v="S18_2581"/>
    <x v="1"/>
    <s v="26.47.1555"/>
    <s v="002-647-1555"/>
    <s v="59 rue de l'Abbaye"/>
    <m/>
    <s v="59 rue de l'Abbaye"/>
    <s v="Reims"/>
    <m/>
    <s v="Reims"/>
    <n v="51100"/>
    <x v="1"/>
    <s v="EMEA"/>
    <s v="Henriot"/>
    <s v="Paul"/>
    <x v="1"/>
    <x v="0"/>
  </r>
  <r>
    <n v="10401"/>
    <n v="42"/>
    <n v="76.03"/>
    <n v="3"/>
    <x v="789"/>
    <n v="3194"/>
    <n v="3193.26"/>
    <d v="2005-03-04T00:00:00"/>
    <d v="2005-03-04T00:00:00"/>
    <x v="10"/>
    <s v="Friday"/>
    <x v="4"/>
    <n v="2"/>
    <n v="4"/>
    <n v="2005"/>
    <s v="Planes"/>
    <n v="84"/>
    <s v="S18_2581"/>
    <x v="12"/>
    <n v="2015559350"/>
    <s v="201-555-9350"/>
    <s v="7476 Moss Rd."/>
    <m/>
    <s v="7476 Moss Rd."/>
    <s v="Newark"/>
    <s v="NJ"/>
    <s v="Newark, NJ"/>
    <n v="94019"/>
    <x v="0"/>
    <s v="NA"/>
    <s v="Brown"/>
    <s v="William"/>
    <x v="12"/>
    <x v="1"/>
  </r>
  <r>
    <n v="10416"/>
    <n v="15"/>
    <n v="98.84"/>
    <n v="4"/>
    <x v="790"/>
    <n v="1483"/>
    <n v="1482.6"/>
    <d v="2005-10-05T00:00:00"/>
    <d v="2005-10-05T00:00:00"/>
    <x v="4"/>
    <s v="Wednesday"/>
    <x v="0"/>
    <n v="2"/>
    <n v="5"/>
    <n v="2005"/>
    <s v="Planes"/>
    <n v="84"/>
    <s v="S18_2581"/>
    <x v="70"/>
    <s v="0522-556555"/>
    <s v="052-255-6555"/>
    <s v="Strada Provinciale 124"/>
    <m/>
    <s v="Strada Provinciale 124"/>
    <s v="Reggio Emilia"/>
    <m/>
    <s v="Reggio Emilia"/>
    <n v="42100"/>
    <x v="12"/>
    <s v="EMEA"/>
    <s v="Moroni"/>
    <s v="Maurizio"/>
    <x v="70"/>
    <x v="0"/>
  </r>
  <r>
    <n v="10107"/>
    <n v="29"/>
    <n v="70.87"/>
    <n v="6"/>
    <x v="791"/>
    <n v="2056"/>
    <n v="2055.23"/>
    <s v="2/24/2003 0:00"/>
    <d v="2003-02-24T00:00:00"/>
    <x v="0"/>
    <s v="Monday"/>
    <x v="0"/>
    <n v="1"/>
    <n v="2"/>
    <n v="2003"/>
    <s v="Motorcycles"/>
    <n v="60"/>
    <s v="S18_2625"/>
    <x v="0"/>
    <n v="2125557818"/>
    <s v="212-555-7818"/>
    <s v="897 Long Airport Avenue"/>
    <m/>
    <s v="897 Long Airport Avenue"/>
    <s v="NYC"/>
    <s v="NY"/>
    <s v="NYC, NY"/>
    <n v="10022"/>
    <x v="0"/>
    <s v="NA"/>
    <s v="Yu"/>
    <s v="Kwai"/>
    <x v="0"/>
    <x v="0"/>
  </r>
  <r>
    <n v="10120"/>
    <n v="46"/>
    <n v="58.15"/>
    <n v="4"/>
    <x v="792"/>
    <n v="2675"/>
    <n v="2674.9"/>
    <s v="4/29/2003 0:00"/>
    <d v="2003-04-29T00:00:00"/>
    <x v="11"/>
    <s v="Tuesday"/>
    <x v="0"/>
    <n v="2"/>
    <n v="4"/>
    <n v="2003"/>
    <s v="Motorcycles"/>
    <n v="60"/>
    <s v="S18_2625"/>
    <x v="10"/>
    <s v="03 9520 4555"/>
    <s v="039-520-4555"/>
    <s v="636 St Kilda Road"/>
    <s v="Level 3"/>
    <s v="636 St Kilda Road, Level 3"/>
    <s v="Melbourne"/>
    <s v="Victoria"/>
    <s v="Melbourne, Victoria"/>
    <n v="3004"/>
    <x v="3"/>
    <s v="APAC"/>
    <s v="Ferguson"/>
    <s v="Peter"/>
    <x v="10"/>
    <x v="0"/>
  </r>
  <r>
    <n v="10134"/>
    <n v="30"/>
    <n v="61.78"/>
    <n v="6"/>
    <x v="793"/>
    <n v="1854"/>
    <n v="1853.4"/>
    <d v="2003-01-07T00:00:00"/>
    <d v="2003-01-07T00:00:00"/>
    <x v="2"/>
    <s v="Tuesday"/>
    <x v="0"/>
    <n v="3"/>
    <n v="7"/>
    <n v="2003"/>
    <s v="Motorcycles"/>
    <n v="60"/>
    <s v="S18_2625"/>
    <x v="2"/>
    <s v="+33 1 46 62 7555"/>
    <s v="314-662-7555"/>
    <s v="27 rue du Colonel Pierre Avia"/>
    <m/>
    <s v="27 rue du Colonel Pierre Avia"/>
    <s v="Paris"/>
    <m/>
    <s v="Paris"/>
    <n v="75508"/>
    <x v="1"/>
    <s v="EMEA"/>
    <s v="Da Cunha"/>
    <s v="Daniel"/>
    <x v="2"/>
    <x v="0"/>
  </r>
  <r>
    <n v="10145"/>
    <n v="30"/>
    <n v="49.67"/>
    <n v="10"/>
    <x v="794"/>
    <n v="1491"/>
    <n v="1490.1"/>
    <s v="8/25/2003 0:00"/>
    <d v="2003-08-25T00:00:00"/>
    <x v="3"/>
    <s v="Monday"/>
    <x v="0"/>
    <n v="3"/>
    <n v="8"/>
    <n v="2003"/>
    <s v="Motorcycles"/>
    <n v="60"/>
    <s v="S18_2625"/>
    <x v="3"/>
    <n v="6265557265"/>
    <s v="626-555-7265"/>
    <s v="78934 Hillside Dr."/>
    <m/>
    <s v="78934 Hillside Dr."/>
    <s v="Pasadena"/>
    <s v="CA"/>
    <s v="Pasadena, CA"/>
    <n v="90003"/>
    <x v="0"/>
    <s v="NA"/>
    <s v="Young"/>
    <s v="Julie"/>
    <x v="3"/>
    <x v="0"/>
  </r>
  <r>
    <n v="10159"/>
    <n v="42"/>
    <n v="51.48"/>
    <n v="18"/>
    <x v="795"/>
    <n v="2163"/>
    <n v="2162.16"/>
    <d v="2003-10-10T00:00:00"/>
    <d v="2003-10-10T00:00:00"/>
    <x v="4"/>
    <s v="Friday"/>
    <x v="0"/>
    <n v="4"/>
    <n v="10"/>
    <n v="2003"/>
    <s v="Motorcycles"/>
    <n v="60"/>
    <s v="S18_2625"/>
    <x v="4"/>
    <n v="6505551386"/>
    <s v="650-555-1386"/>
    <s v="7734 Strong St."/>
    <m/>
    <s v="7734 Strong St."/>
    <s v="San Francisco"/>
    <s v="CA"/>
    <s v="San Francisco, CA"/>
    <s v="NA"/>
    <x v="0"/>
    <s v="NA"/>
    <s v="Brown"/>
    <s v="Julie"/>
    <x v="4"/>
    <x v="0"/>
  </r>
  <r>
    <n v="10168"/>
    <n v="46"/>
    <n v="61.18"/>
    <n v="5"/>
    <x v="796"/>
    <n v="2815"/>
    <n v="2814.28"/>
    <s v="10/28/2003 0:00"/>
    <d v="2003-10-28T00:00:00"/>
    <x v="4"/>
    <s v="Tuesday"/>
    <x v="0"/>
    <n v="4"/>
    <n v="10"/>
    <n v="2003"/>
    <s v="Motorcycles"/>
    <n v="60"/>
    <s v="S18_2625"/>
    <x v="5"/>
    <n v="6505556809"/>
    <s v="650-555-6809"/>
    <s v="9408 Furth Circle"/>
    <m/>
    <s v="9408 Furth Circle"/>
    <s v="Burlingame"/>
    <s v="CA"/>
    <s v="Burlingame, CA"/>
    <n v="94217"/>
    <x v="0"/>
    <s v="NA"/>
    <s v="Hirano"/>
    <s v="Juri"/>
    <x v="5"/>
    <x v="0"/>
  </r>
  <r>
    <n v="10180"/>
    <n v="25"/>
    <n v="64.2"/>
    <n v="13"/>
    <x v="797"/>
    <n v="1605"/>
    <n v="1605"/>
    <d v="2003-11-11T00:00:00"/>
    <d v="2003-11-11T00:00:00"/>
    <x v="5"/>
    <s v="Tuesday"/>
    <x v="0"/>
    <n v="4"/>
    <n v="11"/>
    <n v="2003"/>
    <s v="Motorcycles"/>
    <n v="60"/>
    <s v="S18_2625"/>
    <x v="6"/>
    <n v="0.86244213000000003"/>
    <s v="421-296-2963"/>
    <s v="184, chausse de Tournai"/>
    <m/>
    <s v="184, chausse de Tournai"/>
    <s v="Lille"/>
    <m/>
    <s v="Lille"/>
    <n v="59000"/>
    <x v="1"/>
    <s v="EMEA"/>
    <s v="Rance"/>
    <s v="Martine"/>
    <x v="6"/>
    <x v="0"/>
  </r>
  <r>
    <n v="10188"/>
    <n v="32"/>
    <n v="65.42"/>
    <n v="5"/>
    <x v="798"/>
    <n v="2094"/>
    <n v="2093.44"/>
    <s v="11/18/2003 0:00"/>
    <d v="2003-11-18T00:00:00"/>
    <x v="5"/>
    <s v="Tuesday"/>
    <x v="0"/>
    <n v="4"/>
    <n v="11"/>
    <n v="2003"/>
    <s v="Motorcycles"/>
    <n v="60"/>
    <s v="S18_2625"/>
    <x v="7"/>
    <s v="+47 2267 3215"/>
    <s v="472-267-3215"/>
    <s v="Drammen 121, PR 744 Sentrum"/>
    <m/>
    <s v="Drammen 121, PR 744 Sentrum"/>
    <s v="Bergen"/>
    <m/>
    <s v="Bergen"/>
    <s v="N 5804"/>
    <x v="2"/>
    <s v="EMEA"/>
    <s v="Oeztan"/>
    <s v="Veysel"/>
    <x v="7"/>
    <x v="0"/>
  </r>
  <r>
    <n v="10201"/>
    <n v="30"/>
    <n v="64.81"/>
    <n v="6"/>
    <x v="799"/>
    <n v="1945"/>
    <n v="1944.3"/>
    <d v="2003-01-12T00:00:00"/>
    <d v="2003-01-12T00:00:00"/>
    <x v="2"/>
    <s v="Sunday"/>
    <x v="0"/>
    <n v="4"/>
    <n v="12"/>
    <n v="2003"/>
    <s v="Motorcycles"/>
    <n v="60"/>
    <s v="S18_2625"/>
    <x v="8"/>
    <n v="6505555787"/>
    <s v="650-555-5787"/>
    <s v="5557 North Pendale Street"/>
    <m/>
    <s v="5557 North Pendale Street"/>
    <s v="San Francisco"/>
    <s v="CA"/>
    <s v="San Francisco, CA"/>
    <s v="NA"/>
    <x v="0"/>
    <s v="NA"/>
    <s v="Murphy"/>
    <s v="Julie"/>
    <x v="8"/>
    <x v="0"/>
  </r>
  <r>
    <n v="10210"/>
    <n v="40"/>
    <n v="49.67"/>
    <n v="3"/>
    <x v="800"/>
    <n v="1987"/>
    <n v="1986.8"/>
    <d v="2004-12-01T00:00:00"/>
    <d v="2004-12-01T00:00:00"/>
    <x v="9"/>
    <s v="Wednesday"/>
    <x v="0"/>
    <n v="1"/>
    <n v="1"/>
    <n v="2004"/>
    <s v="Motorcycles"/>
    <n v="60"/>
    <s v="S18_2625"/>
    <x v="44"/>
    <s v="+81 06 6342 5555"/>
    <s v="066-342-5555"/>
    <s v="Dojima Avanza 4F, 1-6-20 Dojima, Kita-ku"/>
    <m/>
    <s v="Dojima Avanza 4F, 1-6-20 Dojima, Kita-ku"/>
    <s v="Osaka"/>
    <s v="Osaka"/>
    <s v="Osaka, Osaka"/>
    <s v="530-0003"/>
    <x v="11"/>
    <s v="Japan"/>
    <s v="Kentary"/>
    <s v="Mory"/>
    <x v="44"/>
    <x v="0"/>
  </r>
  <r>
    <n v="10223"/>
    <n v="28"/>
    <n v="60.57"/>
    <n v="5"/>
    <x v="801"/>
    <n v="1696"/>
    <n v="1695.96"/>
    <s v="2/20/2004 0:00"/>
    <d v="2004-02-20T00:00:00"/>
    <x v="0"/>
    <s v="Friday"/>
    <x v="0"/>
    <n v="1"/>
    <n v="2"/>
    <n v="2004"/>
    <s v="Motorcycles"/>
    <n v="60"/>
    <s v="S18_2625"/>
    <x v="10"/>
    <s v="03 9520 4555"/>
    <s v="039-520-4555"/>
    <s v="636 St Kilda Road"/>
    <s v="Level 3"/>
    <s v="636 St Kilda Road, Level 3"/>
    <s v="Melbourne"/>
    <s v="Victoria"/>
    <s v="Melbourne, Victoria"/>
    <n v="3004"/>
    <x v="3"/>
    <s v="APAC"/>
    <s v="Ferguson"/>
    <s v="Peter"/>
    <x v="10"/>
    <x v="0"/>
  </r>
  <r>
    <n v="10236"/>
    <n v="23"/>
    <n v="55.72"/>
    <n v="2"/>
    <x v="802"/>
    <n v="1282"/>
    <n v="1281.56"/>
    <d v="2004-03-04T00:00:00"/>
    <d v="2004-03-04T00:00:00"/>
    <x v="10"/>
    <s v="Thursday"/>
    <x v="0"/>
    <n v="2"/>
    <n v="4"/>
    <n v="2004"/>
    <s v="Motorcycles"/>
    <n v="60"/>
    <s v="S18_2625"/>
    <x v="45"/>
    <n v="2155559857"/>
    <s v="215-555-9857"/>
    <s v="11328 Douglas Av."/>
    <m/>
    <s v="11328 Douglas Av."/>
    <s v="Philadelphia"/>
    <s v="PA"/>
    <s v="Philadelphia, PA"/>
    <n v="71270"/>
    <x v="0"/>
    <s v="NA"/>
    <s v="Hernandez"/>
    <s v="Rosa"/>
    <x v="45"/>
    <x v="0"/>
  </r>
  <r>
    <n v="10251"/>
    <n v="29"/>
    <n v="61.18"/>
    <n v="6"/>
    <x v="803"/>
    <n v="1775"/>
    <n v="1774.22"/>
    <s v="5/18/2004 0:00"/>
    <d v="2004-05-18T00:00:00"/>
    <x v="6"/>
    <s v="Tuesday"/>
    <x v="0"/>
    <n v="2"/>
    <n v="5"/>
    <n v="2004"/>
    <s v="Motorcycles"/>
    <n v="60"/>
    <s v="S18_2625"/>
    <x v="12"/>
    <n v="2015559350"/>
    <s v="201-555-9350"/>
    <s v="7476 Moss Rd."/>
    <m/>
    <s v="7476 Moss Rd."/>
    <s v="Newark"/>
    <s v="NJ"/>
    <s v="Newark, NJ"/>
    <n v="94019"/>
    <x v="0"/>
    <s v="NA"/>
    <s v="Brown"/>
    <s v="William"/>
    <x v="12"/>
    <x v="0"/>
  </r>
  <r>
    <n v="10263"/>
    <n v="34"/>
    <n v="58.75"/>
    <n v="6"/>
    <x v="804"/>
    <n v="1998"/>
    <n v="1997.5"/>
    <s v="6/28/2004 0:00"/>
    <d v="2004-06-28T00:00:00"/>
    <x v="7"/>
    <s v="Monday"/>
    <x v="0"/>
    <n v="2"/>
    <n v="6"/>
    <n v="2004"/>
    <s v="Motorcycles"/>
    <n v="60"/>
    <s v="S18_2625"/>
    <x v="13"/>
    <n v="2035552570"/>
    <s v="203-555-2570"/>
    <s v="25593 South Bay Ln."/>
    <m/>
    <s v="25593 South Bay Ln."/>
    <s v="Bridgewater"/>
    <s v="CT"/>
    <s v="Bridgewater, CT"/>
    <n v="97562"/>
    <x v="0"/>
    <s v="NA"/>
    <s v="King"/>
    <s v="Julie"/>
    <x v="13"/>
    <x v="0"/>
  </r>
  <r>
    <n v="10275"/>
    <n v="37"/>
    <n v="63.6"/>
    <n v="5"/>
    <x v="805"/>
    <n v="2354"/>
    <n v="2353.1999999999998"/>
    <s v="7/23/2004 0:00"/>
    <d v="2004-07-23T00:00:00"/>
    <x v="1"/>
    <s v="Friday"/>
    <x v="0"/>
    <n v="3"/>
    <n v="7"/>
    <n v="2004"/>
    <s v="Motorcycles"/>
    <n v="60"/>
    <s v="S18_2625"/>
    <x v="14"/>
    <s v="40.67.8555"/>
    <s v="004-067-8555"/>
    <s v="67, rue des Cinquante Otages"/>
    <m/>
    <s v="67, rue des Cinquante Otages"/>
    <s v="Nantes"/>
    <m/>
    <s v="Nantes"/>
    <n v="44000"/>
    <x v="1"/>
    <s v="EMEA"/>
    <s v="Labrune"/>
    <s v="Janine"/>
    <x v="14"/>
    <x v="0"/>
  </r>
  <r>
    <n v="10285"/>
    <n v="20"/>
    <n v="49.06"/>
    <n v="10"/>
    <x v="806"/>
    <n v="982"/>
    <n v="981.2"/>
    <s v="8/27/2004 0:00"/>
    <d v="2004-08-27T00:00:00"/>
    <x v="3"/>
    <s v="Friday"/>
    <x v="0"/>
    <n v="3"/>
    <n v="8"/>
    <n v="2004"/>
    <s v="Motorcycles"/>
    <n v="60"/>
    <s v="S18_2625"/>
    <x v="15"/>
    <n v="6175558555"/>
    <s v="617-555-8555"/>
    <s v="39323 Spinnaker Dr."/>
    <m/>
    <s v="39323 Spinnaker Dr."/>
    <s v="Cambridge"/>
    <s v="MA"/>
    <s v="Cambridge, MA"/>
    <n v="51247"/>
    <x v="0"/>
    <s v="NA"/>
    <s v="Hernandez"/>
    <s v="Marta"/>
    <x v="15"/>
    <x v="0"/>
  </r>
  <r>
    <n v="10298"/>
    <n v="32"/>
    <n v="48.46"/>
    <n v="2"/>
    <x v="807"/>
    <n v="1551"/>
    <n v="1550.72"/>
    <s v="9/27/2004 0:00"/>
    <d v="2004-09-27T00:00:00"/>
    <x v="8"/>
    <s v="Monday"/>
    <x v="0"/>
    <n v="3"/>
    <n v="9"/>
    <n v="2004"/>
    <s v="Motorcycles"/>
    <n v="60"/>
    <s v="S18_2625"/>
    <x v="46"/>
    <s v="40.32.2555"/>
    <s v="004-032-2555"/>
    <s v="54, rue Royale"/>
    <m/>
    <s v="54, rue Royale"/>
    <s v="Nantes"/>
    <m/>
    <s v="Nantes"/>
    <n v="44000"/>
    <x v="1"/>
    <s v="EMEA"/>
    <s v="Schmitt"/>
    <s v="Carine"/>
    <x v="46"/>
    <x v="0"/>
  </r>
  <r>
    <n v="10308"/>
    <n v="34"/>
    <n v="52.09"/>
    <n v="3"/>
    <x v="808"/>
    <n v="1772"/>
    <n v="1771.06"/>
    <s v="10/15/2004 0:00"/>
    <d v="2004-10-15T00:00:00"/>
    <x v="4"/>
    <s v="Friday"/>
    <x v="0"/>
    <n v="4"/>
    <n v="10"/>
    <n v="2004"/>
    <s v="Motorcycles"/>
    <n v="60"/>
    <s v="S18_2625"/>
    <x v="47"/>
    <n v="9145554562"/>
    <s v="914-555-4562"/>
    <s v="3758 North Pendale Street"/>
    <m/>
    <s v="3758 North Pendale Street"/>
    <s v="White Plains"/>
    <s v="NY"/>
    <s v="White Plains, NY"/>
    <n v="24067"/>
    <x v="0"/>
    <s v="NA"/>
    <s v="Frick"/>
    <s v="Steve"/>
    <x v="47"/>
    <x v="0"/>
  </r>
  <r>
    <n v="10318"/>
    <n v="42"/>
    <n v="52.7"/>
    <n v="5"/>
    <x v="809"/>
    <n v="2214"/>
    <n v="2213.4"/>
    <d v="2004-02-11T00:00:00"/>
    <d v="2004-02-11T00:00:00"/>
    <x v="0"/>
    <s v="Wednesday"/>
    <x v="0"/>
    <n v="4"/>
    <n v="11"/>
    <n v="2004"/>
    <s v="Motorcycles"/>
    <n v="60"/>
    <s v="S18_2625"/>
    <x v="18"/>
    <n v="2155551555"/>
    <s v="215-555-1555"/>
    <s v="7586 Pompton St."/>
    <m/>
    <s v="7586 Pompton St."/>
    <s v="Allentown"/>
    <s v="PA"/>
    <s v="Allentown, PA"/>
    <n v="70267"/>
    <x v="0"/>
    <s v="NA"/>
    <s v="Yu"/>
    <s v="Kyung"/>
    <x v="18"/>
    <x v="0"/>
  </r>
  <r>
    <n v="10329"/>
    <n v="38"/>
    <n v="100"/>
    <n v="12"/>
    <x v="810"/>
    <n v="5267"/>
    <n v="3800"/>
    <s v="11/15/2004 0:00"/>
    <d v="2004-11-15T00:00:00"/>
    <x v="5"/>
    <s v="Monday"/>
    <x v="0"/>
    <n v="4"/>
    <n v="11"/>
    <n v="2004"/>
    <s v="Motorcycles"/>
    <n v="60"/>
    <s v="S18_2625"/>
    <x v="0"/>
    <n v="2125557818"/>
    <s v="212-555-7818"/>
    <s v="897 Long Airport Avenue"/>
    <m/>
    <s v="897 Long Airport Avenue"/>
    <s v="NYC"/>
    <s v="NY"/>
    <s v="NYC, NY"/>
    <n v="10022"/>
    <x v="0"/>
    <s v="NA"/>
    <s v="Yu"/>
    <s v="Kwai"/>
    <x v="0"/>
    <x v="1"/>
  </r>
  <r>
    <n v="10339"/>
    <n v="30"/>
    <n v="62.16"/>
    <n v="1"/>
    <x v="811"/>
    <n v="1865"/>
    <n v="1864.8"/>
    <s v="11/23/2004 0:00"/>
    <d v="2004-11-23T00:00:00"/>
    <x v="5"/>
    <s v="Tuesday"/>
    <x v="0"/>
    <n v="4"/>
    <n v="11"/>
    <n v="2004"/>
    <s v="Motorcycles"/>
    <n v="60"/>
    <s v="S18_2625"/>
    <x v="35"/>
    <s v="+81 3 3584 0555"/>
    <s v="133-584-0555"/>
    <s v="2-2-8 Roppongi"/>
    <m/>
    <s v="2-2-8 Roppongi"/>
    <s v="Minato-ku"/>
    <s v="Tokyo"/>
    <s v="Minato-ku, Tokyo"/>
    <s v="106-0032"/>
    <x v="11"/>
    <s v="Japan"/>
    <s v="Shimamura"/>
    <s v="Akiko"/>
    <x v="35"/>
    <x v="0"/>
  </r>
  <r>
    <n v="10362"/>
    <n v="23"/>
    <n v="49.67"/>
    <n v="3"/>
    <x v="812"/>
    <n v="1143"/>
    <n v="1142.4100000000001"/>
    <d v="2005-05-01T00:00:00"/>
    <d v="2005-05-01T00:00:00"/>
    <x v="6"/>
    <s v="Sunday"/>
    <x v="0"/>
    <n v="1"/>
    <n v="1"/>
    <n v="2005"/>
    <s v="Motorcycles"/>
    <n v="60"/>
    <s v="S18_2625"/>
    <x v="5"/>
    <n v="6505556809"/>
    <s v="650-555-6809"/>
    <s v="9408 Furth Circle"/>
    <m/>
    <s v="9408 Furth Circle"/>
    <s v="Burlingame"/>
    <s v="CA"/>
    <s v="Burlingame, CA"/>
    <n v="94217"/>
    <x v="0"/>
    <s v="NA"/>
    <s v="Hirano"/>
    <s v="Juri"/>
    <x v="5"/>
    <x v="0"/>
  </r>
  <r>
    <n v="10374"/>
    <n v="22"/>
    <n v="53.3"/>
    <n v="4"/>
    <x v="813"/>
    <n v="1173"/>
    <n v="1172.5999999999999"/>
    <d v="2005-02-02T00:00:00"/>
    <d v="2005-02-02T00:00:00"/>
    <x v="0"/>
    <s v="Wednesday"/>
    <x v="0"/>
    <n v="1"/>
    <n v="2"/>
    <n v="2005"/>
    <s v="Motorcycles"/>
    <n v="60"/>
    <s v="S18_2625"/>
    <x v="28"/>
    <s v="61-7-3844-6555"/>
    <s v="173-844-6555"/>
    <s v="31 Duncan St. West End"/>
    <m/>
    <s v="31 Duncan St. West End"/>
    <s v="South Brisbane"/>
    <s v="Queensland"/>
    <s v="South Brisbane, Queensland"/>
    <n v="4101"/>
    <x v="3"/>
    <s v="APAC"/>
    <s v="Calaghan"/>
    <s v="Tony"/>
    <x v="28"/>
    <x v="0"/>
  </r>
  <r>
    <n v="10389"/>
    <n v="39"/>
    <n v="100"/>
    <n v="5"/>
    <x v="814"/>
    <n v="6981"/>
    <n v="3900"/>
    <d v="2005-03-03T00:00:00"/>
    <d v="2005-03-03T00:00:00"/>
    <x v="10"/>
    <s v="Thursday"/>
    <x v="0"/>
    <n v="1"/>
    <n v="3"/>
    <n v="2005"/>
    <s v="Motorcycles"/>
    <n v="60"/>
    <s v="S18_2625"/>
    <x v="37"/>
    <s v="0695-34 6555"/>
    <s v="069-534-6555"/>
    <s v="?kergatan 24"/>
    <m/>
    <s v="?kergatan 24"/>
    <s v="Boras"/>
    <m/>
    <s v="Boras"/>
    <s v="S-844 67"/>
    <x v="8"/>
    <s v="EMEA"/>
    <s v="Larsson"/>
    <s v="Maria"/>
    <x v="37"/>
    <x v="1"/>
  </r>
  <r>
    <n v="10402"/>
    <n v="55"/>
    <n v="55.72"/>
    <n v="2"/>
    <x v="815"/>
    <n v="3065"/>
    <n v="3064.6"/>
    <d v="2005-07-04T00:00:00"/>
    <d v="2005-07-04T00:00:00"/>
    <x v="1"/>
    <s v="Monday"/>
    <x v="0"/>
    <n v="2"/>
    <n v="4"/>
    <n v="2005"/>
    <s v="Motorcycles"/>
    <n v="60"/>
    <s v="S18_2625"/>
    <x v="9"/>
    <s v="(1) 47.55.6555"/>
    <s v="014-755-6555"/>
    <s v="25, rue Lauriston"/>
    <m/>
    <s v="25, rue Lauriston"/>
    <s v="Paris"/>
    <m/>
    <s v="Paris"/>
    <n v="75016"/>
    <x v="1"/>
    <s v="EMEA"/>
    <s v="Perrier"/>
    <s v="Dominique"/>
    <x v="9"/>
    <x v="1"/>
  </r>
  <r>
    <n v="10417"/>
    <n v="36"/>
    <n v="61.18"/>
    <n v="6"/>
    <x v="816"/>
    <n v="2203"/>
    <n v="2202.48"/>
    <s v="5/13/2005 0:00"/>
    <d v="2005-05-13T00:00:00"/>
    <x v="6"/>
    <s v="Friday"/>
    <x v="1"/>
    <n v="2"/>
    <n v="5"/>
    <n v="2005"/>
    <s v="Motorcycles"/>
    <n v="60"/>
    <s v="S18_2625"/>
    <x v="23"/>
    <s v="(91) 555 94 44"/>
    <s v="091-555-9444"/>
    <s v="C/ Moralzarzal, 86"/>
    <m/>
    <s v="C/ Moralzarzal, 86"/>
    <s v="Madrid"/>
    <m/>
    <s v="Madrid"/>
    <n v="28034"/>
    <x v="7"/>
    <s v="EMEA"/>
    <s v="Freyre"/>
    <s v="Diego"/>
    <x v="23"/>
    <x v="0"/>
  </r>
  <r>
    <n v="10101"/>
    <n v="26"/>
    <n v="100"/>
    <n v="1"/>
    <x v="817"/>
    <n v="3774"/>
    <n v="2600"/>
    <d v="2003-09-01T00:00:00"/>
    <d v="2003-09-01T00:00:00"/>
    <x v="8"/>
    <s v="Monday"/>
    <x v="0"/>
    <n v="1"/>
    <n v="1"/>
    <n v="2003"/>
    <s v="Vintage Cars"/>
    <n v="168"/>
    <s v="S18_2795"/>
    <x v="72"/>
    <s v="+49 69 66 90 2555"/>
    <s v="696-690-2555"/>
    <s v="Lyonerstr. 34"/>
    <m/>
    <s v="Lyonerstr. 34"/>
    <s v="Frankfurt"/>
    <m/>
    <s v="Frankfurt"/>
    <n v="60528"/>
    <x v="16"/>
    <s v="EMEA"/>
    <s v="Keitel"/>
    <s v="Roland"/>
    <x v="72"/>
    <x v="1"/>
  </r>
  <r>
    <n v="10110"/>
    <n v="31"/>
    <n v="100"/>
    <n v="1"/>
    <x v="818"/>
    <n v="5075"/>
    <n v="3100"/>
    <s v="3/18/2003 0:00"/>
    <d v="2003-03-18T00:00:00"/>
    <x v="10"/>
    <s v="Tuesday"/>
    <x v="0"/>
    <n v="1"/>
    <n v="3"/>
    <n v="2003"/>
    <s v="Vintage Cars"/>
    <n v="168"/>
    <s v="S18_2795"/>
    <x v="77"/>
    <s v="(171) 555-1555"/>
    <s v="171-555-1555"/>
    <s v="Fauntleroy Circus"/>
    <m/>
    <s v="Fauntleroy Circus"/>
    <s v="Manchester"/>
    <m/>
    <s v="Manchester"/>
    <s v="EC2 5NT"/>
    <x v="6"/>
    <s v="EMEA"/>
    <s v="Ashworth"/>
    <s v="Victoria"/>
    <x v="77"/>
    <x v="1"/>
  </r>
  <r>
    <n v="10125"/>
    <n v="34"/>
    <n v="100"/>
    <n v="2"/>
    <x v="819"/>
    <n v="6484"/>
    <n v="3400"/>
    <s v="5/21/2003 0:00"/>
    <d v="2003-05-21T00:00:00"/>
    <x v="6"/>
    <s v="Wednesday"/>
    <x v="0"/>
    <n v="2"/>
    <n v="5"/>
    <n v="2003"/>
    <s v="Vintage Cars"/>
    <n v="168"/>
    <s v="S18_2795"/>
    <x v="10"/>
    <s v="03 9520 4555"/>
    <s v="039-520-4555"/>
    <s v="636 St Kilda Road"/>
    <s v="Level 3"/>
    <s v="636 St Kilda Road, Level 3"/>
    <s v="Melbourne"/>
    <s v="Victoria"/>
    <s v="Melbourne, Victoria"/>
    <n v="3004"/>
    <x v="3"/>
    <s v="APAC"/>
    <s v="Ferguson"/>
    <s v="Peter"/>
    <x v="10"/>
    <x v="1"/>
  </r>
  <r>
    <n v="10139"/>
    <n v="41"/>
    <n v="100"/>
    <n v="8"/>
    <x v="820"/>
    <n v="7957"/>
    <n v="4100"/>
    <s v="7/16/2003 0:00"/>
    <d v="2003-07-16T00:00:00"/>
    <x v="1"/>
    <s v="Wednesday"/>
    <x v="0"/>
    <n v="3"/>
    <n v="7"/>
    <n v="2003"/>
    <s v="Vintage Cars"/>
    <n v="168"/>
    <s v="S18_2795"/>
    <x v="20"/>
    <s v="+61 2 9495 8555"/>
    <s v="129-495-8555"/>
    <s v="Monitor Money Building, 815 Pacific Hwy"/>
    <s v="Level 6"/>
    <s v="Monitor Money Building, 815 Pacific Hwy, Level 6"/>
    <s v="Chatswood"/>
    <s v="NSW"/>
    <s v="Chatswood, NSW"/>
    <n v="2067"/>
    <x v="3"/>
    <s v="APAC"/>
    <s v="Huxley"/>
    <s v="Adrian"/>
    <x v="20"/>
    <x v="2"/>
  </r>
  <r>
    <n v="10149"/>
    <n v="23"/>
    <n v="100"/>
    <n v="5"/>
    <x v="821"/>
    <n v="4231"/>
    <n v="2300"/>
    <d v="2003-12-09T00:00:00"/>
    <d v="2003-12-09T00:00:00"/>
    <x v="9"/>
    <s v="Tuesday"/>
    <x v="0"/>
    <n v="3"/>
    <n v="9"/>
    <n v="2003"/>
    <s v="Vintage Cars"/>
    <n v="168"/>
    <s v="S18_2795"/>
    <x v="82"/>
    <n v="4155554312"/>
    <s v="415-555-4312"/>
    <s v="2793 Furth Circle"/>
    <m/>
    <s v="2793 Furth Circle"/>
    <s v="Brisbane"/>
    <s v="CA"/>
    <s v="Brisbane, CA"/>
    <n v="94217"/>
    <x v="0"/>
    <s v="NA"/>
    <s v="Taylor"/>
    <s v="Sue"/>
    <x v="82"/>
    <x v="1"/>
  </r>
  <r>
    <n v="10162"/>
    <n v="48"/>
    <n v="100"/>
    <n v="3"/>
    <x v="822"/>
    <n v="7210"/>
    <n v="4800"/>
    <s v="10/18/2003 0:00"/>
    <d v="2003-10-18T00:00:00"/>
    <x v="4"/>
    <s v="Saturday"/>
    <x v="0"/>
    <n v="4"/>
    <n v="10"/>
    <n v="2003"/>
    <s v="Vintage Cars"/>
    <n v="168"/>
    <s v="S18_2795"/>
    <x v="4"/>
    <n v="6505551386"/>
    <s v="650-555-1386"/>
    <s v="7734 Strong St."/>
    <m/>
    <s v="7734 Strong St."/>
    <s v="San Francisco"/>
    <s v="CA"/>
    <s v="San Francisco, CA"/>
    <s v="NA"/>
    <x v="0"/>
    <s v="NA"/>
    <s v="Brown"/>
    <s v="Julie"/>
    <x v="4"/>
    <x v="2"/>
  </r>
  <r>
    <n v="10173"/>
    <n v="22"/>
    <n v="100"/>
    <n v="7"/>
    <x v="823"/>
    <n v="3453"/>
    <n v="2200"/>
    <d v="2003-05-11T00:00:00"/>
    <d v="2003-05-11T00:00:00"/>
    <x v="6"/>
    <s v="Sunday"/>
    <x v="0"/>
    <n v="4"/>
    <n v="11"/>
    <n v="2003"/>
    <s v="Vintage Cars"/>
    <n v="168"/>
    <s v="S18_2795"/>
    <x v="86"/>
    <s v="035-640555"/>
    <s v="003-564-0555"/>
    <s v="Via Ludovico il Moro 22"/>
    <m/>
    <s v="Via Ludovico il Moro 22"/>
    <s v="Bergamo"/>
    <m/>
    <s v="Bergamo"/>
    <n v="24100"/>
    <x v="12"/>
    <s v="EMEA"/>
    <s v="Rovelli"/>
    <s v="Giovanni"/>
    <x v="86"/>
    <x v="1"/>
  </r>
  <r>
    <n v="10182"/>
    <n v="21"/>
    <n v="100"/>
    <n v="4"/>
    <x v="824"/>
    <n v="3048"/>
    <n v="2100"/>
    <d v="2003-12-11T00:00:00"/>
    <d v="2003-12-11T00:00:00"/>
    <x v="9"/>
    <s v="Thursday"/>
    <x v="0"/>
    <n v="4"/>
    <n v="11"/>
    <n v="2003"/>
    <s v="Vintage Cars"/>
    <n v="168"/>
    <s v="S18_2795"/>
    <x v="39"/>
    <n v="4155551450"/>
    <s v="415-555-1450"/>
    <s v="5677 Strong St."/>
    <m/>
    <s v="5677 Strong St."/>
    <s v="San Rafael"/>
    <s v="CA"/>
    <s v="San Rafael, CA"/>
    <n v="97562"/>
    <x v="0"/>
    <s v="NA"/>
    <s v="Nelson"/>
    <s v="Valarie"/>
    <x v="39"/>
    <x v="1"/>
  </r>
  <r>
    <n v="10193"/>
    <n v="22"/>
    <n v="100"/>
    <n v="8"/>
    <x v="825"/>
    <n v="3676"/>
    <n v="2200"/>
    <s v="11/21/2003 0:00"/>
    <d v="2003-11-21T00:00:00"/>
    <x v="5"/>
    <s v="Friday"/>
    <x v="0"/>
    <n v="4"/>
    <n v="11"/>
    <n v="2003"/>
    <s v="Vintage Cars"/>
    <n v="168"/>
    <s v="S18_2795"/>
    <x v="87"/>
    <s v="61-9-3844-6555"/>
    <s v="193-844-6555"/>
    <s v="7 Allen Street"/>
    <m/>
    <s v="7 Allen Street"/>
    <s v="Glen Waverly"/>
    <s v="Victoria"/>
    <s v="Glen Waverly, Victoria"/>
    <n v="3150"/>
    <x v="3"/>
    <s v="APAC"/>
    <s v="Connery"/>
    <s v="Sean"/>
    <x v="87"/>
    <x v="1"/>
  </r>
  <r>
    <n v="10205"/>
    <n v="40"/>
    <n v="100"/>
    <n v="3"/>
    <x v="826"/>
    <n v="7493"/>
    <n v="4000"/>
    <d v="2003-03-12T00:00:00"/>
    <d v="2003-03-12T00:00:00"/>
    <x v="10"/>
    <s v="Wednesday"/>
    <x v="0"/>
    <n v="4"/>
    <n v="12"/>
    <n v="2003"/>
    <s v="Vintage Cars"/>
    <n v="168"/>
    <s v="S18_2795"/>
    <x v="23"/>
    <s v="(91) 555 94 44"/>
    <s v="091-555-9444"/>
    <s v="C/ Moralzarzal, 86"/>
    <m/>
    <s v="C/ Moralzarzal, 86"/>
    <s v="Madrid"/>
    <m/>
    <s v="Madrid"/>
    <n v="28034"/>
    <x v="7"/>
    <s v="EMEA"/>
    <s v="Freyre"/>
    <s v="Diego"/>
    <x v="23"/>
    <x v="2"/>
  </r>
  <r>
    <n v="10214"/>
    <n v="50"/>
    <n v="100"/>
    <n v="1"/>
    <x v="827"/>
    <n v="9535"/>
    <n v="5000"/>
    <s v="1/26/2004 0:00"/>
    <d v="2004-01-26T00:00:00"/>
    <x v="2"/>
    <s v="Monday"/>
    <x v="0"/>
    <n v="1"/>
    <n v="1"/>
    <n v="2004"/>
    <s v="Vintage Cars"/>
    <n v="168"/>
    <s v="S18_2795"/>
    <x v="25"/>
    <s v="(91) 555 22 82"/>
    <s v="091-555-2282"/>
    <s v="C/ Araquil, 67"/>
    <m/>
    <s v="C/ Araquil, 67"/>
    <s v="Madrid"/>
    <m/>
    <s v="Madrid"/>
    <n v="28023"/>
    <x v="7"/>
    <s v="EMEA"/>
    <s v="Sommer"/>
    <s v="Mart¡n"/>
    <x v="25"/>
    <x v="2"/>
  </r>
  <r>
    <n v="10227"/>
    <n v="29"/>
    <n v="100"/>
    <n v="4"/>
    <x v="828"/>
    <n v="5580"/>
    <n v="2900"/>
    <d v="2004-02-03T00:00:00"/>
    <d v="2004-02-03T00:00:00"/>
    <x v="0"/>
    <s v="Tuesday"/>
    <x v="0"/>
    <n v="1"/>
    <n v="3"/>
    <n v="2004"/>
    <s v="Vintage Cars"/>
    <n v="168"/>
    <s v="S18_2795"/>
    <x v="30"/>
    <s v="78.32.5555"/>
    <s v="007-832-5555"/>
    <s v="2, rue du Commerce"/>
    <m/>
    <s v="2, rue du Commerce"/>
    <s v="Lyon"/>
    <m/>
    <s v="Lyon"/>
    <n v="69004"/>
    <x v="1"/>
    <s v="EMEA"/>
    <s v="Saveley"/>
    <s v="Mary"/>
    <x v="30"/>
    <x v="1"/>
  </r>
  <r>
    <n v="10244"/>
    <n v="43"/>
    <n v="100"/>
    <n v="8"/>
    <x v="829"/>
    <n v="5951"/>
    <n v="4300"/>
    <s v="4/29/2004 0:00"/>
    <d v="2004-04-29T00:00:00"/>
    <x v="11"/>
    <s v="Thursday"/>
    <x v="0"/>
    <n v="2"/>
    <n v="4"/>
    <n v="2004"/>
    <s v="Vintage Cars"/>
    <n v="168"/>
    <s v="S18_2795"/>
    <x v="23"/>
    <s v="(91) 555 94 44"/>
    <s v="091-555-9444"/>
    <s v="C/ Moralzarzal, 86"/>
    <m/>
    <s v="C/ Moralzarzal, 86"/>
    <s v="Madrid"/>
    <m/>
    <s v="Madrid"/>
    <n v="28034"/>
    <x v="7"/>
    <s v="EMEA"/>
    <s v="Freyre"/>
    <s v="Diego"/>
    <x v="23"/>
    <x v="1"/>
  </r>
  <r>
    <n v="10255"/>
    <n v="24"/>
    <n v="100"/>
    <n v="1"/>
    <x v="830"/>
    <n v="3726"/>
    <n v="2400"/>
    <d v="2004-04-06T00:00:00"/>
    <d v="2004-04-06T00:00:00"/>
    <x v="11"/>
    <s v="Tuesday"/>
    <x v="0"/>
    <n v="2"/>
    <n v="6"/>
    <n v="2004"/>
    <s v="Vintage Cars"/>
    <n v="168"/>
    <s v="S18_2795"/>
    <x v="83"/>
    <s v="88.60.1555"/>
    <s v="008-860-1555"/>
    <s v="24, place Kluber"/>
    <m/>
    <s v="24, place Kluber"/>
    <s v="Strasbourg"/>
    <m/>
    <s v="Strasbourg"/>
    <n v="67000"/>
    <x v="1"/>
    <s v="EMEA"/>
    <s v="Citeaux"/>
    <s v="Frederique"/>
    <x v="83"/>
    <x v="1"/>
  </r>
  <r>
    <n v="10280"/>
    <n v="22"/>
    <n v="100"/>
    <n v="10"/>
    <x v="831"/>
    <n v="4455"/>
    <n v="2200"/>
    <s v="8/17/2004 0:00"/>
    <d v="2004-08-17T00:00:00"/>
    <x v="3"/>
    <s v="Tuesday"/>
    <x v="0"/>
    <n v="3"/>
    <n v="8"/>
    <n v="2004"/>
    <s v="Vintage Cars"/>
    <n v="168"/>
    <s v="S18_2795"/>
    <x v="36"/>
    <s v="011-4988555"/>
    <s v="011-498-8555"/>
    <s v="Via Monte Bianco 34"/>
    <m/>
    <s v="Via Monte Bianco 34"/>
    <s v="Torino"/>
    <m/>
    <s v="Torino"/>
    <n v="10100"/>
    <x v="12"/>
    <s v="EMEA"/>
    <s v="Accorti"/>
    <s v="Paolo"/>
    <x v="36"/>
    <x v="1"/>
  </r>
  <r>
    <n v="10289"/>
    <n v="43"/>
    <n v="100"/>
    <n v="3"/>
    <x v="832"/>
    <n v="8273"/>
    <n v="4300"/>
    <d v="2004-03-09T00:00:00"/>
    <d v="2004-03-09T00:00:00"/>
    <x v="10"/>
    <s v="Tuesday"/>
    <x v="0"/>
    <n v="3"/>
    <n v="9"/>
    <n v="2004"/>
    <s v="Vintage Cars"/>
    <n v="168"/>
    <s v="S18_2795"/>
    <x v="7"/>
    <s v="+47 2267 3215"/>
    <s v="472-267-3215"/>
    <s v="Drammen 121, PR 744 Sentrum"/>
    <m/>
    <s v="Drammen 121, PR 744 Sentrum"/>
    <s v="Bergen"/>
    <m/>
    <s v="Bergen"/>
    <s v="N 5804"/>
    <x v="2"/>
    <s v="EMEA"/>
    <s v="Oeztan"/>
    <s v="Veysel"/>
    <x v="7"/>
    <x v="2"/>
  </r>
  <r>
    <n v="10304"/>
    <n v="20"/>
    <n v="100"/>
    <n v="14"/>
    <x v="833"/>
    <n v="3578"/>
    <n v="2000"/>
    <d v="2004-11-10T00:00:00"/>
    <d v="2004-11-10T00:00:00"/>
    <x v="5"/>
    <s v="Wednesday"/>
    <x v="0"/>
    <n v="4"/>
    <n v="10"/>
    <n v="2004"/>
    <s v="Vintage Cars"/>
    <n v="168"/>
    <s v="S18_2795"/>
    <x v="38"/>
    <s v="30.59.8555"/>
    <s v="003-059-8555"/>
    <s v="67, avenue de l'Europe"/>
    <m/>
    <s v="67, avenue de l'Europe"/>
    <s v="Versailles"/>
    <m/>
    <s v="Versailles"/>
    <n v="78000"/>
    <x v="1"/>
    <s v="EMEA"/>
    <s v="Tonini"/>
    <s v="Daniel"/>
    <x v="38"/>
    <x v="1"/>
  </r>
  <r>
    <n v="10312"/>
    <n v="25"/>
    <n v="100"/>
    <n v="11"/>
    <x v="834"/>
    <n v="3882"/>
    <n v="2500"/>
    <s v="10/21/2004 0:00"/>
    <d v="2004-10-21T00:00:00"/>
    <x v="4"/>
    <s v="Thursday"/>
    <x v="0"/>
    <n v="4"/>
    <n v="10"/>
    <n v="2004"/>
    <s v="Vintage Cars"/>
    <n v="168"/>
    <s v="S18_2795"/>
    <x v="39"/>
    <n v="4155551450"/>
    <s v="415-555-1450"/>
    <s v="5677 Strong St."/>
    <m/>
    <s v="5677 Strong St."/>
    <s v="San Rafael"/>
    <s v="CA"/>
    <s v="San Rafael, CA"/>
    <n v="97562"/>
    <x v="0"/>
    <s v="NA"/>
    <s v="Nelson"/>
    <s v="Valarie"/>
    <x v="39"/>
    <x v="1"/>
  </r>
  <r>
    <n v="10322"/>
    <n v="36"/>
    <n v="100"/>
    <n v="2"/>
    <x v="835"/>
    <n v="5798"/>
    <n v="3600"/>
    <d v="2004-04-11T00:00:00"/>
    <d v="2004-04-11T00:00:00"/>
    <x v="11"/>
    <s v="Sunday"/>
    <x v="0"/>
    <n v="4"/>
    <n v="11"/>
    <n v="2004"/>
    <s v="Vintage Cars"/>
    <n v="168"/>
    <s v="S18_2795"/>
    <x v="40"/>
    <n v="6035558647"/>
    <s v="603-555-8647"/>
    <s v="2304 Long Airport Avenue"/>
    <m/>
    <s v="2304 Long Airport Avenue"/>
    <s v="Nashua"/>
    <s v="NH"/>
    <s v="Nashua, NH"/>
    <n v="62005"/>
    <x v="0"/>
    <s v="NA"/>
    <s v="Young"/>
    <s v="Valarie"/>
    <x v="40"/>
    <x v="1"/>
  </r>
  <r>
    <n v="10332"/>
    <n v="24"/>
    <n v="52.67"/>
    <n v="1"/>
    <x v="836"/>
    <n v="1265"/>
    <n v="1264.08"/>
    <s v="11/17/2004 0:00"/>
    <d v="2004-11-17T00:00:00"/>
    <x v="5"/>
    <s v="Wednesday"/>
    <x v="0"/>
    <n v="4"/>
    <n v="11"/>
    <n v="2004"/>
    <s v="Vintage Cars"/>
    <n v="168"/>
    <s v="S18_2795"/>
    <x v="77"/>
    <s v="(171) 555-1555"/>
    <s v="171-555-1555"/>
    <s v="Fauntleroy Circus"/>
    <m/>
    <s v="Fauntleroy Circus"/>
    <s v="Manchester"/>
    <m/>
    <s v="Manchester"/>
    <s v="EC2 5NT"/>
    <x v="6"/>
    <s v="EMEA"/>
    <s v="Ashworth"/>
    <s v="Victoria"/>
    <x v="77"/>
    <x v="0"/>
  </r>
  <r>
    <n v="10347"/>
    <n v="21"/>
    <n v="100"/>
    <n v="6"/>
    <x v="837"/>
    <n v="4816"/>
    <n v="2100"/>
    <s v="11/29/2004 0:00"/>
    <d v="2004-11-29T00:00:00"/>
    <x v="5"/>
    <s v="Monday"/>
    <x v="0"/>
    <n v="4"/>
    <n v="11"/>
    <n v="2004"/>
    <s v="Vintage Cars"/>
    <n v="168"/>
    <s v="S18_2795"/>
    <x v="10"/>
    <s v="03 9520 4555"/>
    <s v="039-520-4555"/>
    <s v="636 St Kilda Road"/>
    <s v="Level 3"/>
    <s v="636 St Kilda Road, Level 3"/>
    <s v="Melbourne"/>
    <s v="Victoria"/>
    <s v="Melbourne, Victoria"/>
    <n v="3004"/>
    <x v="3"/>
    <s v="APAC"/>
    <s v="Ferguson"/>
    <s v="Peter"/>
    <x v="10"/>
    <x v="1"/>
  </r>
  <r>
    <n v="10356"/>
    <n v="30"/>
    <n v="100"/>
    <n v="1"/>
    <x v="838"/>
    <n v="4463"/>
    <n v="3000"/>
    <d v="2004-09-12T00:00:00"/>
    <d v="2004-09-12T00:00:00"/>
    <x v="8"/>
    <s v="Sunday"/>
    <x v="0"/>
    <n v="4"/>
    <n v="12"/>
    <n v="2004"/>
    <s v="Vintage Cars"/>
    <n v="168"/>
    <s v="S18_2795"/>
    <x v="2"/>
    <s v="+33 1 46 62 7555"/>
    <s v="314-662-7555"/>
    <s v="27 rue du Colonel Pierre Avia"/>
    <m/>
    <s v="27 rue du Colonel Pierre Avia"/>
    <s v="Paris"/>
    <m/>
    <s v="Paris"/>
    <n v="75508"/>
    <x v="1"/>
    <s v="EMEA"/>
    <s v="Da Cunha"/>
    <s v="Daniel"/>
    <x v="2"/>
    <x v="1"/>
  </r>
  <r>
    <n v="10367"/>
    <n v="32"/>
    <n v="94.79"/>
    <n v="7"/>
    <x v="839"/>
    <n v="3034"/>
    <n v="3033.28"/>
    <d v="2005-12-01T00:00:00"/>
    <d v="2005-12-01T00:00:00"/>
    <x v="9"/>
    <s v="Thursday"/>
    <x v="5"/>
    <n v="1"/>
    <n v="1"/>
    <n v="2005"/>
    <s v="Vintage Cars"/>
    <n v="168"/>
    <s v="S18_2795"/>
    <x v="3"/>
    <n v="6265557265"/>
    <s v="626-555-7265"/>
    <s v="78934 Hillside Dr."/>
    <m/>
    <s v="78934 Hillside Dr."/>
    <s v="Pasadena"/>
    <s v="CA"/>
    <s v="Pasadena, CA"/>
    <n v="90003"/>
    <x v="0"/>
    <s v="NA"/>
    <s v="Young"/>
    <s v="Julie"/>
    <x v="3"/>
    <x v="1"/>
  </r>
  <r>
    <n v="10380"/>
    <n v="21"/>
    <n v="47.18"/>
    <n v="8"/>
    <x v="840"/>
    <n v="991"/>
    <n v="990.78"/>
    <s v="2/16/2005 0:00"/>
    <d v="2005-02-16T00:00:00"/>
    <x v="0"/>
    <s v="Wednesday"/>
    <x v="0"/>
    <n v="1"/>
    <n v="2"/>
    <n v="2005"/>
    <s v="Vintage Cars"/>
    <n v="168"/>
    <s v="S18_2795"/>
    <x v="23"/>
    <s v="(91) 555 94 44"/>
    <s v="091-555-9444"/>
    <s v="C/ Moralzarzal, 86"/>
    <m/>
    <s v="C/ Moralzarzal, 86"/>
    <s v="Madrid"/>
    <m/>
    <s v="Madrid"/>
    <n v="28034"/>
    <x v="7"/>
    <s v="EMEA"/>
    <s v="Freyre"/>
    <s v="Diego"/>
    <x v="23"/>
    <x v="0"/>
  </r>
  <r>
    <n v="10390"/>
    <n v="26"/>
    <n v="78.11"/>
    <n v="7"/>
    <x v="841"/>
    <n v="2031"/>
    <n v="2030.86"/>
    <d v="2005-04-03T00:00:00"/>
    <d v="2005-04-03T00:00:00"/>
    <x v="11"/>
    <s v="Sunday"/>
    <x v="0"/>
    <n v="1"/>
    <n v="3"/>
    <n v="2005"/>
    <s v="Vintage Cars"/>
    <n v="168"/>
    <s v="S18_2795"/>
    <x v="39"/>
    <n v="4155551450"/>
    <s v="415-555-1450"/>
    <s v="5677 Strong St."/>
    <m/>
    <s v="5677 Strong St."/>
    <s v="San Rafael"/>
    <s v="CA"/>
    <s v="San Rafael, CA"/>
    <n v="97562"/>
    <x v="0"/>
    <s v="NA"/>
    <s v="Nelson"/>
    <s v="Valarie"/>
    <x v="39"/>
    <x v="0"/>
  </r>
  <r>
    <n v="10421"/>
    <n v="35"/>
    <n v="100"/>
    <n v="1"/>
    <x v="842"/>
    <n v="5434"/>
    <n v="3500"/>
    <s v="5/29/2005 0:00"/>
    <d v="2005-05-29T00:00:00"/>
    <x v="6"/>
    <s v="Sunday"/>
    <x v="2"/>
    <n v="2"/>
    <n v="5"/>
    <n v="2005"/>
    <s v="Vintage Cars"/>
    <n v="168"/>
    <s v="S18_2795"/>
    <x v="39"/>
    <n v="4155551450"/>
    <s v="415-555-1450"/>
    <s v="5677 Strong St."/>
    <m/>
    <s v="5677 Strong St."/>
    <s v="San Rafael"/>
    <s v="CA"/>
    <s v="San Rafael, CA"/>
    <n v="97562"/>
    <x v="0"/>
    <s v="NA"/>
    <s v="Nelson"/>
    <s v="Valarie"/>
    <x v="39"/>
    <x v="1"/>
  </r>
  <r>
    <n v="10109"/>
    <n v="26"/>
    <n v="100"/>
    <n v="1"/>
    <x v="843"/>
    <n v="3158"/>
    <n v="2600"/>
    <d v="2003-10-03T00:00:00"/>
    <d v="2003-10-03T00:00:00"/>
    <x v="4"/>
    <s v="Friday"/>
    <x v="0"/>
    <n v="1"/>
    <n v="3"/>
    <n v="2003"/>
    <s v="Classic Cars"/>
    <n v="132"/>
    <s v="S18_2870"/>
    <x v="45"/>
    <n v="2155559857"/>
    <s v="215-555-9857"/>
    <s v="11328 Douglas Av."/>
    <m/>
    <s v="11328 Douglas Av."/>
    <s v="Philadelphia"/>
    <s v="PA"/>
    <s v="Philadelphia, PA"/>
    <n v="71270"/>
    <x v="0"/>
    <s v="NA"/>
    <s v="Hernandez"/>
    <s v="Rosa"/>
    <x v="45"/>
    <x v="1"/>
  </r>
  <r>
    <n v="10123"/>
    <n v="46"/>
    <n v="100"/>
    <n v="3"/>
    <x v="844"/>
    <n v="5162"/>
    <n v="4600"/>
    <s v="5/20/2003 0:00"/>
    <d v="2003-05-20T00:00:00"/>
    <x v="6"/>
    <s v="Tuesday"/>
    <x v="0"/>
    <n v="2"/>
    <n v="5"/>
    <n v="2003"/>
    <s v="Classic Cars"/>
    <n v="132"/>
    <s v="S18_2870"/>
    <x v="46"/>
    <s v="40.32.2555"/>
    <s v="004-032-2555"/>
    <s v="54, rue Royale"/>
    <m/>
    <s v="54, rue Royale"/>
    <s v="Nantes"/>
    <m/>
    <s v="Nantes"/>
    <n v="44000"/>
    <x v="1"/>
    <s v="EMEA"/>
    <s v="Schmitt"/>
    <s v="Carine"/>
    <x v="46"/>
    <x v="1"/>
  </r>
  <r>
    <n v="10137"/>
    <n v="37"/>
    <n v="100"/>
    <n v="3"/>
    <x v="845"/>
    <n v="4347"/>
    <n v="3700"/>
    <d v="2003-10-07T00:00:00"/>
    <d v="2003-10-07T00:00:00"/>
    <x v="4"/>
    <s v="Tuesday"/>
    <x v="0"/>
    <n v="3"/>
    <n v="7"/>
    <n v="2003"/>
    <s v="Classic Cars"/>
    <n v="132"/>
    <s v="S18_2870"/>
    <x v="1"/>
    <s v="26.47.1555"/>
    <s v="002-647-1555"/>
    <s v="59 rue de l'Abbaye"/>
    <m/>
    <s v="59 rue de l'Abbaye"/>
    <s v="Reims"/>
    <m/>
    <s v="Reims"/>
    <n v="51100"/>
    <x v="1"/>
    <s v="EMEA"/>
    <s v="Henriot"/>
    <s v="Paul"/>
    <x v="1"/>
    <x v="1"/>
  </r>
  <r>
    <n v="10148"/>
    <n v="27"/>
    <n v="100"/>
    <n v="10"/>
    <x v="846"/>
    <n v="3529"/>
    <n v="2700"/>
    <d v="2003-11-09T00:00:00"/>
    <d v="2003-11-09T00:00:00"/>
    <x v="5"/>
    <s v="Sunday"/>
    <x v="0"/>
    <n v="3"/>
    <n v="9"/>
    <n v="2003"/>
    <s v="Classic Cars"/>
    <n v="132"/>
    <s v="S18_2870"/>
    <x v="42"/>
    <s v="02 9936 8555"/>
    <s v="029-936-8555"/>
    <s v="201 Miller Street"/>
    <s v="Level 15"/>
    <s v="201 Miller Street, Level 15"/>
    <s v="North Sydney"/>
    <s v="NSW"/>
    <s v="North Sydney, NSW"/>
    <n v="2060"/>
    <x v="3"/>
    <s v="APAC"/>
    <s v="O'Hara"/>
    <s v="Anna"/>
    <x v="42"/>
    <x v="1"/>
  </r>
  <r>
    <n v="10161"/>
    <n v="23"/>
    <n v="100"/>
    <n v="9"/>
    <x v="847"/>
    <n v="3188"/>
    <n v="2300"/>
    <s v="10/17/2003 0:00"/>
    <d v="2003-10-17T00:00:00"/>
    <x v="4"/>
    <s v="Friday"/>
    <x v="0"/>
    <n v="4"/>
    <n v="10"/>
    <n v="2003"/>
    <s v="Classic Cars"/>
    <n v="132"/>
    <s v="S18_2870"/>
    <x v="78"/>
    <s v="86 21 3555"/>
    <s v="008-621-3555"/>
    <s v="Smagsloget 45"/>
    <m/>
    <s v="Smagsloget 45"/>
    <s v="Aaarhus"/>
    <m/>
    <s v="Aaarhus"/>
    <n v="8200"/>
    <x v="13"/>
    <s v="EMEA"/>
    <s v="Ibsen"/>
    <s v="Palle"/>
    <x v="78"/>
    <x v="1"/>
  </r>
  <r>
    <n v="10172"/>
    <n v="39"/>
    <n v="100"/>
    <n v="7"/>
    <x v="848"/>
    <n v="6024"/>
    <n v="3900"/>
    <d v="2003-05-11T00:00:00"/>
    <d v="2003-05-11T00:00:00"/>
    <x v="6"/>
    <s v="Sunday"/>
    <x v="0"/>
    <n v="4"/>
    <n v="11"/>
    <n v="2003"/>
    <s v="Classic Cars"/>
    <n v="132"/>
    <s v="S18_2870"/>
    <x v="13"/>
    <n v="2035552570"/>
    <s v="203-555-2570"/>
    <s v="25593 South Bay Ln."/>
    <m/>
    <s v="25593 South Bay Ln."/>
    <s v="Bridgewater"/>
    <s v="CT"/>
    <s v="Bridgewater, CT"/>
    <n v="97562"/>
    <x v="0"/>
    <s v="NA"/>
    <s v="King"/>
    <s v="Julie"/>
    <x v="13"/>
    <x v="1"/>
  </r>
  <r>
    <n v="10181"/>
    <n v="27"/>
    <n v="100"/>
    <n v="3"/>
    <x v="849"/>
    <n v="3885"/>
    <n v="2700"/>
    <d v="2003-12-11T00:00:00"/>
    <d v="2003-12-11T00:00:00"/>
    <x v="9"/>
    <s v="Thursday"/>
    <x v="0"/>
    <n v="4"/>
    <n v="11"/>
    <n v="2003"/>
    <s v="Classic Cars"/>
    <n v="132"/>
    <s v="S18_2870"/>
    <x v="7"/>
    <s v="+47 2267 3215"/>
    <s v="472-267-3215"/>
    <s v="Drammen 121, PR 744 Sentrum"/>
    <m/>
    <s v="Drammen 121, PR 744 Sentrum"/>
    <s v="Bergen"/>
    <m/>
    <s v="Bergen"/>
    <s v="N 5804"/>
    <x v="2"/>
    <s v="EMEA"/>
    <s v="Oeztan"/>
    <s v="Veysel"/>
    <x v="7"/>
    <x v="1"/>
  </r>
  <r>
    <n v="10192"/>
    <n v="38"/>
    <n v="100"/>
    <n v="8"/>
    <x v="850"/>
    <n v="4966"/>
    <n v="3800"/>
    <s v="11/20/2003 0:00"/>
    <d v="2003-11-20T00:00:00"/>
    <x v="5"/>
    <s v="Thursday"/>
    <x v="0"/>
    <n v="4"/>
    <n v="11"/>
    <n v="2003"/>
    <s v="Classic Cars"/>
    <n v="132"/>
    <s v="S18_2870"/>
    <x v="40"/>
    <n v="6035558647"/>
    <s v="603-555-8647"/>
    <s v="2304 Long Airport Avenue"/>
    <m/>
    <s v="2304 Long Airport Avenue"/>
    <s v="Nashua"/>
    <s v="NH"/>
    <s v="Nashua, NH"/>
    <n v="62005"/>
    <x v="0"/>
    <s v="NA"/>
    <s v="Young"/>
    <s v="Valarie"/>
    <x v="40"/>
    <x v="1"/>
  </r>
  <r>
    <n v="10204"/>
    <n v="27"/>
    <n v="100"/>
    <n v="14"/>
    <x v="851"/>
    <n v="4170"/>
    <n v="2700"/>
    <d v="2003-02-12T00:00:00"/>
    <d v="2003-02-12T00:00:00"/>
    <x v="0"/>
    <s v="Wednesday"/>
    <x v="0"/>
    <n v="4"/>
    <n v="12"/>
    <n v="2003"/>
    <s v="Classic Cars"/>
    <n v="132"/>
    <s v="S18_2870"/>
    <x v="74"/>
    <n v="2125557413"/>
    <s v="212-555-7413"/>
    <s v="4092 Furth Circle"/>
    <s v="Suite 400"/>
    <s v="4092 Furth Circle, Suite 400"/>
    <s v="NYC"/>
    <s v="NY"/>
    <s v="NYC, NY"/>
    <n v="10022"/>
    <x v="0"/>
    <s v="NA"/>
    <s v="Young"/>
    <s v="Jeff"/>
    <x v="74"/>
    <x v="1"/>
  </r>
  <r>
    <n v="10212"/>
    <n v="40"/>
    <n v="100"/>
    <n v="7"/>
    <x v="852"/>
    <n v="4911"/>
    <n v="4000"/>
    <s v="1/16/2004 0:00"/>
    <d v="2004-01-16T00:00:00"/>
    <x v="2"/>
    <s v="Friday"/>
    <x v="0"/>
    <n v="1"/>
    <n v="1"/>
    <n v="2004"/>
    <s v="Classic Cars"/>
    <n v="132"/>
    <s v="S18_2870"/>
    <x v="23"/>
    <s v="(91) 555 94 44"/>
    <s v="091-555-9444"/>
    <s v="C/ Moralzarzal, 86"/>
    <m/>
    <s v="C/ Moralzarzal, 86"/>
    <s v="Madrid"/>
    <m/>
    <s v="Madrid"/>
    <n v="28034"/>
    <x v="7"/>
    <s v="EMEA"/>
    <s v="Freyre"/>
    <s v="Diego"/>
    <x v="23"/>
    <x v="1"/>
  </r>
  <r>
    <n v="10226"/>
    <n v="24"/>
    <n v="100"/>
    <n v="5"/>
    <x v="853"/>
    <n v="3232"/>
    <n v="2400"/>
    <s v="2/26/2004 0:00"/>
    <d v="2004-02-26T00:00:00"/>
    <x v="0"/>
    <s v="Thursday"/>
    <x v="0"/>
    <n v="1"/>
    <n v="2"/>
    <n v="2004"/>
    <s v="Classic Cars"/>
    <n v="132"/>
    <s v="S18_2870"/>
    <x v="55"/>
    <n v="7605558146"/>
    <s v="760-555-8146"/>
    <s v="361 Furth Circle"/>
    <m/>
    <s v="361 Furth Circle"/>
    <s v="San Diego"/>
    <s v="CA"/>
    <s v="San Diego, CA"/>
    <n v="91217"/>
    <x v="0"/>
    <s v="NA"/>
    <s v="Thompson"/>
    <s v="Valarie"/>
    <x v="55"/>
    <x v="1"/>
  </r>
  <r>
    <n v="10241"/>
    <n v="44"/>
    <n v="100"/>
    <n v="12"/>
    <x v="854"/>
    <n v="6854"/>
    <n v="4400"/>
    <s v="4/13/2004 0:00"/>
    <d v="2004-04-13T00:00:00"/>
    <x v="11"/>
    <s v="Tuesday"/>
    <x v="0"/>
    <n v="2"/>
    <n v="4"/>
    <n v="2004"/>
    <s v="Classic Cars"/>
    <n v="132"/>
    <s v="S18_2870"/>
    <x v="83"/>
    <s v="88.60.1555"/>
    <s v="008-860-1555"/>
    <s v="24, place Kluber"/>
    <m/>
    <s v="24, place Kluber"/>
    <s v="Strasbourg"/>
    <m/>
    <s v="Strasbourg"/>
    <n v="67000"/>
    <x v="1"/>
    <s v="EMEA"/>
    <s v="Citeaux"/>
    <s v="Frederique"/>
    <x v="83"/>
    <x v="1"/>
  </r>
  <r>
    <n v="10253"/>
    <n v="37"/>
    <n v="100"/>
    <n v="2"/>
    <x v="855"/>
    <n v="5178"/>
    <n v="3700"/>
    <d v="2004-01-06T00:00:00"/>
    <d v="2004-01-06T00:00:00"/>
    <x v="2"/>
    <s v="Tuesday"/>
    <x v="3"/>
    <n v="2"/>
    <n v="6"/>
    <n v="2004"/>
    <s v="Classic Cars"/>
    <n v="132"/>
    <s v="S18_2870"/>
    <x v="22"/>
    <s v="(171) 555-2282"/>
    <s v="171-555-2282"/>
    <s v="Berkeley Gardens 12  Brewery"/>
    <m/>
    <s v="Berkeley Gardens 12  Brewery"/>
    <s v="Liverpool"/>
    <m/>
    <s v="Liverpool"/>
    <s v="WX1 6LT"/>
    <x v="6"/>
    <s v="EMEA"/>
    <s v="Devon"/>
    <s v="Elizabeth"/>
    <x v="22"/>
    <x v="1"/>
  </r>
  <r>
    <n v="10266"/>
    <n v="20"/>
    <n v="100"/>
    <n v="3"/>
    <x v="856"/>
    <n v="2825"/>
    <n v="2000"/>
    <d v="2004-06-07T00:00:00"/>
    <d v="2004-06-07T00:00:00"/>
    <x v="7"/>
    <s v="Monday"/>
    <x v="0"/>
    <n v="3"/>
    <n v="7"/>
    <n v="2004"/>
    <s v="Classic Cars"/>
    <n v="132"/>
    <s v="S18_2870"/>
    <x v="70"/>
    <s v="0522-556555"/>
    <s v="052-255-6555"/>
    <s v="Strada Provinciale 124"/>
    <m/>
    <s v="Strada Provinciale 124"/>
    <s v="Reggio Emilia"/>
    <m/>
    <s v="Reggio Emilia"/>
    <n v="42100"/>
    <x v="12"/>
    <s v="EMEA"/>
    <s v="Moroni"/>
    <s v="Maurizio"/>
    <x v="70"/>
    <x v="0"/>
  </r>
  <r>
    <n v="10278"/>
    <n v="39"/>
    <n v="100"/>
    <n v="3"/>
    <x v="857"/>
    <n v="4325"/>
    <n v="3900"/>
    <d v="2004-06-08T00:00:00"/>
    <d v="2004-06-08T00:00:00"/>
    <x v="7"/>
    <s v="Tuesday"/>
    <x v="0"/>
    <n v="3"/>
    <n v="8"/>
    <n v="2004"/>
    <s v="Classic Cars"/>
    <n v="132"/>
    <s v="S18_2870"/>
    <x v="84"/>
    <n v="7025551838"/>
    <s v="702-555-1838"/>
    <s v="8489 Strong St."/>
    <m/>
    <s v="8489 Strong St."/>
    <s v="Las Vegas"/>
    <s v="NV"/>
    <s v="Las Vegas, NV"/>
    <n v="83030"/>
    <x v="0"/>
    <s v="NA"/>
    <s v="King"/>
    <s v="Sue"/>
    <x v="84"/>
    <x v="1"/>
  </r>
  <r>
    <n v="10287"/>
    <n v="44"/>
    <n v="100"/>
    <n v="1"/>
    <x v="858"/>
    <n v="5053"/>
    <n v="4400"/>
    <s v="8/30/2004 0:00"/>
    <d v="2004-08-30T00:00:00"/>
    <x v="3"/>
    <s v="Monday"/>
    <x v="0"/>
    <n v="3"/>
    <n v="8"/>
    <n v="2004"/>
    <s v="Classic Cars"/>
    <n v="132"/>
    <s v="S18_2870"/>
    <x v="69"/>
    <s v="0897-034555"/>
    <s v="089-703-4555"/>
    <s v="Grenzacherweg 237"/>
    <m/>
    <s v="Grenzacherweg 237"/>
    <s v="Gensve"/>
    <m/>
    <s v="Gensve"/>
    <n v="1203"/>
    <x v="17"/>
    <s v="EMEA"/>
    <s v="Holz"/>
    <s v="Michael"/>
    <x v="69"/>
    <x v="1"/>
  </r>
  <r>
    <n v="10301"/>
    <n v="22"/>
    <n v="100"/>
    <n v="5"/>
    <x v="859"/>
    <n v="3224"/>
    <n v="2200"/>
    <d v="2003-05-10T00:00:00"/>
    <d v="2003-05-10T00:00:00"/>
    <x v="6"/>
    <s v="Saturday"/>
    <x v="0"/>
    <n v="4"/>
    <n v="10"/>
    <n v="2003"/>
    <s v="Classic Cars"/>
    <n v="132"/>
    <s v="S18_2870"/>
    <x v="85"/>
    <s v="+47 2212 1555"/>
    <s v="472-212-1555"/>
    <s v="Drammensveien 126 A, PB 744 Sentrum"/>
    <m/>
    <s v="Drammensveien 126 A, PB 744 Sentrum"/>
    <s v="Oslo"/>
    <m/>
    <s v="Oslo"/>
    <s v="N 0106"/>
    <x v="2"/>
    <s v="EMEA"/>
    <s v="Klaeboe"/>
    <s v="Jan"/>
    <x v="85"/>
    <x v="1"/>
  </r>
  <r>
    <n v="10311"/>
    <n v="43"/>
    <n v="100"/>
    <n v="10"/>
    <x v="860"/>
    <n v="5279"/>
    <n v="4300"/>
    <s v="10/16/2004 0:00"/>
    <d v="2004-10-16T00:00:00"/>
    <x v="4"/>
    <s v="Saturday"/>
    <x v="0"/>
    <n v="4"/>
    <n v="10"/>
    <n v="2004"/>
    <s v="Classic Cars"/>
    <n v="132"/>
    <s v="S18_2870"/>
    <x v="23"/>
    <s v="(91) 555 94 44"/>
    <s v="091-555-9444"/>
    <s v="C/ Moralzarzal, 86"/>
    <m/>
    <s v="C/ Moralzarzal, 86"/>
    <s v="Madrid"/>
    <m/>
    <s v="Madrid"/>
    <n v="28034"/>
    <x v="7"/>
    <s v="EMEA"/>
    <s v="Freyre"/>
    <s v="Diego"/>
    <x v="23"/>
    <x v="1"/>
  </r>
  <r>
    <n v="10321"/>
    <n v="27"/>
    <n v="100"/>
    <n v="7"/>
    <x v="861"/>
    <n v="2852"/>
    <n v="2700"/>
    <d v="2004-04-11T00:00:00"/>
    <d v="2004-04-11T00:00:00"/>
    <x v="11"/>
    <s v="Sunday"/>
    <x v="0"/>
    <n v="4"/>
    <n v="11"/>
    <n v="2004"/>
    <s v="Classic Cars"/>
    <n v="132"/>
    <s v="S18_2870"/>
    <x v="21"/>
    <n v="5085552555"/>
    <s v="508-555-2555"/>
    <s v="1785 First Street"/>
    <m/>
    <s v="1785 First Street"/>
    <s v="New Bedford"/>
    <s v="MA"/>
    <s v="New Bedford, MA"/>
    <n v="50553"/>
    <x v="0"/>
    <s v="NA"/>
    <s v="Benitez"/>
    <s v="Violeta"/>
    <x v="21"/>
    <x v="0"/>
  </r>
  <r>
    <n v="10331"/>
    <n v="26"/>
    <n v="64.900000000000006"/>
    <n v="10"/>
    <x v="862"/>
    <n v="1688"/>
    <n v="1687.4"/>
    <s v="11/17/2004 0:00"/>
    <d v="2004-11-17T00:00:00"/>
    <x v="5"/>
    <s v="Wednesday"/>
    <x v="0"/>
    <n v="4"/>
    <n v="11"/>
    <n v="2004"/>
    <s v="Classic Cars"/>
    <n v="132"/>
    <s v="S18_2870"/>
    <x v="45"/>
    <n v="2155559857"/>
    <s v="215-555-9857"/>
    <s v="11328 Douglas Av."/>
    <m/>
    <s v="11328 Douglas Av."/>
    <s v="Philadelphia"/>
    <s v="PA"/>
    <s v="Philadelphia, PA"/>
    <n v="71270"/>
    <x v="0"/>
    <s v="NA"/>
    <s v="Hernandez"/>
    <s v="Rosa"/>
    <x v="45"/>
    <x v="0"/>
  </r>
  <r>
    <n v="10343"/>
    <n v="25"/>
    <n v="52.32"/>
    <n v="3"/>
    <x v="863"/>
    <n v="1308"/>
    <n v="1308"/>
    <s v="11/24/2004 0:00"/>
    <d v="2004-11-24T00:00:00"/>
    <x v="5"/>
    <s v="Wednesday"/>
    <x v="0"/>
    <n v="4"/>
    <n v="11"/>
    <n v="2004"/>
    <s v="Classic Cars"/>
    <n v="132"/>
    <s v="S18_2870"/>
    <x v="1"/>
    <s v="26.47.1555"/>
    <s v="002-647-1555"/>
    <s v="59 rue de l'Abbaye"/>
    <m/>
    <s v="59 rue de l'Abbaye"/>
    <s v="Reims"/>
    <m/>
    <s v="Reims"/>
    <n v="51100"/>
    <x v="1"/>
    <s v="EMEA"/>
    <s v="Henriot"/>
    <s v="Paul"/>
    <x v="1"/>
    <x v="0"/>
  </r>
  <r>
    <n v="10366"/>
    <n v="49"/>
    <n v="100"/>
    <n v="2"/>
    <x v="864"/>
    <n v="6145"/>
    <n v="4900"/>
    <d v="2005-10-01T00:00:00"/>
    <d v="2005-10-01T00:00:00"/>
    <x v="4"/>
    <s v="Saturday"/>
    <x v="0"/>
    <n v="1"/>
    <n v="1"/>
    <n v="2005"/>
    <s v="Classic Cars"/>
    <n v="132"/>
    <s v="S18_2870"/>
    <x v="90"/>
    <s v="(071) 23 67 2555"/>
    <s v="712-367-2555"/>
    <s v="Boulevard Tirou, 255"/>
    <m/>
    <s v="Boulevard Tirou, 255"/>
    <s v="Charleroi"/>
    <m/>
    <s v="Charleroi"/>
    <s v="B-6000"/>
    <x v="14"/>
    <s v="EMEA"/>
    <s v="Cartrain"/>
    <s v="Pascale"/>
    <x v="90"/>
    <x v="1"/>
  </r>
  <r>
    <n v="10379"/>
    <n v="29"/>
    <n v="100"/>
    <n v="5"/>
    <x v="865"/>
    <n v="5128"/>
    <n v="2900"/>
    <d v="2005-10-02T00:00:00"/>
    <d v="2005-10-02T00:00:00"/>
    <x v="4"/>
    <s v="Sunday"/>
    <x v="0"/>
    <n v="1"/>
    <n v="2"/>
    <n v="2005"/>
    <s v="Classic Cars"/>
    <n v="132"/>
    <s v="S18_2870"/>
    <x v="23"/>
    <s v="(91) 555 94 44"/>
    <s v="091-555-9444"/>
    <s v="C/ Moralzarzal, 86"/>
    <m/>
    <s v="C/ Moralzarzal, 86"/>
    <s v="Madrid"/>
    <m/>
    <s v="Madrid"/>
    <n v="28034"/>
    <x v="7"/>
    <s v="EMEA"/>
    <s v="Freyre"/>
    <s v="Diego"/>
    <x v="23"/>
    <x v="1"/>
  </r>
  <r>
    <n v="10407"/>
    <n v="41"/>
    <n v="100"/>
    <n v="12"/>
    <x v="866"/>
    <n v="6387"/>
    <n v="4100"/>
    <s v="4/22/2005 0:00"/>
    <d v="2005-04-22T00:00:00"/>
    <x v="11"/>
    <s v="Friday"/>
    <x v="4"/>
    <n v="2"/>
    <n v="4"/>
    <n v="2005"/>
    <s v="Classic Cars"/>
    <n v="132"/>
    <s v="S18_2870"/>
    <x v="61"/>
    <n v="4085553659"/>
    <s v="408-555-3659"/>
    <s v="3086 Ingle Ln."/>
    <m/>
    <s v="3086 Ingle Ln."/>
    <s v="San Jose"/>
    <s v="CA"/>
    <s v="San Jose, CA"/>
    <n v="94217"/>
    <x v="0"/>
    <s v="NA"/>
    <s v="Frick"/>
    <s v="Sue"/>
    <x v="61"/>
    <x v="1"/>
  </r>
  <r>
    <n v="10419"/>
    <n v="55"/>
    <n v="100"/>
    <n v="2"/>
    <x v="867"/>
    <n v="7696"/>
    <n v="5500"/>
    <s v="5/17/2005 0:00"/>
    <d v="2005-05-17T00:00:00"/>
    <x v="6"/>
    <s v="Tuesday"/>
    <x v="0"/>
    <n v="2"/>
    <n v="5"/>
    <n v="2005"/>
    <s v="Classic Cars"/>
    <n v="132"/>
    <s v="S18_2870"/>
    <x v="19"/>
    <s v="6562-9555"/>
    <s v="006-562-9555"/>
    <s v="Geislweg 14"/>
    <m/>
    <s v="Geislweg 14"/>
    <s v="Salzburg"/>
    <m/>
    <s v="Salzburg"/>
    <n v="5020"/>
    <x v="5"/>
    <s v="EMEA"/>
    <s v="Pipps"/>
    <s v="Georg"/>
    <x v="19"/>
    <x v="2"/>
  </r>
  <r>
    <n v="10103"/>
    <n v="27"/>
    <n v="83.07"/>
    <n v="12"/>
    <x v="868"/>
    <n v="2243"/>
    <n v="2242.89"/>
    <s v="1/29/2003 0:00"/>
    <d v="2003-01-29T00:00:00"/>
    <x v="2"/>
    <s v="Wednesday"/>
    <x v="0"/>
    <n v="1"/>
    <n v="1"/>
    <n v="2003"/>
    <s v="Vintage Cars"/>
    <n v="101"/>
    <s v="S18_2949"/>
    <x v="17"/>
    <s v="07-98 9555"/>
    <s v="000-798-9555"/>
    <s v="Erling Skakkes gate 78"/>
    <m/>
    <s v="Erling Skakkes gate 78"/>
    <s v="Stavern"/>
    <m/>
    <s v="Stavern"/>
    <n v="4110"/>
    <x v="2"/>
    <s v="EMEA"/>
    <s v="Bergulfsen"/>
    <s v="Jonas"/>
    <x v="17"/>
    <x v="0"/>
  </r>
  <r>
    <n v="10112"/>
    <n v="23"/>
    <n v="100"/>
    <n v="2"/>
    <x v="869"/>
    <n v="2540"/>
    <n v="2300"/>
    <s v="3/24/2003 0:00"/>
    <d v="2003-03-24T00:00:00"/>
    <x v="10"/>
    <s v="Monday"/>
    <x v="0"/>
    <n v="1"/>
    <n v="3"/>
    <n v="2003"/>
    <s v="Vintage Cars"/>
    <n v="101"/>
    <s v="S18_2949"/>
    <x v="24"/>
    <s v="0921-12 3555"/>
    <s v="092-112-3555"/>
    <s v="Berguvsv„gen  8"/>
    <m/>
    <s v="Berguvsv„gen  8"/>
    <s v="Lule"/>
    <m/>
    <s v="Lule"/>
    <s v="S-958 22"/>
    <x v="8"/>
    <s v="EMEA"/>
    <s v="Berglund"/>
    <s v="Christina"/>
    <x v="24"/>
    <x v="0"/>
  </r>
  <r>
    <n v="10126"/>
    <n v="31"/>
    <n v="90.17"/>
    <n v="12"/>
    <x v="870"/>
    <n v="2796"/>
    <n v="2795.27"/>
    <s v="5/28/2003 0:00"/>
    <d v="2003-05-28T00:00:00"/>
    <x v="6"/>
    <s v="Wednesday"/>
    <x v="0"/>
    <n v="2"/>
    <n v="5"/>
    <n v="2003"/>
    <s v="Vintage Cars"/>
    <n v="101"/>
    <s v="S18_2949"/>
    <x v="25"/>
    <s v="(91) 555 22 82"/>
    <s v="091-555-2282"/>
    <s v="C/ Araquil, 67"/>
    <m/>
    <s v="C/ Araquil, 67"/>
    <s v="Madrid"/>
    <m/>
    <s v="Madrid"/>
    <n v="28023"/>
    <x v="7"/>
    <s v="EMEA"/>
    <s v="Sommer"/>
    <s v="Mart¡n"/>
    <x v="25"/>
    <x v="0"/>
  </r>
  <r>
    <n v="10139"/>
    <n v="46"/>
    <n v="100"/>
    <n v="1"/>
    <x v="871"/>
    <n v="5546"/>
    <n v="4600"/>
    <s v="7/16/2003 0:00"/>
    <d v="2003-07-16T00:00:00"/>
    <x v="1"/>
    <s v="Wednesday"/>
    <x v="0"/>
    <n v="3"/>
    <n v="7"/>
    <n v="2003"/>
    <s v="Vintage Cars"/>
    <n v="101"/>
    <s v="S18_2949"/>
    <x v="20"/>
    <s v="+61 2 9495 8555"/>
    <s v="129-495-8555"/>
    <s v="Monitor Money Building, 815 Pacific Hwy"/>
    <s v="Level 6"/>
    <s v="Monitor Money Building, 815 Pacific Hwy, Level 6"/>
    <s v="Chatswood"/>
    <s v="NSW"/>
    <s v="Chatswood, NSW"/>
    <n v="2067"/>
    <x v="3"/>
    <s v="APAC"/>
    <s v="Huxley"/>
    <s v="Adrian"/>
    <x v="20"/>
    <x v="1"/>
  </r>
  <r>
    <n v="10150"/>
    <n v="47"/>
    <n v="91.18"/>
    <n v="9"/>
    <x v="872"/>
    <n v="4286"/>
    <n v="4285.46"/>
    <s v="9/19/2003 0:00"/>
    <d v="2003-09-19T00:00:00"/>
    <x v="8"/>
    <s v="Friday"/>
    <x v="0"/>
    <n v="3"/>
    <n v="9"/>
    <n v="2003"/>
    <s v="Vintage Cars"/>
    <n v="101"/>
    <s v="S18_2949"/>
    <x v="26"/>
    <s v="+65 221 7555"/>
    <s v="065-221-7555"/>
    <s v="Bronz Sok., Bronz Apt. 3/6 Tesvikiye"/>
    <m/>
    <s v="Bronz Sok., Bronz Apt. 3/6 Tesvikiye"/>
    <s v="Singapore"/>
    <m/>
    <s v="Singapore"/>
    <n v="79903"/>
    <x v="9"/>
    <s v="Japan"/>
    <s v="Natividad"/>
    <s v="Eric"/>
    <x v="26"/>
    <x v="1"/>
  </r>
  <r>
    <n v="10163"/>
    <n v="31"/>
    <n v="100"/>
    <n v="2"/>
    <x v="873"/>
    <n v="3330"/>
    <n v="3100"/>
    <s v="10/20/2003 0:00"/>
    <d v="2003-10-20T00:00:00"/>
    <x v="4"/>
    <s v="Monday"/>
    <x v="0"/>
    <n v="4"/>
    <n v="10"/>
    <n v="2003"/>
    <s v="Vintage Cars"/>
    <n v="101"/>
    <s v="S18_2949"/>
    <x v="27"/>
    <n v="2125558493"/>
    <s v="212-555-8493"/>
    <s v="5905 Pompton St."/>
    <s v="Suite 750"/>
    <s v="5905 Pompton St., Suite 750"/>
    <s v="NYC"/>
    <s v="NY"/>
    <s v="NYC, NY"/>
    <n v="10022"/>
    <x v="0"/>
    <s v="NA"/>
    <s v="Hernandez"/>
    <s v="Maria"/>
    <x v="27"/>
    <x v="1"/>
  </r>
  <r>
    <n v="10174"/>
    <n v="46"/>
    <n v="100"/>
    <n v="5"/>
    <x v="874"/>
    <n v="5593"/>
    <n v="4600"/>
    <d v="2003-06-11T00:00:00"/>
    <d v="2003-06-11T00:00:00"/>
    <x v="7"/>
    <s v="Wednesday"/>
    <x v="0"/>
    <n v="4"/>
    <n v="11"/>
    <n v="2003"/>
    <s v="Vintage Cars"/>
    <n v="101"/>
    <s v="S18_2949"/>
    <x v="28"/>
    <s v="61-7-3844-6555"/>
    <s v="173-844-6555"/>
    <s v="31 Duncan St. West End"/>
    <m/>
    <s v="31 Duncan St. West End"/>
    <s v="South Brisbane"/>
    <s v="Queensland"/>
    <s v="South Brisbane, Queensland"/>
    <n v="4101"/>
    <x v="3"/>
    <s v="APAC"/>
    <s v="Calaghan"/>
    <s v="Tony"/>
    <x v="28"/>
    <x v="1"/>
  </r>
  <r>
    <n v="10183"/>
    <n v="37"/>
    <n v="89.15"/>
    <n v="9"/>
    <x v="875"/>
    <n v="3299"/>
    <n v="3298.55"/>
    <s v="11/13/2003 0:00"/>
    <d v="2003-11-13T00:00:00"/>
    <x v="5"/>
    <s v="Thursday"/>
    <x v="0"/>
    <n v="4"/>
    <n v="11"/>
    <n v="2003"/>
    <s v="Vintage Cars"/>
    <n v="101"/>
    <s v="S18_2949"/>
    <x v="29"/>
    <n v="2155554695"/>
    <s v="215-555-4695"/>
    <s v="782 First Street"/>
    <m/>
    <s v="782 First Street"/>
    <s v="Philadelphia"/>
    <s v="PA"/>
    <s v="Philadelphia, PA"/>
    <n v="71270"/>
    <x v="0"/>
    <s v="NA"/>
    <s v="Cervantes"/>
    <s v="Francisca"/>
    <x v="29"/>
    <x v="1"/>
  </r>
  <r>
    <n v="10193"/>
    <n v="28"/>
    <n v="93.21"/>
    <n v="1"/>
    <x v="876"/>
    <n v="2610"/>
    <n v="2609.88"/>
    <s v="11/21/2003 0:00"/>
    <d v="2003-11-21T00:00:00"/>
    <x v="5"/>
    <s v="Friday"/>
    <x v="0"/>
    <n v="4"/>
    <n v="11"/>
    <n v="2003"/>
    <s v="Vintage Cars"/>
    <n v="101"/>
    <s v="S18_2949"/>
    <x v="87"/>
    <s v="61-9-3844-6555"/>
    <s v="193-844-6555"/>
    <s v="7 Allen Street"/>
    <m/>
    <s v="7 Allen Street"/>
    <s v="Glen Waverly"/>
    <s v="Victoria"/>
    <s v="Glen Waverly, Victoria"/>
    <n v="3150"/>
    <x v="3"/>
    <s v="APAC"/>
    <s v="Connery"/>
    <s v="Sean"/>
    <x v="87"/>
    <x v="0"/>
  </r>
  <r>
    <n v="10206"/>
    <n v="37"/>
    <n v="90.17"/>
    <n v="7"/>
    <x v="877"/>
    <n v="3337"/>
    <n v="3336.29"/>
    <d v="2003-05-12T00:00:00"/>
    <d v="2003-05-12T00:00:00"/>
    <x v="6"/>
    <s v="Monday"/>
    <x v="0"/>
    <n v="4"/>
    <n v="12"/>
    <n v="2003"/>
    <s v="Vintage Cars"/>
    <n v="101"/>
    <s v="S18_2949"/>
    <x v="31"/>
    <s v="(604) 555-3392"/>
    <s v="604-555-3392"/>
    <s v="1900 Oak St."/>
    <m/>
    <s v="1900 Oak St."/>
    <s v="Vancouver"/>
    <s v="BC"/>
    <s v="Vancouver, BC"/>
    <s v="V3F 2K1"/>
    <x v="10"/>
    <s v="NA"/>
    <s v="Tannamuri"/>
    <s v="Yoshi"/>
    <x v="31"/>
    <x v="1"/>
  </r>
  <r>
    <n v="10215"/>
    <n v="49"/>
    <n v="100"/>
    <n v="4"/>
    <x v="878"/>
    <n v="5511"/>
    <n v="4900"/>
    <s v="1/29/2004 0:00"/>
    <d v="2004-01-29T00:00:00"/>
    <x v="2"/>
    <s v="Thursday"/>
    <x v="0"/>
    <n v="1"/>
    <n v="1"/>
    <n v="2004"/>
    <s v="Vintage Cars"/>
    <n v="101"/>
    <s v="S18_2949"/>
    <x v="32"/>
    <n v="3105553722"/>
    <s v="310-555-3722"/>
    <s v="3675 Furth Circle"/>
    <m/>
    <s v="3675 Furth Circle"/>
    <s v="Burbank"/>
    <s v="CA"/>
    <s v="Burbank, CA"/>
    <n v="94019"/>
    <x v="0"/>
    <s v="NA"/>
    <s v="Thompson"/>
    <s v="Steve"/>
    <x v="32"/>
    <x v="1"/>
  </r>
  <r>
    <n v="10228"/>
    <n v="24"/>
    <n v="100"/>
    <n v="3"/>
    <x v="879"/>
    <n v="2505"/>
    <n v="2400"/>
    <d v="2004-10-03T00:00:00"/>
    <d v="2004-10-03T00:00:00"/>
    <x v="4"/>
    <s v="Sunday"/>
    <x v="0"/>
    <n v="1"/>
    <n v="3"/>
    <n v="2004"/>
    <s v="Vintage Cars"/>
    <n v="101"/>
    <s v="S18_2949"/>
    <x v="33"/>
    <n v="6175555555"/>
    <s v="617-555-5555"/>
    <s v="4658 Baden Av."/>
    <m/>
    <s v="4658 Baden Av."/>
    <s v="Cambridge"/>
    <s v="MA"/>
    <s v="Cambridge, MA"/>
    <n v="51247"/>
    <x v="0"/>
    <s v="NA"/>
    <s v="Tseng"/>
    <s v="Kyung"/>
    <x v="33"/>
    <x v="0"/>
  </r>
  <r>
    <n v="10244"/>
    <n v="30"/>
    <n v="100"/>
    <n v="1"/>
    <x v="880"/>
    <n v="3526"/>
    <n v="3000"/>
    <s v="4/29/2004 0:00"/>
    <d v="2004-04-29T00:00:00"/>
    <x v="11"/>
    <s v="Thursday"/>
    <x v="0"/>
    <n v="2"/>
    <n v="4"/>
    <n v="2004"/>
    <s v="Vintage Cars"/>
    <n v="101"/>
    <s v="S18_2949"/>
    <x v="23"/>
    <s v="(91) 555 94 44"/>
    <s v="091-555-9444"/>
    <s v="C/ Moralzarzal, 86"/>
    <m/>
    <s v="C/ Moralzarzal, 86"/>
    <s v="Madrid"/>
    <m/>
    <s v="Madrid"/>
    <n v="28034"/>
    <x v="7"/>
    <s v="EMEA"/>
    <s v="Freyre"/>
    <s v="Diego"/>
    <x v="23"/>
    <x v="1"/>
  </r>
  <r>
    <n v="10257"/>
    <n v="50"/>
    <n v="88.14"/>
    <n v="1"/>
    <x v="881"/>
    <n v="4407"/>
    <n v="4407"/>
    <s v="6/14/2004 0:00"/>
    <d v="2004-06-14T00:00:00"/>
    <x v="7"/>
    <s v="Monday"/>
    <x v="0"/>
    <n v="2"/>
    <n v="6"/>
    <n v="2004"/>
    <s v="Vintage Cars"/>
    <n v="101"/>
    <s v="S18_2949"/>
    <x v="61"/>
    <n v="4085553659"/>
    <s v="408-555-3659"/>
    <s v="3086 Ingle Ln."/>
    <m/>
    <s v="3086 Ingle Ln."/>
    <s v="San Jose"/>
    <s v="CA"/>
    <s v="San Jose, CA"/>
    <n v="94217"/>
    <x v="0"/>
    <s v="NA"/>
    <s v="Frick"/>
    <s v="Sue"/>
    <x v="61"/>
    <x v="1"/>
  </r>
  <r>
    <n v="10270"/>
    <n v="31"/>
    <n v="96.24"/>
    <n v="10"/>
    <x v="882"/>
    <n v="2984"/>
    <n v="2983.44"/>
    <s v="7/19/2004 0:00"/>
    <d v="2004-07-19T00:00:00"/>
    <x v="1"/>
    <s v="Monday"/>
    <x v="0"/>
    <n v="3"/>
    <n v="7"/>
    <n v="2004"/>
    <s v="Vintage Cars"/>
    <n v="101"/>
    <s v="S18_2949"/>
    <x v="20"/>
    <s v="+61 2 9495 8555"/>
    <s v="129-495-8555"/>
    <s v="Monitor Money Building, 815 Pacific Hwy"/>
    <s v="Level 6"/>
    <s v="Monitor Money Building, 815 Pacific Hwy, Level 6"/>
    <s v="Chatswood"/>
    <s v="NSW"/>
    <s v="Chatswood, NSW"/>
    <n v="2067"/>
    <x v="3"/>
    <s v="APAC"/>
    <s v="Huxley"/>
    <s v="Adrian"/>
    <x v="20"/>
    <x v="0"/>
  </r>
  <r>
    <n v="10280"/>
    <n v="46"/>
    <n v="100"/>
    <n v="3"/>
    <x v="883"/>
    <n v="5127"/>
    <n v="4600"/>
    <s v="8/17/2004 0:00"/>
    <d v="2004-08-17T00:00:00"/>
    <x v="3"/>
    <s v="Tuesday"/>
    <x v="0"/>
    <n v="3"/>
    <n v="8"/>
    <n v="2004"/>
    <s v="Vintage Cars"/>
    <n v="101"/>
    <s v="S18_2949"/>
    <x v="36"/>
    <s v="011-4988555"/>
    <s v="011-498-8555"/>
    <s v="Via Monte Bianco 34"/>
    <m/>
    <s v="Via Monte Bianco 34"/>
    <s v="Torino"/>
    <m/>
    <s v="Torino"/>
    <n v="10100"/>
    <x v="12"/>
    <s v="EMEA"/>
    <s v="Accorti"/>
    <s v="Paolo"/>
    <x v="36"/>
    <x v="1"/>
  </r>
  <r>
    <n v="10291"/>
    <n v="47"/>
    <n v="100"/>
    <n v="12"/>
    <x v="884"/>
    <n v="5714"/>
    <n v="4700"/>
    <d v="2004-08-09T00:00:00"/>
    <d v="2004-08-09T00:00:00"/>
    <x v="3"/>
    <s v="Monday"/>
    <x v="0"/>
    <n v="3"/>
    <n v="9"/>
    <n v="2004"/>
    <s v="Vintage Cars"/>
    <n v="101"/>
    <s v="S18_2949"/>
    <x v="37"/>
    <s v="0695-34 6555"/>
    <s v="069-534-6555"/>
    <s v="?kergatan 24"/>
    <m/>
    <s v="?kergatan 24"/>
    <s v="Boras"/>
    <m/>
    <s v="Boras"/>
    <s v="S-844 67"/>
    <x v="8"/>
    <s v="EMEA"/>
    <s v="Larsson"/>
    <s v="Maria"/>
    <x v="37"/>
    <x v="1"/>
  </r>
  <r>
    <n v="10304"/>
    <n v="46"/>
    <n v="100"/>
    <n v="7"/>
    <x v="885"/>
    <n v="4614"/>
    <n v="4600"/>
    <d v="2004-11-10T00:00:00"/>
    <d v="2004-11-10T00:00:00"/>
    <x v="5"/>
    <s v="Wednesday"/>
    <x v="0"/>
    <n v="4"/>
    <n v="10"/>
    <n v="2004"/>
    <s v="Vintage Cars"/>
    <n v="101"/>
    <s v="S18_2949"/>
    <x v="38"/>
    <s v="30.59.8555"/>
    <s v="003-059-8555"/>
    <s v="67, avenue de l'Europe"/>
    <m/>
    <s v="67, avenue de l'Europe"/>
    <s v="Versailles"/>
    <m/>
    <s v="Versailles"/>
    <n v="78000"/>
    <x v="1"/>
    <s v="EMEA"/>
    <s v="Tonini"/>
    <s v="Daniel"/>
    <x v="38"/>
    <x v="1"/>
  </r>
  <r>
    <n v="10312"/>
    <n v="37"/>
    <n v="100"/>
    <n v="4"/>
    <x v="886"/>
    <n v="3712"/>
    <n v="3700"/>
    <s v="10/21/2004 0:00"/>
    <d v="2004-10-21T00:00:00"/>
    <x v="4"/>
    <s v="Thursday"/>
    <x v="0"/>
    <n v="4"/>
    <n v="10"/>
    <n v="2004"/>
    <s v="Vintage Cars"/>
    <n v="101"/>
    <s v="S18_2949"/>
    <x v="39"/>
    <n v="4155551450"/>
    <s v="415-555-1450"/>
    <s v="5677 Strong St."/>
    <m/>
    <s v="5677 Strong St."/>
    <s v="San Rafael"/>
    <s v="CA"/>
    <s v="San Rafael, CA"/>
    <n v="97562"/>
    <x v="0"/>
    <s v="NA"/>
    <s v="Nelson"/>
    <s v="Valarie"/>
    <x v="39"/>
    <x v="1"/>
  </r>
  <r>
    <n v="10322"/>
    <n v="33"/>
    <n v="100"/>
    <n v="12"/>
    <x v="887"/>
    <n v="3525"/>
    <n v="3300"/>
    <d v="2004-04-11T00:00:00"/>
    <d v="2004-04-11T00:00:00"/>
    <x v="11"/>
    <s v="Sunday"/>
    <x v="0"/>
    <n v="4"/>
    <n v="11"/>
    <n v="2004"/>
    <s v="Vintage Cars"/>
    <n v="101"/>
    <s v="S18_2949"/>
    <x v="40"/>
    <n v="6035558647"/>
    <s v="603-555-8647"/>
    <s v="2304 Long Airport Avenue"/>
    <m/>
    <s v="2304 Long Airport Avenue"/>
    <s v="Nashua"/>
    <s v="NH"/>
    <s v="Nashua, NH"/>
    <n v="62005"/>
    <x v="0"/>
    <s v="NA"/>
    <s v="Young"/>
    <s v="Valarie"/>
    <x v="40"/>
    <x v="1"/>
  </r>
  <r>
    <n v="10333"/>
    <n v="31"/>
    <n v="90.17"/>
    <n v="5"/>
    <x v="870"/>
    <n v="2796"/>
    <n v="2795.27"/>
    <s v="11/18/2004 0:00"/>
    <d v="2004-11-18T00:00:00"/>
    <x v="5"/>
    <s v="Thursday"/>
    <x v="0"/>
    <n v="4"/>
    <n v="11"/>
    <n v="2004"/>
    <s v="Vintage Cars"/>
    <n v="101"/>
    <s v="S18_2949"/>
    <x v="8"/>
    <n v="6505555787"/>
    <s v="650-555-5787"/>
    <s v="5557 North Pendale Street"/>
    <m/>
    <s v="5557 North Pendale Street"/>
    <s v="San Francisco"/>
    <s v="CA"/>
    <s v="San Francisco, CA"/>
    <s v="NA"/>
    <x v="0"/>
    <s v="NA"/>
    <s v="Murphy"/>
    <s v="Julie"/>
    <x v="8"/>
    <x v="0"/>
  </r>
  <r>
    <n v="10347"/>
    <n v="48"/>
    <n v="100"/>
    <n v="9"/>
    <x v="888"/>
    <n v="4815"/>
    <n v="4800"/>
    <s v="11/29/2004 0:00"/>
    <d v="2004-11-29T00:00:00"/>
    <x v="5"/>
    <s v="Monday"/>
    <x v="0"/>
    <n v="4"/>
    <n v="11"/>
    <n v="2004"/>
    <s v="Vintage Cars"/>
    <n v="101"/>
    <s v="S18_2949"/>
    <x v="10"/>
    <s v="03 9520 4555"/>
    <s v="039-520-4555"/>
    <s v="636 St Kilda Road"/>
    <s v="Level 3"/>
    <s v="636 St Kilda Road, Level 3"/>
    <s v="Melbourne"/>
    <s v="Victoria"/>
    <s v="Melbourne, Victoria"/>
    <n v="3004"/>
    <x v="3"/>
    <s v="APAC"/>
    <s v="Ferguson"/>
    <s v="Peter"/>
    <x v="10"/>
    <x v="1"/>
  </r>
  <r>
    <n v="10357"/>
    <n v="41"/>
    <n v="87.13"/>
    <n v="6"/>
    <x v="889"/>
    <n v="3573"/>
    <n v="3572.33"/>
    <d v="2004-10-12T00:00:00"/>
    <d v="2004-10-12T00:00:00"/>
    <x v="4"/>
    <s v="Tuesday"/>
    <x v="0"/>
    <n v="4"/>
    <n v="12"/>
    <n v="2004"/>
    <s v="Vintage Cars"/>
    <n v="101"/>
    <s v="S18_2949"/>
    <x v="39"/>
    <n v="4155551450"/>
    <s v="415-555-1450"/>
    <s v="5677 Strong St."/>
    <m/>
    <s v="5677 Strong St."/>
    <s v="San Rafael"/>
    <s v="CA"/>
    <s v="San Rafael, CA"/>
    <n v="97562"/>
    <x v="0"/>
    <s v="NA"/>
    <s v="Nelson"/>
    <s v="Valarie"/>
    <x v="39"/>
    <x v="1"/>
  </r>
  <r>
    <n v="10369"/>
    <n v="42"/>
    <n v="100"/>
    <n v="1"/>
    <x v="890"/>
    <n v="4582"/>
    <n v="4200"/>
    <s v="1/20/2005 0:00"/>
    <d v="2005-01-20T00:00:00"/>
    <x v="2"/>
    <s v="Thursday"/>
    <x v="0"/>
    <n v="1"/>
    <n v="1"/>
    <n v="2005"/>
    <s v="Vintage Cars"/>
    <n v="101"/>
    <s v="S18_2949"/>
    <x v="41"/>
    <n v="6175558555"/>
    <s v="617-555-8555"/>
    <s v="7825 Douglas Av."/>
    <m/>
    <s v="7825 Douglas Av."/>
    <s v="Brickhaven"/>
    <s v="MA"/>
    <s v="Brickhaven, MA"/>
    <n v="58339"/>
    <x v="0"/>
    <s v="NA"/>
    <s v="Nelson"/>
    <s v="Allen"/>
    <x v="41"/>
    <x v="1"/>
  </r>
  <r>
    <n v="10381"/>
    <n v="41"/>
    <n v="100"/>
    <n v="8"/>
    <x v="891"/>
    <n v="4320"/>
    <n v="4100"/>
    <s v="2/17/2005 0:00"/>
    <d v="2005-02-17T00:00:00"/>
    <x v="0"/>
    <s v="Thursday"/>
    <x v="0"/>
    <n v="1"/>
    <n v="2"/>
    <n v="2005"/>
    <s v="Vintage Cars"/>
    <n v="101"/>
    <s v="S18_2949"/>
    <x v="4"/>
    <n v="6505551386"/>
    <s v="650-555-1386"/>
    <s v="7734 Strong St."/>
    <m/>
    <s v="7734 Strong St."/>
    <s v="San Francisco"/>
    <s v="CA"/>
    <s v="San Francisco, CA"/>
    <s v="NA"/>
    <x v="0"/>
    <s v="NA"/>
    <s v="Brown"/>
    <s v="Julie"/>
    <x v="4"/>
    <x v="1"/>
  </r>
  <r>
    <n v="10391"/>
    <n v="32"/>
    <n v="45.25"/>
    <n v="6"/>
    <x v="892"/>
    <n v="1448"/>
    <n v="1448"/>
    <d v="2005-09-03T00:00:00"/>
    <d v="2005-09-03T00:00:00"/>
    <x v="8"/>
    <s v="Saturday"/>
    <x v="0"/>
    <n v="1"/>
    <n v="3"/>
    <n v="2005"/>
    <s v="Vintage Cars"/>
    <n v="101"/>
    <s v="S18_2949"/>
    <x v="42"/>
    <s v="02 9936 8555"/>
    <s v="029-936-8555"/>
    <s v="201 Miller Street"/>
    <s v="Level 15"/>
    <s v="201 Miller Street, Level 15"/>
    <s v="North Sydney"/>
    <s v="NSW"/>
    <s v="North Sydney, NSW"/>
    <n v="2060"/>
    <x v="3"/>
    <s v="APAC"/>
    <s v="O'Hara"/>
    <s v="Anna"/>
    <x v="42"/>
    <x v="0"/>
  </r>
  <r>
    <n v="10423"/>
    <n v="10"/>
    <n v="88.14"/>
    <n v="1"/>
    <x v="893"/>
    <n v="882"/>
    <n v="881.4"/>
    <s v="5/30/2005 0:00"/>
    <d v="2005-05-30T00:00:00"/>
    <x v="6"/>
    <s v="Monday"/>
    <x v="2"/>
    <n v="2"/>
    <n v="5"/>
    <n v="2005"/>
    <s v="Vintage Cars"/>
    <n v="101"/>
    <s v="S18_2949"/>
    <x v="56"/>
    <s v="(02) 5554 67"/>
    <s v="000-255-5467"/>
    <s v="Rue Joseph-Bens 532"/>
    <m/>
    <s v="Rue Joseph-Bens 532"/>
    <s v="Bruxelles"/>
    <m/>
    <s v="Bruxelles"/>
    <s v="B-1180"/>
    <x v="14"/>
    <s v="EMEA"/>
    <s v="Dewey"/>
    <s v="Catherine"/>
    <x v="56"/>
    <x v="0"/>
  </r>
  <r>
    <n v="10103"/>
    <n v="35"/>
    <n v="57.46"/>
    <n v="14"/>
    <x v="894"/>
    <n v="2012"/>
    <n v="2011.1"/>
    <s v="1/29/2003 0:00"/>
    <d v="2003-01-29T00:00:00"/>
    <x v="2"/>
    <s v="Wednesday"/>
    <x v="0"/>
    <n v="1"/>
    <n v="1"/>
    <n v="2003"/>
    <s v="Vintage Cars"/>
    <n v="62"/>
    <s v="S18_2957"/>
    <x v="17"/>
    <s v="07-98 9555"/>
    <s v="000-798-9555"/>
    <s v="Erling Skakkes gate 78"/>
    <m/>
    <s v="Erling Skakkes gate 78"/>
    <s v="Stavern"/>
    <m/>
    <s v="Stavern"/>
    <n v="4110"/>
    <x v="2"/>
    <s v="EMEA"/>
    <s v="Bergulfsen"/>
    <s v="Jonas"/>
    <x v="17"/>
    <x v="0"/>
  </r>
  <r>
    <n v="10111"/>
    <n v="28"/>
    <n v="64.33"/>
    <n v="2"/>
    <x v="895"/>
    <n v="1802"/>
    <n v="1801.24"/>
    <s v="3/25/2003 0:00"/>
    <d v="2003-03-25T00:00:00"/>
    <x v="10"/>
    <s v="Tuesday"/>
    <x v="0"/>
    <n v="1"/>
    <n v="3"/>
    <n v="2003"/>
    <s v="Vintage Cars"/>
    <n v="62"/>
    <s v="S18_2957"/>
    <x v="8"/>
    <n v="6505555787"/>
    <s v="650-555-5787"/>
    <s v="5557 North Pendale Street"/>
    <m/>
    <s v="5557 North Pendale Street"/>
    <s v="San Francisco"/>
    <s v="CA"/>
    <s v="San Francisco, CA"/>
    <s v="NA"/>
    <x v="0"/>
    <s v="NA"/>
    <s v="Murphy"/>
    <s v="Julie"/>
    <x v="8"/>
    <x v="0"/>
  </r>
  <r>
    <n v="10126"/>
    <n v="46"/>
    <n v="73.7"/>
    <n v="14"/>
    <x v="896"/>
    <n v="3391"/>
    <n v="3390.2"/>
    <s v="5/28/2003 0:00"/>
    <d v="2003-05-28T00:00:00"/>
    <x v="6"/>
    <s v="Wednesday"/>
    <x v="0"/>
    <n v="2"/>
    <n v="5"/>
    <n v="2003"/>
    <s v="Vintage Cars"/>
    <n v="62"/>
    <s v="S18_2957"/>
    <x v="25"/>
    <s v="(91) 555 22 82"/>
    <s v="091-555-2282"/>
    <s v="C/ Araquil, 67"/>
    <m/>
    <s v="C/ Araquil, 67"/>
    <s v="Madrid"/>
    <m/>
    <s v="Madrid"/>
    <n v="28023"/>
    <x v="7"/>
    <s v="EMEA"/>
    <s v="Sommer"/>
    <s v="Mart¡n"/>
    <x v="25"/>
    <x v="1"/>
  </r>
  <r>
    <n v="10139"/>
    <n v="20"/>
    <n v="71.2"/>
    <n v="3"/>
    <x v="897"/>
    <n v="1424"/>
    <n v="1424"/>
    <s v="7/16/2003 0:00"/>
    <d v="2003-07-16T00:00:00"/>
    <x v="1"/>
    <s v="Wednesday"/>
    <x v="0"/>
    <n v="3"/>
    <n v="7"/>
    <n v="2003"/>
    <s v="Vintage Cars"/>
    <n v="62"/>
    <s v="S18_2957"/>
    <x v="20"/>
    <s v="+61 2 9495 8555"/>
    <s v="129-495-8555"/>
    <s v="Monitor Money Building, 815 Pacific Hwy"/>
    <s v="Level 6"/>
    <s v="Monitor Money Building, 815 Pacific Hwy, Level 6"/>
    <s v="Chatswood"/>
    <s v="NSW"/>
    <s v="Chatswood, NSW"/>
    <n v="2067"/>
    <x v="3"/>
    <s v="APAC"/>
    <s v="Huxley"/>
    <s v="Adrian"/>
    <x v="20"/>
    <x v="0"/>
  </r>
  <r>
    <n v="10150"/>
    <n v="30"/>
    <n v="49.97"/>
    <n v="11"/>
    <x v="898"/>
    <n v="1500"/>
    <n v="1499.1"/>
    <s v="9/19/2003 0:00"/>
    <d v="2003-09-19T00:00:00"/>
    <x v="8"/>
    <s v="Friday"/>
    <x v="0"/>
    <n v="3"/>
    <n v="9"/>
    <n v="2003"/>
    <s v="Vintage Cars"/>
    <n v="62"/>
    <s v="S18_2957"/>
    <x v="26"/>
    <s v="+65 221 7555"/>
    <s v="065-221-7555"/>
    <s v="Bronz Sok., Bronz Apt. 3/6 Tesvikiye"/>
    <m/>
    <s v="Bronz Sok., Bronz Apt. 3/6 Tesvikiye"/>
    <s v="Singapore"/>
    <m/>
    <s v="Singapore"/>
    <n v="79903"/>
    <x v="9"/>
    <s v="Japan"/>
    <s v="Natividad"/>
    <s v="Eric"/>
    <x v="26"/>
    <x v="0"/>
  </r>
  <r>
    <n v="10163"/>
    <n v="48"/>
    <n v="69.959999999999994"/>
    <n v="4"/>
    <x v="899"/>
    <n v="3359"/>
    <n v="3358.08"/>
    <s v="10/20/2003 0:00"/>
    <d v="2003-10-20T00:00:00"/>
    <x v="4"/>
    <s v="Monday"/>
    <x v="0"/>
    <n v="4"/>
    <n v="10"/>
    <n v="2003"/>
    <s v="Vintage Cars"/>
    <n v="62"/>
    <s v="S18_2957"/>
    <x v="27"/>
    <n v="2125558493"/>
    <s v="212-555-8493"/>
    <s v="5905 Pompton St."/>
    <s v="Suite 750"/>
    <s v="5905 Pompton St., Suite 750"/>
    <s v="NYC"/>
    <s v="NY"/>
    <s v="NYC, NY"/>
    <n v="10022"/>
    <x v="0"/>
    <s v="NA"/>
    <s v="Hernandez"/>
    <s v="Maria"/>
    <x v="27"/>
    <x v="1"/>
  </r>
  <r>
    <n v="10173"/>
    <n v="28"/>
    <n v="53.72"/>
    <n v="2"/>
    <x v="900"/>
    <n v="1505"/>
    <n v="1504.16"/>
    <d v="2003-05-11T00:00:00"/>
    <d v="2003-05-11T00:00:00"/>
    <x v="6"/>
    <s v="Sunday"/>
    <x v="0"/>
    <n v="4"/>
    <n v="11"/>
    <n v="2003"/>
    <s v="Vintage Cars"/>
    <n v="62"/>
    <s v="S18_2957"/>
    <x v="86"/>
    <s v="035-640555"/>
    <s v="003-564-0555"/>
    <s v="Via Ludovico il Moro 22"/>
    <m/>
    <s v="Via Ludovico il Moro 22"/>
    <s v="Bergamo"/>
    <m/>
    <s v="Bergamo"/>
    <n v="24100"/>
    <x v="12"/>
    <s v="EMEA"/>
    <s v="Rovelli"/>
    <s v="Giovanni"/>
    <x v="86"/>
    <x v="0"/>
  </r>
  <r>
    <n v="10183"/>
    <n v="39"/>
    <n v="68.08"/>
    <n v="11"/>
    <x v="901"/>
    <n v="2656"/>
    <n v="2655.12"/>
    <s v="11/13/2003 0:00"/>
    <d v="2003-11-13T00:00:00"/>
    <x v="5"/>
    <s v="Thursday"/>
    <x v="0"/>
    <n v="4"/>
    <n v="11"/>
    <n v="2003"/>
    <s v="Vintage Cars"/>
    <n v="62"/>
    <s v="S18_2957"/>
    <x v="29"/>
    <n v="2155554695"/>
    <s v="215-555-4695"/>
    <s v="782 First Street"/>
    <m/>
    <s v="782 First Street"/>
    <s v="Philadelphia"/>
    <s v="PA"/>
    <s v="Philadelphia, PA"/>
    <n v="71270"/>
    <x v="0"/>
    <s v="NA"/>
    <s v="Cervantes"/>
    <s v="Francisca"/>
    <x v="29"/>
    <x v="0"/>
  </r>
  <r>
    <n v="10193"/>
    <n v="24"/>
    <n v="51.84"/>
    <n v="3"/>
    <x v="902"/>
    <n v="1245"/>
    <n v="1244.1600000000001"/>
    <s v="11/21/2003 0:00"/>
    <d v="2003-11-21T00:00:00"/>
    <x v="5"/>
    <s v="Friday"/>
    <x v="0"/>
    <n v="4"/>
    <n v="11"/>
    <n v="2003"/>
    <s v="Vintage Cars"/>
    <n v="62"/>
    <s v="S18_2957"/>
    <x v="87"/>
    <s v="61-9-3844-6555"/>
    <s v="193-844-6555"/>
    <s v="7 Allen Street"/>
    <m/>
    <s v="7 Allen Street"/>
    <s v="Glen Waverly"/>
    <s v="Victoria"/>
    <s v="Glen Waverly, Victoria"/>
    <n v="3150"/>
    <x v="3"/>
    <s v="APAC"/>
    <s v="Connery"/>
    <s v="Sean"/>
    <x v="87"/>
    <x v="0"/>
  </r>
  <r>
    <n v="10206"/>
    <n v="28"/>
    <n v="67.459999999999994"/>
    <n v="9"/>
    <x v="903"/>
    <n v="1889"/>
    <n v="1888.88"/>
    <d v="2003-05-12T00:00:00"/>
    <d v="2003-05-12T00:00:00"/>
    <x v="6"/>
    <s v="Monday"/>
    <x v="0"/>
    <n v="4"/>
    <n v="12"/>
    <n v="2003"/>
    <s v="Vintage Cars"/>
    <n v="62"/>
    <s v="S18_2957"/>
    <x v="31"/>
    <s v="(604) 555-3392"/>
    <s v="604-555-3392"/>
    <s v="1900 Oak St."/>
    <m/>
    <s v="1900 Oak St."/>
    <s v="Vancouver"/>
    <s v="BC"/>
    <s v="Vancouver, BC"/>
    <s v="V3F 2K1"/>
    <x v="10"/>
    <s v="NA"/>
    <s v="Tannamuri"/>
    <s v="Yoshi"/>
    <x v="31"/>
    <x v="0"/>
  </r>
  <r>
    <n v="10215"/>
    <n v="31"/>
    <n v="58.71"/>
    <n v="6"/>
    <x v="904"/>
    <n v="1821"/>
    <n v="1820.01"/>
    <s v="1/29/2004 0:00"/>
    <d v="2004-01-29T00:00:00"/>
    <x v="2"/>
    <s v="Thursday"/>
    <x v="0"/>
    <n v="1"/>
    <n v="1"/>
    <n v="2004"/>
    <s v="Vintage Cars"/>
    <n v="62"/>
    <s v="S18_2957"/>
    <x v="32"/>
    <n v="3105553722"/>
    <s v="310-555-3722"/>
    <s v="3675 Furth Circle"/>
    <m/>
    <s v="3675 Furth Circle"/>
    <s v="Burbank"/>
    <s v="CA"/>
    <s v="Burbank, CA"/>
    <n v="94019"/>
    <x v="0"/>
    <s v="NA"/>
    <s v="Thompson"/>
    <s v="Steve"/>
    <x v="32"/>
    <x v="0"/>
  </r>
  <r>
    <n v="10228"/>
    <n v="45"/>
    <n v="63.71"/>
    <n v="5"/>
    <x v="905"/>
    <n v="2867"/>
    <n v="2866.95"/>
    <d v="2004-10-03T00:00:00"/>
    <d v="2004-10-03T00:00:00"/>
    <x v="4"/>
    <s v="Sunday"/>
    <x v="0"/>
    <n v="1"/>
    <n v="3"/>
    <n v="2004"/>
    <s v="Vintage Cars"/>
    <n v="62"/>
    <s v="S18_2957"/>
    <x v="33"/>
    <n v="6175555555"/>
    <s v="617-555-5555"/>
    <s v="4658 Baden Av."/>
    <m/>
    <s v="4658 Baden Av."/>
    <s v="Cambridge"/>
    <s v="MA"/>
    <s v="Cambridge, MA"/>
    <n v="51247"/>
    <x v="0"/>
    <s v="NA"/>
    <s v="Tseng"/>
    <s v="Kyung"/>
    <x v="33"/>
    <x v="0"/>
  </r>
  <r>
    <n v="10244"/>
    <n v="24"/>
    <n v="58.09"/>
    <n v="3"/>
    <x v="906"/>
    <n v="1395"/>
    <n v="1394.16"/>
    <s v="4/29/2004 0:00"/>
    <d v="2004-04-29T00:00:00"/>
    <x v="11"/>
    <s v="Thursday"/>
    <x v="0"/>
    <n v="2"/>
    <n v="4"/>
    <n v="2004"/>
    <s v="Vintage Cars"/>
    <n v="62"/>
    <s v="S18_2957"/>
    <x v="23"/>
    <s v="(91) 555 94 44"/>
    <s v="091-555-9444"/>
    <s v="C/ Moralzarzal, 86"/>
    <m/>
    <s v="C/ Moralzarzal, 86"/>
    <s v="Madrid"/>
    <m/>
    <s v="Madrid"/>
    <n v="28034"/>
    <x v="7"/>
    <s v="EMEA"/>
    <s v="Freyre"/>
    <s v="Diego"/>
    <x v="23"/>
    <x v="0"/>
  </r>
  <r>
    <n v="10257"/>
    <n v="49"/>
    <n v="53.72"/>
    <n v="3"/>
    <x v="907"/>
    <n v="2633"/>
    <n v="2632.28"/>
    <s v="6/14/2004 0:00"/>
    <d v="2004-06-14T00:00:00"/>
    <x v="7"/>
    <s v="Monday"/>
    <x v="0"/>
    <n v="2"/>
    <n v="6"/>
    <n v="2004"/>
    <s v="Vintage Cars"/>
    <n v="62"/>
    <s v="S18_2957"/>
    <x v="61"/>
    <n v="4085553659"/>
    <s v="408-555-3659"/>
    <s v="3086 Ingle Ln."/>
    <m/>
    <s v="3086 Ingle Ln."/>
    <s v="San Jose"/>
    <s v="CA"/>
    <s v="San Jose, CA"/>
    <n v="94217"/>
    <x v="0"/>
    <s v="NA"/>
    <s v="Frick"/>
    <s v="Sue"/>
    <x v="61"/>
    <x v="0"/>
  </r>
  <r>
    <n v="10269"/>
    <n v="32"/>
    <n v="63.08"/>
    <n v="1"/>
    <x v="908"/>
    <n v="2019"/>
    <n v="2018.56"/>
    <s v="7/16/2004 0:00"/>
    <d v="2004-07-16T00:00:00"/>
    <x v="1"/>
    <s v="Friday"/>
    <x v="0"/>
    <n v="3"/>
    <n v="7"/>
    <n v="2004"/>
    <s v="Vintage Cars"/>
    <n v="62"/>
    <s v="S18_2957"/>
    <x v="19"/>
    <s v="6562-9555"/>
    <s v="006-562-9555"/>
    <s v="Geislweg 14"/>
    <m/>
    <s v="Geislweg 14"/>
    <s v="Salzburg"/>
    <m/>
    <s v="Salzburg"/>
    <n v="5020"/>
    <x v="5"/>
    <s v="EMEA"/>
    <s v="Pipps"/>
    <s v="Georg"/>
    <x v="19"/>
    <x v="0"/>
  </r>
  <r>
    <n v="10280"/>
    <n v="43"/>
    <n v="68.709999999999994"/>
    <n v="5"/>
    <x v="909"/>
    <n v="2955"/>
    <n v="2954.53"/>
    <s v="8/17/2004 0:00"/>
    <d v="2004-08-17T00:00:00"/>
    <x v="3"/>
    <s v="Tuesday"/>
    <x v="0"/>
    <n v="3"/>
    <n v="8"/>
    <n v="2004"/>
    <s v="Vintage Cars"/>
    <n v="62"/>
    <s v="S18_2957"/>
    <x v="36"/>
    <s v="011-4988555"/>
    <s v="011-498-8555"/>
    <s v="Via Monte Bianco 34"/>
    <m/>
    <s v="Via Monte Bianco 34"/>
    <s v="Torino"/>
    <m/>
    <s v="Torino"/>
    <n v="10100"/>
    <x v="12"/>
    <s v="EMEA"/>
    <s v="Accorti"/>
    <s v="Paolo"/>
    <x v="36"/>
    <x v="0"/>
  </r>
  <r>
    <n v="10291"/>
    <n v="37"/>
    <n v="50.59"/>
    <n v="14"/>
    <x v="910"/>
    <n v="1872"/>
    <n v="1871.83"/>
    <d v="2004-08-09T00:00:00"/>
    <d v="2004-08-09T00:00:00"/>
    <x v="3"/>
    <s v="Monday"/>
    <x v="0"/>
    <n v="3"/>
    <n v="9"/>
    <n v="2004"/>
    <s v="Vintage Cars"/>
    <n v="62"/>
    <s v="S18_2957"/>
    <x v="37"/>
    <s v="0695-34 6555"/>
    <s v="069-534-6555"/>
    <s v="?kergatan 24"/>
    <m/>
    <s v="?kergatan 24"/>
    <s v="Boras"/>
    <m/>
    <s v="Boras"/>
    <s v="S-844 67"/>
    <x v="8"/>
    <s v="EMEA"/>
    <s v="Larsson"/>
    <s v="Maria"/>
    <x v="37"/>
    <x v="0"/>
  </r>
  <r>
    <n v="10304"/>
    <n v="24"/>
    <n v="64.959999999999994"/>
    <n v="9"/>
    <x v="911"/>
    <n v="1560"/>
    <n v="1559.04"/>
    <d v="2004-11-10T00:00:00"/>
    <d v="2004-11-10T00:00:00"/>
    <x v="5"/>
    <s v="Wednesday"/>
    <x v="0"/>
    <n v="4"/>
    <n v="10"/>
    <n v="2004"/>
    <s v="Vintage Cars"/>
    <n v="62"/>
    <s v="S18_2957"/>
    <x v="38"/>
    <s v="30.59.8555"/>
    <s v="003-059-8555"/>
    <s v="67, avenue de l'Europe"/>
    <m/>
    <s v="67, avenue de l'Europe"/>
    <s v="Versailles"/>
    <m/>
    <s v="Versailles"/>
    <n v="78000"/>
    <x v="1"/>
    <s v="EMEA"/>
    <s v="Tonini"/>
    <s v="Daniel"/>
    <x v="38"/>
    <x v="0"/>
  </r>
  <r>
    <n v="10312"/>
    <n v="35"/>
    <n v="53.72"/>
    <n v="6"/>
    <x v="912"/>
    <n v="1881"/>
    <n v="1880.2"/>
    <s v="10/21/2004 0:00"/>
    <d v="2004-10-21T00:00:00"/>
    <x v="4"/>
    <s v="Thursday"/>
    <x v="0"/>
    <n v="4"/>
    <n v="10"/>
    <n v="2004"/>
    <s v="Vintage Cars"/>
    <n v="62"/>
    <s v="S18_2957"/>
    <x v="39"/>
    <n v="4155551450"/>
    <s v="415-555-1450"/>
    <s v="5677 Strong St."/>
    <m/>
    <s v="5677 Strong St."/>
    <s v="San Rafael"/>
    <s v="CA"/>
    <s v="San Rafael, CA"/>
    <n v="97562"/>
    <x v="0"/>
    <s v="NA"/>
    <s v="Nelson"/>
    <s v="Valarie"/>
    <x v="39"/>
    <x v="0"/>
  </r>
  <r>
    <n v="10322"/>
    <n v="41"/>
    <n v="29.87"/>
    <n v="13"/>
    <x v="913"/>
    <n v="1225"/>
    <n v="1224.67"/>
    <d v="2004-04-11T00:00:00"/>
    <d v="2004-04-11T00:00:00"/>
    <x v="11"/>
    <s v="Sunday"/>
    <x v="0"/>
    <n v="4"/>
    <n v="11"/>
    <n v="2004"/>
    <s v="Vintage Cars"/>
    <n v="62"/>
    <s v="S18_2957"/>
    <x v="40"/>
    <n v="6035558647"/>
    <s v="603-555-8647"/>
    <s v="2304 Long Airport Avenue"/>
    <m/>
    <s v="2304 Long Airport Avenue"/>
    <s v="Nashua"/>
    <s v="NH"/>
    <s v="Nashua, NH"/>
    <n v="62005"/>
    <x v="0"/>
    <s v="NA"/>
    <s v="Young"/>
    <s v="Valarie"/>
    <x v="40"/>
    <x v="0"/>
  </r>
  <r>
    <n v="10332"/>
    <n v="26"/>
    <n v="100"/>
    <n v="17"/>
    <x v="914"/>
    <n v="2980"/>
    <n v="2600"/>
    <s v="11/17/2004 0:00"/>
    <d v="2004-11-17T00:00:00"/>
    <x v="5"/>
    <s v="Wednesday"/>
    <x v="0"/>
    <n v="4"/>
    <n v="11"/>
    <n v="2004"/>
    <s v="Vintage Cars"/>
    <n v="62"/>
    <s v="S18_2957"/>
    <x v="77"/>
    <s v="(171) 555-1555"/>
    <s v="171-555-1555"/>
    <s v="Fauntleroy Circus"/>
    <m/>
    <s v="Fauntleroy Circus"/>
    <s v="Manchester"/>
    <m/>
    <s v="Manchester"/>
    <s v="EC2 5NT"/>
    <x v="6"/>
    <s v="EMEA"/>
    <s v="Ashworth"/>
    <s v="Victoria"/>
    <x v="77"/>
    <x v="0"/>
  </r>
  <r>
    <n v="10347"/>
    <n v="34"/>
    <n v="64.959999999999994"/>
    <n v="10"/>
    <x v="915"/>
    <n v="2209"/>
    <n v="2208.64"/>
    <s v="11/29/2004 0:00"/>
    <d v="2004-11-29T00:00:00"/>
    <x v="5"/>
    <s v="Monday"/>
    <x v="0"/>
    <n v="4"/>
    <n v="11"/>
    <n v="2004"/>
    <s v="Vintage Cars"/>
    <n v="62"/>
    <s v="S18_2957"/>
    <x v="10"/>
    <s v="03 9520 4555"/>
    <s v="039-520-4555"/>
    <s v="636 St Kilda Road"/>
    <s v="Level 3"/>
    <s v="636 St Kilda Road, Level 3"/>
    <s v="Melbourne"/>
    <s v="Victoria"/>
    <s v="Melbourne, Victoria"/>
    <n v="3004"/>
    <x v="3"/>
    <s v="APAC"/>
    <s v="Ferguson"/>
    <s v="Peter"/>
    <x v="10"/>
    <x v="0"/>
  </r>
  <r>
    <n v="10357"/>
    <n v="49"/>
    <n v="70.58"/>
    <n v="5"/>
    <x v="916"/>
    <n v="3459"/>
    <n v="3458.42"/>
    <d v="2004-10-12T00:00:00"/>
    <d v="2004-10-12T00:00:00"/>
    <x v="4"/>
    <s v="Tuesday"/>
    <x v="0"/>
    <n v="4"/>
    <n v="12"/>
    <n v="2004"/>
    <s v="Vintage Cars"/>
    <n v="62"/>
    <s v="S18_2957"/>
    <x v="39"/>
    <n v="4155551450"/>
    <s v="415-555-1450"/>
    <s v="5677 Strong St."/>
    <m/>
    <s v="5677 Strong St."/>
    <s v="San Rafael"/>
    <s v="CA"/>
    <s v="San Rafael, CA"/>
    <n v="97562"/>
    <x v="0"/>
    <s v="NA"/>
    <s v="Nelson"/>
    <s v="Valarie"/>
    <x v="39"/>
    <x v="1"/>
  </r>
  <r>
    <n v="10369"/>
    <n v="28"/>
    <n v="44.21"/>
    <n v="6"/>
    <x v="917"/>
    <n v="1238"/>
    <n v="1237.8800000000001"/>
    <s v="1/20/2005 0:00"/>
    <d v="2005-01-20T00:00:00"/>
    <x v="2"/>
    <s v="Thursday"/>
    <x v="0"/>
    <n v="1"/>
    <n v="1"/>
    <n v="2005"/>
    <s v="Vintage Cars"/>
    <n v="62"/>
    <s v="S18_2957"/>
    <x v="41"/>
    <n v="6175558555"/>
    <s v="617-555-8555"/>
    <s v="7825 Douglas Av."/>
    <m/>
    <s v="7825 Douglas Av."/>
    <s v="Brickhaven"/>
    <s v="MA"/>
    <s v="Brickhaven, MA"/>
    <n v="58339"/>
    <x v="0"/>
    <s v="NA"/>
    <s v="Nelson"/>
    <s v="Allen"/>
    <x v="41"/>
    <x v="0"/>
  </r>
  <r>
    <n v="10381"/>
    <n v="40"/>
    <n v="68.08"/>
    <n v="4"/>
    <x v="918"/>
    <n v="2724"/>
    <n v="2723.2"/>
    <s v="2/17/2005 0:00"/>
    <d v="2005-02-17T00:00:00"/>
    <x v="0"/>
    <s v="Thursday"/>
    <x v="0"/>
    <n v="1"/>
    <n v="2"/>
    <n v="2005"/>
    <s v="Vintage Cars"/>
    <n v="62"/>
    <s v="S18_2957"/>
    <x v="4"/>
    <n v="6505551386"/>
    <s v="650-555-1386"/>
    <s v="7734 Strong St."/>
    <m/>
    <s v="7734 Strong St."/>
    <s v="San Francisco"/>
    <s v="CA"/>
    <s v="San Francisco, CA"/>
    <s v="NA"/>
    <x v="0"/>
    <s v="NA"/>
    <s v="Brown"/>
    <s v="Julie"/>
    <x v="4"/>
    <x v="0"/>
  </r>
  <r>
    <n v="10392"/>
    <n v="37"/>
    <n v="59.96"/>
    <n v="3"/>
    <x v="919"/>
    <n v="2219"/>
    <n v="2218.52"/>
    <d v="2005-10-03T00:00:00"/>
    <d v="2005-10-03T00:00:00"/>
    <x v="4"/>
    <s v="Monday"/>
    <x v="0"/>
    <n v="1"/>
    <n v="3"/>
    <n v="2005"/>
    <s v="Vintage Cars"/>
    <n v="62"/>
    <s v="S18_2957"/>
    <x v="63"/>
    <s v="7675-3555"/>
    <s v="007-675-3555"/>
    <s v="Kirchgasse 6"/>
    <m/>
    <s v="Kirchgasse 6"/>
    <s v="Graz"/>
    <m/>
    <s v="Graz"/>
    <n v="8010"/>
    <x v="5"/>
    <s v="EMEA"/>
    <s v="Mendel"/>
    <s v="Roland"/>
    <x v="63"/>
    <x v="0"/>
  </r>
  <r>
    <n v="10423"/>
    <n v="31"/>
    <n v="53.72"/>
    <n v="3"/>
    <x v="920"/>
    <n v="1666"/>
    <n v="1665.32"/>
    <s v="5/30/2005 0:00"/>
    <d v="2005-05-30T00:00:00"/>
    <x v="6"/>
    <s v="Monday"/>
    <x v="2"/>
    <n v="2"/>
    <n v="5"/>
    <n v="2005"/>
    <s v="Vintage Cars"/>
    <n v="62"/>
    <s v="S18_2957"/>
    <x v="56"/>
    <s v="(02) 5554 67"/>
    <s v="000-255-5467"/>
    <s v="Rue Joseph-Bens 532"/>
    <m/>
    <s v="Rue Joseph-Bens 532"/>
    <s v="Bruxelles"/>
    <m/>
    <s v="Bruxelles"/>
    <s v="B-1180"/>
    <x v="14"/>
    <s v="EMEA"/>
    <s v="Dewey"/>
    <s v="Catherine"/>
    <x v="56"/>
    <x v="0"/>
  </r>
  <r>
    <n v="10106"/>
    <n v="41"/>
    <n v="83.44"/>
    <n v="18"/>
    <x v="921"/>
    <n v="3422"/>
    <n v="3421.04"/>
    <s v="2/17/2003 0:00"/>
    <d v="2003-02-17T00:00:00"/>
    <x v="0"/>
    <s v="Monday"/>
    <x v="0"/>
    <n v="1"/>
    <n v="2"/>
    <n v="2003"/>
    <s v="Ships"/>
    <n v="86"/>
    <s v="S18_3029"/>
    <x v="86"/>
    <s v="035-640555"/>
    <s v="003-564-0555"/>
    <s v="Via Ludovico il Moro 22"/>
    <m/>
    <s v="Via Ludovico il Moro 22"/>
    <s v="Bergamo"/>
    <m/>
    <s v="Bergamo"/>
    <n v="24100"/>
    <x v="12"/>
    <s v="EMEA"/>
    <s v="Rovelli"/>
    <s v="Giovanni"/>
    <x v="86"/>
    <x v="1"/>
  </r>
  <r>
    <n v="10119"/>
    <n v="21"/>
    <n v="89.46"/>
    <n v="9"/>
    <x v="922"/>
    <n v="1879"/>
    <n v="1878.66"/>
    <s v="4/28/2003 0:00"/>
    <d v="2003-04-28T00:00:00"/>
    <x v="11"/>
    <s v="Monday"/>
    <x v="0"/>
    <n v="2"/>
    <n v="4"/>
    <n v="2003"/>
    <s v="Ships"/>
    <n v="86"/>
    <s v="S18_3029"/>
    <x v="19"/>
    <s v="6562-9555"/>
    <s v="006-562-9555"/>
    <s v="Geislweg 14"/>
    <m/>
    <s v="Geislweg 14"/>
    <s v="Salzburg"/>
    <m/>
    <s v="Salzburg"/>
    <n v="5020"/>
    <x v="5"/>
    <s v="EMEA"/>
    <s v="Pipps"/>
    <s v="Georg"/>
    <x v="19"/>
    <x v="0"/>
  </r>
  <r>
    <n v="10130"/>
    <n v="40"/>
    <n v="96.34"/>
    <n v="2"/>
    <x v="923"/>
    <n v="3854"/>
    <n v="3853.6"/>
    <s v="6/16/2003 0:00"/>
    <d v="2003-06-16T00:00:00"/>
    <x v="7"/>
    <s v="Monday"/>
    <x v="0"/>
    <n v="2"/>
    <n v="6"/>
    <n v="2003"/>
    <s v="Ships"/>
    <n v="86"/>
    <s v="S18_3029"/>
    <x v="91"/>
    <n v="6175558428"/>
    <s v="617-555-8428"/>
    <s v="16780 Pompton St."/>
    <m/>
    <s v="16780 Pompton St."/>
    <s v="Brickhaven"/>
    <s v="MA"/>
    <s v="Brickhaven, MA"/>
    <n v="58339"/>
    <x v="0"/>
    <s v="NA"/>
    <s v="Taylor"/>
    <s v="Leslie"/>
    <x v="91"/>
    <x v="1"/>
  </r>
  <r>
    <n v="10143"/>
    <n v="46"/>
    <n v="74.84"/>
    <n v="13"/>
    <x v="924"/>
    <n v="3443"/>
    <n v="3442.64"/>
    <d v="2003-10-08T00:00:00"/>
    <d v="2003-10-08T00:00:00"/>
    <x v="4"/>
    <s v="Wednesday"/>
    <x v="0"/>
    <n v="3"/>
    <n v="8"/>
    <n v="2003"/>
    <s v="Ships"/>
    <n v="86"/>
    <s v="S18_3029"/>
    <x v="50"/>
    <n v="5085559555"/>
    <s v="508-555-9555"/>
    <s v="4575 Hillside Dr."/>
    <m/>
    <s v="4575 Hillside Dr."/>
    <s v="New Bedford"/>
    <s v="MA"/>
    <s v="New Bedford, MA"/>
    <n v="50553"/>
    <x v="0"/>
    <s v="NA"/>
    <s v="Tam"/>
    <s v="Wing C"/>
    <x v="50"/>
    <x v="1"/>
  </r>
  <r>
    <n v="10155"/>
    <n v="44"/>
    <n v="79.14"/>
    <n v="11"/>
    <x v="925"/>
    <n v="3483"/>
    <n v="3482.16"/>
    <d v="2003-06-10T00:00:00"/>
    <d v="2003-06-10T00:00:00"/>
    <x v="7"/>
    <s v="Tuesday"/>
    <x v="0"/>
    <n v="4"/>
    <n v="10"/>
    <n v="2003"/>
    <s v="Ships"/>
    <n v="86"/>
    <s v="S18_3029"/>
    <x v="16"/>
    <s v="90-224 8555"/>
    <s v="090-224-8555"/>
    <s v="Keskuskatu 45"/>
    <m/>
    <s v="Keskuskatu 45"/>
    <s v="Helsinki"/>
    <m/>
    <s v="Helsinki"/>
    <n v="21240"/>
    <x v="4"/>
    <s v="EMEA"/>
    <s v="Karttunen"/>
    <s v="Matti"/>
    <x v="16"/>
    <x v="1"/>
  </r>
  <r>
    <n v="10167"/>
    <n v="46"/>
    <n v="73.12"/>
    <n v="7"/>
    <x v="926"/>
    <n v="3364"/>
    <n v="3363.52"/>
    <s v="10/23/2003 0:00"/>
    <d v="2003-10-23T00:00:00"/>
    <x v="4"/>
    <s v="Thursday"/>
    <x v="3"/>
    <n v="4"/>
    <n v="10"/>
    <n v="2003"/>
    <s v="Ships"/>
    <n v="86"/>
    <s v="S18_3029"/>
    <x v="37"/>
    <s v="0695-34 6555"/>
    <s v="069-534-6555"/>
    <s v="?kergatan 24"/>
    <m/>
    <s v="?kergatan 24"/>
    <s v="Boras"/>
    <m/>
    <s v="Boras"/>
    <s v="S-844 67"/>
    <x v="8"/>
    <s v="EMEA"/>
    <s v="Larsson"/>
    <s v="Maria"/>
    <x v="37"/>
    <x v="1"/>
  </r>
  <r>
    <n v="10178"/>
    <n v="41"/>
    <n v="81.72"/>
    <n v="10"/>
    <x v="927"/>
    <n v="3351"/>
    <n v="3350.52"/>
    <d v="2003-08-11T00:00:00"/>
    <d v="2003-08-11T00:00:00"/>
    <x v="3"/>
    <s v="Monday"/>
    <x v="0"/>
    <n v="4"/>
    <n v="11"/>
    <n v="2003"/>
    <s v="Ships"/>
    <n v="86"/>
    <s v="S18_3029"/>
    <x v="51"/>
    <s v="61.77.6555"/>
    <s v="006-177-6555"/>
    <s v="1 rue Alsace-Lorraine"/>
    <m/>
    <s v="1 rue Alsace-Lorraine"/>
    <s v="Toulouse"/>
    <m/>
    <s v="Toulouse"/>
    <n v="31000"/>
    <x v="1"/>
    <s v="EMEA"/>
    <s v="Roulet"/>
    <s v="Annette"/>
    <x v="51"/>
    <x v="1"/>
  </r>
  <r>
    <n v="10186"/>
    <n v="32"/>
    <n v="89.46"/>
    <n v="7"/>
    <x v="928"/>
    <n v="2863"/>
    <n v="2862.72"/>
    <s v="11/14/2003 0:00"/>
    <d v="2003-11-14T00:00:00"/>
    <x v="5"/>
    <s v="Friday"/>
    <x v="0"/>
    <n v="4"/>
    <n v="11"/>
    <n v="2003"/>
    <s v="Ships"/>
    <n v="86"/>
    <s v="S18_3029"/>
    <x v="52"/>
    <s v="(171) 555-7555"/>
    <s v="171-555-7555"/>
    <s v="120 Hanover Sq."/>
    <m/>
    <s v="120 Hanover Sq."/>
    <s v="London"/>
    <m/>
    <s v="London"/>
    <s v="WA1 1DP"/>
    <x v="6"/>
    <s v="EMEA"/>
    <s v="Hardy"/>
    <s v="Thomas"/>
    <x v="52"/>
    <x v="0"/>
  </r>
  <r>
    <n v="10197"/>
    <n v="46"/>
    <n v="87.74"/>
    <n v="4"/>
    <x v="929"/>
    <n v="4037"/>
    <n v="4036.04"/>
    <s v="11/26/2003 0:00"/>
    <d v="2003-11-26T00:00:00"/>
    <x v="5"/>
    <s v="Wednesday"/>
    <x v="0"/>
    <n v="4"/>
    <n v="11"/>
    <n v="2003"/>
    <s v="Ships"/>
    <n v="86"/>
    <s v="S18_3029"/>
    <x v="53"/>
    <s v="(93) 203 4555"/>
    <s v="093-203-4555"/>
    <s v="Rambla de Catalu¤a, 23"/>
    <m/>
    <s v="Rambla de Catalu¤a, 23"/>
    <s v="Barcelona"/>
    <m/>
    <s v="Barcelona"/>
    <n v="8022"/>
    <x v="7"/>
    <s v="EMEA"/>
    <s v="Saavedra"/>
    <s v="Eduardo"/>
    <x v="53"/>
    <x v="1"/>
  </r>
  <r>
    <n v="10209"/>
    <n v="28"/>
    <n v="100"/>
    <n v="6"/>
    <x v="930"/>
    <n v="2818"/>
    <n v="2800"/>
    <d v="2004-09-01T00:00:00"/>
    <d v="2004-09-01T00:00:00"/>
    <x v="8"/>
    <s v="Wednesday"/>
    <x v="0"/>
    <n v="1"/>
    <n v="1"/>
    <n v="2004"/>
    <s v="Ships"/>
    <n v="86"/>
    <s v="S18_3029"/>
    <x v="54"/>
    <n v="2155554369"/>
    <s v="215-555-4369"/>
    <s v="6047 Douglas Av."/>
    <m/>
    <s v="6047 Douglas Av."/>
    <s v="Los Angeles"/>
    <s v="CA"/>
    <s v="Los Angeles, CA"/>
    <s v="NA"/>
    <x v="0"/>
    <s v="NA"/>
    <s v="Chandler"/>
    <s v="Michael"/>
    <x v="54"/>
    <x v="0"/>
  </r>
  <r>
    <n v="10222"/>
    <n v="49"/>
    <n v="94.62"/>
    <n v="10"/>
    <x v="931"/>
    <n v="4637"/>
    <n v="4636.38"/>
    <s v="2/19/2004 0:00"/>
    <d v="2004-02-19T00:00:00"/>
    <x v="0"/>
    <s v="Thursday"/>
    <x v="0"/>
    <n v="1"/>
    <n v="2"/>
    <n v="2004"/>
    <s v="Ships"/>
    <n v="86"/>
    <s v="S18_3029"/>
    <x v="55"/>
    <n v="7605558146"/>
    <s v="760-555-8146"/>
    <s v="361 Furth Circle"/>
    <m/>
    <s v="361 Furth Circle"/>
    <s v="San Diego"/>
    <s v="CA"/>
    <s v="San Diego, CA"/>
    <n v="91217"/>
    <x v="0"/>
    <s v="NA"/>
    <s v="Thompson"/>
    <s v="Valarie"/>
    <x v="55"/>
    <x v="1"/>
  </r>
  <r>
    <n v="10248"/>
    <n v="21"/>
    <n v="73.98"/>
    <n v="1"/>
    <x v="932"/>
    <n v="1554"/>
    <n v="1553.58"/>
    <d v="2004-07-05T00:00:00"/>
    <d v="2004-07-05T00:00:00"/>
    <x v="1"/>
    <s v="Monday"/>
    <x v="3"/>
    <n v="2"/>
    <n v="5"/>
    <n v="2004"/>
    <s v="Ships"/>
    <n v="86"/>
    <s v="S18_3029"/>
    <x v="0"/>
    <n v="2125557818"/>
    <s v="212-555-7818"/>
    <s v="897 Long Airport Avenue"/>
    <m/>
    <s v="897 Long Airport Avenue"/>
    <s v="NYC"/>
    <s v="NY"/>
    <s v="NYC, NY"/>
    <n v="10022"/>
    <x v="0"/>
    <s v="NA"/>
    <s v="Yu"/>
    <s v="Kwai"/>
    <x v="0"/>
    <x v="0"/>
  </r>
  <r>
    <n v="10262"/>
    <n v="32"/>
    <n v="84.3"/>
    <n v="15"/>
    <x v="933"/>
    <n v="2698"/>
    <n v="2697.6"/>
    <s v="6/24/2004 0:00"/>
    <d v="2004-06-24T00:00:00"/>
    <x v="7"/>
    <s v="Thursday"/>
    <x v="3"/>
    <n v="2"/>
    <n v="6"/>
    <n v="2004"/>
    <s v="Ships"/>
    <n v="86"/>
    <s v="S18_3029"/>
    <x v="23"/>
    <s v="(91) 555 94 44"/>
    <s v="091-555-9444"/>
    <s v="C/ Moralzarzal, 86"/>
    <m/>
    <s v="C/ Moralzarzal, 86"/>
    <s v="Madrid"/>
    <m/>
    <s v="Madrid"/>
    <n v="28034"/>
    <x v="7"/>
    <s v="EMEA"/>
    <s v="Freyre"/>
    <s v="Diego"/>
    <x v="23"/>
    <x v="0"/>
  </r>
  <r>
    <n v="10273"/>
    <n v="34"/>
    <n v="98.06"/>
    <n v="2"/>
    <x v="934"/>
    <n v="3335"/>
    <n v="3334.04"/>
    <s v="7/21/2004 0:00"/>
    <d v="2004-07-21T00:00:00"/>
    <x v="1"/>
    <s v="Wednesday"/>
    <x v="0"/>
    <n v="3"/>
    <n v="7"/>
    <n v="2004"/>
    <s v="Ships"/>
    <n v="86"/>
    <s v="S18_3029"/>
    <x v="56"/>
    <s v="(02) 5554 67"/>
    <s v="000-255-5467"/>
    <s v="Rue Joseph-Bens 532"/>
    <m/>
    <s v="Rue Joseph-Bens 532"/>
    <s v="Bruxelles"/>
    <m/>
    <s v="Bruxelles"/>
    <s v="B-1180"/>
    <x v="14"/>
    <s v="EMEA"/>
    <s v="Dewey"/>
    <s v="Catherine"/>
    <x v="56"/>
    <x v="1"/>
  </r>
  <r>
    <n v="10283"/>
    <n v="21"/>
    <n v="98.06"/>
    <n v="4"/>
    <x v="935"/>
    <n v="2060"/>
    <n v="2059.2600000000002"/>
    <s v="8/20/2004 0:00"/>
    <d v="2004-08-20T00:00:00"/>
    <x v="3"/>
    <s v="Friday"/>
    <x v="0"/>
    <n v="3"/>
    <n v="8"/>
    <n v="2004"/>
    <s v="Ships"/>
    <n v="86"/>
    <s v="S18_3029"/>
    <x v="57"/>
    <s v="(604) 555-4555"/>
    <s v="604-555-4555"/>
    <s v="23 Tsawassen Blvd."/>
    <m/>
    <s v="23 Tsawassen Blvd."/>
    <s v="Tsawassen"/>
    <s v="BC"/>
    <s v="Tsawassen, BC"/>
    <s v="T2F 8M4"/>
    <x v="10"/>
    <s v="NA"/>
    <s v="Lincoln"/>
    <s v="Elizabeth"/>
    <x v="57"/>
    <x v="0"/>
  </r>
  <r>
    <n v="10296"/>
    <n v="21"/>
    <n v="96.34"/>
    <n v="13"/>
    <x v="936"/>
    <n v="2024"/>
    <n v="2023.14"/>
    <s v="9/15/2004 0:00"/>
    <d v="2004-09-15T00:00:00"/>
    <x v="8"/>
    <s v="Wednesday"/>
    <x v="0"/>
    <n v="3"/>
    <n v="9"/>
    <n v="2004"/>
    <s v="Ships"/>
    <n v="86"/>
    <s v="S18_3029"/>
    <x v="89"/>
    <s v="+49 89 61 08 9555"/>
    <s v="896-108-9555"/>
    <s v="Hansastr. 15"/>
    <m/>
    <s v="Hansastr. 15"/>
    <s v="Munich"/>
    <m/>
    <s v="Munich"/>
    <n v="80686"/>
    <x v="16"/>
    <s v="EMEA"/>
    <s v="Donnermeyer"/>
    <s v="Michael"/>
    <x v="89"/>
    <x v="0"/>
  </r>
  <r>
    <n v="10307"/>
    <n v="31"/>
    <n v="83.44"/>
    <n v="7"/>
    <x v="937"/>
    <n v="2587"/>
    <n v="2586.64"/>
    <s v="10/14/2004 0:00"/>
    <d v="2004-10-14T00:00:00"/>
    <x v="4"/>
    <s v="Thursday"/>
    <x v="0"/>
    <n v="4"/>
    <n v="10"/>
    <n v="2004"/>
    <s v="Ships"/>
    <n v="86"/>
    <s v="S18_3029"/>
    <x v="29"/>
    <n v="2155554695"/>
    <s v="215-555-4695"/>
    <s v="782 First Street"/>
    <m/>
    <s v="782 First Street"/>
    <s v="Philadelphia"/>
    <s v="PA"/>
    <s v="Philadelphia, PA"/>
    <n v="71270"/>
    <x v="0"/>
    <s v="NA"/>
    <s v="Cervantes"/>
    <s v="Francisca"/>
    <x v="29"/>
    <x v="0"/>
  </r>
  <r>
    <n v="10316"/>
    <n v="21"/>
    <n v="94.62"/>
    <n v="15"/>
    <x v="938"/>
    <n v="1988"/>
    <n v="1987.02"/>
    <d v="2004-01-11T00:00:00"/>
    <d v="2004-01-11T00:00:00"/>
    <x v="2"/>
    <s v="Sunday"/>
    <x v="0"/>
    <n v="4"/>
    <n v="11"/>
    <n v="2004"/>
    <s v="Ships"/>
    <n v="86"/>
    <s v="S18_3029"/>
    <x v="59"/>
    <s v="(198) 555-8888"/>
    <s v="198-555-8888"/>
    <s v="Garden House Crowther Way"/>
    <m/>
    <s v="Garden House Crowther Way"/>
    <s v="Cowes"/>
    <s v="Isle of Wight"/>
    <s v="Cowes, Isle of Wight"/>
    <s v="PO31 7PJ"/>
    <x v="6"/>
    <s v="EMEA"/>
    <s v="Bennett"/>
    <s v="Helen"/>
    <x v="59"/>
    <x v="0"/>
  </r>
  <r>
    <n v="10327"/>
    <n v="25"/>
    <n v="45.86"/>
    <n v="5"/>
    <x v="939"/>
    <n v="1147"/>
    <n v="1146.5"/>
    <d v="2004-10-11T00:00:00"/>
    <d v="2004-10-11T00:00:00"/>
    <x v="4"/>
    <s v="Monday"/>
    <x v="5"/>
    <n v="4"/>
    <n v="11"/>
    <n v="2004"/>
    <s v="Ships"/>
    <n v="86"/>
    <s v="S18_3029"/>
    <x v="48"/>
    <s v="31 12 3555"/>
    <s v="003-112-3555"/>
    <s v="Vinb'ltet 34"/>
    <m/>
    <s v="Vinb'ltet 34"/>
    <s v="Kobenhavn"/>
    <m/>
    <s v="Kobenhavn"/>
    <n v="1734"/>
    <x v="13"/>
    <s v="EMEA"/>
    <s v="Petersen"/>
    <s v="Jytte"/>
    <x v="48"/>
    <x v="0"/>
  </r>
  <r>
    <n v="10338"/>
    <n v="28"/>
    <n v="82.58"/>
    <n v="3"/>
    <x v="940"/>
    <n v="2313"/>
    <n v="2312.2399999999998"/>
    <s v="11/22/2004 0:00"/>
    <d v="2004-11-22T00:00:00"/>
    <x v="5"/>
    <s v="Monday"/>
    <x v="0"/>
    <n v="4"/>
    <n v="11"/>
    <n v="2004"/>
    <s v="Ships"/>
    <n v="86"/>
    <s v="S18_3029"/>
    <x v="90"/>
    <s v="(071) 23 67 2555"/>
    <s v="712-367-2555"/>
    <s v="Boulevard Tirou, 255"/>
    <m/>
    <s v="Boulevard Tirou, 255"/>
    <s v="Charleroi"/>
    <m/>
    <s v="Charleroi"/>
    <s v="B-6000"/>
    <x v="14"/>
    <s v="EMEA"/>
    <s v="Cartrain"/>
    <s v="Pascale"/>
    <x v="90"/>
    <x v="0"/>
  </r>
  <r>
    <n v="10350"/>
    <n v="43"/>
    <n v="64.97"/>
    <n v="6"/>
    <x v="941"/>
    <n v="2794"/>
    <n v="2793.71"/>
    <d v="2004-02-12T00:00:00"/>
    <d v="2004-02-12T00:00:00"/>
    <x v="0"/>
    <s v="Thursday"/>
    <x v="0"/>
    <n v="4"/>
    <n v="12"/>
    <n v="2004"/>
    <s v="Ships"/>
    <n v="86"/>
    <s v="S18_3029"/>
    <x v="23"/>
    <s v="(91) 555 94 44"/>
    <s v="091-555-9444"/>
    <s v="C/ Moralzarzal, 86"/>
    <m/>
    <s v="C/ Moralzarzal, 86"/>
    <s v="Madrid"/>
    <m/>
    <s v="Madrid"/>
    <n v="28034"/>
    <x v="7"/>
    <s v="EMEA"/>
    <s v="Freyre"/>
    <s v="Diego"/>
    <x v="23"/>
    <x v="0"/>
  </r>
  <r>
    <n v="10373"/>
    <n v="22"/>
    <n v="86.74"/>
    <n v="5"/>
    <x v="942"/>
    <n v="1909"/>
    <n v="1908.28"/>
    <s v="1/31/2005 0:00"/>
    <d v="2005-01-31T00:00:00"/>
    <x v="2"/>
    <s v="Monday"/>
    <x v="0"/>
    <n v="1"/>
    <n v="1"/>
    <n v="2005"/>
    <s v="Ships"/>
    <n v="86"/>
    <s v="S18_3029"/>
    <x v="60"/>
    <s v="981-443655"/>
    <s v="098-144-3655"/>
    <s v="Torikatu 38"/>
    <m/>
    <s v="Torikatu 38"/>
    <s v="Oulu"/>
    <m/>
    <s v="Oulu"/>
    <n v="90110"/>
    <x v="4"/>
    <s v="EMEA"/>
    <s v="Koskitalo"/>
    <s v="Pirkko"/>
    <x v="60"/>
    <x v="0"/>
  </r>
  <r>
    <n v="10386"/>
    <n v="37"/>
    <n v="93.01"/>
    <n v="5"/>
    <x v="943"/>
    <n v="3442"/>
    <n v="3441.37"/>
    <d v="2005-01-03T00:00:00"/>
    <d v="2005-01-03T00:00:00"/>
    <x v="2"/>
    <s v="Monday"/>
    <x v="5"/>
    <n v="1"/>
    <n v="3"/>
    <n v="2005"/>
    <s v="Ships"/>
    <n v="86"/>
    <s v="S18_3029"/>
    <x v="23"/>
    <s v="(91) 555 94 44"/>
    <s v="091-555-9444"/>
    <s v="C/ Moralzarzal, 86"/>
    <m/>
    <s v="C/ Moralzarzal, 86"/>
    <s v="Madrid"/>
    <m/>
    <s v="Madrid"/>
    <n v="28034"/>
    <x v="7"/>
    <s v="EMEA"/>
    <s v="Freyre"/>
    <s v="Diego"/>
    <x v="23"/>
    <x v="1"/>
  </r>
  <r>
    <n v="10398"/>
    <n v="28"/>
    <n v="72.260000000000005"/>
    <n v="18"/>
    <x v="944"/>
    <n v="2024"/>
    <n v="2023.28"/>
    <s v="3/30/2005 0:00"/>
    <d v="2005-03-30T00:00:00"/>
    <x v="10"/>
    <s v="Wednesday"/>
    <x v="0"/>
    <n v="1"/>
    <n v="3"/>
    <n v="2005"/>
    <s v="Ships"/>
    <n v="86"/>
    <s v="S18_3029"/>
    <x v="1"/>
    <s v="26.47.1555"/>
    <s v="002-647-1555"/>
    <s v="59 rue de l'Abbaye"/>
    <m/>
    <s v="59 rue de l'Abbaye"/>
    <s v="Reims"/>
    <m/>
    <s v="Reims"/>
    <n v="51100"/>
    <x v="1"/>
    <s v="EMEA"/>
    <s v="Henriot"/>
    <s v="Paul"/>
    <x v="1"/>
    <x v="0"/>
  </r>
  <r>
    <n v="10400"/>
    <n v="30"/>
    <n v="74.84"/>
    <n v="7"/>
    <x v="945"/>
    <n v="2246"/>
    <n v="2245.1999999999998"/>
    <d v="2005-01-04T00:00:00"/>
    <d v="2005-01-04T00:00:00"/>
    <x v="2"/>
    <s v="Tuesday"/>
    <x v="0"/>
    <n v="2"/>
    <n v="4"/>
    <n v="2005"/>
    <s v="Ships"/>
    <n v="86"/>
    <s v="S18_3029"/>
    <x v="61"/>
    <n v="4085553659"/>
    <s v="408-555-3659"/>
    <s v="3086 Ingle Ln."/>
    <m/>
    <s v="3086 Ingle Ln."/>
    <s v="San Jose"/>
    <s v="CA"/>
    <s v="San Jose, CA"/>
    <n v="94217"/>
    <x v="0"/>
    <s v="NA"/>
    <s v="Frick"/>
    <s v="Sue"/>
    <x v="61"/>
    <x v="0"/>
  </r>
  <r>
    <n v="10414"/>
    <n v="44"/>
    <n v="73.98"/>
    <n v="1"/>
    <x v="946"/>
    <n v="3256"/>
    <n v="3255.12"/>
    <d v="2005-06-05T00:00:00"/>
    <d v="2005-06-05T00:00:00"/>
    <x v="7"/>
    <s v="Sunday"/>
    <x v="4"/>
    <n v="2"/>
    <n v="5"/>
    <n v="2005"/>
    <s v="Ships"/>
    <n v="86"/>
    <s v="S18_3029"/>
    <x v="58"/>
    <n v="6175559555"/>
    <s v="617-555-9555"/>
    <s v="8616 Spinnaker Dr."/>
    <m/>
    <s v="8616 Spinnaker Dr."/>
    <s v="Boston"/>
    <s v="MA"/>
    <s v="Boston, MA"/>
    <n v="51003"/>
    <x v="0"/>
    <s v="NA"/>
    <s v="Yoshido"/>
    <s v="Juri"/>
    <x v="58"/>
    <x v="1"/>
  </r>
  <r>
    <n v="10103"/>
    <n v="25"/>
    <n v="100"/>
    <n v="13"/>
    <x v="947"/>
    <n v="2540"/>
    <n v="2500"/>
    <s v="1/29/2003 0:00"/>
    <d v="2003-01-29T00:00:00"/>
    <x v="2"/>
    <s v="Wednesday"/>
    <x v="0"/>
    <n v="1"/>
    <n v="1"/>
    <n v="2003"/>
    <s v="Vintage Cars"/>
    <n v="104"/>
    <s v="S18_3136"/>
    <x v="17"/>
    <s v="07-98 9555"/>
    <s v="000-798-9555"/>
    <s v="Erling Skakkes gate 78"/>
    <m/>
    <s v="Erling Skakkes gate 78"/>
    <s v="Stavern"/>
    <m/>
    <s v="Stavern"/>
    <n v="4110"/>
    <x v="2"/>
    <s v="EMEA"/>
    <s v="Bergulfsen"/>
    <s v="Jonas"/>
    <x v="17"/>
    <x v="0"/>
  </r>
  <r>
    <n v="10111"/>
    <n v="43"/>
    <n v="100"/>
    <n v="1"/>
    <x v="948"/>
    <n v="4819"/>
    <n v="4300"/>
    <s v="3/25/2003 0:00"/>
    <d v="2003-03-25T00:00:00"/>
    <x v="10"/>
    <s v="Tuesday"/>
    <x v="0"/>
    <n v="1"/>
    <n v="3"/>
    <n v="2003"/>
    <s v="Vintage Cars"/>
    <n v="104"/>
    <s v="S18_3136"/>
    <x v="8"/>
    <n v="6505555787"/>
    <s v="650-555-5787"/>
    <s v="5557 North Pendale Street"/>
    <m/>
    <s v="5557 North Pendale Street"/>
    <s v="San Francisco"/>
    <s v="CA"/>
    <s v="San Francisco, CA"/>
    <s v="NA"/>
    <x v="0"/>
    <s v="NA"/>
    <s v="Murphy"/>
    <s v="Julie"/>
    <x v="8"/>
    <x v="1"/>
  </r>
  <r>
    <n v="10126"/>
    <n v="30"/>
    <n v="97.39"/>
    <n v="13"/>
    <x v="949"/>
    <n v="2922"/>
    <n v="2921.7"/>
    <s v="5/28/2003 0:00"/>
    <d v="2003-05-28T00:00:00"/>
    <x v="6"/>
    <s v="Wednesday"/>
    <x v="0"/>
    <n v="2"/>
    <n v="5"/>
    <n v="2003"/>
    <s v="Vintage Cars"/>
    <n v="104"/>
    <s v="S18_3136"/>
    <x v="25"/>
    <s v="(91) 555 22 82"/>
    <s v="091-555-2282"/>
    <s v="C/ Araquil, 67"/>
    <m/>
    <s v="C/ Araquil, 67"/>
    <s v="Madrid"/>
    <m/>
    <s v="Madrid"/>
    <n v="28023"/>
    <x v="7"/>
    <s v="EMEA"/>
    <s v="Sommer"/>
    <s v="Mart¡n"/>
    <x v="25"/>
    <x v="0"/>
  </r>
  <r>
    <n v="10139"/>
    <n v="20"/>
    <n v="90.06"/>
    <n v="2"/>
    <x v="950"/>
    <n v="1802"/>
    <n v="1801.2"/>
    <s v="7/16/2003 0:00"/>
    <d v="2003-07-16T00:00:00"/>
    <x v="1"/>
    <s v="Wednesday"/>
    <x v="0"/>
    <n v="3"/>
    <n v="7"/>
    <n v="2003"/>
    <s v="Vintage Cars"/>
    <n v="104"/>
    <s v="S18_3136"/>
    <x v="20"/>
    <s v="+61 2 9495 8555"/>
    <s v="129-495-8555"/>
    <s v="Monitor Money Building, 815 Pacific Hwy"/>
    <s v="Level 6"/>
    <s v="Monitor Money Building, 815 Pacific Hwy, Level 6"/>
    <s v="Chatswood"/>
    <s v="NSW"/>
    <s v="Chatswood, NSW"/>
    <n v="2067"/>
    <x v="3"/>
    <s v="APAC"/>
    <s v="Huxley"/>
    <s v="Adrian"/>
    <x v="20"/>
    <x v="0"/>
  </r>
  <r>
    <n v="10150"/>
    <n v="26"/>
    <n v="100"/>
    <n v="10"/>
    <x v="951"/>
    <n v="2805"/>
    <n v="2600"/>
    <s v="9/19/2003 0:00"/>
    <d v="2003-09-19T00:00:00"/>
    <x v="8"/>
    <s v="Friday"/>
    <x v="0"/>
    <n v="3"/>
    <n v="9"/>
    <n v="2003"/>
    <s v="Vintage Cars"/>
    <n v="104"/>
    <s v="S18_3136"/>
    <x v="26"/>
    <s v="+65 221 7555"/>
    <s v="065-221-7555"/>
    <s v="Bronz Sok., Bronz Apt. 3/6 Tesvikiye"/>
    <m/>
    <s v="Bronz Sok., Bronz Apt. 3/6 Tesvikiye"/>
    <s v="Singapore"/>
    <m/>
    <s v="Singapore"/>
    <n v="79903"/>
    <x v="9"/>
    <s v="Japan"/>
    <s v="Natividad"/>
    <s v="Eric"/>
    <x v="26"/>
    <x v="0"/>
  </r>
  <r>
    <n v="10163"/>
    <n v="40"/>
    <n v="100"/>
    <n v="3"/>
    <x v="952"/>
    <n v="4901"/>
    <n v="4000"/>
    <s v="10/20/2003 0:00"/>
    <d v="2003-10-20T00:00:00"/>
    <x v="4"/>
    <s v="Monday"/>
    <x v="0"/>
    <n v="4"/>
    <n v="10"/>
    <n v="2003"/>
    <s v="Vintage Cars"/>
    <n v="104"/>
    <s v="S18_3136"/>
    <x v="27"/>
    <n v="2125558493"/>
    <s v="212-555-8493"/>
    <s v="5905 Pompton St."/>
    <s v="Suite 750"/>
    <s v="5905 Pompton St., Suite 750"/>
    <s v="NYC"/>
    <s v="NY"/>
    <s v="NYC, NY"/>
    <n v="10022"/>
    <x v="0"/>
    <s v="NA"/>
    <s v="Hernandez"/>
    <s v="Maria"/>
    <x v="27"/>
    <x v="1"/>
  </r>
  <r>
    <n v="10173"/>
    <n v="31"/>
    <n v="89.01"/>
    <n v="1"/>
    <x v="953"/>
    <n v="2760"/>
    <n v="2759.31"/>
    <d v="2003-05-11T00:00:00"/>
    <d v="2003-05-11T00:00:00"/>
    <x v="6"/>
    <s v="Sunday"/>
    <x v="0"/>
    <n v="4"/>
    <n v="11"/>
    <n v="2003"/>
    <s v="Vintage Cars"/>
    <n v="104"/>
    <s v="S18_3136"/>
    <x v="86"/>
    <s v="035-640555"/>
    <s v="003-564-0555"/>
    <s v="Via Ludovico il Moro 22"/>
    <m/>
    <s v="Via Ludovico il Moro 22"/>
    <s v="Bergamo"/>
    <m/>
    <s v="Bergamo"/>
    <n v="24100"/>
    <x v="12"/>
    <s v="EMEA"/>
    <s v="Rovelli"/>
    <s v="Giovanni"/>
    <x v="86"/>
    <x v="0"/>
  </r>
  <r>
    <n v="10183"/>
    <n v="22"/>
    <n v="100"/>
    <n v="10"/>
    <x v="954"/>
    <n v="2489"/>
    <n v="2200"/>
    <s v="11/13/2003 0:00"/>
    <d v="2003-11-13T00:00:00"/>
    <x v="5"/>
    <s v="Thursday"/>
    <x v="0"/>
    <n v="4"/>
    <n v="11"/>
    <n v="2003"/>
    <s v="Vintage Cars"/>
    <n v="104"/>
    <s v="S18_3136"/>
    <x v="29"/>
    <n v="2155554695"/>
    <s v="215-555-4695"/>
    <s v="782 First Street"/>
    <m/>
    <s v="782 First Street"/>
    <s v="Philadelphia"/>
    <s v="PA"/>
    <s v="Philadelphia, PA"/>
    <n v="71270"/>
    <x v="0"/>
    <s v="NA"/>
    <s v="Cervantes"/>
    <s v="Francisca"/>
    <x v="29"/>
    <x v="0"/>
  </r>
  <r>
    <n v="10193"/>
    <n v="23"/>
    <n v="100"/>
    <n v="2"/>
    <x v="955"/>
    <n v="2770"/>
    <n v="2300"/>
    <s v="11/21/2003 0:00"/>
    <d v="2003-11-21T00:00:00"/>
    <x v="5"/>
    <s v="Friday"/>
    <x v="0"/>
    <n v="4"/>
    <n v="11"/>
    <n v="2003"/>
    <s v="Vintage Cars"/>
    <n v="104"/>
    <s v="S18_3136"/>
    <x v="87"/>
    <s v="61-9-3844-6555"/>
    <s v="193-844-6555"/>
    <s v="7 Allen Street"/>
    <m/>
    <s v="7 Allen Street"/>
    <s v="Glen Waverly"/>
    <s v="Victoria"/>
    <s v="Glen Waverly, Victoria"/>
    <n v="3150"/>
    <x v="3"/>
    <s v="APAC"/>
    <s v="Connery"/>
    <s v="Sean"/>
    <x v="87"/>
    <x v="0"/>
  </r>
  <r>
    <n v="10206"/>
    <n v="30"/>
    <n v="100"/>
    <n v="8"/>
    <x v="956"/>
    <n v="3582"/>
    <n v="3000"/>
    <d v="2003-05-12T00:00:00"/>
    <d v="2003-05-12T00:00:00"/>
    <x v="6"/>
    <s v="Monday"/>
    <x v="0"/>
    <n v="4"/>
    <n v="12"/>
    <n v="2003"/>
    <s v="Vintage Cars"/>
    <n v="104"/>
    <s v="S18_3136"/>
    <x v="31"/>
    <s v="(604) 555-3392"/>
    <s v="604-555-3392"/>
    <s v="1900 Oak St."/>
    <m/>
    <s v="1900 Oak St."/>
    <s v="Vancouver"/>
    <s v="BC"/>
    <s v="Vancouver, BC"/>
    <s v="V3F 2K1"/>
    <x v="10"/>
    <s v="NA"/>
    <s v="Tannamuri"/>
    <s v="Yoshi"/>
    <x v="31"/>
    <x v="1"/>
  </r>
  <r>
    <n v="10215"/>
    <n v="49"/>
    <n v="100"/>
    <n v="5"/>
    <x v="957"/>
    <n v="5286"/>
    <n v="4900"/>
    <s v="1/29/2004 0:00"/>
    <d v="2004-01-29T00:00:00"/>
    <x v="2"/>
    <s v="Thursday"/>
    <x v="0"/>
    <n v="1"/>
    <n v="1"/>
    <n v="2004"/>
    <s v="Vintage Cars"/>
    <n v="104"/>
    <s v="S18_3136"/>
    <x v="32"/>
    <n v="3105553722"/>
    <s v="310-555-3722"/>
    <s v="3675 Furth Circle"/>
    <m/>
    <s v="3675 Furth Circle"/>
    <s v="Burbank"/>
    <s v="CA"/>
    <s v="Burbank, CA"/>
    <n v="94019"/>
    <x v="0"/>
    <s v="NA"/>
    <s v="Thompson"/>
    <s v="Steve"/>
    <x v="32"/>
    <x v="1"/>
  </r>
  <r>
    <n v="10228"/>
    <n v="31"/>
    <n v="100"/>
    <n v="4"/>
    <x v="958"/>
    <n v="3182"/>
    <n v="3100"/>
    <d v="2004-10-03T00:00:00"/>
    <d v="2004-10-03T00:00:00"/>
    <x v="4"/>
    <s v="Sunday"/>
    <x v="0"/>
    <n v="1"/>
    <n v="3"/>
    <n v="2004"/>
    <s v="Vintage Cars"/>
    <n v="104"/>
    <s v="S18_3136"/>
    <x v="33"/>
    <n v="6175555555"/>
    <s v="617-555-5555"/>
    <s v="4658 Baden Av."/>
    <m/>
    <s v="4658 Baden Av."/>
    <s v="Cambridge"/>
    <s v="MA"/>
    <s v="Cambridge, MA"/>
    <n v="51247"/>
    <x v="0"/>
    <s v="NA"/>
    <s v="Tseng"/>
    <s v="Kyung"/>
    <x v="33"/>
    <x v="1"/>
  </r>
  <r>
    <n v="10244"/>
    <n v="29"/>
    <n v="100"/>
    <n v="2"/>
    <x v="959"/>
    <n v="3341"/>
    <n v="2900"/>
    <s v="4/29/2004 0:00"/>
    <d v="2004-04-29T00:00:00"/>
    <x v="11"/>
    <s v="Thursday"/>
    <x v="0"/>
    <n v="2"/>
    <n v="4"/>
    <n v="2004"/>
    <s v="Vintage Cars"/>
    <n v="104"/>
    <s v="S18_3136"/>
    <x v="23"/>
    <s v="(91) 555 94 44"/>
    <s v="091-555-9444"/>
    <s v="C/ Moralzarzal, 86"/>
    <m/>
    <s v="C/ Moralzarzal, 86"/>
    <s v="Madrid"/>
    <m/>
    <s v="Madrid"/>
    <n v="28034"/>
    <x v="7"/>
    <s v="EMEA"/>
    <s v="Freyre"/>
    <s v="Diego"/>
    <x v="23"/>
    <x v="1"/>
  </r>
  <r>
    <n v="10257"/>
    <n v="37"/>
    <n v="84.82"/>
    <n v="2"/>
    <x v="960"/>
    <n v="3139"/>
    <n v="3138.34"/>
    <s v="6/14/2004 0:00"/>
    <d v="2004-06-14T00:00:00"/>
    <x v="7"/>
    <s v="Monday"/>
    <x v="0"/>
    <n v="2"/>
    <n v="6"/>
    <n v="2004"/>
    <s v="Vintage Cars"/>
    <n v="104"/>
    <s v="S18_3136"/>
    <x v="61"/>
    <n v="4085553659"/>
    <s v="408-555-3659"/>
    <s v="3086 Ingle Ln."/>
    <m/>
    <s v="3086 Ingle Ln."/>
    <s v="San Jose"/>
    <s v="CA"/>
    <s v="San Jose, CA"/>
    <n v="94217"/>
    <x v="0"/>
    <s v="NA"/>
    <s v="Frick"/>
    <s v="Sue"/>
    <x v="61"/>
    <x v="1"/>
  </r>
  <r>
    <n v="10270"/>
    <n v="38"/>
    <n v="100"/>
    <n v="11"/>
    <x v="961"/>
    <n v="4776"/>
    <n v="3800"/>
    <s v="7/19/2004 0:00"/>
    <d v="2004-07-19T00:00:00"/>
    <x v="1"/>
    <s v="Monday"/>
    <x v="0"/>
    <n v="3"/>
    <n v="7"/>
    <n v="2004"/>
    <s v="Vintage Cars"/>
    <n v="104"/>
    <s v="S18_3136"/>
    <x v="20"/>
    <s v="+61 2 9495 8555"/>
    <s v="129-495-8555"/>
    <s v="Monitor Money Building, 815 Pacific Hwy"/>
    <s v="Level 6"/>
    <s v="Monitor Money Building, 815 Pacific Hwy, Level 6"/>
    <s v="Chatswood"/>
    <s v="NSW"/>
    <s v="Chatswood, NSW"/>
    <n v="2067"/>
    <x v="3"/>
    <s v="APAC"/>
    <s v="Huxley"/>
    <s v="Adrian"/>
    <x v="20"/>
    <x v="1"/>
  </r>
  <r>
    <n v="10280"/>
    <n v="29"/>
    <n v="100"/>
    <n v="4"/>
    <x v="962"/>
    <n v="3007"/>
    <n v="2900"/>
    <s v="8/17/2004 0:00"/>
    <d v="2004-08-17T00:00:00"/>
    <x v="3"/>
    <s v="Tuesday"/>
    <x v="0"/>
    <n v="3"/>
    <n v="8"/>
    <n v="2004"/>
    <s v="Vintage Cars"/>
    <n v="104"/>
    <s v="S18_3136"/>
    <x v="36"/>
    <s v="011-4988555"/>
    <s v="011-498-8555"/>
    <s v="Via Monte Bianco 34"/>
    <m/>
    <s v="Via Monte Bianco 34"/>
    <s v="Torino"/>
    <m/>
    <s v="Torino"/>
    <n v="10100"/>
    <x v="12"/>
    <s v="EMEA"/>
    <s v="Accorti"/>
    <s v="Paolo"/>
    <x v="36"/>
    <x v="1"/>
  </r>
  <r>
    <n v="10291"/>
    <n v="23"/>
    <n v="100"/>
    <n v="13"/>
    <x v="963"/>
    <n v="2867"/>
    <n v="2300"/>
    <d v="2004-08-09T00:00:00"/>
    <d v="2004-08-09T00:00:00"/>
    <x v="3"/>
    <s v="Monday"/>
    <x v="0"/>
    <n v="3"/>
    <n v="9"/>
    <n v="2004"/>
    <s v="Vintage Cars"/>
    <n v="104"/>
    <s v="S18_3136"/>
    <x v="37"/>
    <s v="0695-34 6555"/>
    <s v="069-534-6555"/>
    <s v="?kergatan 24"/>
    <m/>
    <s v="?kergatan 24"/>
    <s v="Boras"/>
    <m/>
    <s v="Boras"/>
    <s v="S-844 67"/>
    <x v="8"/>
    <s v="EMEA"/>
    <s v="Larsson"/>
    <s v="Maria"/>
    <x v="37"/>
    <x v="0"/>
  </r>
  <r>
    <n v="10304"/>
    <n v="26"/>
    <n v="85.87"/>
    <n v="8"/>
    <x v="964"/>
    <n v="2233"/>
    <n v="2232.62"/>
    <d v="2004-11-10T00:00:00"/>
    <d v="2004-11-10T00:00:00"/>
    <x v="5"/>
    <s v="Wednesday"/>
    <x v="0"/>
    <n v="4"/>
    <n v="10"/>
    <n v="2004"/>
    <s v="Vintage Cars"/>
    <n v="104"/>
    <s v="S18_3136"/>
    <x v="38"/>
    <s v="30.59.8555"/>
    <s v="003-059-8555"/>
    <s v="67, avenue de l'Europe"/>
    <m/>
    <s v="67, avenue de l'Europe"/>
    <s v="Versailles"/>
    <m/>
    <s v="Versailles"/>
    <n v="78000"/>
    <x v="1"/>
    <s v="EMEA"/>
    <s v="Tonini"/>
    <s v="Daniel"/>
    <x v="38"/>
    <x v="0"/>
  </r>
  <r>
    <n v="10312"/>
    <n v="38"/>
    <n v="100"/>
    <n v="5"/>
    <x v="965"/>
    <n v="4458"/>
    <n v="3800"/>
    <s v="10/21/2004 0:00"/>
    <d v="2004-10-21T00:00:00"/>
    <x v="4"/>
    <s v="Thursday"/>
    <x v="0"/>
    <n v="4"/>
    <n v="10"/>
    <n v="2004"/>
    <s v="Vintage Cars"/>
    <n v="104"/>
    <s v="S18_3136"/>
    <x v="39"/>
    <n v="4155551450"/>
    <s v="415-555-1450"/>
    <s v="5677 Strong St."/>
    <m/>
    <s v="5677 Strong St."/>
    <s v="San Rafael"/>
    <s v="CA"/>
    <s v="San Rafael, CA"/>
    <n v="97562"/>
    <x v="0"/>
    <s v="NA"/>
    <s v="Nelson"/>
    <s v="Valarie"/>
    <x v="39"/>
    <x v="1"/>
  </r>
  <r>
    <n v="10322"/>
    <n v="48"/>
    <n v="47.04"/>
    <n v="7"/>
    <x v="966"/>
    <n v="2258"/>
    <n v="2257.92"/>
    <d v="2004-04-11T00:00:00"/>
    <d v="2004-04-11T00:00:00"/>
    <x v="11"/>
    <s v="Sunday"/>
    <x v="0"/>
    <n v="4"/>
    <n v="11"/>
    <n v="2004"/>
    <s v="Vintage Cars"/>
    <n v="104"/>
    <s v="S18_3136"/>
    <x v="40"/>
    <n v="6035558647"/>
    <s v="603-555-8647"/>
    <s v="2304 Long Airport Avenue"/>
    <m/>
    <s v="2304 Long Airport Avenue"/>
    <s v="Nashua"/>
    <s v="NH"/>
    <s v="Nashua, NH"/>
    <n v="62005"/>
    <x v="0"/>
    <s v="NA"/>
    <s v="Young"/>
    <s v="Valarie"/>
    <x v="40"/>
    <x v="0"/>
  </r>
  <r>
    <n v="10332"/>
    <n v="40"/>
    <n v="39.799999999999997"/>
    <n v="18"/>
    <x v="967"/>
    <n v="1592"/>
    <n v="1592"/>
    <s v="11/17/2004 0:00"/>
    <d v="2004-11-17T00:00:00"/>
    <x v="5"/>
    <s v="Wednesday"/>
    <x v="0"/>
    <n v="4"/>
    <n v="11"/>
    <n v="2004"/>
    <s v="Vintage Cars"/>
    <n v="104"/>
    <s v="S18_3136"/>
    <x v="77"/>
    <s v="(171) 555-1555"/>
    <s v="171-555-1555"/>
    <s v="Fauntleroy Circus"/>
    <m/>
    <s v="Fauntleroy Circus"/>
    <s v="Manchester"/>
    <m/>
    <s v="Manchester"/>
    <s v="EC2 5NT"/>
    <x v="6"/>
    <s v="EMEA"/>
    <s v="Ashworth"/>
    <s v="Victoria"/>
    <x v="77"/>
    <x v="0"/>
  </r>
  <r>
    <n v="10347"/>
    <n v="45"/>
    <n v="100"/>
    <n v="11"/>
    <x v="968"/>
    <n v="4949"/>
    <n v="4500"/>
    <s v="11/29/2004 0:00"/>
    <d v="2004-11-29T00:00:00"/>
    <x v="5"/>
    <s v="Monday"/>
    <x v="0"/>
    <n v="4"/>
    <n v="11"/>
    <n v="2004"/>
    <s v="Vintage Cars"/>
    <n v="104"/>
    <s v="S18_3136"/>
    <x v="10"/>
    <s v="03 9520 4555"/>
    <s v="039-520-4555"/>
    <s v="636 St Kilda Road"/>
    <s v="Level 3"/>
    <s v="636 St Kilda Road, Level 3"/>
    <s v="Melbourne"/>
    <s v="Victoria"/>
    <s v="Melbourne, Victoria"/>
    <n v="3004"/>
    <x v="3"/>
    <s v="APAC"/>
    <s v="Ferguson"/>
    <s v="Peter"/>
    <x v="10"/>
    <x v="1"/>
  </r>
  <r>
    <n v="10357"/>
    <n v="44"/>
    <n v="100"/>
    <n v="4"/>
    <x v="969"/>
    <n v="5161"/>
    <n v="4400"/>
    <d v="2004-10-12T00:00:00"/>
    <d v="2004-10-12T00:00:00"/>
    <x v="4"/>
    <s v="Tuesday"/>
    <x v="0"/>
    <n v="4"/>
    <n v="12"/>
    <n v="2004"/>
    <s v="Vintage Cars"/>
    <n v="104"/>
    <s v="S18_3136"/>
    <x v="39"/>
    <n v="4155551450"/>
    <s v="415-555-1450"/>
    <s v="5677 Strong St."/>
    <m/>
    <s v="5677 Strong St."/>
    <s v="San Rafael"/>
    <s v="CA"/>
    <s v="San Rafael, CA"/>
    <n v="97562"/>
    <x v="0"/>
    <s v="NA"/>
    <s v="Nelson"/>
    <s v="Valarie"/>
    <x v="39"/>
    <x v="1"/>
  </r>
  <r>
    <n v="10369"/>
    <n v="21"/>
    <n v="94.22"/>
    <n v="5"/>
    <x v="970"/>
    <n v="1979"/>
    <n v="1978.62"/>
    <s v="1/20/2005 0:00"/>
    <d v="2005-01-20T00:00:00"/>
    <x v="2"/>
    <s v="Thursday"/>
    <x v="0"/>
    <n v="1"/>
    <n v="1"/>
    <n v="2005"/>
    <s v="Vintage Cars"/>
    <n v="104"/>
    <s v="S18_3136"/>
    <x v="41"/>
    <n v="6175558555"/>
    <s v="617-555-8555"/>
    <s v="7825 Douglas Av."/>
    <m/>
    <s v="7825 Douglas Av."/>
    <s v="Brickhaven"/>
    <s v="MA"/>
    <s v="Brickhaven, MA"/>
    <n v="58339"/>
    <x v="0"/>
    <s v="NA"/>
    <s v="Nelson"/>
    <s v="Allen"/>
    <x v="41"/>
    <x v="0"/>
  </r>
  <r>
    <n v="10381"/>
    <n v="35"/>
    <n v="100"/>
    <n v="5"/>
    <x v="971"/>
    <n v="4289"/>
    <n v="3500"/>
    <s v="2/17/2005 0:00"/>
    <d v="2005-02-17T00:00:00"/>
    <x v="0"/>
    <s v="Thursday"/>
    <x v="0"/>
    <n v="1"/>
    <n v="2"/>
    <n v="2005"/>
    <s v="Vintage Cars"/>
    <n v="104"/>
    <s v="S18_3136"/>
    <x v="4"/>
    <n v="6505551386"/>
    <s v="650-555-1386"/>
    <s v="7734 Strong St."/>
    <m/>
    <s v="7734 Strong St."/>
    <s v="San Francisco"/>
    <s v="CA"/>
    <s v="San Francisco, CA"/>
    <s v="NA"/>
    <x v="0"/>
    <s v="NA"/>
    <s v="Brown"/>
    <s v="Julie"/>
    <x v="4"/>
    <x v="1"/>
  </r>
  <r>
    <n v="10392"/>
    <n v="29"/>
    <n v="86.92"/>
    <n v="2"/>
    <x v="972"/>
    <n v="2521"/>
    <n v="2520.6799999999998"/>
    <d v="2005-10-03T00:00:00"/>
    <d v="2005-10-03T00:00:00"/>
    <x v="4"/>
    <s v="Monday"/>
    <x v="0"/>
    <n v="1"/>
    <n v="3"/>
    <n v="2005"/>
    <s v="Vintage Cars"/>
    <n v="104"/>
    <s v="S18_3136"/>
    <x v="63"/>
    <s v="7675-3555"/>
    <s v="007-675-3555"/>
    <s v="Kirchgasse 6"/>
    <m/>
    <s v="Kirchgasse 6"/>
    <s v="Graz"/>
    <m/>
    <s v="Graz"/>
    <n v="8010"/>
    <x v="5"/>
    <s v="EMEA"/>
    <s v="Mendel"/>
    <s v="Roland"/>
    <x v="63"/>
    <x v="0"/>
  </r>
  <r>
    <n v="10423"/>
    <n v="21"/>
    <n v="84.82"/>
    <n v="2"/>
    <x v="973"/>
    <n v="1782"/>
    <n v="1781.22"/>
    <s v="5/30/2005 0:00"/>
    <d v="2005-05-30T00:00:00"/>
    <x v="6"/>
    <s v="Monday"/>
    <x v="2"/>
    <n v="2"/>
    <n v="5"/>
    <n v="2005"/>
    <s v="Vintage Cars"/>
    <n v="104"/>
    <s v="S18_3136"/>
    <x v="56"/>
    <s v="(02) 5554 67"/>
    <s v="000-255-5467"/>
    <s v="Rue Joseph-Bens 532"/>
    <m/>
    <s v="Rue Joseph-Bens 532"/>
    <s v="Bruxelles"/>
    <m/>
    <s v="Bruxelles"/>
    <s v="B-1180"/>
    <x v="14"/>
    <s v="EMEA"/>
    <s v="Dewey"/>
    <s v="Catherine"/>
    <x v="56"/>
    <x v="0"/>
  </r>
  <r>
    <n v="10105"/>
    <n v="22"/>
    <n v="100"/>
    <n v="11"/>
    <x v="974"/>
    <n v="3066"/>
    <n v="2200"/>
    <d v="2003-11-02T00:00:00"/>
    <d v="2003-11-02T00:00:00"/>
    <x v="5"/>
    <s v="Sunday"/>
    <x v="0"/>
    <n v="1"/>
    <n v="2"/>
    <n v="2003"/>
    <s v="Vintage Cars"/>
    <n v="136"/>
    <s v="S18_3140"/>
    <x v="48"/>
    <s v="31 12 3555"/>
    <s v="003-112-3555"/>
    <s v="Vinb'ltet 34"/>
    <m/>
    <s v="Vinb'ltet 34"/>
    <s v="Kobenhavn"/>
    <m/>
    <s v="Kobenhavn"/>
    <n v="1734"/>
    <x v="13"/>
    <s v="EMEA"/>
    <s v="Petersen"/>
    <s v="Jytte"/>
    <x v="48"/>
    <x v="1"/>
  </r>
  <r>
    <n v="10117"/>
    <n v="26"/>
    <n v="100"/>
    <n v="5"/>
    <x v="975"/>
    <n v="3552"/>
    <n v="2600"/>
    <s v="4/16/2003 0:00"/>
    <d v="2003-04-16T00:00:00"/>
    <x v="11"/>
    <s v="Wednesday"/>
    <x v="0"/>
    <n v="2"/>
    <n v="4"/>
    <n v="2003"/>
    <s v="Vintage Cars"/>
    <n v="136"/>
    <s v="S18_3140"/>
    <x v="26"/>
    <s v="+65 221 7555"/>
    <s v="065-221-7555"/>
    <s v="Bronz Sok., Bronz Apt. 3/6 Tesvikiye"/>
    <m/>
    <s v="Bronz Sok., Bronz Apt. 3/6 Tesvikiye"/>
    <s v="Singapore"/>
    <m/>
    <s v="Singapore"/>
    <n v="79903"/>
    <x v="9"/>
    <s v="Japan"/>
    <s v="Natividad"/>
    <s v="Eric"/>
    <x v="26"/>
    <x v="1"/>
  </r>
  <r>
    <n v="10128"/>
    <n v="41"/>
    <n v="100"/>
    <n v="2"/>
    <x v="976"/>
    <n v="5545"/>
    <n v="4100"/>
    <d v="2003-06-06T00:00:00"/>
    <d v="2003-06-06T00:00:00"/>
    <x v="7"/>
    <s v="Friday"/>
    <x v="0"/>
    <n v="2"/>
    <n v="6"/>
    <n v="2003"/>
    <s v="Vintage Cars"/>
    <n v="136"/>
    <s v="S18_3140"/>
    <x v="23"/>
    <s v="(91) 555 94 44"/>
    <s v="091-555-9444"/>
    <s v="C/ Moralzarzal, 86"/>
    <m/>
    <s v="C/ Moralzarzal, 86"/>
    <s v="Madrid"/>
    <m/>
    <s v="Madrid"/>
    <n v="28034"/>
    <x v="7"/>
    <s v="EMEA"/>
    <s v="Freyre"/>
    <s v="Diego"/>
    <x v="23"/>
    <x v="1"/>
  </r>
  <r>
    <n v="10142"/>
    <n v="47"/>
    <n v="100"/>
    <n v="8"/>
    <x v="977"/>
    <n v="6035"/>
    <n v="4700"/>
    <d v="2003-08-08T00:00:00"/>
    <d v="2003-08-08T00:00:00"/>
    <x v="3"/>
    <s v="Friday"/>
    <x v="0"/>
    <n v="3"/>
    <n v="8"/>
    <n v="2003"/>
    <s v="Vintage Cars"/>
    <n v="136"/>
    <s v="S18_3140"/>
    <x v="39"/>
    <n v="4155551450"/>
    <s v="415-555-1450"/>
    <s v="5677 Strong St."/>
    <m/>
    <s v="5677 Strong St."/>
    <s v="San Rafael"/>
    <s v="CA"/>
    <s v="San Rafael, CA"/>
    <n v="97562"/>
    <x v="0"/>
    <s v="NA"/>
    <s v="Nelson"/>
    <s v="Valarie"/>
    <x v="39"/>
    <x v="1"/>
  </r>
  <r>
    <n v="10153"/>
    <n v="31"/>
    <n v="100"/>
    <n v="7"/>
    <x v="978"/>
    <n v="3642"/>
    <n v="3100"/>
    <s v="9/28/2003 0:00"/>
    <d v="2003-09-28T00:00:00"/>
    <x v="8"/>
    <s v="Sunday"/>
    <x v="0"/>
    <n v="3"/>
    <n v="9"/>
    <n v="2003"/>
    <s v="Vintage Cars"/>
    <n v="136"/>
    <s v="S18_3140"/>
    <x v="23"/>
    <s v="(91) 555 94 44"/>
    <s v="091-555-9444"/>
    <s v="C/ Moralzarzal, 86"/>
    <m/>
    <s v="C/ Moralzarzal, 86"/>
    <s v="Madrid"/>
    <m/>
    <s v="Madrid"/>
    <n v="28034"/>
    <x v="7"/>
    <s v="EMEA"/>
    <s v="Freyre"/>
    <s v="Diego"/>
    <x v="23"/>
    <x v="1"/>
  </r>
  <r>
    <n v="10166"/>
    <n v="43"/>
    <n v="100"/>
    <n v="2"/>
    <x v="979"/>
    <n v="6931"/>
    <n v="4300"/>
    <s v="10/21/2003 0:00"/>
    <d v="2003-10-21T00:00:00"/>
    <x v="4"/>
    <s v="Tuesday"/>
    <x v="0"/>
    <n v="4"/>
    <n v="10"/>
    <n v="2003"/>
    <s v="Vintage Cars"/>
    <n v="136"/>
    <s v="S18_3140"/>
    <x v="21"/>
    <n v="5085552555"/>
    <s v="508-555-2555"/>
    <s v="1785 First Street"/>
    <m/>
    <s v="1785 First Street"/>
    <s v="New Bedford"/>
    <s v="MA"/>
    <s v="New Bedford, MA"/>
    <n v="50553"/>
    <x v="0"/>
    <s v="NA"/>
    <s v="Benitez"/>
    <s v="Violeta"/>
    <x v="21"/>
    <x v="1"/>
  </r>
  <r>
    <n v="10177"/>
    <n v="23"/>
    <n v="100"/>
    <n v="9"/>
    <x v="980"/>
    <n v="3676"/>
    <n v="2300"/>
    <d v="2003-07-11T00:00:00"/>
    <d v="2003-07-11T00:00:00"/>
    <x v="1"/>
    <s v="Friday"/>
    <x v="0"/>
    <n v="4"/>
    <n v="11"/>
    <n v="2003"/>
    <s v="Vintage Cars"/>
    <n v="136"/>
    <s v="S18_3140"/>
    <x v="76"/>
    <s v="+34 913 728 555"/>
    <s v="491-372-8555"/>
    <s v="Merchants House, 27-30 Merchant's Quay"/>
    <m/>
    <s v="Merchants House, 27-30 Merchant's Quay"/>
    <s v="Madrid"/>
    <m/>
    <s v="Madrid"/>
    <n v="28023"/>
    <x v="7"/>
    <s v="EMEA"/>
    <s v="Fernandez"/>
    <s v="Jesus"/>
    <x v="76"/>
    <x v="1"/>
  </r>
  <r>
    <n v="10185"/>
    <n v="28"/>
    <n v="100"/>
    <n v="9"/>
    <x v="981"/>
    <n v="3443"/>
    <n v="2800"/>
    <s v="11/14/2003 0:00"/>
    <d v="2003-11-14T00:00:00"/>
    <x v="5"/>
    <s v="Friday"/>
    <x v="0"/>
    <n v="4"/>
    <n v="11"/>
    <n v="2003"/>
    <s v="Vintage Cars"/>
    <n v="136"/>
    <s v="S18_3140"/>
    <x v="50"/>
    <n v="5085559555"/>
    <s v="508-555-9555"/>
    <s v="4575 Hillside Dr."/>
    <m/>
    <s v="4575 Hillside Dr."/>
    <s v="New Bedford"/>
    <s v="MA"/>
    <s v="New Bedford, MA"/>
    <n v="50553"/>
    <x v="0"/>
    <s v="NA"/>
    <s v="Tam"/>
    <s v="Wing C"/>
    <x v="50"/>
    <x v="1"/>
  </r>
  <r>
    <n v="10196"/>
    <n v="49"/>
    <n v="100"/>
    <n v="1"/>
    <x v="982"/>
    <n v="6894"/>
    <n v="4900"/>
    <s v="11/26/2003 0:00"/>
    <d v="2003-11-26T00:00:00"/>
    <x v="5"/>
    <s v="Wednesday"/>
    <x v="0"/>
    <n v="4"/>
    <n v="11"/>
    <n v="2003"/>
    <s v="Vintage Cars"/>
    <n v="136"/>
    <s v="S18_3140"/>
    <x v="34"/>
    <n v="2035559545"/>
    <s v="203-555-9545"/>
    <s v="567 North Pendale Street"/>
    <m/>
    <s v="567 North Pendale Street"/>
    <s v="New Haven"/>
    <s v="CT"/>
    <s v="New Haven, CT"/>
    <n v="97823"/>
    <x v="0"/>
    <s v="NA"/>
    <s v="Murphy"/>
    <s v="Leslie"/>
    <x v="34"/>
    <x v="1"/>
  </r>
  <r>
    <n v="10208"/>
    <n v="24"/>
    <n v="100"/>
    <n v="9"/>
    <x v="983"/>
    <n v="2623"/>
    <n v="2400"/>
    <d v="2004-02-01T00:00:00"/>
    <d v="2004-02-01T00:00:00"/>
    <x v="0"/>
    <s v="Sunday"/>
    <x v="0"/>
    <n v="1"/>
    <n v="1"/>
    <n v="2004"/>
    <s v="Vintage Cars"/>
    <n v="136"/>
    <s v="S18_3140"/>
    <x v="30"/>
    <s v="78.32.5555"/>
    <s v="007-832-5555"/>
    <s v="2, rue du Commerce"/>
    <m/>
    <s v="2, rue du Commerce"/>
    <s v="Lyon"/>
    <m/>
    <s v="Lyon"/>
    <n v="69004"/>
    <x v="1"/>
    <s v="EMEA"/>
    <s v="Saveley"/>
    <s v="Mary"/>
    <x v="30"/>
    <x v="0"/>
  </r>
  <r>
    <n v="10221"/>
    <n v="33"/>
    <n v="100"/>
    <n v="3"/>
    <x v="984"/>
    <n v="4418"/>
    <n v="3300"/>
    <s v="2/18/2004 0:00"/>
    <d v="2004-02-18T00:00:00"/>
    <x v="0"/>
    <s v="Wednesday"/>
    <x v="0"/>
    <n v="1"/>
    <n v="2"/>
    <n v="2004"/>
    <s v="Vintage Cars"/>
    <n v="136"/>
    <s v="S18_3140"/>
    <x v="56"/>
    <s v="(02) 5554 67"/>
    <s v="000-255-5467"/>
    <s v="Rue Joseph-Bens 532"/>
    <m/>
    <s v="Rue Joseph-Bens 532"/>
    <s v="Bruxelles"/>
    <m/>
    <s v="Bruxelles"/>
    <s v="B-1180"/>
    <x v="14"/>
    <s v="EMEA"/>
    <s v="Dewey"/>
    <s v="Catherine"/>
    <x v="56"/>
    <x v="1"/>
  </r>
  <r>
    <n v="10232"/>
    <n v="22"/>
    <n v="100"/>
    <n v="6"/>
    <x v="985"/>
    <n v="3607"/>
    <n v="2200"/>
    <s v="3/20/2004 0:00"/>
    <d v="2004-03-20T00:00:00"/>
    <x v="10"/>
    <s v="Saturday"/>
    <x v="0"/>
    <n v="1"/>
    <n v="3"/>
    <n v="2004"/>
    <s v="Vintage Cars"/>
    <n v="136"/>
    <s v="S18_3140"/>
    <x v="59"/>
    <s v="(198) 555-8888"/>
    <s v="198-555-8888"/>
    <s v="Garden House Crowther Way"/>
    <m/>
    <s v="Garden House Crowther Way"/>
    <s v="Cowes"/>
    <s v="Isle of Wight"/>
    <s v="Cowes, Isle of Wight"/>
    <s v="PO31 7PJ"/>
    <x v="6"/>
    <s v="EMEA"/>
    <s v="Bennett"/>
    <s v="Helen"/>
    <x v="59"/>
    <x v="1"/>
  </r>
  <r>
    <n v="10248"/>
    <n v="32"/>
    <n v="100"/>
    <n v="12"/>
    <x v="986"/>
    <n v="3803"/>
    <n v="3200"/>
    <d v="2004-07-05T00:00:00"/>
    <d v="2004-07-05T00:00:00"/>
    <x v="1"/>
    <s v="Monday"/>
    <x v="3"/>
    <n v="2"/>
    <n v="5"/>
    <n v="2004"/>
    <s v="Vintage Cars"/>
    <n v="136"/>
    <s v="S18_3140"/>
    <x v="0"/>
    <n v="2125557818"/>
    <s v="212-555-7818"/>
    <s v="897 Long Airport Avenue"/>
    <m/>
    <s v="897 Long Airport Avenue"/>
    <s v="NYC"/>
    <s v="NY"/>
    <s v="NYC, NY"/>
    <n v="10022"/>
    <x v="0"/>
    <s v="NA"/>
    <s v="Yu"/>
    <s v="Kwai"/>
    <x v="0"/>
    <x v="1"/>
  </r>
  <r>
    <n v="10273"/>
    <n v="40"/>
    <n v="100"/>
    <n v="13"/>
    <x v="987"/>
    <n v="5027"/>
    <n v="4000"/>
    <s v="7/21/2004 0:00"/>
    <d v="2004-07-21T00:00:00"/>
    <x v="1"/>
    <s v="Wednesday"/>
    <x v="0"/>
    <n v="3"/>
    <n v="7"/>
    <n v="2004"/>
    <s v="Vintage Cars"/>
    <n v="136"/>
    <s v="S18_3140"/>
    <x v="56"/>
    <s v="(02) 5554 67"/>
    <s v="000-255-5467"/>
    <s v="Rue Joseph-Bens 532"/>
    <m/>
    <s v="Rue Joseph-Bens 532"/>
    <s v="Bruxelles"/>
    <m/>
    <s v="Bruxelles"/>
    <s v="B-1180"/>
    <x v="14"/>
    <s v="EMEA"/>
    <s v="Dewey"/>
    <s v="Catherine"/>
    <x v="56"/>
    <x v="1"/>
  </r>
  <r>
    <n v="10282"/>
    <n v="43"/>
    <n v="100"/>
    <n v="1"/>
    <x v="988"/>
    <n v="6696"/>
    <n v="4300"/>
    <s v="8/20/2004 0:00"/>
    <d v="2004-08-20T00:00:00"/>
    <x v="3"/>
    <s v="Friday"/>
    <x v="0"/>
    <n v="3"/>
    <n v="8"/>
    <n v="2004"/>
    <s v="Vintage Cars"/>
    <n v="136"/>
    <s v="S18_3140"/>
    <x v="39"/>
    <n v="4155551450"/>
    <s v="415-555-1450"/>
    <s v="5677 Strong St."/>
    <m/>
    <s v="5677 Strong St."/>
    <s v="San Rafael"/>
    <s v="CA"/>
    <s v="San Rafael, CA"/>
    <n v="97562"/>
    <x v="0"/>
    <s v="NA"/>
    <s v="Nelson"/>
    <s v="Valarie"/>
    <x v="39"/>
    <x v="1"/>
  </r>
  <r>
    <n v="10293"/>
    <n v="24"/>
    <n v="100"/>
    <n v="4"/>
    <x v="989"/>
    <n v="2820"/>
    <n v="2400"/>
    <d v="2004-09-09T00:00:00"/>
    <d v="2004-09-09T00:00:00"/>
    <x v="8"/>
    <s v="Thursday"/>
    <x v="0"/>
    <n v="3"/>
    <n v="9"/>
    <n v="2004"/>
    <s v="Vintage Cars"/>
    <n v="136"/>
    <s v="S18_3140"/>
    <x v="36"/>
    <s v="011-4988555"/>
    <s v="011-498-8555"/>
    <s v="Via Monte Bianco 34"/>
    <m/>
    <s v="Via Monte Bianco 34"/>
    <s v="Torino"/>
    <m/>
    <s v="Torino"/>
    <n v="10100"/>
    <x v="12"/>
    <s v="EMEA"/>
    <s v="Accorti"/>
    <s v="Paolo"/>
    <x v="36"/>
    <x v="0"/>
  </r>
  <r>
    <n v="10306"/>
    <n v="32"/>
    <n v="100"/>
    <n v="9"/>
    <x v="990"/>
    <n v="3760"/>
    <n v="3200"/>
    <s v="10/14/2004 0:00"/>
    <d v="2004-10-14T00:00:00"/>
    <x v="4"/>
    <s v="Thursday"/>
    <x v="0"/>
    <n v="4"/>
    <n v="10"/>
    <n v="2004"/>
    <s v="Vintage Cars"/>
    <n v="136"/>
    <s v="S18_3140"/>
    <x v="77"/>
    <s v="(171) 555-1555"/>
    <s v="171-555-1555"/>
    <s v="Fauntleroy Circus"/>
    <m/>
    <s v="Fauntleroy Circus"/>
    <s v="Manchester"/>
    <m/>
    <s v="Manchester"/>
    <s v="EC2 5NT"/>
    <x v="6"/>
    <s v="EMEA"/>
    <s v="Ashworth"/>
    <s v="Victoria"/>
    <x v="77"/>
    <x v="1"/>
  </r>
  <r>
    <n v="10314"/>
    <n v="20"/>
    <n v="100"/>
    <n v="1"/>
    <x v="991"/>
    <n v="2732"/>
    <n v="2000"/>
    <s v="10/22/2004 0:00"/>
    <d v="2004-10-22T00:00:00"/>
    <x v="4"/>
    <s v="Friday"/>
    <x v="0"/>
    <n v="4"/>
    <n v="10"/>
    <n v="2004"/>
    <s v="Vintage Cars"/>
    <n v="136"/>
    <s v="S18_3140"/>
    <x v="78"/>
    <s v="86 21 3555"/>
    <s v="008-621-3555"/>
    <s v="Smagsloget 45"/>
    <m/>
    <s v="Smagsloget 45"/>
    <s v="Aaarhus"/>
    <m/>
    <s v="Aaarhus"/>
    <n v="8200"/>
    <x v="13"/>
    <s v="EMEA"/>
    <s v="Ibsen"/>
    <s v="Palle"/>
    <x v="78"/>
    <x v="0"/>
  </r>
  <r>
    <n v="10325"/>
    <n v="24"/>
    <n v="69.12"/>
    <n v="9"/>
    <x v="992"/>
    <n v="1659"/>
    <n v="1658.88"/>
    <d v="2004-05-11T00:00:00"/>
    <d v="2004-05-11T00:00:00"/>
    <x v="6"/>
    <s v="Tuesday"/>
    <x v="0"/>
    <n v="4"/>
    <n v="11"/>
    <n v="2004"/>
    <s v="Vintage Cars"/>
    <n v="136"/>
    <s v="S18_3140"/>
    <x v="17"/>
    <s v="07-98 9555"/>
    <s v="000-798-9555"/>
    <s v="Erling Skakkes gate 78"/>
    <m/>
    <s v="Erling Skakkes gate 78"/>
    <s v="Stavern"/>
    <m/>
    <s v="Stavern"/>
    <n v="4110"/>
    <x v="2"/>
    <s v="EMEA"/>
    <s v="Bergulfsen"/>
    <s v="Jonas"/>
    <x v="17"/>
    <x v="0"/>
  </r>
  <r>
    <n v="10336"/>
    <n v="48"/>
    <n v="100"/>
    <n v="12"/>
    <x v="993"/>
    <n v="5779"/>
    <n v="4800"/>
    <s v="11/20/2004 0:00"/>
    <d v="2004-11-20T00:00:00"/>
    <x v="5"/>
    <s v="Saturday"/>
    <x v="0"/>
    <n v="4"/>
    <n v="11"/>
    <n v="2004"/>
    <s v="Vintage Cars"/>
    <n v="136"/>
    <s v="S18_3140"/>
    <x v="62"/>
    <s v="(1) 42.34.2555"/>
    <s v="014-234-2555"/>
    <s v="265, boulevard Charonne"/>
    <m/>
    <s v="265, boulevard Charonne"/>
    <s v="Paris"/>
    <m/>
    <s v="Paris"/>
    <n v="75012"/>
    <x v="1"/>
    <s v="EMEA"/>
    <s v="Bertrand"/>
    <s v="Marie"/>
    <x v="62"/>
    <x v="1"/>
  </r>
  <r>
    <n v="10350"/>
    <n v="44"/>
    <n v="100"/>
    <n v="1"/>
    <x v="994"/>
    <n v="5192"/>
    <n v="4400"/>
    <d v="2004-02-12T00:00:00"/>
    <d v="2004-02-12T00:00:00"/>
    <x v="0"/>
    <s v="Thursday"/>
    <x v="0"/>
    <n v="4"/>
    <n v="12"/>
    <n v="2004"/>
    <s v="Vintage Cars"/>
    <n v="136"/>
    <s v="S18_3140"/>
    <x v="23"/>
    <s v="(91) 555 94 44"/>
    <s v="091-555-9444"/>
    <s v="C/ Moralzarzal, 86"/>
    <m/>
    <s v="C/ Moralzarzal, 86"/>
    <s v="Madrid"/>
    <m/>
    <s v="Madrid"/>
    <n v="28034"/>
    <x v="7"/>
    <s v="EMEA"/>
    <s v="Freyre"/>
    <s v="Diego"/>
    <x v="23"/>
    <x v="1"/>
  </r>
  <r>
    <n v="10372"/>
    <n v="28"/>
    <n v="100"/>
    <n v="3"/>
    <x v="995"/>
    <n v="3863"/>
    <n v="2800"/>
    <s v="1/26/2005 0:00"/>
    <d v="2005-01-26T00:00:00"/>
    <x v="2"/>
    <s v="Wednesday"/>
    <x v="0"/>
    <n v="1"/>
    <n v="1"/>
    <n v="2005"/>
    <s v="Vintage Cars"/>
    <n v="136"/>
    <s v="S18_3140"/>
    <x v="35"/>
    <s v="+81 3 3584 0555"/>
    <s v="133-584-0555"/>
    <s v="2-2-8 Roppongi"/>
    <m/>
    <s v="2-2-8 Roppongi"/>
    <s v="Minato-ku"/>
    <s v="Tokyo"/>
    <s v="Minato-ku, Tokyo"/>
    <s v="106-0032"/>
    <x v="11"/>
    <s v="Japan"/>
    <s v="Shimamura"/>
    <s v="Akiko"/>
    <x v="35"/>
    <x v="1"/>
  </r>
  <r>
    <n v="10383"/>
    <n v="24"/>
    <n v="61.52"/>
    <n v="9"/>
    <x v="996"/>
    <n v="1477"/>
    <n v="1476.48"/>
    <s v="2/22/2005 0:00"/>
    <d v="2005-02-22T00:00:00"/>
    <x v="0"/>
    <s v="Tuesday"/>
    <x v="0"/>
    <n v="1"/>
    <n v="2"/>
    <n v="2005"/>
    <s v="Vintage Cars"/>
    <n v="136"/>
    <s v="S18_3140"/>
    <x v="23"/>
    <s v="(91) 555 94 44"/>
    <s v="091-555-9444"/>
    <s v="C/ Moralzarzal, 86"/>
    <m/>
    <s v="C/ Moralzarzal, 86"/>
    <s v="Madrid"/>
    <m/>
    <s v="Madrid"/>
    <n v="28034"/>
    <x v="7"/>
    <s v="EMEA"/>
    <s v="Freyre"/>
    <s v="Diego"/>
    <x v="23"/>
    <x v="0"/>
  </r>
  <r>
    <n v="10396"/>
    <n v="33"/>
    <n v="100"/>
    <n v="2"/>
    <x v="997"/>
    <n v="5274"/>
    <n v="3300"/>
    <s v="3/23/2005 0:00"/>
    <d v="2005-03-23T00:00:00"/>
    <x v="10"/>
    <s v="Wednesday"/>
    <x v="0"/>
    <n v="1"/>
    <n v="3"/>
    <n v="2005"/>
    <s v="Vintage Cars"/>
    <n v="136"/>
    <s v="S18_3140"/>
    <x v="39"/>
    <n v="4155551450"/>
    <s v="415-555-1450"/>
    <s v="5677 Strong St."/>
    <m/>
    <s v="5677 Strong St."/>
    <s v="San Rafael"/>
    <s v="CA"/>
    <s v="San Rafael, CA"/>
    <n v="97562"/>
    <x v="0"/>
    <s v="NA"/>
    <s v="Nelson"/>
    <s v="Valarie"/>
    <x v="39"/>
    <x v="1"/>
  </r>
  <r>
    <n v="10414"/>
    <n v="41"/>
    <n v="100"/>
    <n v="12"/>
    <x v="998"/>
    <n v="4873"/>
    <n v="4100"/>
    <d v="2005-06-05T00:00:00"/>
    <d v="2005-06-05T00:00:00"/>
    <x v="7"/>
    <s v="Sunday"/>
    <x v="4"/>
    <n v="2"/>
    <n v="5"/>
    <n v="2005"/>
    <s v="Vintage Cars"/>
    <n v="136"/>
    <s v="S18_3140"/>
    <x v="58"/>
    <n v="6175559555"/>
    <s v="617-555-9555"/>
    <s v="8616 Spinnaker Dr."/>
    <m/>
    <s v="8616 Spinnaker Dr."/>
    <s v="Boston"/>
    <s v="MA"/>
    <s v="Boston, MA"/>
    <n v="51003"/>
    <x v="0"/>
    <s v="NA"/>
    <s v="Yoshido"/>
    <s v="Juri"/>
    <x v="58"/>
    <x v="1"/>
  </r>
  <r>
    <n v="10104"/>
    <n v="23"/>
    <n v="100"/>
    <n v="13"/>
    <x v="999"/>
    <n v="4557"/>
    <n v="2300"/>
    <s v="1/31/2003 0:00"/>
    <d v="2003-01-31T00:00:00"/>
    <x v="2"/>
    <s v="Friday"/>
    <x v="0"/>
    <n v="1"/>
    <n v="1"/>
    <n v="2003"/>
    <s v="Classic Cars"/>
    <n v="169"/>
    <s v="S18_3232"/>
    <x v="23"/>
    <s v="(91) 555 94 44"/>
    <s v="091-555-9444"/>
    <s v="C/ Moralzarzal, 86"/>
    <m/>
    <s v="C/ Moralzarzal, 86"/>
    <s v="Madrid"/>
    <m/>
    <s v="Madrid"/>
    <n v="28034"/>
    <x v="7"/>
    <s v="EMEA"/>
    <s v="Freyre"/>
    <s v="Diego"/>
    <x v="23"/>
    <x v="1"/>
  </r>
  <r>
    <n v="10109"/>
    <n v="46"/>
    <n v="100"/>
    <n v="5"/>
    <x v="1000"/>
    <n v="8257"/>
    <n v="4600"/>
    <d v="2003-10-03T00:00:00"/>
    <d v="2003-10-03T00:00:00"/>
    <x v="4"/>
    <s v="Friday"/>
    <x v="0"/>
    <n v="1"/>
    <n v="3"/>
    <n v="2003"/>
    <s v="Classic Cars"/>
    <n v="169"/>
    <s v="S18_3232"/>
    <x v="45"/>
    <n v="2155559857"/>
    <s v="215-555-9857"/>
    <s v="11328 Douglas Av."/>
    <m/>
    <s v="11328 Douglas Av."/>
    <s v="Philadelphia"/>
    <s v="PA"/>
    <s v="Philadelphia, PA"/>
    <n v="71270"/>
    <x v="0"/>
    <s v="NA"/>
    <s v="Hernandez"/>
    <s v="Rosa"/>
    <x v="45"/>
    <x v="2"/>
  </r>
  <r>
    <n v="10114"/>
    <n v="48"/>
    <n v="100"/>
    <n v="4"/>
    <x v="1001"/>
    <n v="8210"/>
    <n v="4800"/>
    <d v="2003-01-04T00:00:00"/>
    <d v="2003-01-04T00:00:00"/>
    <x v="2"/>
    <s v="Saturday"/>
    <x v="0"/>
    <n v="2"/>
    <n v="4"/>
    <n v="2003"/>
    <s v="Classic Cars"/>
    <n v="169"/>
    <s v="S18_3232"/>
    <x v="62"/>
    <s v="(1) 42.34.2555"/>
    <s v="014-234-2555"/>
    <s v="265, boulevard Charonne"/>
    <m/>
    <s v="265, boulevard Charonne"/>
    <s v="Paris"/>
    <m/>
    <s v="Paris"/>
    <n v="75012"/>
    <x v="1"/>
    <s v="EMEA"/>
    <s v="Bertrand"/>
    <s v="Marie"/>
    <x v="62"/>
    <x v="2"/>
  </r>
  <r>
    <n v="10122"/>
    <n v="25"/>
    <n v="100"/>
    <n v="3"/>
    <x v="1002"/>
    <n v="3599"/>
    <n v="2500"/>
    <d v="2003-08-05T00:00:00"/>
    <d v="2003-08-05T00:00:00"/>
    <x v="3"/>
    <s v="Tuesday"/>
    <x v="0"/>
    <n v="2"/>
    <n v="5"/>
    <n v="2003"/>
    <s v="Classic Cars"/>
    <n v="169"/>
    <s v="S18_3232"/>
    <x v="67"/>
    <s v="91.24.4555"/>
    <s v="009-124-4555"/>
    <s v="12, rue des Bouchers"/>
    <m/>
    <s v="12, rue des Bouchers"/>
    <s v="Marseille"/>
    <m/>
    <s v="Marseille"/>
    <n v="13008"/>
    <x v="1"/>
    <s v="EMEA"/>
    <s v="Lebihan"/>
    <s v="Laurence"/>
    <x v="67"/>
    <x v="1"/>
  </r>
  <r>
    <n v="10127"/>
    <n v="22"/>
    <n v="100"/>
    <n v="15"/>
    <x v="1003"/>
    <n v="3838"/>
    <n v="2200"/>
    <d v="2003-03-06T00:00:00"/>
    <d v="2003-03-06T00:00:00"/>
    <x v="10"/>
    <s v="Thursday"/>
    <x v="0"/>
    <n v="2"/>
    <n v="6"/>
    <n v="2003"/>
    <s v="Classic Cars"/>
    <n v="169"/>
    <s v="S18_3232"/>
    <x v="74"/>
    <n v="2125557413"/>
    <s v="212-555-7413"/>
    <s v="4092 Furth Circle"/>
    <s v="Suite 400"/>
    <s v="4092 Furth Circle, Suite 400"/>
    <s v="NYC"/>
    <s v="NY"/>
    <s v="NYC, NY"/>
    <n v="10022"/>
    <x v="0"/>
    <s v="NA"/>
    <s v="Young"/>
    <s v="Jeff"/>
    <x v="74"/>
    <x v="1"/>
  </r>
  <r>
    <n v="10136"/>
    <n v="41"/>
    <n v="100"/>
    <n v="3"/>
    <x v="1004"/>
    <n v="8332"/>
    <n v="4100"/>
    <d v="2003-04-07T00:00:00"/>
    <d v="2003-04-07T00:00:00"/>
    <x v="11"/>
    <s v="Monday"/>
    <x v="0"/>
    <n v="3"/>
    <n v="7"/>
    <n v="2003"/>
    <s v="Classic Cars"/>
    <n v="169"/>
    <s v="S18_3232"/>
    <x v="51"/>
    <s v="61.77.6555"/>
    <s v="006-177-6555"/>
    <s v="1 rue Alsace-Lorraine"/>
    <m/>
    <s v="1 rue Alsace-Lorraine"/>
    <s v="Toulouse"/>
    <m/>
    <s v="Toulouse"/>
    <n v="31000"/>
    <x v="1"/>
    <s v="EMEA"/>
    <s v="Roulet"/>
    <s v="Annette"/>
    <x v="51"/>
    <x v="2"/>
  </r>
  <r>
    <n v="10141"/>
    <n v="34"/>
    <n v="100"/>
    <n v="9"/>
    <x v="1005"/>
    <n v="4837"/>
    <n v="3400"/>
    <d v="2003-01-08T00:00:00"/>
    <d v="2003-01-08T00:00:00"/>
    <x v="2"/>
    <s v="Wednesday"/>
    <x v="0"/>
    <n v="3"/>
    <n v="8"/>
    <n v="2003"/>
    <s v="Classic Cars"/>
    <n v="169"/>
    <s v="S18_3232"/>
    <x v="73"/>
    <s v="+358 9 8045 555"/>
    <s v="589-804-5555"/>
    <s v="Software Engineering Center, SEC Oy"/>
    <m/>
    <s v="Software Engineering Center, SEC Oy"/>
    <s v="Espoo"/>
    <m/>
    <s v="Espoo"/>
    <s v="FIN-02271"/>
    <x v="4"/>
    <s v="EMEA"/>
    <s v="Suominen"/>
    <s v="Kalle"/>
    <x v="73"/>
    <x v="1"/>
  </r>
  <r>
    <n v="10148"/>
    <n v="32"/>
    <n v="100"/>
    <n v="14"/>
    <x v="1006"/>
    <n v="5419"/>
    <n v="3200"/>
    <d v="2003-11-09T00:00:00"/>
    <d v="2003-11-09T00:00:00"/>
    <x v="5"/>
    <s v="Sunday"/>
    <x v="0"/>
    <n v="3"/>
    <n v="9"/>
    <n v="2003"/>
    <s v="Classic Cars"/>
    <n v="169"/>
    <s v="S18_3232"/>
    <x v="42"/>
    <s v="02 9936 8555"/>
    <s v="029-936-8555"/>
    <s v="201 Miller Street"/>
    <s v="Level 15"/>
    <s v="201 Miller Street, Level 15"/>
    <s v="North Sydney"/>
    <s v="NSW"/>
    <s v="North Sydney, NSW"/>
    <n v="2060"/>
    <x v="3"/>
    <s v="APAC"/>
    <s v="O'Hara"/>
    <s v="Anna"/>
    <x v="42"/>
    <x v="1"/>
  </r>
  <r>
    <n v="10151"/>
    <n v="21"/>
    <n v="100"/>
    <n v="7"/>
    <x v="1007"/>
    <n v="3735"/>
    <n v="2100"/>
    <s v="9/21/2003 0:00"/>
    <d v="2003-09-21T00:00:00"/>
    <x v="8"/>
    <s v="Sunday"/>
    <x v="0"/>
    <n v="3"/>
    <n v="9"/>
    <n v="2003"/>
    <s v="Classic Cars"/>
    <n v="169"/>
    <s v="S18_3232"/>
    <x v="60"/>
    <s v="981-443655"/>
    <s v="098-144-3655"/>
    <s v="Torikatu 38"/>
    <m/>
    <s v="Torikatu 38"/>
    <s v="Oulu"/>
    <m/>
    <s v="Oulu"/>
    <n v="90110"/>
    <x v="4"/>
    <s v="EMEA"/>
    <s v="Koskitalo"/>
    <s v="Pirkko"/>
    <x v="60"/>
    <x v="1"/>
  </r>
  <r>
    <n v="10160"/>
    <n v="20"/>
    <n v="100"/>
    <n v="1"/>
    <x v="1008"/>
    <n v="3997"/>
    <n v="2000"/>
    <d v="2003-11-10T00:00:00"/>
    <d v="2003-11-10T00:00:00"/>
    <x v="5"/>
    <s v="Monday"/>
    <x v="0"/>
    <n v="4"/>
    <n v="10"/>
    <n v="2003"/>
    <s v="Classic Cars"/>
    <n v="169"/>
    <s v="S18_3232"/>
    <x v="54"/>
    <n v="2155554369"/>
    <s v="215-555-4369"/>
    <s v="6047 Douglas Av."/>
    <m/>
    <s v="6047 Douglas Av."/>
    <s v="Los Angeles"/>
    <s v="CA"/>
    <s v="Los Angeles, CA"/>
    <s v="NA"/>
    <x v="0"/>
    <s v="NA"/>
    <s v="Chandler"/>
    <s v="Michael"/>
    <x v="54"/>
    <x v="1"/>
  </r>
  <r>
    <n v="10165"/>
    <n v="47"/>
    <n v="100"/>
    <n v="16"/>
    <x v="1009"/>
    <n v="8755"/>
    <n v="4700"/>
    <s v="10/22/2003 0:00"/>
    <d v="2003-10-22T00:00:00"/>
    <x v="4"/>
    <s v="Wednesday"/>
    <x v="0"/>
    <n v="4"/>
    <n v="10"/>
    <n v="2003"/>
    <s v="Classic Cars"/>
    <n v="169"/>
    <s v="S18_3232"/>
    <x v="26"/>
    <s v="+65 221 7555"/>
    <s v="065-221-7555"/>
    <s v="Bronz Sok., Bronz Apt. 3/6 Tesvikiye"/>
    <m/>
    <s v="Bronz Sok., Bronz Apt. 3/6 Tesvikiye"/>
    <s v="Singapore"/>
    <m/>
    <s v="Singapore"/>
    <n v="79903"/>
    <x v="9"/>
    <s v="Japan"/>
    <s v="Natividad"/>
    <s v="Eric"/>
    <x v="26"/>
    <x v="2"/>
  </r>
  <r>
    <n v="10171"/>
    <n v="39"/>
    <n v="100"/>
    <n v="3"/>
    <x v="1010"/>
    <n v="5482"/>
    <n v="3900"/>
    <d v="2003-05-11T00:00:00"/>
    <d v="2003-05-11T00:00:00"/>
    <x v="6"/>
    <s v="Sunday"/>
    <x v="0"/>
    <n v="4"/>
    <n v="11"/>
    <n v="2003"/>
    <s v="Classic Cars"/>
    <n v="169"/>
    <s v="S18_3232"/>
    <x v="43"/>
    <s v="(514) 555-8054"/>
    <s v="514-555-8054"/>
    <s v="43 rue St. Laurent"/>
    <m/>
    <s v="43 rue St. Laurent"/>
    <s v="Montreal"/>
    <s v="Quebec"/>
    <s v="Montreal, Quebec"/>
    <s v="H1J 1C3"/>
    <x v="10"/>
    <s v="NA"/>
    <s v="Fresnisre"/>
    <s v="Jean"/>
    <x v="43"/>
    <x v="1"/>
  </r>
  <r>
    <n v="10175"/>
    <n v="29"/>
    <n v="100"/>
    <n v="5"/>
    <x v="1011"/>
    <n v="4420"/>
    <n v="2900"/>
    <d v="2003-06-11T00:00:00"/>
    <d v="2003-06-11T00:00:00"/>
    <x v="7"/>
    <s v="Wednesday"/>
    <x v="0"/>
    <n v="4"/>
    <n v="11"/>
    <n v="2003"/>
    <s v="Classic Cars"/>
    <n v="169"/>
    <s v="S18_3232"/>
    <x v="49"/>
    <s v="(171) 555-0297"/>
    <s v="171-555-0297"/>
    <s v="35 King George"/>
    <m/>
    <s v="35 King George"/>
    <s v="London"/>
    <m/>
    <s v="London"/>
    <s v="WX3 6FW"/>
    <x v="6"/>
    <s v="EMEA"/>
    <s v="Brown"/>
    <s v="Ann"/>
    <x v="49"/>
    <x v="1"/>
  </r>
  <r>
    <n v="10181"/>
    <n v="45"/>
    <n v="100"/>
    <n v="7"/>
    <x v="1012"/>
    <n v="6325"/>
    <n v="4500"/>
    <d v="2003-12-11T00:00:00"/>
    <d v="2003-12-11T00:00:00"/>
    <x v="9"/>
    <s v="Thursday"/>
    <x v="0"/>
    <n v="4"/>
    <n v="11"/>
    <n v="2003"/>
    <s v="Classic Cars"/>
    <n v="169"/>
    <s v="S18_3232"/>
    <x v="7"/>
    <s v="+47 2267 3215"/>
    <s v="472-267-3215"/>
    <s v="Drammen 121, PR 744 Sentrum"/>
    <m/>
    <s v="Drammen 121, PR 744 Sentrum"/>
    <s v="Bergen"/>
    <m/>
    <s v="Bergen"/>
    <s v="N 5804"/>
    <x v="2"/>
    <s v="EMEA"/>
    <s v="Oeztan"/>
    <s v="Veysel"/>
    <x v="7"/>
    <x v="1"/>
  </r>
  <r>
    <n v="10184"/>
    <n v="28"/>
    <n v="100"/>
    <n v="10"/>
    <x v="1013"/>
    <n v="4410"/>
    <n v="2800"/>
    <s v="11/14/2003 0:00"/>
    <d v="2003-11-14T00:00:00"/>
    <x v="5"/>
    <s v="Friday"/>
    <x v="0"/>
    <n v="4"/>
    <n v="11"/>
    <n v="2003"/>
    <s v="Classic Cars"/>
    <n v="169"/>
    <s v="S18_3232"/>
    <x v="81"/>
    <s v="(95) 555 82 82"/>
    <s v="095-555-8282"/>
    <s v="C/ Romero, 33"/>
    <m/>
    <s v="C/ Romero, 33"/>
    <s v="Sevilla"/>
    <m/>
    <s v="Sevilla"/>
    <n v="41101"/>
    <x v="7"/>
    <s v="EMEA"/>
    <s v="Roel"/>
    <s v="Jose Pedro"/>
    <x v="81"/>
    <x v="1"/>
  </r>
  <r>
    <n v="10192"/>
    <n v="26"/>
    <n v="100"/>
    <n v="12"/>
    <x v="1014"/>
    <n v="3919"/>
    <n v="2600"/>
    <s v="11/20/2003 0:00"/>
    <d v="2003-11-20T00:00:00"/>
    <x v="5"/>
    <s v="Thursday"/>
    <x v="0"/>
    <n v="4"/>
    <n v="11"/>
    <n v="2003"/>
    <s v="Classic Cars"/>
    <n v="169"/>
    <s v="S18_3232"/>
    <x v="40"/>
    <n v="6035558647"/>
    <s v="603-555-8647"/>
    <s v="2304 Long Airport Avenue"/>
    <m/>
    <s v="2304 Long Airport Avenue"/>
    <s v="Nashua"/>
    <s v="NH"/>
    <s v="Nashua, NH"/>
    <n v="62005"/>
    <x v="0"/>
    <s v="NA"/>
    <s v="Young"/>
    <s v="Valarie"/>
    <x v="40"/>
    <x v="1"/>
  </r>
  <r>
    <n v="10195"/>
    <n v="50"/>
    <n v="100"/>
    <n v="10"/>
    <x v="1015"/>
    <n v="7621"/>
    <n v="5000"/>
    <s v="11/25/2003 0:00"/>
    <d v="2003-11-25T00:00:00"/>
    <x v="5"/>
    <s v="Tuesday"/>
    <x v="0"/>
    <n v="4"/>
    <n v="11"/>
    <n v="2003"/>
    <s v="Classic Cars"/>
    <n v="169"/>
    <s v="S18_3232"/>
    <x v="47"/>
    <n v="9145554562"/>
    <s v="914-555-4562"/>
    <s v="3758 North Pendale Street"/>
    <m/>
    <s v="3758 North Pendale Street"/>
    <s v="White Plains"/>
    <s v="NY"/>
    <s v="White Plains, NY"/>
    <n v="24067"/>
    <x v="0"/>
    <s v="NA"/>
    <s v="Frick"/>
    <s v="Steve"/>
    <x v="47"/>
    <x v="2"/>
  </r>
  <r>
    <n v="10203"/>
    <n v="48"/>
    <n v="100"/>
    <n v="1"/>
    <x v="1016"/>
    <n v="8292"/>
    <n v="4800"/>
    <d v="2003-02-12T00:00:00"/>
    <d v="2003-02-12T00:00:00"/>
    <x v="0"/>
    <s v="Wednesday"/>
    <x v="0"/>
    <n v="4"/>
    <n v="12"/>
    <n v="2003"/>
    <s v="Classic Cars"/>
    <n v="169"/>
    <s v="S18_3232"/>
    <x v="23"/>
    <s v="(91) 555 94 44"/>
    <s v="091-555-9444"/>
    <s v="C/ Moralzarzal, 86"/>
    <m/>
    <s v="C/ Moralzarzal, 86"/>
    <s v="Madrid"/>
    <m/>
    <s v="Madrid"/>
    <n v="28034"/>
    <x v="7"/>
    <s v="EMEA"/>
    <s v="Freyre"/>
    <s v="Diego"/>
    <x v="23"/>
    <x v="2"/>
  </r>
  <r>
    <n v="10207"/>
    <n v="25"/>
    <n v="100"/>
    <n v="11"/>
    <x v="1017"/>
    <n v="3938"/>
    <n v="2500"/>
    <d v="2003-09-12T00:00:00"/>
    <d v="2003-09-12T00:00:00"/>
    <x v="8"/>
    <s v="Friday"/>
    <x v="0"/>
    <n v="4"/>
    <n v="12"/>
    <n v="2003"/>
    <s v="Classic Cars"/>
    <n v="169"/>
    <s v="S18_3232"/>
    <x v="64"/>
    <n v="6175552555"/>
    <s v="617-555-2555"/>
    <s v="6251 Ingle Ln."/>
    <m/>
    <s v="6251 Ingle Ln."/>
    <s v="Boston"/>
    <s v="MA"/>
    <s v="Boston, MA"/>
    <n v="51003"/>
    <x v="0"/>
    <s v="NA"/>
    <s v="Franco"/>
    <s v="Valarie"/>
    <x v="64"/>
    <x v="1"/>
  </r>
  <r>
    <n v="10212"/>
    <n v="40"/>
    <n v="100"/>
    <n v="11"/>
    <x v="1018"/>
    <n v="5555"/>
    <n v="4000"/>
    <s v="1/16/2004 0:00"/>
    <d v="2004-01-16T00:00:00"/>
    <x v="2"/>
    <s v="Friday"/>
    <x v="0"/>
    <n v="1"/>
    <n v="1"/>
    <n v="2004"/>
    <s v="Classic Cars"/>
    <n v="169"/>
    <s v="S18_3232"/>
    <x v="23"/>
    <s v="(91) 555 94 44"/>
    <s v="091-555-9444"/>
    <s v="C/ Moralzarzal, 86"/>
    <m/>
    <s v="C/ Moralzarzal, 86"/>
    <s v="Madrid"/>
    <m/>
    <s v="Madrid"/>
    <n v="28034"/>
    <x v="7"/>
    <s v="EMEA"/>
    <s v="Freyre"/>
    <s v="Diego"/>
    <x v="23"/>
    <x v="1"/>
  </r>
  <r>
    <n v="10225"/>
    <n v="43"/>
    <n v="100"/>
    <n v="2"/>
    <x v="1019"/>
    <n v="6408"/>
    <n v="4300"/>
    <s v="2/22/2004 0:00"/>
    <d v="2004-02-22T00:00:00"/>
    <x v="0"/>
    <s v="Sunday"/>
    <x v="0"/>
    <n v="1"/>
    <n v="2"/>
    <n v="2004"/>
    <s v="Classic Cars"/>
    <n v="169"/>
    <s v="S18_3232"/>
    <x v="69"/>
    <s v="0897-034555"/>
    <s v="089-703-4555"/>
    <s v="Grenzacherweg 237"/>
    <m/>
    <s v="Grenzacherweg 237"/>
    <s v="Gensve"/>
    <m/>
    <s v="Gensve"/>
    <n v="1203"/>
    <x v="17"/>
    <s v="EMEA"/>
    <s v="Holz"/>
    <s v="Michael"/>
    <x v="69"/>
    <x v="1"/>
  </r>
  <r>
    <n v="10229"/>
    <n v="22"/>
    <n v="100"/>
    <n v="5"/>
    <x v="1020"/>
    <n v="4173"/>
    <n v="2200"/>
    <d v="2004-11-03T00:00:00"/>
    <d v="2004-11-03T00:00:00"/>
    <x v="5"/>
    <s v="Wednesday"/>
    <x v="0"/>
    <n v="1"/>
    <n v="3"/>
    <n v="2004"/>
    <s v="Classic Cars"/>
    <n v="169"/>
    <s v="S18_3232"/>
    <x v="39"/>
    <n v="4155551450"/>
    <s v="415-555-1450"/>
    <s v="5677 Strong St."/>
    <m/>
    <s v="5677 Strong St."/>
    <s v="San Rafael"/>
    <s v="CA"/>
    <s v="San Rafael, CA"/>
    <n v="97562"/>
    <x v="0"/>
    <s v="NA"/>
    <s v="Nelson"/>
    <s v="Valarie"/>
    <x v="39"/>
    <x v="1"/>
  </r>
  <r>
    <n v="10239"/>
    <n v="47"/>
    <n v="100"/>
    <n v="1"/>
    <x v="1021"/>
    <n v="7084"/>
    <n v="4700"/>
    <d v="2004-12-04T00:00:00"/>
    <d v="2004-12-04T00:00:00"/>
    <x v="9"/>
    <s v="Saturday"/>
    <x v="0"/>
    <n v="2"/>
    <n v="4"/>
    <n v="2004"/>
    <s v="Classic Cars"/>
    <n v="169"/>
    <s v="S18_3232"/>
    <x v="60"/>
    <s v="981-443655"/>
    <s v="098-144-3655"/>
    <s v="Torikatu 38"/>
    <m/>
    <s v="Torikatu 38"/>
    <s v="Oulu"/>
    <m/>
    <s v="Oulu"/>
    <n v="90110"/>
    <x v="4"/>
    <s v="EMEA"/>
    <s v="Koskitalo"/>
    <s v="Pirkko"/>
    <x v="60"/>
    <x v="2"/>
  </r>
  <r>
    <n v="10246"/>
    <n v="36"/>
    <n v="100"/>
    <n v="9"/>
    <x v="1022"/>
    <n v="7133"/>
    <n v="3600"/>
    <d v="2004-05-05T00:00:00"/>
    <d v="2004-05-05T00:00:00"/>
    <x v="6"/>
    <s v="Wednesday"/>
    <x v="0"/>
    <n v="2"/>
    <n v="5"/>
    <n v="2004"/>
    <s v="Classic Cars"/>
    <n v="169"/>
    <s v="S18_3232"/>
    <x v="23"/>
    <s v="(91) 555 94 44"/>
    <s v="091-555-9444"/>
    <s v="C/ Moralzarzal, 86"/>
    <m/>
    <s v="C/ Moralzarzal, 86"/>
    <s v="Madrid"/>
    <m/>
    <s v="Madrid"/>
    <n v="28034"/>
    <x v="7"/>
    <s v="EMEA"/>
    <s v="Freyre"/>
    <s v="Diego"/>
    <x v="23"/>
    <x v="2"/>
  </r>
  <r>
    <n v="10253"/>
    <n v="40"/>
    <n v="100"/>
    <n v="6"/>
    <x v="1023"/>
    <n v="6774"/>
    <n v="4000"/>
    <d v="2004-01-06T00:00:00"/>
    <d v="2004-01-06T00:00:00"/>
    <x v="2"/>
    <s v="Tuesday"/>
    <x v="3"/>
    <n v="2"/>
    <n v="6"/>
    <n v="2004"/>
    <s v="Classic Cars"/>
    <n v="169"/>
    <s v="S18_3232"/>
    <x v="22"/>
    <s v="(171) 555-2282"/>
    <s v="171-555-2282"/>
    <s v="Berkeley Gardens 12  Brewery"/>
    <m/>
    <s v="Berkeley Gardens 12  Brewery"/>
    <s v="Liverpool"/>
    <m/>
    <s v="Liverpool"/>
    <s v="WX1 6LT"/>
    <x v="6"/>
    <s v="EMEA"/>
    <s v="Devon"/>
    <s v="Elizabeth"/>
    <x v="22"/>
    <x v="1"/>
  </r>
  <r>
    <n v="10259"/>
    <n v="27"/>
    <n v="100"/>
    <n v="8"/>
    <x v="1024"/>
    <n v="3658"/>
    <n v="2700"/>
    <s v="6/15/2004 0:00"/>
    <d v="2004-06-15T00:00:00"/>
    <x v="7"/>
    <s v="Tuesday"/>
    <x v="0"/>
    <n v="2"/>
    <n v="6"/>
    <n v="2004"/>
    <s v="Classic Cars"/>
    <n v="169"/>
    <s v="S18_3232"/>
    <x v="65"/>
    <s v="+65 224 1555"/>
    <s v="065-224-1555"/>
    <s v="Village Close - 106 Linden Road Sandown"/>
    <s v="2nd Floor"/>
    <s v="Village Close - 106 Linden Road Sandown, 2nd Floor"/>
    <s v="Singapore"/>
    <m/>
    <s v="Singapore"/>
    <n v="69045"/>
    <x v="9"/>
    <s v="APAC"/>
    <s v="Victorino"/>
    <s v="Wendy"/>
    <x v="65"/>
    <x v="1"/>
  </r>
  <r>
    <n v="10266"/>
    <n v="29"/>
    <n v="100"/>
    <n v="7"/>
    <x v="1025"/>
    <n v="4813"/>
    <n v="2900"/>
    <d v="2004-06-07T00:00:00"/>
    <d v="2004-06-07T00:00:00"/>
    <x v="7"/>
    <s v="Monday"/>
    <x v="0"/>
    <n v="3"/>
    <n v="7"/>
    <n v="2004"/>
    <s v="Classic Cars"/>
    <n v="169"/>
    <s v="S18_3232"/>
    <x v="70"/>
    <s v="0522-556555"/>
    <s v="052-255-6555"/>
    <s v="Strada Provinciale 124"/>
    <m/>
    <s v="Strada Provinciale 124"/>
    <s v="Reggio Emilia"/>
    <m/>
    <s v="Reggio Emilia"/>
    <n v="42100"/>
    <x v="12"/>
    <s v="EMEA"/>
    <s v="Moroni"/>
    <s v="Maurizio"/>
    <x v="70"/>
    <x v="1"/>
  </r>
  <r>
    <n v="10271"/>
    <n v="20"/>
    <n v="100"/>
    <n v="9"/>
    <x v="1026"/>
    <n v="3929"/>
    <n v="2000"/>
    <s v="7/20/2004 0:00"/>
    <d v="2004-07-20T00:00:00"/>
    <x v="1"/>
    <s v="Tuesday"/>
    <x v="0"/>
    <n v="3"/>
    <n v="7"/>
    <n v="2004"/>
    <s v="Classic Cars"/>
    <n v="169"/>
    <s v="S18_3232"/>
    <x v="39"/>
    <n v="4155551450"/>
    <s v="415-555-1450"/>
    <s v="5677 Strong St."/>
    <m/>
    <s v="5677 Strong St."/>
    <s v="San Rafael"/>
    <s v="CA"/>
    <s v="San Rafael, CA"/>
    <n v="97562"/>
    <x v="0"/>
    <s v="NA"/>
    <s v="Nelson"/>
    <s v="Valarie"/>
    <x v="39"/>
    <x v="1"/>
  </r>
  <r>
    <n v="10278"/>
    <n v="42"/>
    <n v="100"/>
    <n v="7"/>
    <x v="1027"/>
    <n v="6402"/>
    <n v="4200"/>
    <d v="2004-06-08T00:00:00"/>
    <d v="2004-06-08T00:00:00"/>
    <x v="7"/>
    <s v="Tuesday"/>
    <x v="0"/>
    <n v="3"/>
    <n v="8"/>
    <n v="2004"/>
    <s v="Classic Cars"/>
    <n v="169"/>
    <s v="S18_3232"/>
    <x v="84"/>
    <n v="7025551838"/>
    <s v="702-555-1838"/>
    <s v="8489 Strong St."/>
    <m/>
    <s v="8489 Strong St."/>
    <s v="Las Vegas"/>
    <s v="NV"/>
    <s v="Las Vegas, NV"/>
    <n v="83030"/>
    <x v="0"/>
    <s v="NA"/>
    <s v="King"/>
    <s v="Sue"/>
    <x v="84"/>
    <x v="1"/>
  </r>
  <r>
    <n v="10281"/>
    <n v="25"/>
    <n v="100"/>
    <n v="5"/>
    <x v="1028"/>
    <n v="4192"/>
    <n v="2500"/>
    <s v="8/19/2004 0:00"/>
    <d v="2004-08-19T00:00:00"/>
    <x v="3"/>
    <s v="Thursday"/>
    <x v="0"/>
    <n v="3"/>
    <n v="8"/>
    <n v="2004"/>
    <s v="Classic Cars"/>
    <n v="169"/>
    <s v="S18_3232"/>
    <x v="18"/>
    <n v="2155551555"/>
    <s v="215-555-1555"/>
    <s v="7586 Pompton St."/>
    <m/>
    <s v="7586 Pompton St."/>
    <s v="Allentown"/>
    <s v="PA"/>
    <s v="Allentown, PA"/>
    <n v="70267"/>
    <x v="0"/>
    <s v="NA"/>
    <s v="Yu"/>
    <s v="Kyung"/>
    <x v="18"/>
    <x v="1"/>
  </r>
  <r>
    <n v="10287"/>
    <n v="36"/>
    <n v="100"/>
    <n v="5"/>
    <x v="1029"/>
    <n v="5853"/>
    <n v="3600"/>
    <s v="8/30/2004 0:00"/>
    <d v="2004-08-30T00:00:00"/>
    <x v="3"/>
    <s v="Monday"/>
    <x v="0"/>
    <n v="3"/>
    <n v="8"/>
    <n v="2004"/>
    <s v="Classic Cars"/>
    <n v="169"/>
    <s v="S18_3232"/>
    <x v="69"/>
    <s v="0897-034555"/>
    <s v="089-703-4555"/>
    <s v="Grenzacherweg 237"/>
    <m/>
    <s v="Grenzacherweg 237"/>
    <s v="Gensve"/>
    <m/>
    <s v="Gensve"/>
    <n v="1203"/>
    <x v="17"/>
    <s v="EMEA"/>
    <s v="Holz"/>
    <s v="Michael"/>
    <x v="69"/>
    <x v="1"/>
  </r>
  <r>
    <n v="10292"/>
    <n v="21"/>
    <n v="100"/>
    <n v="12"/>
    <x v="1030"/>
    <n v="2845"/>
    <n v="2100"/>
    <d v="2004-08-09T00:00:00"/>
    <d v="2004-08-09T00:00:00"/>
    <x v="3"/>
    <s v="Monday"/>
    <x v="0"/>
    <n v="3"/>
    <n v="9"/>
    <n v="2004"/>
    <s v="Classic Cars"/>
    <n v="169"/>
    <s v="S18_3232"/>
    <x v="0"/>
    <n v="2125557818"/>
    <s v="212-555-7818"/>
    <s v="897 Long Airport Avenue"/>
    <m/>
    <s v="897 Long Airport Avenue"/>
    <s v="NYC"/>
    <s v="NY"/>
    <s v="NYC, NY"/>
    <n v="10022"/>
    <x v="0"/>
    <s v="NA"/>
    <s v="Yu"/>
    <s v="Kwai"/>
    <x v="0"/>
    <x v="0"/>
  </r>
  <r>
    <n v="10301"/>
    <n v="23"/>
    <n v="100"/>
    <n v="9"/>
    <x v="1031"/>
    <n v="4012"/>
    <n v="2300"/>
    <d v="2003-05-10T00:00:00"/>
    <d v="2003-05-10T00:00:00"/>
    <x v="6"/>
    <s v="Saturday"/>
    <x v="0"/>
    <n v="4"/>
    <n v="10"/>
    <n v="2003"/>
    <s v="Classic Cars"/>
    <n v="169"/>
    <s v="S18_3232"/>
    <x v="85"/>
    <s v="+47 2212 1555"/>
    <s v="472-212-1555"/>
    <s v="Drammensveien 126 A, PB 744 Sentrum"/>
    <m/>
    <s v="Drammensveien 126 A, PB 744 Sentrum"/>
    <s v="Oslo"/>
    <m/>
    <s v="Oslo"/>
    <s v="N 0106"/>
    <x v="2"/>
    <s v="EMEA"/>
    <s v="Klaeboe"/>
    <s v="Jan"/>
    <x v="85"/>
    <x v="1"/>
  </r>
  <r>
    <n v="10305"/>
    <n v="37"/>
    <n v="100"/>
    <n v="9"/>
    <x v="1032"/>
    <n v="7456"/>
    <n v="3700"/>
    <s v="10/13/2004 0:00"/>
    <d v="2004-10-13T00:00:00"/>
    <x v="4"/>
    <s v="Wednesday"/>
    <x v="0"/>
    <n v="4"/>
    <n v="10"/>
    <n v="2004"/>
    <s v="Classic Cars"/>
    <n v="169"/>
    <s v="S18_3232"/>
    <x v="15"/>
    <n v="6175558555"/>
    <s v="617-555-8555"/>
    <s v="39323 Spinnaker Dr."/>
    <m/>
    <s v="39323 Spinnaker Dr."/>
    <s v="Cambridge"/>
    <s v="MA"/>
    <s v="Cambridge, MA"/>
    <n v="51247"/>
    <x v="0"/>
    <s v="NA"/>
    <s v="Hernandez"/>
    <s v="Marta"/>
    <x v="15"/>
    <x v="2"/>
  </r>
  <r>
    <n v="10310"/>
    <n v="48"/>
    <n v="100"/>
    <n v="3"/>
    <x v="1033"/>
    <n v="8941"/>
    <n v="4800"/>
    <s v="10/16/2004 0:00"/>
    <d v="2004-10-16T00:00:00"/>
    <x v="4"/>
    <s v="Saturday"/>
    <x v="0"/>
    <n v="4"/>
    <n v="10"/>
    <n v="2004"/>
    <s v="Classic Cars"/>
    <n v="169"/>
    <s v="S18_3232"/>
    <x v="68"/>
    <s v="0221-5554327"/>
    <s v="221-555-4327"/>
    <s v="Mehrheimerstr. 369"/>
    <m/>
    <s v="Mehrheimerstr. 369"/>
    <s v="Koln"/>
    <m/>
    <s v="Koln"/>
    <n v="50739"/>
    <x v="16"/>
    <s v="EMEA"/>
    <s v="Pfalzheim"/>
    <s v="Henriette"/>
    <x v="68"/>
    <x v="2"/>
  </r>
  <r>
    <n v="10313"/>
    <n v="25"/>
    <n v="100"/>
    <n v="3"/>
    <x v="1034"/>
    <n v="4573"/>
    <n v="2500"/>
    <s v="10/22/2004 0:00"/>
    <d v="2004-10-22T00:00:00"/>
    <x v="4"/>
    <s v="Friday"/>
    <x v="0"/>
    <n v="4"/>
    <n v="10"/>
    <n v="2004"/>
    <s v="Classic Cars"/>
    <n v="169"/>
    <s v="S18_3232"/>
    <x v="31"/>
    <s v="(604) 555-3392"/>
    <s v="604-555-3392"/>
    <s v="1900 Oak St."/>
    <m/>
    <s v="1900 Oak St."/>
    <s v="Vancouver"/>
    <s v="BC"/>
    <s v="Vancouver, BC"/>
    <s v="V3F 2K1"/>
    <x v="10"/>
    <s v="NA"/>
    <s v="Tannamuri"/>
    <s v="Yoshi"/>
    <x v="31"/>
    <x v="1"/>
  </r>
  <r>
    <n v="10321"/>
    <n v="33"/>
    <n v="100"/>
    <n v="11"/>
    <x v="1035"/>
    <n v="5701"/>
    <n v="3300"/>
    <d v="2004-04-11T00:00:00"/>
    <d v="2004-04-11T00:00:00"/>
    <x v="11"/>
    <s v="Sunday"/>
    <x v="0"/>
    <n v="4"/>
    <n v="11"/>
    <n v="2004"/>
    <s v="Classic Cars"/>
    <n v="169"/>
    <s v="S18_3232"/>
    <x v="21"/>
    <n v="5085552555"/>
    <s v="508-555-2555"/>
    <s v="1785 First Street"/>
    <m/>
    <s v="1785 First Street"/>
    <s v="New Bedford"/>
    <s v="MA"/>
    <s v="New Bedford, MA"/>
    <n v="50553"/>
    <x v="0"/>
    <s v="NA"/>
    <s v="Benitez"/>
    <s v="Violeta"/>
    <x v="21"/>
    <x v="1"/>
  </r>
  <r>
    <n v="10324"/>
    <n v="27"/>
    <n v="100"/>
    <n v="12"/>
    <x v="1036"/>
    <n v="3156"/>
    <n v="2700"/>
    <d v="2004-05-11T00:00:00"/>
    <d v="2004-05-11T00:00:00"/>
    <x v="6"/>
    <s v="Tuesday"/>
    <x v="0"/>
    <n v="4"/>
    <n v="11"/>
    <n v="2004"/>
    <s v="Classic Cars"/>
    <n v="169"/>
    <s v="S18_3232"/>
    <x v="11"/>
    <n v="2125551500"/>
    <s v="212-555-1500"/>
    <s v="2678 Kingston Rd."/>
    <s v="Suite 101"/>
    <s v="2678 Kingston Rd., Suite 101"/>
    <s v="NYC"/>
    <s v="NY"/>
    <s v="NYC, NY"/>
    <n v="10022"/>
    <x v="0"/>
    <s v="NA"/>
    <s v="Frick"/>
    <s v="Michael"/>
    <x v="11"/>
    <x v="1"/>
  </r>
  <r>
    <n v="10331"/>
    <n v="27"/>
    <n v="100"/>
    <n v="11"/>
    <x v="1037"/>
    <n v="4171"/>
    <n v="2700"/>
    <s v="11/17/2004 0:00"/>
    <d v="2004-11-17T00:00:00"/>
    <x v="5"/>
    <s v="Wednesday"/>
    <x v="0"/>
    <n v="4"/>
    <n v="11"/>
    <n v="2004"/>
    <s v="Classic Cars"/>
    <n v="169"/>
    <s v="S18_3232"/>
    <x v="45"/>
    <n v="2155559857"/>
    <s v="215-555-9857"/>
    <s v="11328 Douglas Av."/>
    <m/>
    <s v="11328 Douglas Av."/>
    <s v="Philadelphia"/>
    <s v="PA"/>
    <s v="Philadelphia, PA"/>
    <n v="71270"/>
    <x v="0"/>
    <s v="NA"/>
    <s v="Hernandez"/>
    <s v="Rosa"/>
    <x v="45"/>
    <x v="1"/>
  </r>
  <r>
    <n v="10334"/>
    <n v="20"/>
    <n v="100"/>
    <n v="3"/>
    <x v="1038"/>
    <n v="2879"/>
    <n v="2000"/>
    <s v="11/19/2004 0:00"/>
    <d v="2004-11-19T00:00:00"/>
    <x v="5"/>
    <s v="Friday"/>
    <x v="4"/>
    <n v="4"/>
    <n v="11"/>
    <n v="2004"/>
    <s v="Classic Cars"/>
    <n v="169"/>
    <s v="S18_3232"/>
    <x v="24"/>
    <s v="0921-12 3555"/>
    <s v="092-112-3555"/>
    <s v="Berguvsv„gen  8"/>
    <m/>
    <s v="Berguvsv„gen  8"/>
    <s v="Lule"/>
    <m/>
    <s v="Lule"/>
    <s v="S-958 22"/>
    <x v="8"/>
    <s v="EMEA"/>
    <s v="Berglund"/>
    <s v="Christina"/>
    <x v="24"/>
    <x v="0"/>
  </r>
  <r>
    <n v="10342"/>
    <n v="30"/>
    <n v="100"/>
    <n v="4"/>
    <x v="1039"/>
    <n v="5030"/>
    <n v="3000"/>
    <s v="11/24/2004 0:00"/>
    <d v="2004-11-24T00:00:00"/>
    <x v="5"/>
    <s v="Wednesday"/>
    <x v="0"/>
    <n v="4"/>
    <n v="11"/>
    <n v="2004"/>
    <s v="Classic Cars"/>
    <n v="169"/>
    <s v="S18_3232"/>
    <x v="10"/>
    <s v="03 9520 4555"/>
    <s v="039-520-4555"/>
    <s v="636 St Kilda Road"/>
    <s v="Level 3"/>
    <s v="636 St Kilda Road, Level 3"/>
    <s v="Melbourne"/>
    <s v="Victoria"/>
    <s v="Melbourne, Victoria"/>
    <n v="3004"/>
    <x v="3"/>
    <s v="APAC"/>
    <s v="Ferguson"/>
    <s v="Peter"/>
    <x v="10"/>
    <x v="1"/>
  </r>
  <r>
    <n v="10349"/>
    <n v="48"/>
    <n v="100"/>
    <n v="6"/>
    <x v="1040"/>
    <n v="7397"/>
    <n v="4800"/>
    <d v="2004-01-12T00:00:00"/>
    <d v="2004-01-12T00:00:00"/>
    <x v="2"/>
    <s v="Monday"/>
    <x v="0"/>
    <n v="4"/>
    <n v="12"/>
    <n v="2004"/>
    <s v="Classic Cars"/>
    <n v="169"/>
    <s v="S18_3232"/>
    <x v="74"/>
    <n v="2125557413"/>
    <s v="212-555-7413"/>
    <s v="4092 Furth Circle"/>
    <s v="Suite 400"/>
    <s v="4092 Furth Circle, Suite 400"/>
    <s v="NYC"/>
    <s v="NY"/>
    <s v="NYC, NY"/>
    <n v="10022"/>
    <x v="0"/>
    <s v="NA"/>
    <s v="Young"/>
    <s v="Jeff"/>
    <x v="74"/>
    <x v="2"/>
  </r>
  <r>
    <n v="10358"/>
    <n v="32"/>
    <n v="93.49"/>
    <n v="12"/>
    <x v="1041"/>
    <n v="2992"/>
    <n v="2991.68"/>
    <d v="2004-10-12T00:00:00"/>
    <d v="2004-10-12T00:00:00"/>
    <x v="4"/>
    <s v="Tuesday"/>
    <x v="0"/>
    <n v="4"/>
    <n v="12"/>
    <n v="2004"/>
    <s v="Classic Cars"/>
    <n v="169"/>
    <s v="S18_3232"/>
    <x v="23"/>
    <s v="(91) 555 94 44"/>
    <s v="091-555-9444"/>
    <s v="C/ Moralzarzal, 86"/>
    <m/>
    <s v="C/ Moralzarzal, 86"/>
    <s v="Madrid"/>
    <m/>
    <s v="Madrid"/>
    <n v="28034"/>
    <x v="7"/>
    <s v="EMEA"/>
    <s v="Freyre"/>
    <s v="Diego"/>
    <x v="23"/>
    <x v="0"/>
  </r>
  <r>
    <n v="10366"/>
    <n v="34"/>
    <n v="100"/>
    <n v="1"/>
    <x v="1042"/>
    <n v="6276"/>
    <n v="3400"/>
    <d v="2005-10-01T00:00:00"/>
    <d v="2005-10-01T00:00:00"/>
    <x v="4"/>
    <s v="Saturday"/>
    <x v="0"/>
    <n v="1"/>
    <n v="1"/>
    <n v="2005"/>
    <s v="Classic Cars"/>
    <n v="169"/>
    <s v="S18_3232"/>
    <x v="90"/>
    <s v="(071) 23 67 2555"/>
    <s v="712-367-2555"/>
    <s v="Boulevard Tirou, 255"/>
    <m/>
    <s v="Boulevard Tirou, 255"/>
    <s v="Charleroi"/>
    <m/>
    <s v="Charleroi"/>
    <s v="B-6000"/>
    <x v="14"/>
    <s v="EMEA"/>
    <s v="Cartrain"/>
    <s v="Pascale"/>
    <x v="90"/>
    <x v="1"/>
  </r>
  <r>
    <n v="10370"/>
    <n v="27"/>
    <n v="56.85"/>
    <n v="9"/>
    <x v="1043"/>
    <n v="1535"/>
    <n v="1534.95"/>
    <s v="1/20/2005 0:00"/>
    <d v="2005-01-20T00:00:00"/>
    <x v="2"/>
    <s v="Thursday"/>
    <x v="0"/>
    <n v="1"/>
    <n v="1"/>
    <n v="2005"/>
    <s v="Classic Cars"/>
    <n v="169"/>
    <s v="S18_3232"/>
    <x v="42"/>
    <s v="02 9936 8555"/>
    <s v="029-936-8555"/>
    <s v="201 Miller Street"/>
    <s v="Level 15"/>
    <s v="201 Miller Street, Level 15"/>
    <s v="North Sydney"/>
    <s v="NSW"/>
    <s v="North Sydney, NSW"/>
    <n v="2060"/>
    <x v="3"/>
    <s v="APAC"/>
    <s v="O'Hara"/>
    <s v="Anna"/>
    <x v="42"/>
    <x v="0"/>
  </r>
  <r>
    <n v="10377"/>
    <n v="39"/>
    <n v="100"/>
    <n v="3"/>
    <x v="1044"/>
    <n v="7265"/>
    <n v="3900"/>
    <d v="2005-09-02T00:00:00"/>
    <d v="2005-09-02T00:00:00"/>
    <x v="8"/>
    <s v="Friday"/>
    <x v="0"/>
    <n v="1"/>
    <n v="2"/>
    <n v="2005"/>
    <s v="Classic Cars"/>
    <n v="169"/>
    <s v="S18_3232"/>
    <x v="16"/>
    <s v="90-224 8555"/>
    <s v="090-224-8555"/>
    <s v="Keskuskatu 45"/>
    <m/>
    <s v="Keskuskatu 45"/>
    <s v="Helsinki"/>
    <m/>
    <s v="Helsinki"/>
    <n v="21240"/>
    <x v="4"/>
    <s v="EMEA"/>
    <s v="Karttunen"/>
    <s v="Matti"/>
    <x v="16"/>
    <x v="2"/>
  </r>
  <r>
    <n v="10383"/>
    <n v="47"/>
    <n v="100"/>
    <n v="6"/>
    <x v="1045"/>
    <n v="6870"/>
    <n v="4700"/>
    <s v="2/22/2005 0:00"/>
    <d v="2005-02-22T00:00:00"/>
    <x v="0"/>
    <s v="Tuesday"/>
    <x v="0"/>
    <n v="1"/>
    <n v="2"/>
    <n v="2005"/>
    <s v="Classic Cars"/>
    <n v="169"/>
    <s v="S18_3232"/>
    <x v="23"/>
    <s v="(91) 555 94 44"/>
    <s v="091-555-9444"/>
    <s v="C/ Moralzarzal, 86"/>
    <m/>
    <s v="C/ Moralzarzal, 86"/>
    <s v="Madrid"/>
    <m/>
    <s v="Madrid"/>
    <n v="28034"/>
    <x v="7"/>
    <s v="EMEA"/>
    <s v="Freyre"/>
    <s v="Diego"/>
    <x v="23"/>
    <x v="1"/>
  </r>
  <r>
    <n v="10394"/>
    <n v="22"/>
    <n v="100"/>
    <n v="5"/>
    <x v="1046"/>
    <n v="3354"/>
    <n v="2200"/>
    <s v="3/15/2005 0:00"/>
    <d v="2005-03-15T00:00:00"/>
    <x v="10"/>
    <s v="Tuesday"/>
    <x v="0"/>
    <n v="1"/>
    <n v="3"/>
    <n v="2005"/>
    <s v="Classic Cars"/>
    <n v="169"/>
    <s v="S18_3232"/>
    <x v="23"/>
    <s v="(91) 555 94 44"/>
    <s v="091-555-9444"/>
    <s v="C/ Moralzarzal, 86"/>
    <m/>
    <s v="C/ Moralzarzal, 86"/>
    <s v="Madrid"/>
    <m/>
    <s v="Madrid"/>
    <n v="28034"/>
    <x v="7"/>
    <s v="EMEA"/>
    <s v="Freyre"/>
    <s v="Diego"/>
    <x v="23"/>
    <x v="1"/>
  </r>
  <r>
    <n v="10405"/>
    <n v="55"/>
    <n v="100"/>
    <n v="1"/>
    <x v="1047"/>
    <n v="8290"/>
    <n v="5500"/>
    <s v="4/14/2005 0:00"/>
    <d v="2005-04-14T00:00:00"/>
    <x v="11"/>
    <s v="Thursday"/>
    <x v="0"/>
    <n v="2"/>
    <n v="4"/>
    <n v="2005"/>
    <s v="Classic Cars"/>
    <n v="169"/>
    <s v="S18_3232"/>
    <x v="83"/>
    <s v="88.60.1555"/>
    <s v="008-860-1555"/>
    <s v="24, place Kluber"/>
    <m/>
    <s v="24, place Kluber"/>
    <s v="Strasbourg"/>
    <m/>
    <s v="Strasbourg"/>
    <n v="67000"/>
    <x v="1"/>
    <s v="EMEA"/>
    <s v="Citeaux"/>
    <s v="Frederique"/>
    <x v="83"/>
    <x v="2"/>
  </r>
  <r>
    <n v="10412"/>
    <n v="60"/>
    <n v="100"/>
    <n v="9"/>
    <x v="1048"/>
    <n v="11888"/>
    <n v="6000"/>
    <d v="2005-03-05T00:00:00"/>
    <d v="2005-03-05T00:00:00"/>
    <x v="10"/>
    <s v="Saturday"/>
    <x v="0"/>
    <n v="2"/>
    <n v="5"/>
    <n v="2005"/>
    <s v="Classic Cars"/>
    <n v="169"/>
    <s v="S18_3232"/>
    <x v="23"/>
    <s v="(91) 555 94 44"/>
    <s v="091-555-9444"/>
    <s v="C/ Moralzarzal, 86"/>
    <m/>
    <s v="C/ Moralzarzal, 86"/>
    <s v="Madrid"/>
    <m/>
    <s v="Madrid"/>
    <n v="28034"/>
    <x v="7"/>
    <s v="EMEA"/>
    <s v="Freyre"/>
    <s v="Diego"/>
    <x v="23"/>
    <x v="2"/>
  </r>
  <r>
    <n v="10419"/>
    <n v="35"/>
    <n v="100"/>
    <n v="6"/>
    <x v="1049"/>
    <n v="5927"/>
    <n v="3500"/>
    <s v="5/17/2005 0:00"/>
    <d v="2005-05-17T00:00:00"/>
    <x v="6"/>
    <s v="Tuesday"/>
    <x v="0"/>
    <n v="2"/>
    <n v="5"/>
    <n v="2005"/>
    <s v="Classic Cars"/>
    <n v="169"/>
    <s v="S18_3232"/>
    <x v="19"/>
    <s v="6562-9555"/>
    <s v="006-562-9555"/>
    <s v="Geislweg 14"/>
    <m/>
    <s v="Geislweg 14"/>
    <s v="Salzburg"/>
    <m/>
    <s v="Salzburg"/>
    <n v="5020"/>
    <x v="5"/>
    <s v="EMEA"/>
    <s v="Pipps"/>
    <s v="Georg"/>
    <x v="19"/>
    <x v="1"/>
  </r>
  <r>
    <n v="10425"/>
    <n v="28"/>
    <n v="100"/>
    <n v="8"/>
    <x v="1050"/>
    <n v="3794"/>
    <n v="2800"/>
    <s v="5/31/2005 0:00"/>
    <d v="2005-05-31T00:00:00"/>
    <x v="6"/>
    <s v="Tuesday"/>
    <x v="2"/>
    <n v="2"/>
    <n v="5"/>
    <n v="2005"/>
    <s v="Classic Cars"/>
    <n v="169"/>
    <s v="S18_3232"/>
    <x v="14"/>
    <s v="40.67.8555"/>
    <s v="004-067-8555"/>
    <s v="67, rue des Cinquante Otages"/>
    <m/>
    <s v="67, rue des Cinquante Otages"/>
    <s v="Nantes"/>
    <m/>
    <s v="Nantes"/>
    <n v="44000"/>
    <x v="1"/>
    <s v="EMEA"/>
    <s v="Labrune"/>
    <s v="Janine"/>
    <x v="14"/>
    <x v="1"/>
  </r>
  <r>
    <n v="10105"/>
    <n v="38"/>
    <n v="100"/>
    <n v="13"/>
    <x v="1051"/>
    <n v="4331"/>
    <n v="3800"/>
    <d v="2003-11-02T00:00:00"/>
    <d v="2003-11-02T00:00:00"/>
    <x v="5"/>
    <s v="Sunday"/>
    <x v="0"/>
    <n v="1"/>
    <n v="2"/>
    <n v="2003"/>
    <s v="Trains"/>
    <n v="100"/>
    <s v="S18_3259"/>
    <x v="48"/>
    <s v="31 12 3555"/>
    <s v="003-112-3555"/>
    <s v="Vinb'ltet 34"/>
    <m/>
    <s v="Vinb'ltet 34"/>
    <s v="Kobenhavn"/>
    <m/>
    <s v="Kobenhavn"/>
    <n v="1734"/>
    <x v="13"/>
    <s v="EMEA"/>
    <s v="Petersen"/>
    <s v="Jytte"/>
    <x v="48"/>
    <x v="1"/>
  </r>
  <r>
    <n v="10117"/>
    <n v="21"/>
    <n v="95.8"/>
    <n v="7"/>
    <x v="1052"/>
    <n v="2012"/>
    <n v="2011.8"/>
    <s v="4/16/2003 0:00"/>
    <d v="2003-04-16T00:00:00"/>
    <x v="11"/>
    <s v="Wednesday"/>
    <x v="0"/>
    <n v="2"/>
    <n v="4"/>
    <n v="2003"/>
    <s v="Trains"/>
    <n v="100"/>
    <s v="S18_3259"/>
    <x v="26"/>
    <s v="+65 221 7555"/>
    <s v="065-221-7555"/>
    <s v="Bronz Sok., Bronz Apt. 3/6 Tesvikiye"/>
    <m/>
    <s v="Bronz Sok., Bronz Apt. 3/6 Tesvikiye"/>
    <s v="Singapore"/>
    <m/>
    <s v="Singapore"/>
    <n v="79903"/>
    <x v="9"/>
    <s v="Japan"/>
    <s v="Natividad"/>
    <s v="Eric"/>
    <x v="26"/>
    <x v="0"/>
  </r>
  <r>
    <n v="10128"/>
    <n v="41"/>
    <n v="100"/>
    <n v="4"/>
    <x v="1053"/>
    <n v="4838"/>
    <n v="4100"/>
    <d v="2003-06-06T00:00:00"/>
    <d v="2003-06-06T00:00:00"/>
    <x v="7"/>
    <s v="Friday"/>
    <x v="0"/>
    <n v="2"/>
    <n v="6"/>
    <n v="2003"/>
    <s v="Trains"/>
    <n v="100"/>
    <s v="S18_3259"/>
    <x v="23"/>
    <s v="(91) 555 94 44"/>
    <s v="091-555-9444"/>
    <s v="C/ Moralzarzal, 86"/>
    <m/>
    <s v="C/ Moralzarzal, 86"/>
    <s v="Madrid"/>
    <m/>
    <s v="Madrid"/>
    <n v="28034"/>
    <x v="7"/>
    <s v="EMEA"/>
    <s v="Freyre"/>
    <s v="Diego"/>
    <x v="23"/>
    <x v="1"/>
  </r>
  <r>
    <n v="10142"/>
    <n v="22"/>
    <n v="97.81"/>
    <n v="10"/>
    <x v="1054"/>
    <n v="2152"/>
    <n v="2151.8200000000002"/>
    <d v="2003-08-08T00:00:00"/>
    <d v="2003-08-08T00:00:00"/>
    <x v="3"/>
    <s v="Friday"/>
    <x v="0"/>
    <n v="3"/>
    <n v="8"/>
    <n v="2003"/>
    <s v="Trains"/>
    <n v="100"/>
    <s v="S18_3259"/>
    <x v="39"/>
    <n v="4155551450"/>
    <s v="415-555-1450"/>
    <s v="5677 Strong St."/>
    <m/>
    <s v="5677 Strong St."/>
    <s v="San Rafael"/>
    <s v="CA"/>
    <s v="San Rafael, CA"/>
    <n v="97562"/>
    <x v="0"/>
    <s v="NA"/>
    <s v="Nelson"/>
    <s v="Valarie"/>
    <x v="39"/>
    <x v="0"/>
  </r>
  <r>
    <n v="10153"/>
    <n v="29"/>
    <n v="88.74"/>
    <n v="9"/>
    <x v="1055"/>
    <n v="2574"/>
    <n v="2573.46"/>
    <s v="9/28/2003 0:00"/>
    <d v="2003-09-28T00:00:00"/>
    <x v="8"/>
    <s v="Sunday"/>
    <x v="0"/>
    <n v="3"/>
    <n v="9"/>
    <n v="2003"/>
    <s v="Trains"/>
    <n v="100"/>
    <s v="S18_3259"/>
    <x v="23"/>
    <s v="(91) 555 94 44"/>
    <s v="091-555-9444"/>
    <s v="C/ Moralzarzal, 86"/>
    <m/>
    <s v="C/ Moralzarzal, 86"/>
    <s v="Madrid"/>
    <m/>
    <s v="Madrid"/>
    <n v="28034"/>
    <x v="7"/>
    <s v="EMEA"/>
    <s v="Freyre"/>
    <s v="Diego"/>
    <x v="23"/>
    <x v="0"/>
  </r>
  <r>
    <n v="10165"/>
    <n v="50"/>
    <n v="100"/>
    <n v="1"/>
    <x v="1056"/>
    <n v="5345"/>
    <n v="5000"/>
    <s v="10/22/2003 0:00"/>
    <d v="2003-10-22T00:00:00"/>
    <x v="4"/>
    <s v="Wednesday"/>
    <x v="0"/>
    <n v="4"/>
    <n v="10"/>
    <n v="2003"/>
    <s v="Trains"/>
    <n v="100"/>
    <s v="S18_3259"/>
    <x v="26"/>
    <s v="+65 221 7555"/>
    <s v="065-221-7555"/>
    <s v="Bronz Sok., Bronz Apt. 3/6 Tesvikiye"/>
    <m/>
    <s v="Bronz Sok., Bronz Apt. 3/6 Tesvikiye"/>
    <s v="Singapore"/>
    <m/>
    <s v="Singapore"/>
    <n v="79903"/>
    <x v="9"/>
    <s v="Japan"/>
    <s v="Natividad"/>
    <s v="Eric"/>
    <x v="26"/>
    <x v="1"/>
  </r>
  <r>
    <n v="10177"/>
    <n v="29"/>
    <n v="100"/>
    <n v="11"/>
    <x v="1057"/>
    <n v="3071"/>
    <n v="2900"/>
    <d v="2003-07-11T00:00:00"/>
    <d v="2003-07-11T00:00:00"/>
    <x v="1"/>
    <s v="Friday"/>
    <x v="0"/>
    <n v="4"/>
    <n v="11"/>
    <n v="2003"/>
    <s v="Trains"/>
    <n v="100"/>
    <s v="S18_3259"/>
    <x v="76"/>
    <s v="+34 913 728 555"/>
    <s v="491-372-8555"/>
    <s v="Merchants House, 27-30 Merchant's Quay"/>
    <m/>
    <s v="Merchants House, 27-30 Merchant's Quay"/>
    <s v="Madrid"/>
    <m/>
    <s v="Madrid"/>
    <n v="28023"/>
    <x v="7"/>
    <s v="EMEA"/>
    <s v="Fernandez"/>
    <s v="Jesus"/>
    <x v="76"/>
    <x v="1"/>
  </r>
  <r>
    <n v="10185"/>
    <n v="49"/>
    <n v="80.67"/>
    <n v="11"/>
    <x v="1058"/>
    <n v="3953"/>
    <n v="3952.83"/>
    <s v="11/14/2003 0:00"/>
    <d v="2003-11-14T00:00:00"/>
    <x v="5"/>
    <s v="Friday"/>
    <x v="0"/>
    <n v="4"/>
    <n v="11"/>
    <n v="2003"/>
    <s v="Trains"/>
    <n v="100"/>
    <s v="S18_3259"/>
    <x v="50"/>
    <n v="5085559555"/>
    <s v="508-555-9555"/>
    <s v="4575 Hillside Dr."/>
    <m/>
    <s v="4575 Hillside Dr."/>
    <s v="New Bedford"/>
    <s v="MA"/>
    <s v="New Bedford, MA"/>
    <n v="50553"/>
    <x v="0"/>
    <s v="NA"/>
    <s v="Tam"/>
    <s v="Wing C"/>
    <x v="50"/>
    <x v="1"/>
  </r>
  <r>
    <n v="10196"/>
    <n v="35"/>
    <n v="100"/>
    <n v="3"/>
    <x v="1059"/>
    <n v="3565"/>
    <n v="3500"/>
    <s v="11/26/2003 0:00"/>
    <d v="2003-11-26T00:00:00"/>
    <x v="5"/>
    <s v="Wednesday"/>
    <x v="0"/>
    <n v="4"/>
    <n v="11"/>
    <n v="2003"/>
    <s v="Trains"/>
    <n v="100"/>
    <s v="S18_3259"/>
    <x v="34"/>
    <n v="2035559545"/>
    <s v="203-555-9545"/>
    <s v="567 North Pendale Street"/>
    <m/>
    <s v="567 North Pendale Street"/>
    <s v="New Haven"/>
    <s v="CT"/>
    <s v="New Haven, CT"/>
    <n v="97823"/>
    <x v="0"/>
    <s v="NA"/>
    <s v="Murphy"/>
    <s v="Leslie"/>
    <x v="34"/>
    <x v="1"/>
  </r>
  <r>
    <n v="10208"/>
    <n v="48"/>
    <n v="100"/>
    <n v="11"/>
    <x v="1060"/>
    <n v="5615"/>
    <n v="4800"/>
    <d v="2004-02-01T00:00:00"/>
    <d v="2004-02-01T00:00:00"/>
    <x v="0"/>
    <s v="Sunday"/>
    <x v="0"/>
    <n v="1"/>
    <n v="1"/>
    <n v="2004"/>
    <s v="Trains"/>
    <n v="100"/>
    <s v="S18_3259"/>
    <x v="30"/>
    <s v="78.32.5555"/>
    <s v="007-832-5555"/>
    <s v="2, rue du Commerce"/>
    <m/>
    <s v="2, rue du Commerce"/>
    <s v="Lyon"/>
    <m/>
    <s v="Lyon"/>
    <n v="69004"/>
    <x v="1"/>
    <s v="EMEA"/>
    <s v="Saveley"/>
    <s v="Mary"/>
    <x v="30"/>
    <x v="1"/>
  </r>
  <r>
    <n v="10221"/>
    <n v="23"/>
    <n v="80.67"/>
    <n v="5"/>
    <x v="1061"/>
    <n v="1856"/>
    <n v="1855.41"/>
    <s v="2/18/2004 0:00"/>
    <d v="2004-02-18T00:00:00"/>
    <x v="0"/>
    <s v="Wednesday"/>
    <x v="0"/>
    <n v="1"/>
    <n v="2"/>
    <n v="2004"/>
    <s v="Trains"/>
    <n v="100"/>
    <s v="S18_3259"/>
    <x v="56"/>
    <s v="(02) 5554 67"/>
    <s v="000-255-5467"/>
    <s v="Rue Joseph-Bens 532"/>
    <m/>
    <s v="Rue Joseph-Bens 532"/>
    <s v="Bruxelles"/>
    <m/>
    <s v="Bruxelles"/>
    <s v="B-1180"/>
    <x v="14"/>
    <s v="EMEA"/>
    <s v="Dewey"/>
    <s v="Catherine"/>
    <x v="56"/>
    <x v="0"/>
  </r>
  <r>
    <n v="10232"/>
    <n v="48"/>
    <n v="95.8"/>
    <n v="8"/>
    <x v="1062"/>
    <n v="4599"/>
    <n v="4598.3999999999996"/>
    <s v="3/20/2004 0:00"/>
    <d v="2004-03-20T00:00:00"/>
    <x v="10"/>
    <s v="Saturday"/>
    <x v="0"/>
    <n v="1"/>
    <n v="3"/>
    <n v="2004"/>
    <s v="Trains"/>
    <n v="100"/>
    <s v="S18_3259"/>
    <x v="59"/>
    <s v="(198) 555-8888"/>
    <s v="198-555-8888"/>
    <s v="Garden House Crowther Way"/>
    <m/>
    <s v="Garden House Crowther Way"/>
    <s v="Cowes"/>
    <s v="Isle of Wight"/>
    <s v="Cowes, Isle of Wight"/>
    <s v="PO31 7PJ"/>
    <x v="6"/>
    <s v="EMEA"/>
    <s v="Bennett"/>
    <s v="Helen"/>
    <x v="59"/>
    <x v="1"/>
  </r>
  <r>
    <n v="10248"/>
    <n v="42"/>
    <n v="100"/>
    <n v="14"/>
    <x v="1063"/>
    <n v="5083"/>
    <n v="4200"/>
    <d v="2004-07-05T00:00:00"/>
    <d v="2004-07-05T00:00:00"/>
    <x v="1"/>
    <s v="Monday"/>
    <x v="3"/>
    <n v="2"/>
    <n v="5"/>
    <n v="2004"/>
    <s v="Trains"/>
    <n v="100"/>
    <s v="S18_3259"/>
    <x v="0"/>
    <n v="2125557818"/>
    <s v="212-555-7818"/>
    <s v="897 Long Airport Avenue"/>
    <m/>
    <s v="897 Long Airport Avenue"/>
    <s v="NYC"/>
    <s v="NY"/>
    <s v="NYC, NY"/>
    <n v="10022"/>
    <x v="0"/>
    <s v="NA"/>
    <s v="Yu"/>
    <s v="Kwai"/>
    <x v="0"/>
    <x v="1"/>
  </r>
  <r>
    <n v="10273"/>
    <n v="47"/>
    <n v="100"/>
    <n v="15"/>
    <x v="1064"/>
    <n v="5451"/>
    <n v="4700"/>
    <s v="7/21/2004 0:00"/>
    <d v="2004-07-21T00:00:00"/>
    <x v="1"/>
    <s v="Wednesday"/>
    <x v="0"/>
    <n v="3"/>
    <n v="7"/>
    <n v="2004"/>
    <s v="Trains"/>
    <n v="100"/>
    <s v="S18_3259"/>
    <x v="56"/>
    <s v="(02) 5554 67"/>
    <s v="000-255-5467"/>
    <s v="Rue Joseph-Bens 532"/>
    <m/>
    <s v="Rue Joseph-Bens 532"/>
    <s v="Bruxelles"/>
    <m/>
    <s v="Bruxelles"/>
    <s v="B-1180"/>
    <x v="14"/>
    <s v="EMEA"/>
    <s v="Dewey"/>
    <s v="Catherine"/>
    <x v="56"/>
    <x v="1"/>
  </r>
  <r>
    <n v="10282"/>
    <n v="36"/>
    <n v="100"/>
    <n v="3"/>
    <x v="1065"/>
    <n v="4175"/>
    <n v="3600"/>
    <s v="8/20/2004 0:00"/>
    <d v="2004-08-20T00:00:00"/>
    <x v="3"/>
    <s v="Friday"/>
    <x v="0"/>
    <n v="3"/>
    <n v="8"/>
    <n v="2004"/>
    <s v="Trains"/>
    <n v="100"/>
    <s v="S18_3259"/>
    <x v="39"/>
    <n v="4155551450"/>
    <s v="415-555-1450"/>
    <s v="5677 Strong St."/>
    <m/>
    <s v="5677 Strong St."/>
    <s v="San Rafael"/>
    <s v="CA"/>
    <s v="San Rafael, CA"/>
    <n v="97562"/>
    <x v="0"/>
    <s v="NA"/>
    <s v="Nelson"/>
    <s v="Valarie"/>
    <x v="39"/>
    <x v="1"/>
  </r>
  <r>
    <n v="10293"/>
    <n v="22"/>
    <n v="100"/>
    <n v="6"/>
    <x v="1066"/>
    <n v="2419"/>
    <n v="2200"/>
    <d v="2004-09-09T00:00:00"/>
    <d v="2004-09-09T00:00:00"/>
    <x v="8"/>
    <s v="Thursday"/>
    <x v="0"/>
    <n v="3"/>
    <n v="9"/>
    <n v="2004"/>
    <s v="Trains"/>
    <n v="100"/>
    <s v="S18_3259"/>
    <x v="36"/>
    <s v="011-4988555"/>
    <s v="011-498-8555"/>
    <s v="Via Monte Bianco 34"/>
    <m/>
    <s v="Via Monte Bianco 34"/>
    <s v="Torino"/>
    <m/>
    <s v="Torino"/>
    <n v="10100"/>
    <x v="12"/>
    <s v="EMEA"/>
    <s v="Accorti"/>
    <s v="Paolo"/>
    <x v="36"/>
    <x v="0"/>
  </r>
  <r>
    <n v="10306"/>
    <n v="40"/>
    <n v="91.76"/>
    <n v="11"/>
    <x v="1067"/>
    <n v="3671"/>
    <n v="3670.4"/>
    <s v="10/14/2004 0:00"/>
    <d v="2004-10-14T00:00:00"/>
    <x v="4"/>
    <s v="Thursday"/>
    <x v="0"/>
    <n v="4"/>
    <n v="10"/>
    <n v="2004"/>
    <s v="Trains"/>
    <n v="100"/>
    <s v="S18_3259"/>
    <x v="77"/>
    <s v="(171) 555-1555"/>
    <s v="171-555-1555"/>
    <s v="Fauntleroy Circus"/>
    <m/>
    <s v="Fauntleroy Circus"/>
    <s v="Manchester"/>
    <m/>
    <s v="Manchester"/>
    <s v="EC2 5NT"/>
    <x v="6"/>
    <s v="EMEA"/>
    <s v="Ashworth"/>
    <s v="Victoria"/>
    <x v="77"/>
    <x v="1"/>
  </r>
  <r>
    <n v="10314"/>
    <n v="23"/>
    <n v="100"/>
    <n v="3"/>
    <x v="1068"/>
    <n v="2482"/>
    <n v="2300"/>
    <s v="10/22/2004 0:00"/>
    <d v="2004-10-22T00:00:00"/>
    <x v="4"/>
    <s v="Friday"/>
    <x v="0"/>
    <n v="4"/>
    <n v="10"/>
    <n v="2004"/>
    <s v="Trains"/>
    <n v="100"/>
    <s v="S18_3259"/>
    <x v="78"/>
    <s v="86 21 3555"/>
    <s v="008-621-3555"/>
    <s v="Smagsloget 45"/>
    <m/>
    <s v="Smagsloget 45"/>
    <s v="Aaarhus"/>
    <m/>
    <s v="Aaarhus"/>
    <n v="8200"/>
    <x v="13"/>
    <s v="EMEA"/>
    <s v="Ibsen"/>
    <s v="Palle"/>
    <x v="78"/>
    <x v="0"/>
  </r>
  <r>
    <n v="10326"/>
    <n v="32"/>
    <n v="100"/>
    <n v="6"/>
    <x v="1069"/>
    <n v="3808"/>
    <n v="3200"/>
    <d v="2004-09-11T00:00:00"/>
    <d v="2004-09-11T00:00:00"/>
    <x v="8"/>
    <s v="Saturday"/>
    <x v="0"/>
    <n v="4"/>
    <n v="11"/>
    <n v="2004"/>
    <s v="Trains"/>
    <n v="100"/>
    <s v="S18_3259"/>
    <x v="24"/>
    <s v="0921-12 3555"/>
    <s v="092-112-3555"/>
    <s v="Berguvsv„gen  8"/>
    <m/>
    <s v="Berguvsv„gen  8"/>
    <s v="Lule"/>
    <m/>
    <s v="Lule"/>
    <s v="S-958 22"/>
    <x v="8"/>
    <s v="EMEA"/>
    <s v="Berglund"/>
    <s v="Christina"/>
    <x v="24"/>
    <x v="1"/>
  </r>
  <r>
    <n v="10336"/>
    <n v="21"/>
    <n v="100"/>
    <n v="7"/>
    <x v="1070"/>
    <n v="2231"/>
    <n v="2100"/>
    <s v="11/20/2004 0:00"/>
    <d v="2004-11-20T00:00:00"/>
    <x v="5"/>
    <s v="Saturday"/>
    <x v="0"/>
    <n v="4"/>
    <n v="11"/>
    <n v="2004"/>
    <s v="Trains"/>
    <n v="100"/>
    <s v="S18_3259"/>
    <x v="62"/>
    <s v="(1) 42.34.2555"/>
    <s v="014-234-2555"/>
    <s v="265, boulevard Charonne"/>
    <m/>
    <s v="265, boulevard Charonne"/>
    <s v="Paris"/>
    <m/>
    <s v="Paris"/>
    <n v="75012"/>
    <x v="1"/>
    <s v="EMEA"/>
    <s v="Bertrand"/>
    <s v="Marie"/>
    <x v="62"/>
    <x v="0"/>
  </r>
  <r>
    <n v="10350"/>
    <n v="41"/>
    <n v="93.04"/>
    <n v="2"/>
    <x v="1071"/>
    <n v="3815"/>
    <n v="3814.64"/>
    <d v="2004-02-12T00:00:00"/>
    <d v="2004-02-12T00:00:00"/>
    <x v="0"/>
    <s v="Thursday"/>
    <x v="0"/>
    <n v="4"/>
    <n v="12"/>
    <n v="2004"/>
    <s v="Trains"/>
    <n v="100"/>
    <s v="S18_3259"/>
    <x v="23"/>
    <s v="(91) 555 94 44"/>
    <s v="091-555-9444"/>
    <s v="C/ Moralzarzal, 86"/>
    <m/>
    <s v="C/ Moralzarzal, 86"/>
    <s v="Madrid"/>
    <m/>
    <s v="Madrid"/>
    <n v="28034"/>
    <x v="7"/>
    <s v="EMEA"/>
    <s v="Freyre"/>
    <s v="Diego"/>
    <x v="23"/>
    <x v="1"/>
  </r>
  <r>
    <n v="10372"/>
    <n v="25"/>
    <n v="84.71"/>
    <n v="5"/>
    <x v="1072"/>
    <n v="2118"/>
    <n v="2117.75"/>
    <s v="1/26/2005 0:00"/>
    <d v="2005-01-26T00:00:00"/>
    <x v="2"/>
    <s v="Wednesday"/>
    <x v="0"/>
    <n v="1"/>
    <n v="1"/>
    <n v="2005"/>
    <s v="Trains"/>
    <n v="100"/>
    <s v="S18_3259"/>
    <x v="35"/>
    <s v="+81 3 3584 0555"/>
    <s v="133-584-0555"/>
    <s v="2-2-8 Roppongi"/>
    <m/>
    <s v="2-2-8 Roppongi"/>
    <s v="Minato-ku"/>
    <s v="Tokyo"/>
    <s v="Minato-ku, Tokyo"/>
    <s v="106-0032"/>
    <x v="11"/>
    <s v="Japan"/>
    <s v="Shimamura"/>
    <s v="Akiko"/>
    <x v="35"/>
    <x v="0"/>
  </r>
  <r>
    <n v="10383"/>
    <n v="26"/>
    <n v="100"/>
    <n v="12"/>
    <x v="1073"/>
    <n v="3341"/>
    <n v="2600"/>
    <s v="2/22/2005 0:00"/>
    <d v="2005-02-22T00:00:00"/>
    <x v="0"/>
    <s v="Tuesday"/>
    <x v="0"/>
    <n v="1"/>
    <n v="2"/>
    <n v="2005"/>
    <s v="Trains"/>
    <n v="100"/>
    <s v="S18_3259"/>
    <x v="23"/>
    <s v="(91) 555 94 44"/>
    <s v="091-555-9444"/>
    <s v="C/ Moralzarzal, 86"/>
    <m/>
    <s v="C/ Moralzarzal, 86"/>
    <s v="Madrid"/>
    <m/>
    <s v="Madrid"/>
    <n v="28034"/>
    <x v="7"/>
    <s v="EMEA"/>
    <s v="Freyre"/>
    <s v="Diego"/>
    <x v="23"/>
    <x v="1"/>
  </r>
  <r>
    <n v="10396"/>
    <n v="24"/>
    <n v="89.75"/>
    <n v="4"/>
    <x v="1074"/>
    <n v="2154"/>
    <n v="2154"/>
    <s v="3/23/2005 0:00"/>
    <d v="2005-03-23T00:00:00"/>
    <x v="10"/>
    <s v="Wednesday"/>
    <x v="0"/>
    <n v="1"/>
    <n v="3"/>
    <n v="2005"/>
    <s v="Trains"/>
    <n v="100"/>
    <s v="S18_3259"/>
    <x v="39"/>
    <n v="4155551450"/>
    <s v="415-555-1450"/>
    <s v="5677 Strong St."/>
    <m/>
    <s v="5677 Strong St."/>
    <s v="San Rafael"/>
    <s v="CA"/>
    <s v="San Rafael, CA"/>
    <n v="97562"/>
    <x v="0"/>
    <s v="NA"/>
    <s v="Nelson"/>
    <s v="Valarie"/>
    <x v="39"/>
    <x v="0"/>
  </r>
  <r>
    <n v="10414"/>
    <n v="48"/>
    <n v="100"/>
    <n v="14"/>
    <x v="1075"/>
    <n v="5809"/>
    <n v="4800"/>
    <d v="2005-06-05T00:00:00"/>
    <d v="2005-06-05T00:00:00"/>
    <x v="7"/>
    <s v="Sunday"/>
    <x v="4"/>
    <n v="2"/>
    <n v="5"/>
    <n v="2005"/>
    <s v="Trains"/>
    <n v="100"/>
    <s v="S18_3259"/>
    <x v="58"/>
    <n v="6175559555"/>
    <s v="617-555-9555"/>
    <s v="8616 Spinnaker Dr."/>
    <m/>
    <s v="8616 Spinnaker Dr."/>
    <s v="Boston"/>
    <s v="MA"/>
    <s v="Boston, MA"/>
    <n v="51003"/>
    <x v="0"/>
    <s v="NA"/>
    <s v="Yoshido"/>
    <s v="Juri"/>
    <x v="58"/>
    <x v="1"/>
  </r>
  <r>
    <n v="10108"/>
    <n v="26"/>
    <n v="68.349999999999994"/>
    <n v="9"/>
    <x v="1076"/>
    <n v="1778"/>
    <n v="1777.1"/>
    <d v="2003-03-03T00:00:00"/>
    <d v="2003-03-03T00:00:00"/>
    <x v="10"/>
    <s v="Monday"/>
    <x v="0"/>
    <n v="1"/>
    <n v="3"/>
    <n v="2003"/>
    <s v="Classic Cars"/>
    <n v="80"/>
    <s v="S18_3278"/>
    <x v="66"/>
    <s v="+63 2 555 3587"/>
    <s v="632-555-3587"/>
    <s v="15 McCallum Street - NatWest Center #13-03"/>
    <m/>
    <s v="15 McCallum Street - NatWest Center #13-03"/>
    <s v="Makati City"/>
    <m/>
    <s v="Makati City"/>
    <s v="1227 MM"/>
    <x v="15"/>
    <s v="Japan"/>
    <s v="Cruz"/>
    <s v="Arnold"/>
    <x v="66"/>
    <x v="0"/>
  </r>
  <r>
    <n v="10122"/>
    <n v="21"/>
    <n v="73.17"/>
    <n v="13"/>
    <x v="1077"/>
    <n v="1537"/>
    <n v="1536.57"/>
    <d v="2003-08-05T00:00:00"/>
    <d v="2003-08-05T00:00:00"/>
    <x v="3"/>
    <s v="Tuesday"/>
    <x v="0"/>
    <n v="2"/>
    <n v="5"/>
    <n v="2003"/>
    <s v="Classic Cars"/>
    <n v="80"/>
    <s v="S18_3278"/>
    <x v="67"/>
    <s v="91.24.4555"/>
    <s v="009-124-4555"/>
    <s v="12, rue des Bouchers"/>
    <m/>
    <s v="12, rue des Bouchers"/>
    <s v="Marseille"/>
    <m/>
    <s v="Marseille"/>
    <n v="13008"/>
    <x v="1"/>
    <s v="EMEA"/>
    <s v="Lebihan"/>
    <s v="Laurence"/>
    <x v="67"/>
    <x v="0"/>
  </r>
  <r>
    <n v="10135"/>
    <n v="45"/>
    <n v="78"/>
    <n v="10"/>
    <x v="1078"/>
    <n v="3510"/>
    <n v="3510"/>
    <d v="2003-02-07T00:00:00"/>
    <d v="2003-02-07T00:00:00"/>
    <x v="0"/>
    <s v="Friday"/>
    <x v="0"/>
    <n v="3"/>
    <n v="7"/>
    <n v="2003"/>
    <s v="Classic Cars"/>
    <n v="80"/>
    <s v="S18_3278"/>
    <x v="39"/>
    <n v="4155551450"/>
    <s v="415-555-1450"/>
    <s v="5677 Strong St."/>
    <m/>
    <s v="5677 Strong St."/>
    <s v="San Rafael"/>
    <s v="CA"/>
    <s v="San Rafael, CA"/>
    <n v="97562"/>
    <x v="0"/>
    <s v="NA"/>
    <s v="Nelson"/>
    <s v="Valarie"/>
    <x v="39"/>
    <x v="1"/>
  </r>
  <r>
    <n v="10147"/>
    <n v="36"/>
    <n v="86.04"/>
    <n v="10"/>
    <x v="1079"/>
    <n v="3098"/>
    <n v="3097.44"/>
    <d v="2003-05-09T00:00:00"/>
    <d v="2003-05-09T00:00:00"/>
    <x v="6"/>
    <s v="Friday"/>
    <x v="0"/>
    <n v="3"/>
    <n v="9"/>
    <n v="2003"/>
    <s v="Classic Cars"/>
    <n v="80"/>
    <s v="S18_3278"/>
    <x v="41"/>
    <n v="6175558555"/>
    <s v="617-555-8555"/>
    <s v="7825 Douglas Av."/>
    <m/>
    <s v="7825 Douglas Av."/>
    <s v="Brickhaven"/>
    <s v="MA"/>
    <s v="Brickhaven, MA"/>
    <n v="58339"/>
    <x v="0"/>
    <s v="NA"/>
    <s v="Nelson"/>
    <s v="Allen"/>
    <x v="41"/>
    <x v="1"/>
  </r>
  <r>
    <n v="10159"/>
    <n v="21"/>
    <n v="81.209999999999994"/>
    <n v="5"/>
    <x v="1080"/>
    <n v="1706"/>
    <n v="1705.41"/>
    <d v="2003-10-10T00:00:00"/>
    <d v="2003-10-10T00:00:00"/>
    <x v="4"/>
    <s v="Friday"/>
    <x v="0"/>
    <n v="4"/>
    <n v="10"/>
    <n v="2003"/>
    <s v="Classic Cars"/>
    <n v="80"/>
    <s v="S18_3278"/>
    <x v="4"/>
    <n v="6505551386"/>
    <s v="650-555-1386"/>
    <s v="7734 Strong St."/>
    <m/>
    <s v="7734 Strong St."/>
    <s v="San Francisco"/>
    <s v="CA"/>
    <s v="San Francisco, CA"/>
    <s v="NA"/>
    <x v="0"/>
    <s v="NA"/>
    <s v="Brown"/>
    <s v="Julie"/>
    <x v="4"/>
    <x v="0"/>
  </r>
  <r>
    <n v="10169"/>
    <n v="32"/>
    <n v="70.760000000000005"/>
    <n v="5"/>
    <x v="1081"/>
    <n v="2265"/>
    <n v="2264.3200000000002"/>
    <d v="2003-04-11T00:00:00"/>
    <d v="2003-04-11T00:00:00"/>
    <x v="11"/>
    <s v="Friday"/>
    <x v="0"/>
    <n v="4"/>
    <n v="11"/>
    <n v="2003"/>
    <s v="Classic Cars"/>
    <n v="80"/>
    <s v="S18_3278"/>
    <x v="42"/>
    <s v="02 9936 8555"/>
    <s v="029-936-8555"/>
    <s v="201 Miller Street"/>
    <s v="Level 15"/>
    <s v="201 Miller Street, Level 15"/>
    <s v="North Sydney"/>
    <s v="NSW"/>
    <s v="North Sydney, NSW"/>
    <n v="2060"/>
    <x v="3"/>
    <s v="APAC"/>
    <s v="O'Hara"/>
    <s v="Anna"/>
    <x v="42"/>
    <x v="0"/>
  </r>
  <r>
    <n v="10181"/>
    <n v="30"/>
    <n v="82.82"/>
    <n v="17"/>
    <x v="1082"/>
    <n v="2485"/>
    <n v="2484.6"/>
    <d v="2003-12-11T00:00:00"/>
    <d v="2003-12-11T00:00:00"/>
    <x v="9"/>
    <s v="Thursday"/>
    <x v="0"/>
    <n v="4"/>
    <n v="11"/>
    <n v="2003"/>
    <s v="Classic Cars"/>
    <n v="80"/>
    <s v="S18_3278"/>
    <x v="7"/>
    <s v="+47 2267 3215"/>
    <s v="472-267-3215"/>
    <s v="Drammen 121, PR 744 Sentrum"/>
    <m/>
    <s v="Drammen 121, PR 744 Sentrum"/>
    <s v="Bergen"/>
    <m/>
    <s v="Bergen"/>
    <s v="N 5804"/>
    <x v="2"/>
    <s v="EMEA"/>
    <s v="Oeztan"/>
    <s v="Veysel"/>
    <x v="7"/>
    <x v="0"/>
  </r>
  <r>
    <n v="10191"/>
    <n v="36"/>
    <n v="94.88"/>
    <n v="6"/>
    <x v="1083"/>
    <n v="3416"/>
    <n v="3415.68"/>
    <s v="11/20/2003 0:00"/>
    <d v="2003-11-20T00:00:00"/>
    <x v="5"/>
    <s v="Thursday"/>
    <x v="0"/>
    <n v="4"/>
    <n v="11"/>
    <n v="2003"/>
    <s v="Classic Cars"/>
    <n v="80"/>
    <s v="S18_3278"/>
    <x v="68"/>
    <s v="0221-5554327"/>
    <s v="221-555-4327"/>
    <s v="Mehrheimerstr. 369"/>
    <m/>
    <s v="Mehrheimerstr. 369"/>
    <s v="Koln"/>
    <m/>
    <s v="Koln"/>
    <n v="50739"/>
    <x v="16"/>
    <s v="EMEA"/>
    <s v="Pfalzheim"/>
    <s v="Henriette"/>
    <x v="68"/>
    <x v="1"/>
  </r>
  <r>
    <n v="10203"/>
    <n v="33"/>
    <n v="86.04"/>
    <n v="11"/>
    <x v="1084"/>
    <n v="2840"/>
    <n v="2839.32"/>
    <d v="2003-02-12T00:00:00"/>
    <d v="2003-02-12T00:00:00"/>
    <x v="0"/>
    <s v="Wednesday"/>
    <x v="0"/>
    <n v="4"/>
    <n v="12"/>
    <n v="2003"/>
    <s v="Classic Cars"/>
    <n v="80"/>
    <s v="S18_3278"/>
    <x v="23"/>
    <s v="(91) 555 94 44"/>
    <s v="091-555-9444"/>
    <s v="C/ Moralzarzal, 86"/>
    <m/>
    <s v="C/ Moralzarzal, 86"/>
    <s v="Madrid"/>
    <m/>
    <s v="Madrid"/>
    <n v="28034"/>
    <x v="7"/>
    <s v="EMEA"/>
    <s v="Freyre"/>
    <s v="Diego"/>
    <x v="23"/>
    <x v="0"/>
  </r>
  <r>
    <n v="10211"/>
    <n v="35"/>
    <n v="78"/>
    <n v="5"/>
    <x v="1085"/>
    <n v="2730"/>
    <n v="2730"/>
    <s v="1/15/2004 0:00"/>
    <d v="2004-01-15T00:00:00"/>
    <x v="2"/>
    <s v="Thursday"/>
    <x v="0"/>
    <n v="1"/>
    <n v="1"/>
    <n v="2004"/>
    <s v="Classic Cars"/>
    <n v="80"/>
    <s v="S18_3278"/>
    <x v="9"/>
    <s v="(1) 47.55.6555"/>
    <s v="014-755-6555"/>
    <s v="25, rue Lauriston"/>
    <m/>
    <s v="25, rue Lauriston"/>
    <s v="Paris"/>
    <m/>
    <s v="Paris"/>
    <n v="75016"/>
    <x v="1"/>
    <s v="EMEA"/>
    <s v="Perrier"/>
    <s v="Dominique"/>
    <x v="9"/>
    <x v="0"/>
  </r>
  <r>
    <n v="10225"/>
    <n v="37"/>
    <n v="95.69"/>
    <n v="12"/>
    <x v="1086"/>
    <n v="3541"/>
    <n v="3540.53"/>
    <s v="2/22/2004 0:00"/>
    <d v="2004-02-22T00:00:00"/>
    <x v="0"/>
    <s v="Sunday"/>
    <x v="0"/>
    <n v="1"/>
    <n v="2"/>
    <n v="2004"/>
    <s v="Classic Cars"/>
    <n v="80"/>
    <s v="S18_3278"/>
    <x v="69"/>
    <s v="0897-034555"/>
    <s v="089-703-4555"/>
    <s v="Grenzacherweg 237"/>
    <m/>
    <s v="Grenzacherweg 237"/>
    <s v="Gensve"/>
    <m/>
    <s v="Gensve"/>
    <n v="1203"/>
    <x v="17"/>
    <s v="EMEA"/>
    <s v="Holz"/>
    <s v="Michael"/>
    <x v="69"/>
    <x v="1"/>
  </r>
  <r>
    <n v="10238"/>
    <n v="41"/>
    <n v="73.17"/>
    <n v="6"/>
    <x v="1087"/>
    <n v="3000"/>
    <n v="2999.97"/>
    <d v="2004-09-04T00:00:00"/>
    <d v="2004-09-04T00:00:00"/>
    <x v="8"/>
    <s v="Saturday"/>
    <x v="0"/>
    <n v="2"/>
    <n v="4"/>
    <n v="2004"/>
    <s v="Classic Cars"/>
    <n v="80"/>
    <s v="S18_3278"/>
    <x v="48"/>
    <s v="31 12 3555"/>
    <s v="003-112-3555"/>
    <s v="Vinb'ltet 34"/>
    <m/>
    <s v="Vinb'ltet 34"/>
    <s v="Kobenhavn"/>
    <m/>
    <s v="Kobenhavn"/>
    <n v="1734"/>
    <x v="13"/>
    <s v="EMEA"/>
    <s v="Petersen"/>
    <s v="Jytte"/>
    <x v="48"/>
    <x v="0"/>
  </r>
  <r>
    <n v="10252"/>
    <n v="20"/>
    <n v="76.39"/>
    <n v="2"/>
    <x v="1088"/>
    <n v="1528"/>
    <n v="1527.8"/>
    <s v="5/26/2004 0:00"/>
    <d v="2004-05-26T00:00:00"/>
    <x v="6"/>
    <s v="Wednesday"/>
    <x v="0"/>
    <n v="2"/>
    <n v="5"/>
    <n v="2004"/>
    <s v="Classic Cars"/>
    <n v="80"/>
    <s v="S18_3278"/>
    <x v="9"/>
    <s v="(1) 47.55.6555"/>
    <s v="014-755-6555"/>
    <s v="25, rue Lauriston"/>
    <m/>
    <s v="25, rue Lauriston"/>
    <s v="Paris"/>
    <m/>
    <s v="Paris"/>
    <n v="75016"/>
    <x v="1"/>
    <s v="EMEA"/>
    <s v="Perrier"/>
    <s v="Dominique"/>
    <x v="9"/>
    <x v="0"/>
  </r>
  <r>
    <n v="10265"/>
    <n v="45"/>
    <n v="86.84"/>
    <n v="2"/>
    <x v="1089"/>
    <n v="3908"/>
    <n v="3907.8"/>
    <d v="2004-02-07T00:00:00"/>
    <d v="2004-02-07T00:00:00"/>
    <x v="0"/>
    <s v="Saturday"/>
    <x v="0"/>
    <n v="3"/>
    <n v="7"/>
    <n v="2004"/>
    <s v="Classic Cars"/>
    <n v="80"/>
    <s v="S18_3278"/>
    <x v="87"/>
    <s v="61-9-3844-6555"/>
    <s v="193-844-6555"/>
    <s v="7 Allen Street"/>
    <m/>
    <s v="7 Allen Street"/>
    <s v="Glen Waverly"/>
    <s v="Victoria"/>
    <s v="Glen Waverly, Victoria"/>
    <n v="3150"/>
    <x v="3"/>
    <s v="APAC"/>
    <s v="Connery"/>
    <s v="Sean"/>
    <x v="87"/>
    <x v="1"/>
  </r>
  <r>
    <n v="10276"/>
    <n v="38"/>
    <n v="69.959999999999994"/>
    <n v="6"/>
    <x v="1090"/>
    <n v="2659"/>
    <n v="2658.48"/>
    <d v="2004-02-08T00:00:00"/>
    <d v="2004-02-08T00:00:00"/>
    <x v="0"/>
    <s v="Sunday"/>
    <x v="0"/>
    <n v="3"/>
    <n v="8"/>
    <n v="2004"/>
    <s v="Classic Cars"/>
    <n v="80"/>
    <s v="S18_3278"/>
    <x v="71"/>
    <n v="6175557555"/>
    <s v="617-555-7555"/>
    <s v="7635 Spinnaker Dr."/>
    <m/>
    <s v="7635 Spinnaker Dr."/>
    <s v="Brickhaven"/>
    <s v="MA"/>
    <s v="Brickhaven, MA"/>
    <n v="58339"/>
    <x v="0"/>
    <s v="NA"/>
    <s v="Barajas"/>
    <s v="Miguel"/>
    <x v="71"/>
    <x v="0"/>
  </r>
  <r>
    <n v="10287"/>
    <n v="43"/>
    <n v="70.760000000000005"/>
    <n v="15"/>
    <x v="1091"/>
    <n v="3043"/>
    <n v="3042.68"/>
    <s v="8/30/2004 0:00"/>
    <d v="2004-08-30T00:00:00"/>
    <x v="3"/>
    <s v="Monday"/>
    <x v="0"/>
    <n v="3"/>
    <n v="8"/>
    <n v="2004"/>
    <s v="Classic Cars"/>
    <n v="80"/>
    <s v="S18_3278"/>
    <x v="69"/>
    <s v="0897-034555"/>
    <s v="089-703-4555"/>
    <s v="Grenzacherweg 237"/>
    <m/>
    <s v="Grenzacherweg 237"/>
    <s v="Gensve"/>
    <m/>
    <s v="Gensve"/>
    <n v="1203"/>
    <x v="17"/>
    <s v="EMEA"/>
    <s v="Holz"/>
    <s v="Michael"/>
    <x v="69"/>
    <x v="1"/>
  </r>
  <r>
    <n v="10300"/>
    <n v="49"/>
    <n v="78.8"/>
    <n v="8"/>
    <x v="1092"/>
    <n v="3862"/>
    <n v="3861.2"/>
    <d v="2003-04-10T00:00:00"/>
    <d v="2003-04-10T00:00:00"/>
    <x v="11"/>
    <s v="Thursday"/>
    <x v="0"/>
    <n v="4"/>
    <n v="10"/>
    <n v="2003"/>
    <s v="Classic Cars"/>
    <n v="80"/>
    <s v="S18_3278"/>
    <x v="72"/>
    <s v="+49 69 66 90 2555"/>
    <s v="696-690-2555"/>
    <s v="Lyonerstr. 34"/>
    <m/>
    <s v="Lyonerstr. 34"/>
    <s v="Frankfurt"/>
    <m/>
    <s v="Frankfurt"/>
    <n v="60528"/>
    <x v="16"/>
    <s v="EMEA"/>
    <s v="Keitel"/>
    <s v="Roland"/>
    <x v="72"/>
    <x v="1"/>
  </r>
  <r>
    <n v="10310"/>
    <n v="27"/>
    <n v="80.41"/>
    <n v="13"/>
    <x v="1093"/>
    <n v="2172"/>
    <n v="2171.0700000000002"/>
    <s v="10/16/2004 0:00"/>
    <d v="2004-10-16T00:00:00"/>
    <x v="4"/>
    <s v="Saturday"/>
    <x v="0"/>
    <n v="4"/>
    <n v="10"/>
    <n v="2004"/>
    <s v="Classic Cars"/>
    <n v="80"/>
    <s v="S18_3278"/>
    <x v="68"/>
    <s v="0221-5554327"/>
    <s v="221-555-4327"/>
    <s v="Mehrheimerstr. 369"/>
    <m/>
    <s v="Mehrheimerstr. 369"/>
    <s v="Koln"/>
    <m/>
    <s v="Koln"/>
    <n v="50739"/>
    <x v="16"/>
    <s v="EMEA"/>
    <s v="Pfalzheim"/>
    <s v="Henriette"/>
    <x v="68"/>
    <x v="0"/>
  </r>
  <r>
    <n v="10319"/>
    <n v="46"/>
    <n v="73.98"/>
    <n v="1"/>
    <x v="1094"/>
    <n v="3404"/>
    <n v="3403.08"/>
    <d v="2004-03-11T00:00:00"/>
    <d v="2004-03-11T00:00:00"/>
    <x v="10"/>
    <s v="Thursday"/>
    <x v="0"/>
    <n v="4"/>
    <n v="11"/>
    <n v="2004"/>
    <s v="Classic Cars"/>
    <n v="80"/>
    <s v="S18_3278"/>
    <x v="79"/>
    <n v="2125551957"/>
    <s v="212-555-1957"/>
    <s v="5290 North Pendale Street"/>
    <s v="Suite 200"/>
    <s v="5290 North Pendale Street, Suite 200"/>
    <s v="NYC"/>
    <s v="NY"/>
    <s v="NYC, NY"/>
    <n v="10022"/>
    <x v="0"/>
    <s v="NA"/>
    <s v="Kuo"/>
    <s v="Kee"/>
    <x v="79"/>
    <x v="1"/>
  </r>
  <r>
    <n v="10329"/>
    <n v="38"/>
    <n v="59.1"/>
    <n v="10"/>
    <x v="1095"/>
    <n v="2246"/>
    <n v="2245.8000000000002"/>
    <s v="11/15/2004 0:00"/>
    <d v="2004-11-15T00:00:00"/>
    <x v="5"/>
    <s v="Monday"/>
    <x v="0"/>
    <n v="4"/>
    <n v="11"/>
    <n v="2004"/>
    <s v="Classic Cars"/>
    <n v="80"/>
    <s v="S18_3278"/>
    <x v="0"/>
    <n v="2125557818"/>
    <s v="212-555-7818"/>
    <s v="897 Long Airport Avenue"/>
    <m/>
    <s v="897 Long Airport Avenue"/>
    <s v="NYC"/>
    <s v="NY"/>
    <s v="NYC, NY"/>
    <n v="10022"/>
    <x v="0"/>
    <s v="NA"/>
    <s v="Yu"/>
    <s v="Kwai"/>
    <x v="0"/>
    <x v="0"/>
  </r>
  <r>
    <n v="10342"/>
    <n v="25"/>
    <n v="66.739999999999995"/>
    <n v="5"/>
    <x v="1096"/>
    <n v="1669"/>
    <n v="1668.5"/>
    <s v="11/24/2004 0:00"/>
    <d v="2004-11-24T00:00:00"/>
    <x v="5"/>
    <s v="Wednesday"/>
    <x v="0"/>
    <n v="4"/>
    <n v="11"/>
    <n v="2004"/>
    <s v="Classic Cars"/>
    <n v="80"/>
    <s v="S18_3278"/>
    <x v="10"/>
    <s v="03 9520 4555"/>
    <s v="039-520-4555"/>
    <s v="636 St Kilda Road"/>
    <s v="Level 3"/>
    <s v="636 St Kilda Road, Level 3"/>
    <s v="Melbourne"/>
    <s v="Victoria"/>
    <s v="Melbourne, Victoria"/>
    <n v="3004"/>
    <x v="3"/>
    <s v="APAC"/>
    <s v="Ferguson"/>
    <s v="Peter"/>
    <x v="10"/>
    <x v="0"/>
  </r>
  <r>
    <n v="10363"/>
    <n v="46"/>
    <n v="60.3"/>
    <n v="10"/>
    <x v="1097"/>
    <n v="2774"/>
    <n v="2773.8"/>
    <d v="2005-06-01T00:00:00"/>
    <d v="2005-06-01T00:00:00"/>
    <x v="7"/>
    <s v="Wednesday"/>
    <x v="0"/>
    <n v="1"/>
    <n v="1"/>
    <n v="2005"/>
    <s v="Classic Cars"/>
    <n v="80"/>
    <s v="S18_3278"/>
    <x v="73"/>
    <s v="+358 9 8045 555"/>
    <s v="589-804-5555"/>
    <s v="Software Engineering Center, SEC Oy"/>
    <m/>
    <s v="Software Engineering Center, SEC Oy"/>
    <s v="Espoo"/>
    <m/>
    <s v="Espoo"/>
    <s v="FIN-02271"/>
    <x v="4"/>
    <s v="EMEA"/>
    <s v="Suominen"/>
    <s v="Kalle"/>
    <x v="73"/>
    <x v="0"/>
  </r>
  <r>
    <n v="10378"/>
    <n v="22"/>
    <n v="100"/>
    <n v="4"/>
    <x v="1098"/>
    <n v="2464"/>
    <n v="2200"/>
    <d v="2005-10-02T00:00:00"/>
    <d v="2005-10-02T00:00:00"/>
    <x v="4"/>
    <s v="Sunday"/>
    <x v="0"/>
    <n v="1"/>
    <n v="2"/>
    <n v="2005"/>
    <s v="Classic Cars"/>
    <n v="80"/>
    <s v="S18_3278"/>
    <x v="23"/>
    <s v="(91) 555 94 44"/>
    <s v="091-555-9444"/>
    <s v="C/ Moralzarzal, 86"/>
    <m/>
    <s v="C/ Moralzarzal, 86"/>
    <s v="Madrid"/>
    <m/>
    <s v="Madrid"/>
    <n v="28034"/>
    <x v="7"/>
    <s v="EMEA"/>
    <s v="Freyre"/>
    <s v="Diego"/>
    <x v="23"/>
    <x v="0"/>
  </r>
  <r>
    <n v="10390"/>
    <n v="40"/>
    <n v="100"/>
    <n v="9"/>
    <x v="1099"/>
    <n v="5492"/>
    <n v="4000"/>
    <d v="2005-04-03T00:00:00"/>
    <d v="2005-04-03T00:00:00"/>
    <x v="11"/>
    <s v="Sunday"/>
    <x v="0"/>
    <n v="1"/>
    <n v="3"/>
    <n v="2005"/>
    <s v="Classic Cars"/>
    <n v="80"/>
    <s v="S18_3278"/>
    <x v="39"/>
    <n v="4155551450"/>
    <s v="415-555-1450"/>
    <s v="5677 Strong St."/>
    <m/>
    <s v="5677 Strong St."/>
    <s v="San Rafael"/>
    <s v="CA"/>
    <s v="San Rafael, CA"/>
    <n v="97562"/>
    <x v="0"/>
    <s v="NA"/>
    <s v="Nelson"/>
    <s v="Valarie"/>
    <x v="39"/>
    <x v="1"/>
  </r>
  <r>
    <n v="10103"/>
    <n v="46"/>
    <n v="100"/>
    <n v="16"/>
    <x v="1100"/>
    <n v="4792"/>
    <n v="4600"/>
    <s v="1/29/2003 0:00"/>
    <d v="2003-01-29T00:00:00"/>
    <x v="2"/>
    <s v="Wednesday"/>
    <x v="0"/>
    <n v="1"/>
    <n v="1"/>
    <n v="2003"/>
    <s v="Vintage Cars"/>
    <n v="99"/>
    <s v="S18_3320"/>
    <x v="17"/>
    <s v="07-98 9555"/>
    <s v="000-798-9555"/>
    <s v="Erling Skakkes gate 78"/>
    <m/>
    <s v="Erling Skakkes gate 78"/>
    <s v="Stavern"/>
    <m/>
    <s v="Stavern"/>
    <n v="4110"/>
    <x v="2"/>
    <s v="EMEA"/>
    <s v="Bergulfsen"/>
    <s v="Jonas"/>
    <x v="17"/>
    <x v="1"/>
  </r>
  <r>
    <n v="10111"/>
    <n v="39"/>
    <n v="100"/>
    <n v="4"/>
    <x v="1101"/>
    <n v="4179"/>
    <n v="3900"/>
    <s v="3/25/2003 0:00"/>
    <d v="2003-03-25T00:00:00"/>
    <x v="10"/>
    <s v="Tuesday"/>
    <x v="0"/>
    <n v="1"/>
    <n v="3"/>
    <n v="2003"/>
    <s v="Vintage Cars"/>
    <n v="99"/>
    <s v="S18_3320"/>
    <x v="8"/>
    <n v="6505555787"/>
    <s v="650-555-5787"/>
    <s v="5557 North Pendale Street"/>
    <m/>
    <s v="5557 North Pendale Street"/>
    <s v="San Francisco"/>
    <s v="CA"/>
    <s v="San Francisco, CA"/>
    <s v="NA"/>
    <x v="0"/>
    <s v="NA"/>
    <s v="Murphy"/>
    <s v="Julie"/>
    <x v="8"/>
    <x v="1"/>
  </r>
  <r>
    <n v="10126"/>
    <n v="38"/>
    <n v="82.34"/>
    <n v="16"/>
    <x v="1102"/>
    <n v="3129"/>
    <n v="3128.92"/>
    <s v="5/28/2003 0:00"/>
    <d v="2003-05-28T00:00:00"/>
    <x v="6"/>
    <s v="Wednesday"/>
    <x v="0"/>
    <n v="2"/>
    <n v="5"/>
    <n v="2003"/>
    <s v="Vintage Cars"/>
    <n v="99"/>
    <s v="S18_3320"/>
    <x v="25"/>
    <s v="(91) 555 22 82"/>
    <s v="091-555-2282"/>
    <s v="C/ Araquil, 67"/>
    <m/>
    <s v="C/ Araquil, 67"/>
    <s v="Madrid"/>
    <m/>
    <s v="Madrid"/>
    <n v="28023"/>
    <x v="7"/>
    <s v="EMEA"/>
    <s v="Sommer"/>
    <s v="Mart¡n"/>
    <x v="25"/>
    <x v="1"/>
  </r>
  <r>
    <n v="10139"/>
    <n v="30"/>
    <n v="100"/>
    <n v="5"/>
    <x v="1103"/>
    <n v="3096"/>
    <n v="3000"/>
    <s v="7/16/2003 0:00"/>
    <d v="2003-07-16T00:00:00"/>
    <x v="1"/>
    <s v="Wednesday"/>
    <x v="0"/>
    <n v="3"/>
    <n v="7"/>
    <n v="2003"/>
    <s v="Vintage Cars"/>
    <n v="99"/>
    <s v="S18_3320"/>
    <x v="20"/>
    <s v="+61 2 9495 8555"/>
    <s v="129-495-8555"/>
    <s v="Monitor Money Building, 815 Pacific Hwy"/>
    <s v="Level 6"/>
    <s v="Monitor Money Building, 815 Pacific Hwy, Level 6"/>
    <s v="Chatswood"/>
    <s v="NSW"/>
    <s v="Chatswood, NSW"/>
    <n v="2067"/>
    <x v="3"/>
    <s v="APAC"/>
    <s v="Huxley"/>
    <s v="Adrian"/>
    <x v="20"/>
    <x v="1"/>
  </r>
  <r>
    <n v="10149"/>
    <n v="42"/>
    <n v="94.25"/>
    <n v="2"/>
    <x v="1104"/>
    <n v="3959"/>
    <n v="3958.5"/>
    <d v="2003-12-09T00:00:00"/>
    <d v="2003-12-09T00:00:00"/>
    <x v="9"/>
    <s v="Tuesday"/>
    <x v="0"/>
    <n v="3"/>
    <n v="9"/>
    <n v="2003"/>
    <s v="Vintage Cars"/>
    <n v="99"/>
    <s v="S18_3320"/>
    <x v="82"/>
    <n v="4155554312"/>
    <s v="415-555-4312"/>
    <s v="2793 Furth Circle"/>
    <m/>
    <s v="2793 Furth Circle"/>
    <s v="Brisbane"/>
    <s v="CA"/>
    <s v="Brisbane, CA"/>
    <n v="94217"/>
    <x v="0"/>
    <s v="NA"/>
    <s v="Taylor"/>
    <s v="Sue"/>
    <x v="82"/>
    <x v="1"/>
  </r>
  <r>
    <n v="10163"/>
    <n v="43"/>
    <n v="100"/>
    <n v="6"/>
    <x v="1105"/>
    <n v="4992"/>
    <n v="4300"/>
    <s v="10/20/2003 0:00"/>
    <d v="2003-10-20T00:00:00"/>
    <x v="4"/>
    <s v="Monday"/>
    <x v="0"/>
    <n v="4"/>
    <n v="10"/>
    <n v="2003"/>
    <s v="Vintage Cars"/>
    <n v="99"/>
    <s v="S18_3320"/>
    <x v="27"/>
    <n v="2125558493"/>
    <s v="212-555-8493"/>
    <s v="5905 Pompton St."/>
    <s v="Suite 750"/>
    <s v="5905 Pompton St., Suite 750"/>
    <s v="NYC"/>
    <s v="NY"/>
    <s v="NYC, NY"/>
    <n v="10022"/>
    <x v="0"/>
    <s v="NA"/>
    <s v="Hernandez"/>
    <s v="Maria"/>
    <x v="27"/>
    <x v="1"/>
  </r>
  <r>
    <n v="10173"/>
    <n v="29"/>
    <n v="95.24"/>
    <n v="4"/>
    <x v="1106"/>
    <n v="2762"/>
    <n v="2761.96"/>
    <d v="2003-05-11T00:00:00"/>
    <d v="2003-05-11T00:00:00"/>
    <x v="6"/>
    <s v="Sunday"/>
    <x v="0"/>
    <n v="4"/>
    <n v="11"/>
    <n v="2003"/>
    <s v="Vintage Cars"/>
    <n v="99"/>
    <s v="S18_3320"/>
    <x v="86"/>
    <s v="035-640555"/>
    <s v="003-564-0555"/>
    <s v="Via Ludovico il Moro 22"/>
    <m/>
    <s v="Via Ludovico il Moro 22"/>
    <s v="Bergamo"/>
    <m/>
    <s v="Bergamo"/>
    <n v="24100"/>
    <x v="12"/>
    <s v="EMEA"/>
    <s v="Rovelli"/>
    <s v="Giovanni"/>
    <x v="86"/>
    <x v="0"/>
  </r>
  <r>
    <n v="10182"/>
    <n v="33"/>
    <n v="86.31"/>
    <n v="1"/>
    <x v="1107"/>
    <n v="2849"/>
    <n v="2848.23"/>
    <d v="2003-12-11T00:00:00"/>
    <d v="2003-12-11T00:00:00"/>
    <x v="9"/>
    <s v="Thursday"/>
    <x v="0"/>
    <n v="4"/>
    <n v="11"/>
    <n v="2003"/>
    <s v="Vintage Cars"/>
    <n v="99"/>
    <s v="S18_3320"/>
    <x v="39"/>
    <n v="4155551450"/>
    <s v="415-555-1450"/>
    <s v="5677 Strong St."/>
    <m/>
    <s v="5677 Strong St."/>
    <s v="San Rafael"/>
    <s v="CA"/>
    <s v="San Rafael, CA"/>
    <n v="97562"/>
    <x v="0"/>
    <s v="NA"/>
    <s v="Nelson"/>
    <s v="Valarie"/>
    <x v="39"/>
    <x v="0"/>
  </r>
  <r>
    <n v="10193"/>
    <n v="32"/>
    <n v="79.37"/>
    <n v="5"/>
    <x v="1108"/>
    <n v="2540"/>
    <n v="2539.84"/>
    <s v="11/21/2003 0:00"/>
    <d v="2003-11-21T00:00:00"/>
    <x v="5"/>
    <s v="Friday"/>
    <x v="0"/>
    <n v="4"/>
    <n v="11"/>
    <n v="2003"/>
    <s v="Vintage Cars"/>
    <n v="99"/>
    <s v="S18_3320"/>
    <x v="87"/>
    <s v="61-9-3844-6555"/>
    <s v="193-844-6555"/>
    <s v="7 Allen Street"/>
    <m/>
    <s v="7 Allen Street"/>
    <s v="Glen Waverly"/>
    <s v="Victoria"/>
    <s v="Glen Waverly, Victoria"/>
    <n v="3150"/>
    <x v="3"/>
    <s v="APAC"/>
    <s v="Connery"/>
    <s v="Sean"/>
    <x v="87"/>
    <x v="0"/>
  </r>
  <r>
    <n v="10206"/>
    <n v="28"/>
    <n v="87.3"/>
    <n v="11"/>
    <x v="1109"/>
    <n v="2445"/>
    <n v="2444.4"/>
    <d v="2003-05-12T00:00:00"/>
    <d v="2003-05-12T00:00:00"/>
    <x v="6"/>
    <s v="Monday"/>
    <x v="0"/>
    <n v="4"/>
    <n v="12"/>
    <n v="2003"/>
    <s v="Vintage Cars"/>
    <n v="99"/>
    <s v="S18_3320"/>
    <x v="31"/>
    <s v="(604) 555-3392"/>
    <s v="604-555-3392"/>
    <s v="1900 Oak St."/>
    <m/>
    <s v="1900 Oak St."/>
    <s v="Vancouver"/>
    <s v="BC"/>
    <s v="Vancouver, BC"/>
    <s v="V3F 2K1"/>
    <x v="10"/>
    <s v="NA"/>
    <s v="Tannamuri"/>
    <s v="Yoshi"/>
    <x v="31"/>
    <x v="0"/>
  </r>
  <r>
    <n v="10215"/>
    <n v="41"/>
    <n v="100"/>
    <n v="8"/>
    <x v="1110"/>
    <n v="4556"/>
    <n v="4100"/>
    <s v="1/29/2004 0:00"/>
    <d v="2004-01-29T00:00:00"/>
    <x v="2"/>
    <s v="Thursday"/>
    <x v="0"/>
    <n v="1"/>
    <n v="1"/>
    <n v="2004"/>
    <s v="Vintage Cars"/>
    <n v="99"/>
    <s v="S18_3320"/>
    <x v="32"/>
    <n v="3105553722"/>
    <s v="310-555-3722"/>
    <s v="3675 Furth Circle"/>
    <m/>
    <s v="3675 Furth Circle"/>
    <s v="Burbank"/>
    <s v="CA"/>
    <s v="Burbank, CA"/>
    <n v="94019"/>
    <x v="0"/>
    <s v="NA"/>
    <s v="Thompson"/>
    <s v="Steve"/>
    <x v="32"/>
    <x v="1"/>
  </r>
  <r>
    <n v="10227"/>
    <n v="33"/>
    <n v="100"/>
    <n v="1"/>
    <x v="1111"/>
    <n v="3667"/>
    <n v="3300"/>
    <d v="2004-02-03T00:00:00"/>
    <d v="2004-02-03T00:00:00"/>
    <x v="0"/>
    <s v="Tuesday"/>
    <x v="0"/>
    <n v="1"/>
    <n v="3"/>
    <n v="2004"/>
    <s v="Vintage Cars"/>
    <n v="99"/>
    <s v="S18_3320"/>
    <x v="30"/>
    <s v="78.32.5555"/>
    <s v="007-832-5555"/>
    <s v="2, rue du Commerce"/>
    <m/>
    <s v="2, rue du Commerce"/>
    <s v="Lyon"/>
    <m/>
    <s v="Lyon"/>
    <n v="69004"/>
    <x v="1"/>
    <s v="EMEA"/>
    <s v="Saveley"/>
    <s v="Mary"/>
    <x v="30"/>
    <x v="1"/>
  </r>
  <r>
    <n v="10244"/>
    <n v="36"/>
    <n v="84.33"/>
    <n v="5"/>
    <x v="1112"/>
    <n v="3036"/>
    <n v="3035.88"/>
    <s v="4/29/2004 0:00"/>
    <d v="2004-04-29T00:00:00"/>
    <x v="11"/>
    <s v="Thursday"/>
    <x v="0"/>
    <n v="2"/>
    <n v="4"/>
    <n v="2004"/>
    <s v="Vintage Cars"/>
    <n v="99"/>
    <s v="S18_3320"/>
    <x v="23"/>
    <s v="(91) 555 94 44"/>
    <s v="091-555-9444"/>
    <s v="C/ Moralzarzal, 86"/>
    <m/>
    <s v="C/ Moralzarzal, 86"/>
    <s v="Madrid"/>
    <m/>
    <s v="Madrid"/>
    <n v="28034"/>
    <x v="7"/>
    <s v="EMEA"/>
    <s v="Freyre"/>
    <s v="Diego"/>
    <x v="23"/>
    <x v="1"/>
  </r>
  <r>
    <n v="10257"/>
    <n v="26"/>
    <n v="89.29"/>
    <n v="5"/>
    <x v="1113"/>
    <n v="2322"/>
    <n v="2321.54"/>
    <s v="6/14/2004 0:00"/>
    <d v="2004-06-14T00:00:00"/>
    <x v="7"/>
    <s v="Monday"/>
    <x v="0"/>
    <n v="2"/>
    <n v="6"/>
    <n v="2004"/>
    <s v="Vintage Cars"/>
    <n v="99"/>
    <s v="S18_3320"/>
    <x v="61"/>
    <n v="4085553659"/>
    <s v="408-555-3659"/>
    <s v="3086 Ingle Ln."/>
    <m/>
    <s v="3086 Ingle Ln."/>
    <s v="San Jose"/>
    <s v="CA"/>
    <s v="San Jose, CA"/>
    <n v="94217"/>
    <x v="0"/>
    <s v="NA"/>
    <s v="Frick"/>
    <s v="Sue"/>
    <x v="61"/>
    <x v="0"/>
  </r>
  <r>
    <n v="10280"/>
    <n v="34"/>
    <n v="100"/>
    <n v="7"/>
    <x v="1114"/>
    <n v="3475"/>
    <n v="3400"/>
    <s v="8/17/2004 0:00"/>
    <d v="2004-08-17T00:00:00"/>
    <x v="3"/>
    <s v="Tuesday"/>
    <x v="0"/>
    <n v="3"/>
    <n v="8"/>
    <n v="2004"/>
    <s v="Vintage Cars"/>
    <n v="99"/>
    <s v="S18_3320"/>
    <x v="36"/>
    <s v="011-4988555"/>
    <s v="011-498-8555"/>
    <s v="Via Monte Bianco 34"/>
    <m/>
    <s v="Via Monte Bianco 34"/>
    <s v="Torino"/>
    <m/>
    <s v="Torino"/>
    <n v="10100"/>
    <x v="12"/>
    <s v="EMEA"/>
    <s v="Accorti"/>
    <s v="Paolo"/>
    <x v="36"/>
    <x v="1"/>
  </r>
  <r>
    <n v="10290"/>
    <n v="26"/>
    <n v="96.23"/>
    <n v="2"/>
    <x v="1115"/>
    <n v="2502"/>
    <n v="2501.98"/>
    <d v="2004-07-09T00:00:00"/>
    <d v="2004-07-09T00:00:00"/>
    <x v="1"/>
    <s v="Friday"/>
    <x v="0"/>
    <n v="3"/>
    <n v="9"/>
    <n v="2004"/>
    <s v="Vintage Cars"/>
    <n v="99"/>
    <s v="S18_3320"/>
    <x v="91"/>
    <n v="6175558428"/>
    <s v="617-555-8428"/>
    <s v="16780 Pompton St."/>
    <m/>
    <s v="16780 Pompton St."/>
    <s v="Brickhaven"/>
    <s v="MA"/>
    <s v="Brickhaven, MA"/>
    <n v="58339"/>
    <x v="0"/>
    <s v="NA"/>
    <s v="Taylor"/>
    <s v="Leslie"/>
    <x v="91"/>
    <x v="0"/>
  </r>
  <r>
    <n v="10304"/>
    <n v="38"/>
    <n v="100"/>
    <n v="11"/>
    <x v="1116"/>
    <n v="3959"/>
    <n v="3800"/>
    <d v="2004-11-10T00:00:00"/>
    <d v="2004-11-10T00:00:00"/>
    <x v="5"/>
    <s v="Wednesday"/>
    <x v="0"/>
    <n v="4"/>
    <n v="10"/>
    <n v="2004"/>
    <s v="Vintage Cars"/>
    <n v="99"/>
    <s v="S18_3320"/>
    <x v="38"/>
    <s v="30.59.8555"/>
    <s v="003-059-8555"/>
    <s v="67, avenue de l'Europe"/>
    <m/>
    <s v="67, avenue de l'Europe"/>
    <s v="Versailles"/>
    <m/>
    <s v="Versailles"/>
    <n v="78000"/>
    <x v="1"/>
    <s v="EMEA"/>
    <s v="Tonini"/>
    <s v="Daniel"/>
    <x v="38"/>
    <x v="1"/>
  </r>
  <r>
    <n v="10312"/>
    <n v="33"/>
    <n v="100"/>
    <n v="8"/>
    <x v="1117"/>
    <n v="3536"/>
    <n v="3300"/>
    <s v="10/21/2004 0:00"/>
    <d v="2004-10-21T00:00:00"/>
    <x v="4"/>
    <s v="Thursday"/>
    <x v="0"/>
    <n v="4"/>
    <n v="10"/>
    <n v="2004"/>
    <s v="Vintage Cars"/>
    <n v="99"/>
    <s v="S18_3320"/>
    <x v="39"/>
    <n v="4155551450"/>
    <s v="415-555-1450"/>
    <s v="5677 Strong St."/>
    <m/>
    <s v="5677 Strong St."/>
    <s v="San Rafael"/>
    <s v="CA"/>
    <s v="San Rafael, CA"/>
    <n v="97562"/>
    <x v="0"/>
    <s v="NA"/>
    <s v="Nelson"/>
    <s v="Valarie"/>
    <x v="39"/>
    <x v="1"/>
  </r>
  <r>
    <n v="10323"/>
    <n v="33"/>
    <n v="91.27"/>
    <n v="2"/>
    <x v="1118"/>
    <n v="3012"/>
    <n v="3011.91"/>
    <d v="2004-05-11T00:00:00"/>
    <d v="2004-05-11T00:00:00"/>
    <x v="6"/>
    <s v="Tuesday"/>
    <x v="0"/>
    <n v="4"/>
    <n v="11"/>
    <n v="2004"/>
    <s v="Vintage Cars"/>
    <n v="99"/>
    <s v="S18_3320"/>
    <x v="72"/>
    <s v="+49 69 66 90 2555"/>
    <s v="696-690-2555"/>
    <s v="Lyonerstr. 34"/>
    <m/>
    <s v="Lyonerstr. 34"/>
    <s v="Frankfurt"/>
    <m/>
    <s v="Frankfurt"/>
    <n v="60528"/>
    <x v="16"/>
    <s v="EMEA"/>
    <s v="Keitel"/>
    <s v="Roland"/>
    <x v="72"/>
    <x v="1"/>
  </r>
  <r>
    <n v="10333"/>
    <n v="46"/>
    <n v="100"/>
    <n v="2"/>
    <x v="1119"/>
    <n v="11337"/>
    <n v="4600"/>
    <s v="11/18/2004 0:00"/>
    <d v="2004-11-18T00:00:00"/>
    <x v="5"/>
    <s v="Thursday"/>
    <x v="0"/>
    <n v="4"/>
    <n v="11"/>
    <n v="2004"/>
    <s v="Vintage Cars"/>
    <n v="99"/>
    <s v="S18_3320"/>
    <x v="8"/>
    <n v="6505555787"/>
    <s v="650-555-5787"/>
    <s v="5557 North Pendale Street"/>
    <m/>
    <s v="5557 North Pendale Street"/>
    <s v="San Francisco"/>
    <s v="CA"/>
    <s v="San Francisco, CA"/>
    <s v="NA"/>
    <x v="0"/>
    <s v="NA"/>
    <s v="Murphy"/>
    <s v="Julie"/>
    <x v="8"/>
    <x v="2"/>
  </r>
  <r>
    <n v="10347"/>
    <n v="26"/>
    <n v="100"/>
    <n v="12"/>
    <x v="1120"/>
    <n v="2657"/>
    <n v="2600"/>
    <s v="11/29/2004 0:00"/>
    <d v="2004-11-29T00:00:00"/>
    <x v="5"/>
    <s v="Monday"/>
    <x v="0"/>
    <n v="4"/>
    <n v="11"/>
    <n v="2004"/>
    <s v="Vintage Cars"/>
    <n v="99"/>
    <s v="S18_3320"/>
    <x v="10"/>
    <s v="03 9520 4555"/>
    <s v="039-520-4555"/>
    <s v="636 St Kilda Road"/>
    <s v="Level 3"/>
    <s v="636 St Kilda Road, Level 3"/>
    <s v="Melbourne"/>
    <s v="Victoria"/>
    <s v="Melbourne, Victoria"/>
    <n v="3004"/>
    <x v="3"/>
    <s v="APAC"/>
    <s v="Ferguson"/>
    <s v="Peter"/>
    <x v="10"/>
    <x v="0"/>
  </r>
  <r>
    <n v="10357"/>
    <n v="25"/>
    <n v="100"/>
    <n v="3"/>
    <x v="1121"/>
    <n v="2605"/>
    <n v="2500"/>
    <d v="2004-10-12T00:00:00"/>
    <d v="2004-10-12T00:00:00"/>
    <x v="4"/>
    <s v="Tuesday"/>
    <x v="0"/>
    <n v="4"/>
    <n v="12"/>
    <n v="2004"/>
    <s v="Vintage Cars"/>
    <n v="99"/>
    <s v="S18_3320"/>
    <x v="39"/>
    <n v="4155551450"/>
    <s v="415-555-1450"/>
    <s v="5677 Strong St."/>
    <m/>
    <s v="5677 Strong St."/>
    <s v="San Rafael"/>
    <s v="CA"/>
    <s v="San Rafael, CA"/>
    <n v="97562"/>
    <x v="0"/>
    <s v="NA"/>
    <s v="Nelson"/>
    <s v="Valarie"/>
    <x v="39"/>
    <x v="0"/>
  </r>
  <r>
    <n v="10369"/>
    <n v="45"/>
    <n v="73.08"/>
    <n v="4"/>
    <x v="1122"/>
    <n v="3289"/>
    <n v="3288.6"/>
    <s v="1/20/2005 0:00"/>
    <d v="2005-01-20T00:00:00"/>
    <x v="2"/>
    <s v="Thursday"/>
    <x v="0"/>
    <n v="1"/>
    <n v="1"/>
    <n v="2005"/>
    <s v="Vintage Cars"/>
    <n v="99"/>
    <s v="S18_3320"/>
    <x v="41"/>
    <n v="6175558555"/>
    <s v="617-555-8555"/>
    <s v="7825 Douglas Av."/>
    <m/>
    <s v="7825 Douglas Av."/>
    <s v="Brickhaven"/>
    <s v="MA"/>
    <s v="Brickhaven, MA"/>
    <n v="58339"/>
    <x v="0"/>
    <s v="NA"/>
    <s v="Nelson"/>
    <s v="Allen"/>
    <x v="41"/>
    <x v="1"/>
  </r>
  <r>
    <n v="10382"/>
    <n v="50"/>
    <n v="100"/>
    <n v="7"/>
    <x v="1123"/>
    <n v="8936"/>
    <n v="5000"/>
    <s v="2/17/2005 0:00"/>
    <d v="2005-02-17T00:00:00"/>
    <x v="0"/>
    <s v="Thursday"/>
    <x v="0"/>
    <n v="1"/>
    <n v="2"/>
    <n v="2005"/>
    <s v="Vintage Cars"/>
    <n v="99"/>
    <s v="S18_3320"/>
    <x v="39"/>
    <n v="4155551450"/>
    <s v="415-555-1450"/>
    <s v="5677 Strong St."/>
    <m/>
    <s v="5677 Strong St."/>
    <s v="San Rafael"/>
    <s v="CA"/>
    <s v="San Rafael, CA"/>
    <n v="97562"/>
    <x v="0"/>
    <s v="NA"/>
    <s v="Nelson"/>
    <s v="Valarie"/>
    <x v="39"/>
    <x v="2"/>
  </r>
  <r>
    <n v="10392"/>
    <n v="36"/>
    <n v="100"/>
    <n v="1"/>
    <x v="1124"/>
    <n v="4036"/>
    <n v="3600"/>
    <d v="2005-10-03T00:00:00"/>
    <d v="2005-10-03T00:00:00"/>
    <x v="4"/>
    <s v="Monday"/>
    <x v="0"/>
    <n v="1"/>
    <n v="3"/>
    <n v="2005"/>
    <s v="Vintage Cars"/>
    <n v="99"/>
    <s v="S18_3320"/>
    <x v="63"/>
    <s v="7675-3555"/>
    <s v="007-675-3555"/>
    <s v="Kirchgasse 6"/>
    <m/>
    <s v="Kirchgasse 6"/>
    <s v="Graz"/>
    <m/>
    <s v="Graz"/>
    <n v="8010"/>
    <x v="5"/>
    <s v="EMEA"/>
    <s v="Mendel"/>
    <s v="Roland"/>
    <x v="63"/>
    <x v="1"/>
  </r>
  <r>
    <n v="10423"/>
    <n v="21"/>
    <n v="89.29"/>
    <n v="5"/>
    <x v="1125"/>
    <n v="1876"/>
    <n v="1875.09"/>
    <s v="5/30/2005 0:00"/>
    <d v="2005-05-30T00:00:00"/>
    <x v="6"/>
    <s v="Monday"/>
    <x v="2"/>
    <n v="2"/>
    <n v="5"/>
    <n v="2005"/>
    <s v="Vintage Cars"/>
    <n v="99"/>
    <s v="S18_3320"/>
    <x v="56"/>
    <s v="(02) 5554 67"/>
    <s v="000-255-5467"/>
    <s v="Rue Joseph-Bens 532"/>
    <m/>
    <s v="Rue Joseph-Bens 532"/>
    <s v="Bruxelles"/>
    <m/>
    <s v="Bruxelles"/>
    <s v="B-1180"/>
    <x v="14"/>
    <s v="EMEA"/>
    <s v="Dewey"/>
    <s v="Catherine"/>
    <x v="56"/>
    <x v="0"/>
  </r>
  <r>
    <n v="10108"/>
    <n v="29"/>
    <n v="100"/>
    <n v="8"/>
    <x v="1126"/>
    <n v="4050"/>
    <n v="2900"/>
    <d v="2003-03-03T00:00:00"/>
    <d v="2003-03-03T00:00:00"/>
    <x v="10"/>
    <s v="Monday"/>
    <x v="0"/>
    <n v="1"/>
    <n v="3"/>
    <n v="2003"/>
    <s v="Classic Cars"/>
    <n v="146"/>
    <s v="S18_3482"/>
    <x v="66"/>
    <s v="+63 2 555 3587"/>
    <s v="632-555-3587"/>
    <s v="15 McCallum Street - NatWest Center #13-03"/>
    <m/>
    <s v="15 McCallum Street - NatWest Center #13-03"/>
    <s v="Makati City"/>
    <m/>
    <s v="Makati City"/>
    <s v="1227 MM"/>
    <x v="15"/>
    <s v="Japan"/>
    <s v="Cruz"/>
    <s v="Arnold"/>
    <x v="66"/>
    <x v="1"/>
  </r>
  <r>
    <n v="10122"/>
    <n v="21"/>
    <n v="100"/>
    <n v="12"/>
    <x v="1127"/>
    <n v="2470"/>
    <n v="2100"/>
    <d v="2003-08-05T00:00:00"/>
    <d v="2003-08-05T00:00:00"/>
    <x v="3"/>
    <s v="Tuesday"/>
    <x v="0"/>
    <n v="2"/>
    <n v="5"/>
    <n v="2003"/>
    <s v="Classic Cars"/>
    <n v="146"/>
    <s v="S18_3482"/>
    <x v="67"/>
    <s v="91.24.4555"/>
    <s v="009-124-4555"/>
    <s v="12, rue des Bouchers"/>
    <m/>
    <s v="12, rue des Bouchers"/>
    <s v="Marseille"/>
    <m/>
    <s v="Marseille"/>
    <n v="13008"/>
    <x v="1"/>
    <s v="EMEA"/>
    <s v="Lebihan"/>
    <s v="Laurence"/>
    <x v="67"/>
    <x v="0"/>
  </r>
  <r>
    <n v="10135"/>
    <n v="42"/>
    <n v="100"/>
    <n v="9"/>
    <x v="1128"/>
    <n v="5433"/>
    <n v="4200"/>
    <d v="2003-02-07T00:00:00"/>
    <d v="2003-02-07T00:00:00"/>
    <x v="0"/>
    <s v="Friday"/>
    <x v="0"/>
    <n v="3"/>
    <n v="7"/>
    <n v="2003"/>
    <s v="Classic Cars"/>
    <n v="146"/>
    <s v="S18_3482"/>
    <x v="39"/>
    <n v="4155551450"/>
    <s v="415-555-1450"/>
    <s v="5677 Strong St."/>
    <m/>
    <s v="5677 Strong St."/>
    <s v="San Rafael"/>
    <s v="CA"/>
    <s v="San Rafael, CA"/>
    <n v="97562"/>
    <x v="0"/>
    <s v="NA"/>
    <s v="Nelson"/>
    <s v="Valarie"/>
    <x v="39"/>
    <x v="1"/>
  </r>
  <r>
    <n v="10147"/>
    <n v="37"/>
    <n v="100"/>
    <n v="9"/>
    <x v="1129"/>
    <n v="4406"/>
    <n v="3700"/>
    <d v="2003-05-09T00:00:00"/>
    <d v="2003-05-09T00:00:00"/>
    <x v="6"/>
    <s v="Friday"/>
    <x v="0"/>
    <n v="3"/>
    <n v="9"/>
    <n v="2003"/>
    <s v="Classic Cars"/>
    <n v="146"/>
    <s v="S18_3482"/>
    <x v="41"/>
    <n v="6175558555"/>
    <s v="617-555-8555"/>
    <s v="7825 Douglas Av."/>
    <m/>
    <s v="7825 Douglas Av."/>
    <s v="Brickhaven"/>
    <s v="MA"/>
    <s v="Brickhaven, MA"/>
    <n v="58339"/>
    <x v="0"/>
    <s v="NA"/>
    <s v="Nelson"/>
    <s v="Allen"/>
    <x v="41"/>
    <x v="1"/>
  </r>
  <r>
    <n v="10159"/>
    <n v="25"/>
    <n v="100"/>
    <n v="4"/>
    <x v="1130"/>
    <n v="3638"/>
    <n v="2500"/>
    <d v="2003-10-10T00:00:00"/>
    <d v="2003-10-10T00:00:00"/>
    <x v="4"/>
    <s v="Friday"/>
    <x v="0"/>
    <n v="4"/>
    <n v="10"/>
    <n v="2003"/>
    <s v="Classic Cars"/>
    <n v="146"/>
    <s v="S18_3482"/>
    <x v="4"/>
    <n v="6505551386"/>
    <s v="650-555-1386"/>
    <s v="7734 Strong St."/>
    <m/>
    <s v="7734 Strong St."/>
    <s v="San Francisco"/>
    <s v="CA"/>
    <s v="San Francisco, CA"/>
    <s v="NA"/>
    <x v="0"/>
    <s v="NA"/>
    <s v="Brown"/>
    <s v="Julie"/>
    <x v="4"/>
    <x v="1"/>
  </r>
  <r>
    <n v="10169"/>
    <n v="36"/>
    <n v="100"/>
    <n v="4"/>
    <x v="1131"/>
    <n v="4445"/>
    <n v="3600"/>
    <d v="2003-04-11T00:00:00"/>
    <d v="2003-04-11T00:00:00"/>
    <x v="11"/>
    <s v="Friday"/>
    <x v="0"/>
    <n v="4"/>
    <n v="11"/>
    <n v="2003"/>
    <s v="Classic Cars"/>
    <n v="146"/>
    <s v="S18_3482"/>
    <x v="42"/>
    <s v="02 9936 8555"/>
    <s v="029-936-8555"/>
    <s v="201 Miller Street"/>
    <s v="Level 15"/>
    <s v="201 Miller Street, Level 15"/>
    <s v="North Sydney"/>
    <s v="NSW"/>
    <s v="North Sydney, NSW"/>
    <n v="2060"/>
    <x v="3"/>
    <s v="APAC"/>
    <s v="O'Hara"/>
    <s v="Anna"/>
    <x v="42"/>
    <x v="1"/>
  </r>
  <r>
    <n v="10181"/>
    <n v="22"/>
    <n v="100"/>
    <n v="16"/>
    <x v="1132"/>
    <n v="3396"/>
    <n v="2200"/>
    <d v="2003-12-11T00:00:00"/>
    <d v="2003-12-11T00:00:00"/>
    <x v="9"/>
    <s v="Thursday"/>
    <x v="0"/>
    <n v="4"/>
    <n v="11"/>
    <n v="2003"/>
    <s v="Classic Cars"/>
    <n v="146"/>
    <s v="S18_3482"/>
    <x v="7"/>
    <s v="+47 2267 3215"/>
    <s v="472-267-3215"/>
    <s v="Drammen 121, PR 744 Sentrum"/>
    <m/>
    <s v="Drammen 121, PR 744 Sentrum"/>
    <s v="Bergen"/>
    <m/>
    <s v="Bergen"/>
    <s v="N 5804"/>
    <x v="2"/>
    <s v="EMEA"/>
    <s v="Oeztan"/>
    <s v="Veysel"/>
    <x v="7"/>
    <x v="1"/>
  </r>
  <r>
    <n v="10191"/>
    <n v="23"/>
    <n v="100"/>
    <n v="5"/>
    <x v="1133"/>
    <n v="3415"/>
    <n v="2300"/>
    <s v="11/20/2003 0:00"/>
    <d v="2003-11-20T00:00:00"/>
    <x v="5"/>
    <s v="Thursday"/>
    <x v="0"/>
    <n v="4"/>
    <n v="11"/>
    <n v="2003"/>
    <s v="Classic Cars"/>
    <n v="146"/>
    <s v="S18_3482"/>
    <x v="68"/>
    <s v="0221-5554327"/>
    <s v="221-555-4327"/>
    <s v="Mehrheimerstr. 369"/>
    <m/>
    <s v="Mehrheimerstr. 369"/>
    <s v="Koln"/>
    <m/>
    <s v="Koln"/>
    <n v="50739"/>
    <x v="16"/>
    <s v="EMEA"/>
    <s v="Pfalzheim"/>
    <s v="Henriette"/>
    <x v="68"/>
    <x v="1"/>
  </r>
  <r>
    <n v="10203"/>
    <n v="32"/>
    <n v="100"/>
    <n v="10"/>
    <x v="1134"/>
    <n v="5128"/>
    <n v="3200"/>
    <d v="2003-02-12T00:00:00"/>
    <d v="2003-02-12T00:00:00"/>
    <x v="0"/>
    <s v="Wednesday"/>
    <x v="0"/>
    <n v="4"/>
    <n v="12"/>
    <n v="2003"/>
    <s v="Classic Cars"/>
    <n v="146"/>
    <s v="S18_3482"/>
    <x v="23"/>
    <s v="(91) 555 94 44"/>
    <s v="091-555-9444"/>
    <s v="C/ Moralzarzal, 86"/>
    <m/>
    <s v="C/ Moralzarzal, 86"/>
    <s v="Madrid"/>
    <m/>
    <s v="Madrid"/>
    <n v="28034"/>
    <x v="7"/>
    <s v="EMEA"/>
    <s v="Freyre"/>
    <s v="Diego"/>
    <x v="23"/>
    <x v="1"/>
  </r>
  <r>
    <n v="10211"/>
    <n v="28"/>
    <n v="100"/>
    <n v="4"/>
    <x v="1135"/>
    <n v="3746"/>
    <n v="2800"/>
    <s v="1/15/2004 0:00"/>
    <d v="2004-01-15T00:00:00"/>
    <x v="2"/>
    <s v="Thursday"/>
    <x v="0"/>
    <n v="1"/>
    <n v="1"/>
    <n v="2004"/>
    <s v="Classic Cars"/>
    <n v="146"/>
    <s v="S18_3482"/>
    <x v="9"/>
    <s v="(1) 47.55.6555"/>
    <s v="014-755-6555"/>
    <s v="25, rue Lauriston"/>
    <m/>
    <s v="25, rue Lauriston"/>
    <s v="Paris"/>
    <m/>
    <s v="Paris"/>
    <n v="75016"/>
    <x v="1"/>
    <s v="EMEA"/>
    <s v="Perrier"/>
    <s v="Dominique"/>
    <x v="9"/>
    <x v="1"/>
  </r>
  <r>
    <n v="10225"/>
    <n v="27"/>
    <n v="100"/>
    <n v="11"/>
    <x v="1136"/>
    <n v="4565"/>
    <n v="2700"/>
    <s v="2/22/2004 0:00"/>
    <d v="2004-02-22T00:00:00"/>
    <x v="0"/>
    <s v="Sunday"/>
    <x v="0"/>
    <n v="1"/>
    <n v="2"/>
    <n v="2004"/>
    <s v="Classic Cars"/>
    <n v="146"/>
    <s v="S18_3482"/>
    <x v="69"/>
    <s v="0897-034555"/>
    <s v="089-703-4555"/>
    <s v="Grenzacherweg 237"/>
    <m/>
    <s v="Grenzacherweg 237"/>
    <s v="Gensve"/>
    <m/>
    <s v="Gensve"/>
    <n v="1203"/>
    <x v="17"/>
    <s v="EMEA"/>
    <s v="Holz"/>
    <s v="Michael"/>
    <x v="69"/>
    <x v="1"/>
  </r>
  <r>
    <n v="10238"/>
    <n v="49"/>
    <n v="100"/>
    <n v="5"/>
    <x v="1137"/>
    <n v="6555"/>
    <n v="4900"/>
    <d v="2004-09-04T00:00:00"/>
    <d v="2004-09-04T00:00:00"/>
    <x v="8"/>
    <s v="Saturday"/>
    <x v="0"/>
    <n v="2"/>
    <n v="4"/>
    <n v="2004"/>
    <s v="Classic Cars"/>
    <n v="146"/>
    <s v="S18_3482"/>
    <x v="48"/>
    <s v="31 12 3555"/>
    <s v="003-112-3555"/>
    <s v="Vinb'ltet 34"/>
    <m/>
    <s v="Vinb'ltet 34"/>
    <s v="Kobenhavn"/>
    <m/>
    <s v="Kobenhavn"/>
    <n v="1734"/>
    <x v="13"/>
    <s v="EMEA"/>
    <s v="Petersen"/>
    <s v="Jytte"/>
    <x v="48"/>
    <x v="1"/>
  </r>
  <r>
    <n v="10252"/>
    <n v="41"/>
    <n v="100"/>
    <n v="1"/>
    <x v="1138"/>
    <n v="6750"/>
    <n v="4100"/>
    <s v="5/26/2004 0:00"/>
    <d v="2004-05-26T00:00:00"/>
    <x v="6"/>
    <s v="Wednesday"/>
    <x v="0"/>
    <n v="2"/>
    <n v="5"/>
    <n v="2004"/>
    <s v="Classic Cars"/>
    <n v="146"/>
    <s v="S18_3482"/>
    <x v="9"/>
    <s v="(1) 47.55.6555"/>
    <s v="014-755-6555"/>
    <s v="25, rue Lauriston"/>
    <m/>
    <s v="25, rue Lauriston"/>
    <s v="Paris"/>
    <m/>
    <s v="Paris"/>
    <n v="75016"/>
    <x v="1"/>
    <s v="EMEA"/>
    <s v="Perrier"/>
    <s v="Dominique"/>
    <x v="9"/>
    <x v="1"/>
  </r>
  <r>
    <n v="10265"/>
    <n v="49"/>
    <n v="100"/>
    <n v="1"/>
    <x v="1139"/>
    <n v="8428"/>
    <n v="4900"/>
    <d v="2004-02-07T00:00:00"/>
    <d v="2004-02-07T00:00:00"/>
    <x v="0"/>
    <s v="Saturday"/>
    <x v="0"/>
    <n v="3"/>
    <n v="7"/>
    <n v="2004"/>
    <s v="Classic Cars"/>
    <n v="146"/>
    <s v="S18_3482"/>
    <x v="87"/>
    <s v="61-9-3844-6555"/>
    <s v="193-844-6555"/>
    <s v="7 Allen Street"/>
    <m/>
    <s v="7 Allen Street"/>
    <s v="Glen Waverly"/>
    <s v="Victoria"/>
    <s v="Glen Waverly, Victoria"/>
    <n v="3150"/>
    <x v="3"/>
    <s v="APAC"/>
    <s v="Connery"/>
    <s v="Sean"/>
    <x v="87"/>
    <x v="2"/>
  </r>
  <r>
    <n v="10276"/>
    <n v="30"/>
    <n v="100"/>
    <n v="5"/>
    <x v="1140"/>
    <n v="3925"/>
    <n v="3000"/>
    <d v="2004-02-08T00:00:00"/>
    <d v="2004-02-08T00:00:00"/>
    <x v="0"/>
    <s v="Sunday"/>
    <x v="0"/>
    <n v="3"/>
    <n v="8"/>
    <n v="2004"/>
    <s v="Classic Cars"/>
    <n v="146"/>
    <s v="S18_3482"/>
    <x v="71"/>
    <n v="6175557555"/>
    <s v="617-555-7555"/>
    <s v="7635 Spinnaker Dr."/>
    <m/>
    <s v="7635 Spinnaker Dr."/>
    <s v="Brickhaven"/>
    <s v="MA"/>
    <s v="Brickhaven, MA"/>
    <n v="58339"/>
    <x v="0"/>
    <s v="NA"/>
    <s v="Barajas"/>
    <s v="Miguel"/>
    <x v="71"/>
    <x v="1"/>
  </r>
  <r>
    <n v="10287"/>
    <n v="40"/>
    <n v="100"/>
    <n v="14"/>
    <x v="1141"/>
    <n v="6762"/>
    <n v="4000"/>
    <s v="8/30/2004 0:00"/>
    <d v="2004-08-30T00:00:00"/>
    <x v="3"/>
    <s v="Monday"/>
    <x v="0"/>
    <n v="3"/>
    <n v="8"/>
    <n v="2004"/>
    <s v="Classic Cars"/>
    <n v="146"/>
    <s v="S18_3482"/>
    <x v="69"/>
    <s v="0897-034555"/>
    <s v="089-703-4555"/>
    <s v="Grenzacherweg 237"/>
    <m/>
    <s v="Grenzacherweg 237"/>
    <s v="Gensve"/>
    <m/>
    <s v="Gensve"/>
    <n v="1203"/>
    <x v="17"/>
    <s v="EMEA"/>
    <s v="Holz"/>
    <s v="Michael"/>
    <x v="69"/>
    <x v="1"/>
  </r>
  <r>
    <n v="10300"/>
    <n v="23"/>
    <n v="100"/>
    <n v="7"/>
    <x v="1142"/>
    <n v="3787"/>
    <n v="2300"/>
    <d v="2003-04-10T00:00:00"/>
    <d v="2003-04-10T00:00:00"/>
    <x v="11"/>
    <s v="Thursday"/>
    <x v="0"/>
    <n v="4"/>
    <n v="10"/>
    <n v="2003"/>
    <s v="Classic Cars"/>
    <n v="146"/>
    <s v="S18_3482"/>
    <x v="72"/>
    <s v="+49 69 66 90 2555"/>
    <s v="696-690-2555"/>
    <s v="Lyonerstr. 34"/>
    <m/>
    <s v="Lyonerstr. 34"/>
    <s v="Frankfurt"/>
    <m/>
    <s v="Frankfurt"/>
    <n v="60528"/>
    <x v="16"/>
    <s v="EMEA"/>
    <s v="Keitel"/>
    <s v="Roland"/>
    <x v="72"/>
    <x v="1"/>
  </r>
  <r>
    <n v="10310"/>
    <n v="49"/>
    <n v="100"/>
    <n v="12"/>
    <x v="1143"/>
    <n v="6267"/>
    <n v="4900"/>
    <s v="10/16/2004 0:00"/>
    <d v="2004-10-16T00:00:00"/>
    <x v="4"/>
    <s v="Saturday"/>
    <x v="0"/>
    <n v="4"/>
    <n v="10"/>
    <n v="2004"/>
    <s v="Classic Cars"/>
    <n v="146"/>
    <s v="S18_3482"/>
    <x v="68"/>
    <s v="0221-5554327"/>
    <s v="221-555-4327"/>
    <s v="Mehrheimerstr. 369"/>
    <m/>
    <s v="Mehrheimerstr. 369"/>
    <s v="Koln"/>
    <m/>
    <s v="Koln"/>
    <n v="50739"/>
    <x v="16"/>
    <s v="EMEA"/>
    <s v="Pfalzheim"/>
    <s v="Henriette"/>
    <x v="68"/>
    <x v="1"/>
  </r>
  <r>
    <n v="10320"/>
    <n v="25"/>
    <n v="100"/>
    <n v="5"/>
    <x v="1144"/>
    <n v="3491"/>
    <n v="2500"/>
    <d v="2004-03-11T00:00:00"/>
    <d v="2004-03-11T00:00:00"/>
    <x v="10"/>
    <s v="Thursday"/>
    <x v="0"/>
    <n v="4"/>
    <n v="11"/>
    <n v="2004"/>
    <s v="Classic Cars"/>
    <n v="146"/>
    <s v="S18_3482"/>
    <x v="24"/>
    <s v="0921-12 3555"/>
    <s v="092-112-3555"/>
    <s v="Berguvsv„gen  8"/>
    <m/>
    <s v="Berguvsv„gen  8"/>
    <s v="Lule"/>
    <m/>
    <s v="Lule"/>
    <s v="S-958 22"/>
    <x v="8"/>
    <s v="EMEA"/>
    <s v="Berglund"/>
    <s v="Christina"/>
    <x v="24"/>
    <x v="1"/>
  </r>
  <r>
    <n v="10330"/>
    <n v="37"/>
    <n v="100"/>
    <n v="3"/>
    <x v="1129"/>
    <n v="4406"/>
    <n v="3700"/>
    <s v="11/16/2004 0:00"/>
    <d v="2004-11-16T00:00:00"/>
    <x v="5"/>
    <s v="Tuesday"/>
    <x v="0"/>
    <n v="4"/>
    <n v="11"/>
    <n v="2004"/>
    <s v="Classic Cars"/>
    <n v="146"/>
    <s v="S18_3482"/>
    <x v="66"/>
    <s v="+63 2 555 3587"/>
    <s v="632-555-3587"/>
    <s v="15 McCallum Street - NatWest Center #13-03"/>
    <m/>
    <s v="15 McCallum Street - NatWest Center #13-03"/>
    <s v="Makati City"/>
    <m/>
    <s v="Makati City"/>
    <s v="1227 MM"/>
    <x v="15"/>
    <s v="Japan"/>
    <s v="Cruz"/>
    <s v="Arnold"/>
    <x v="66"/>
    <x v="1"/>
  </r>
  <r>
    <n v="10342"/>
    <n v="55"/>
    <n v="100"/>
    <n v="7"/>
    <x v="1145"/>
    <n v="6549"/>
    <n v="5500"/>
    <s v="11/24/2004 0:00"/>
    <d v="2004-11-24T00:00:00"/>
    <x v="5"/>
    <s v="Wednesday"/>
    <x v="0"/>
    <n v="4"/>
    <n v="11"/>
    <n v="2004"/>
    <s v="Classic Cars"/>
    <n v="146"/>
    <s v="S18_3482"/>
    <x v="10"/>
    <s v="03 9520 4555"/>
    <s v="039-520-4555"/>
    <s v="636 St Kilda Road"/>
    <s v="Level 3"/>
    <s v="636 St Kilda Road, Level 3"/>
    <s v="Melbourne"/>
    <s v="Victoria"/>
    <s v="Melbourne, Victoria"/>
    <n v="3004"/>
    <x v="3"/>
    <s v="APAC"/>
    <s v="Ferguson"/>
    <s v="Peter"/>
    <x v="10"/>
    <x v="1"/>
  </r>
  <r>
    <n v="10355"/>
    <n v="23"/>
    <n v="100"/>
    <n v="7"/>
    <x v="1146"/>
    <n v="3178"/>
    <n v="2300"/>
    <d v="2004-07-12T00:00:00"/>
    <d v="2004-07-12T00:00:00"/>
    <x v="1"/>
    <s v="Monday"/>
    <x v="0"/>
    <n v="4"/>
    <n v="12"/>
    <n v="2004"/>
    <s v="Classic Cars"/>
    <n v="146"/>
    <s v="S18_3482"/>
    <x v="23"/>
    <s v="(91) 555 94 44"/>
    <s v="091-555-9444"/>
    <s v="C/ Moralzarzal, 86"/>
    <m/>
    <s v="C/ Moralzarzal, 86"/>
    <s v="Madrid"/>
    <m/>
    <s v="Madrid"/>
    <n v="28034"/>
    <x v="7"/>
    <s v="EMEA"/>
    <s v="Freyre"/>
    <s v="Diego"/>
    <x v="23"/>
    <x v="1"/>
  </r>
  <r>
    <n v="10363"/>
    <n v="24"/>
    <n v="100"/>
    <n v="11"/>
    <x v="1147"/>
    <n v="4143"/>
    <n v="2400"/>
    <d v="2005-06-01T00:00:00"/>
    <d v="2005-06-01T00:00:00"/>
    <x v="7"/>
    <s v="Wednesday"/>
    <x v="0"/>
    <n v="1"/>
    <n v="1"/>
    <n v="2005"/>
    <s v="Classic Cars"/>
    <n v="146"/>
    <s v="S18_3482"/>
    <x v="73"/>
    <s v="+358 9 8045 555"/>
    <s v="589-804-5555"/>
    <s v="Software Engineering Center, SEC Oy"/>
    <m/>
    <s v="Software Engineering Center, SEC Oy"/>
    <s v="Espoo"/>
    <m/>
    <s v="Espoo"/>
    <s v="FIN-02271"/>
    <x v="4"/>
    <s v="EMEA"/>
    <s v="Suominen"/>
    <s v="Kalle"/>
    <x v="73"/>
    <x v="1"/>
  </r>
  <r>
    <n v="10378"/>
    <n v="43"/>
    <n v="96.49"/>
    <n v="10"/>
    <x v="1148"/>
    <n v="4150"/>
    <n v="4149.07"/>
    <d v="2005-10-02T00:00:00"/>
    <d v="2005-10-02T00:00:00"/>
    <x v="4"/>
    <s v="Sunday"/>
    <x v="0"/>
    <n v="1"/>
    <n v="2"/>
    <n v="2005"/>
    <s v="Classic Cars"/>
    <n v="146"/>
    <s v="S18_3482"/>
    <x v="23"/>
    <s v="(91) 555 94 44"/>
    <s v="091-555-9444"/>
    <s v="C/ Moralzarzal, 86"/>
    <m/>
    <s v="C/ Moralzarzal, 86"/>
    <s v="Madrid"/>
    <m/>
    <s v="Madrid"/>
    <n v="28034"/>
    <x v="7"/>
    <s v="EMEA"/>
    <s v="Freyre"/>
    <s v="Diego"/>
    <x v="23"/>
    <x v="1"/>
  </r>
  <r>
    <n v="10390"/>
    <n v="50"/>
    <n v="100"/>
    <n v="1"/>
    <x v="1149"/>
    <n v="7397"/>
    <n v="5000"/>
    <d v="2005-04-03T00:00:00"/>
    <d v="2005-04-03T00:00:00"/>
    <x v="11"/>
    <s v="Sunday"/>
    <x v="0"/>
    <n v="1"/>
    <n v="3"/>
    <n v="2005"/>
    <s v="Classic Cars"/>
    <n v="146"/>
    <s v="S18_3482"/>
    <x v="39"/>
    <n v="4155551450"/>
    <s v="415-555-1450"/>
    <s v="5677 Strong St."/>
    <m/>
    <s v="5677 Strong St."/>
    <s v="San Rafael"/>
    <s v="CA"/>
    <s v="San Rafael, CA"/>
    <n v="97562"/>
    <x v="0"/>
    <s v="NA"/>
    <s v="Nelson"/>
    <s v="Valarie"/>
    <x v="39"/>
    <x v="2"/>
  </r>
  <r>
    <n v="10109"/>
    <n v="47"/>
    <n v="100"/>
    <n v="2"/>
    <x v="1150"/>
    <n v="6242"/>
    <n v="4700"/>
    <d v="2003-10-03T00:00:00"/>
    <d v="2003-10-03T00:00:00"/>
    <x v="4"/>
    <s v="Friday"/>
    <x v="0"/>
    <n v="1"/>
    <n v="3"/>
    <n v="2003"/>
    <s v="Classic Cars"/>
    <n v="141"/>
    <s v="S18_3685"/>
    <x v="45"/>
    <n v="2155559857"/>
    <s v="215-555-9857"/>
    <s v="11328 Douglas Av."/>
    <m/>
    <s v="11328 Douglas Av."/>
    <s v="Philadelphia"/>
    <s v="PA"/>
    <s v="Philadelphia, PA"/>
    <n v="71270"/>
    <x v="0"/>
    <s v="NA"/>
    <s v="Hernandez"/>
    <s v="Rosa"/>
    <x v="45"/>
    <x v="1"/>
  </r>
  <r>
    <n v="10123"/>
    <n v="34"/>
    <n v="100"/>
    <n v="4"/>
    <x v="1151"/>
    <n v="5332"/>
    <n v="3400"/>
    <s v="5/20/2003 0:00"/>
    <d v="2003-05-20T00:00:00"/>
    <x v="6"/>
    <s v="Tuesday"/>
    <x v="0"/>
    <n v="2"/>
    <n v="5"/>
    <n v="2003"/>
    <s v="Classic Cars"/>
    <n v="141"/>
    <s v="S18_3685"/>
    <x v="46"/>
    <s v="40.32.2555"/>
    <s v="004-032-2555"/>
    <s v="54, rue Royale"/>
    <m/>
    <s v="54, rue Royale"/>
    <s v="Nantes"/>
    <m/>
    <s v="Nantes"/>
    <n v="44000"/>
    <x v="1"/>
    <s v="EMEA"/>
    <s v="Schmitt"/>
    <s v="Carine"/>
    <x v="46"/>
    <x v="1"/>
  </r>
  <r>
    <n v="10137"/>
    <n v="31"/>
    <n v="100"/>
    <n v="4"/>
    <x v="1152"/>
    <n v="5125"/>
    <n v="3100"/>
    <d v="2003-10-07T00:00:00"/>
    <d v="2003-10-07T00:00:00"/>
    <x v="4"/>
    <s v="Tuesday"/>
    <x v="0"/>
    <n v="3"/>
    <n v="7"/>
    <n v="2003"/>
    <s v="Classic Cars"/>
    <n v="141"/>
    <s v="S18_3685"/>
    <x v="1"/>
    <s v="26.47.1555"/>
    <s v="002-647-1555"/>
    <s v="59 rue de l'Abbaye"/>
    <m/>
    <s v="59 rue de l'Abbaye"/>
    <s v="Reims"/>
    <m/>
    <s v="Reims"/>
    <n v="51100"/>
    <x v="1"/>
    <s v="EMEA"/>
    <s v="Henriot"/>
    <s v="Paul"/>
    <x v="1"/>
    <x v="1"/>
  </r>
  <r>
    <n v="10148"/>
    <n v="28"/>
    <n v="100"/>
    <n v="11"/>
    <x v="1153"/>
    <n v="3640"/>
    <n v="2800"/>
    <d v="2003-11-09T00:00:00"/>
    <d v="2003-11-09T00:00:00"/>
    <x v="5"/>
    <s v="Sunday"/>
    <x v="0"/>
    <n v="3"/>
    <n v="9"/>
    <n v="2003"/>
    <s v="Classic Cars"/>
    <n v="141"/>
    <s v="S18_3685"/>
    <x v="42"/>
    <s v="02 9936 8555"/>
    <s v="029-936-8555"/>
    <s v="201 Miller Street"/>
    <s v="Level 15"/>
    <s v="201 Miller Street, Level 15"/>
    <s v="North Sydney"/>
    <s v="NSW"/>
    <s v="North Sydney, NSW"/>
    <n v="2060"/>
    <x v="3"/>
    <s v="APAC"/>
    <s v="O'Hara"/>
    <s v="Anna"/>
    <x v="42"/>
    <x v="1"/>
  </r>
  <r>
    <n v="10161"/>
    <n v="36"/>
    <n v="100"/>
    <n v="10"/>
    <x v="1154"/>
    <n v="5544"/>
    <n v="3600"/>
    <s v="10/17/2003 0:00"/>
    <d v="2003-10-17T00:00:00"/>
    <x v="4"/>
    <s v="Friday"/>
    <x v="0"/>
    <n v="4"/>
    <n v="10"/>
    <n v="2003"/>
    <s v="Classic Cars"/>
    <n v="141"/>
    <s v="S18_3685"/>
    <x v="78"/>
    <s v="86 21 3555"/>
    <s v="008-621-3555"/>
    <s v="Smagsloget 45"/>
    <m/>
    <s v="Smagsloget 45"/>
    <s v="Aaarhus"/>
    <m/>
    <s v="Aaarhus"/>
    <n v="8200"/>
    <x v="13"/>
    <s v="EMEA"/>
    <s v="Ibsen"/>
    <s v="Palle"/>
    <x v="78"/>
    <x v="1"/>
  </r>
  <r>
    <n v="10172"/>
    <n v="48"/>
    <n v="100"/>
    <n v="8"/>
    <x v="1155"/>
    <n v="5494"/>
    <n v="4800"/>
    <d v="2003-05-11T00:00:00"/>
    <d v="2003-05-11T00:00:00"/>
    <x v="6"/>
    <s v="Sunday"/>
    <x v="0"/>
    <n v="4"/>
    <n v="11"/>
    <n v="2003"/>
    <s v="Classic Cars"/>
    <n v="141"/>
    <s v="S18_3685"/>
    <x v="13"/>
    <n v="2035552570"/>
    <s v="203-555-2570"/>
    <s v="25593 South Bay Ln."/>
    <m/>
    <s v="25593 South Bay Ln."/>
    <s v="Bridgewater"/>
    <s v="CT"/>
    <s v="Bridgewater, CT"/>
    <n v="97562"/>
    <x v="0"/>
    <s v="NA"/>
    <s v="King"/>
    <s v="Julie"/>
    <x v="13"/>
    <x v="1"/>
  </r>
  <r>
    <n v="10181"/>
    <n v="39"/>
    <n v="100"/>
    <n v="4"/>
    <x v="1156"/>
    <n v="5786"/>
    <n v="3900"/>
    <d v="2003-12-11T00:00:00"/>
    <d v="2003-12-11T00:00:00"/>
    <x v="9"/>
    <s v="Thursday"/>
    <x v="0"/>
    <n v="4"/>
    <n v="11"/>
    <n v="2003"/>
    <s v="Classic Cars"/>
    <n v="141"/>
    <s v="S18_3685"/>
    <x v="7"/>
    <s v="+47 2267 3215"/>
    <s v="472-267-3215"/>
    <s v="Drammen 121, PR 744 Sentrum"/>
    <m/>
    <s v="Drammen 121, PR 744 Sentrum"/>
    <s v="Bergen"/>
    <m/>
    <s v="Bergen"/>
    <s v="N 5804"/>
    <x v="2"/>
    <s v="EMEA"/>
    <s v="Oeztan"/>
    <s v="Veysel"/>
    <x v="7"/>
    <x v="1"/>
  </r>
  <r>
    <n v="10192"/>
    <n v="45"/>
    <n v="100"/>
    <n v="9"/>
    <x v="1157"/>
    <n v="5341"/>
    <n v="4500"/>
    <s v="11/20/2003 0:00"/>
    <d v="2003-11-20T00:00:00"/>
    <x v="5"/>
    <s v="Thursday"/>
    <x v="0"/>
    <n v="4"/>
    <n v="11"/>
    <n v="2003"/>
    <s v="Classic Cars"/>
    <n v="141"/>
    <s v="S18_3685"/>
    <x v="40"/>
    <n v="6035558647"/>
    <s v="603-555-8647"/>
    <s v="2304 Long Airport Avenue"/>
    <m/>
    <s v="2304 Long Airport Avenue"/>
    <s v="Nashua"/>
    <s v="NH"/>
    <s v="Nashua, NH"/>
    <n v="62005"/>
    <x v="0"/>
    <s v="NA"/>
    <s v="Young"/>
    <s v="Valarie"/>
    <x v="40"/>
    <x v="1"/>
  </r>
  <r>
    <n v="10204"/>
    <n v="35"/>
    <n v="100"/>
    <n v="15"/>
    <x v="1158"/>
    <n v="5736"/>
    <n v="3500"/>
    <d v="2003-02-12T00:00:00"/>
    <d v="2003-02-12T00:00:00"/>
    <x v="0"/>
    <s v="Wednesday"/>
    <x v="0"/>
    <n v="4"/>
    <n v="12"/>
    <n v="2003"/>
    <s v="Classic Cars"/>
    <n v="141"/>
    <s v="S18_3685"/>
    <x v="74"/>
    <n v="2125557413"/>
    <s v="212-555-7413"/>
    <s v="4092 Furth Circle"/>
    <s v="Suite 400"/>
    <s v="4092 Furth Circle, Suite 400"/>
    <s v="NYC"/>
    <s v="NY"/>
    <s v="NYC, NY"/>
    <n v="10022"/>
    <x v="0"/>
    <s v="NA"/>
    <s v="Young"/>
    <s v="Jeff"/>
    <x v="74"/>
    <x v="1"/>
  </r>
  <r>
    <n v="10212"/>
    <n v="45"/>
    <n v="100"/>
    <n v="8"/>
    <x v="1159"/>
    <n v="6358"/>
    <n v="4500"/>
    <s v="1/16/2004 0:00"/>
    <d v="2004-01-16T00:00:00"/>
    <x v="2"/>
    <s v="Friday"/>
    <x v="0"/>
    <n v="1"/>
    <n v="1"/>
    <n v="2004"/>
    <s v="Classic Cars"/>
    <n v="141"/>
    <s v="S18_3685"/>
    <x v="23"/>
    <s v="(91) 555 94 44"/>
    <s v="091-555-9444"/>
    <s v="C/ Moralzarzal, 86"/>
    <m/>
    <s v="C/ Moralzarzal, 86"/>
    <s v="Madrid"/>
    <m/>
    <s v="Madrid"/>
    <n v="28034"/>
    <x v="7"/>
    <s v="EMEA"/>
    <s v="Freyre"/>
    <s v="Diego"/>
    <x v="23"/>
    <x v="1"/>
  </r>
  <r>
    <n v="10226"/>
    <n v="46"/>
    <n v="100"/>
    <n v="6"/>
    <x v="1160"/>
    <n v="7344"/>
    <n v="4600"/>
    <s v="2/26/2004 0:00"/>
    <d v="2004-02-26T00:00:00"/>
    <x v="0"/>
    <s v="Thursday"/>
    <x v="0"/>
    <n v="1"/>
    <n v="2"/>
    <n v="2004"/>
    <s v="Classic Cars"/>
    <n v="141"/>
    <s v="S18_3685"/>
    <x v="55"/>
    <n v="7605558146"/>
    <s v="760-555-8146"/>
    <s v="361 Furth Circle"/>
    <m/>
    <s v="361 Furth Circle"/>
    <s v="San Diego"/>
    <s v="CA"/>
    <s v="San Diego, CA"/>
    <n v="91217"/>
    <x v="0"/>
    <s v="NA"/>
    <s v="Thompson"/>
    <s v="Valarie"/>
    <x v="55"/>
    <x v="2"/>
  </r>
  <r>
    <n v="10240"/>
    <n v="37"/>
    <n v="100"/>
    <n v="1"/>
    <x v="1161"/>
    <n v="5960"/>
    <n v="3700"/>
    <s v="4/13/2004 0:00"/>
    <d v="2004-04-13T00:00:00"/>
    <x v="11"/>
    <s v="Tuesday"/>
    <x v="0"/>
    <n v="2"/>
    <n v="4"/>
    <n v="2004"/>
    <s v="Classic Cars"/>
    <n v="141"/>
    <s v="S18_3685"/>
    <x v="44"/>
    <s v="+81 06 6342 5555"/>
    <s v="066-342-5555"/>
    <s v="Dojima Avanza 4F, 1-6-20 Dojima, Kita-ku"/>
    <m/>
    <s v="Dojima Avanza 4F, 1-6-20 Dojima, Kita-ku"/>
    <s v="Osaka"/>
    <s v="Osaka"/>
    <s v="Osaka, Osaka"/>
    <s v="530-0003"/>
    <x v="11"/>
    <s v="Japan"/>
    <s v="Kentary"/>
    <s v="Mory"/>
    <x v="44"/>
    <x v="1"/>
  </r>
  <r>
    <n v="10253"/>
    <n v="31"/>
    <n v="100"/>
    <n v="3"/>
    <x v="1162"/>
    <n v="4030"/>
    <n v="3100"/>
    <d v="2004-01-06T00:00:00"/>
    <d v="2004-01-06T00:00:00"/>
    <x v="2"/>
    <s v="Tuesday"/>
    <x v="3"/>
    <n v="2"/>
    <n v="6"/>
    <n v="2004"/>
    <s v="Classic Cars"/>
    <n v="141"/>
    <s v="S18_3685"/>
    <x v="22"/>
    <s v="(171) 555-2282"/>
    <s v="171-555-2282"/>
    <s v="Berkeley Gardens 12  Brewery"/>
    <m/>
    <s v="Berkeley Gardens 12  Brewery"/>
    <s v="Liverpool"/>
    <m/>
    <s v="Liverpool"/>
    <s v="WX1 6LT"/>
    <x v="6"/>
    <s v="EMEA"/>
    <s v="Devon"/>
    <s v="Elizabeth"/>
    <x v="22"/>
    <x v="1"/>
  </r>
  <r>
    <n v="10266"/>
    <n v="33"/>
    <n v="100"/>
    <n v="4"/>
    <x v="1163"/>
    <n v="5036"/>
    <n v="3300"/>
    <d v="2004-06-07T00:00:00"/>
    <d v="2004-06-07T00:00:00"/>
    <x v="7"/>
    <s v="Monday"/>
    <x v="0"/>
    <n v="3"/>
    <n v="7"/>
    <n v="2004"/>
    <s v="Classic Cars"/>
    <n v="141"/>
    <s v="S18_3685"/>
    <x v="70"/>
    <s v="0522-556555"/>
    <s v="052-255-6555"/>
    <s v="Strada Provinciale 124"/>
    <m/>
    <s v="Strada Provinciale 124"/>
    <s v="Reggio Emilia"/>
    <m/>
    <s v="Reggio Emilia"/>
    <n v="42100"/>
    <x v="12"/>
    <s v="EMEA"/>
    <s v="Moroni"/>
    <s v="Maurizio"/>
    <x v="70"/>
    <x v="1"/>
  </r>
  <r>
    <n v="10278"/>
    <n v="31"/>
    <n v="100"/>
    <n v="4"/>
    <x v="1164"/>
    <n v="4117"/>
    <n v="3100"/>
    <d v="2004-06-08T00:00:00"/>
    <d v="2004-06-08T00:00:00"/>
    <x v="7"/>
    <s v="Tuesday"/>
    <x v="0"/>
    <n v="3"/>
    <n v="8"/>
    <n v="2004"/>
    <s v="Classic Cars"/>
    <n v="141"/>
    <s v="S18_3685"/>
    <x v="84"/>
    <n v="7025551838"/>
    <s v="702-555-1838"/>
    <s v="8489 Strong St."/>
    <m/>
    <s v="8489 Strong St."/>
    <s v="Las Vegas"/>
    <s v="NV"/>
    <s v="Las Vegas, NV"/>
    <n v="83030"/>
    <x v="0"/>
    <s v="NA"/>
    <s v="King"/>
    <s v="Sue"/>
    <x v="84"/>
    <x v="1"/>
  </r>
  <r>
    <n v="10287"/>
    <n v="27"/>
    <n v="100"/>
    <n v="2"/>
    <x v="1165"/>
    <n v="4311"/>
    <n v="2700"/>
    <s v="8/30/2004 0:00"/>
    <d v="2004-08-30T00:00:00"/>
    <x v="3"/>
    <s v="Monday"/>
    <x v="0"/>
    <n v="3"/>
    <n v="8"/>
    <n v="2004"/>
    <s v="Classic Cars"/>
    <n v="141"/>
    <s v="S18_3685"/>
    <x v="69"/>
    <s v="0897-034555"/>
    <s v="089-703-4555"/>
    <s v="Grenzacherweg 237"/>
    <m/>
    <s v="Grenzacherweg 237"/>
    <s v="Gensve"/>
    <m/>
    <s v="Gensve"/>
    <n v="1203"/>
    <x v="17"/>
    <s v="EMEA"/>
    <s v="Holz"/>
    <s v="Michael"/>
    <x v="69"/>
    <x v="1"/>
  </r>
  <r>
    <n v="10301"/>
    <n v="39"/>
    <n v="100"/>
    <n v="6"/>
    <x v="1166"/>
    <n v="6447"/>
    <n v="3900"/>
    <d v="2003-05-10T00:00:00"/>
    <d v="2003-05-10T00:00:00"/>
    <x v="6"/>
    <s v="Saturday"/>
    <x v="0"/>
    <n v="4"/>
    <n v="10"/>
    <n v="2003"/>
    <s v="Classic Cars"/>
    <n v="141"/>
    <s v="S18_3685"/>
    <x v="85"/>
    <s v="+47 2212 1555"/>
    <s v="472-212-1555"/>
    <s v="Drammensveien 126 A, PB 744 Sentrum"/>
    <m/>
    <s v="Drammensveien 126 A, PB 744 Sentrum"/>
    <s v="Oslo"/>
    <m/>
    <s v="Oslo"/>
    <s v="N 0106"/>
    <x v="2"/>
    <s v="EMEA"/>
    <s v="Klaeboe"/>
    <s v="Jan"/>
    <x v="85"/>
    <x v="1"/>
  </r>
  <r>
    <n v="10311"/>
    <n v="32"/>
    <n v="100"/>
    <n v="11"/>
    <x v="1167"/>
    <n v="3617"/>
    <n v="3200"/>
    <s v="10/16/2004 0:00"/>
    <d v="2004-10-16T00:00:00"/>
    <x v="4"/>
    <s v="Saturday"/>
    <x v="0"/>
    <n v="4"/>
    <n v="10"/>
    <n v="2004"/>
    <s v="Classic Cars"/>
    <n v="141"/>
    <s v="S18_3685"/>
    <x v="23"/>
    <s v="(91) 555 94 44"/>
    <s v="091-555-9444"/>
    <s v="C/ Moralzarzal, 86"/>
    <m/>
    <s v="C/ Moralzarzal, 86"/>
    <s v="Madrid"/>
    <m/>
    <s v="Madrid"/>
    <n v="28034"/>
    <x v="7"/>
    <s v="EMEA"/>
    <s v="Freyre"/>
    <s v="Diego"/>
    <x v="23"/>
    <x v="1"/>
  </r>
  <r>
    <n v="10321"/>
    <n v="28"/>
    <n v="100"/>
    <n v="8"/>
    <x v="1168"/>
    <n v="4233"/>
    <n v="2800"/>
    <d v="2004-04-11T00:00:00"/>
    <d v="2004-04-11T00:00:00"/>
    <x v="11"/>
    <s v="Sunday"/>
    <x v="0"/>
    <n v="4"/>
    <n v="11"/>
    <n v="2004"/>
    <s v="Classic Cars"/>
    <n v="141"/>
    <s v="S18_3685"/>
    <x v="21"/>
    <n v="5085552555"/>
    <s v="508-555-2555"/>
    <s v="1785 First Street"/>
    <m/>
    <s v="1785 First Street"/>
    <s v="New Bedford"/>
    <s v="MA"/>
    <s v="New Bedford, MA"/>
    <n v="50553"/>
    <x v="0"/>
    <s v="NA"/>
    <s v="Benitez"/>
    <s v="Violeta"/>
    <x v="21"/>
    <x v="1"/>
  </r>
  <r>
    <n v="10331"/>
    <n v="26"/>
    <n v="67.91"/>
    <n v="12"/>
    <x v="1169"/>
    <n v="1766"/>
    <n v="1765.66"/>
    <s v="11/17/2004 0:00"/>
    <d v="2004-11-17T00:00:00"/>
    <x v="5"/>
    <s v="Wednesday"/>
    <x v="0"/>
    <n v="4"/>
    <n v="11"/>
    <n v="2004"/>
    <s v="Classic Cars"/>
    <n v="141"/>
    <s v="S18_3685"/>
    <x v="45"/>
    <n v="2155559857"/>
    <s v="215-555-9857"/>
    <s v="11328 Douglas Av."/>
    <m/>
    <s v="11328 Douglas Av."/>
    <s v="Philadelphia"/>
    <s v="PA"/>
    <s v="Philadelphia, PA"/>
    <n v="71270"/>
    <x v="0"/>
    <s v="NA"/>
    <s v="Hernandez"/>
    <s v="Rosa"/>
    <x v="45"/>
    <x v="0"/>
  </r>
  <r>
    <n v="10343"/>
    <n v="44"/>
    <n v="84.88"/>
    <n v="2"/>
    <x v="1170"/>
    <n v="3735"/>
    <n v="3734.72"/>
    <s v="11/24/2004 0:00"/>
    <d v="2004-11-24T00:00:00"/>
    <x v="5"/>
    <s v="Wednesday"/>
    <x v="0"/>
    <n v="4"/>
    <n v="11"/>
    <n v="2004"/>
    <s v="Classic Cars"/>
    <n v="141"/>
    <s v="S18_3685"/>
    <x v="1"/>
    <s v="26.47.1555"/>
    <s v="002-647-1555"/>
    <s v="59 rue de l'Abbaye"/>
    <m/>
    <s v="59 rue de l'Abbaye"/>
    <s v="Reims"/>
    <m/>
    <s v="Reims"/>
    <n v="51100"/>
    <x v="1"/>
    <s v="EMEA"/>
    <s v="Henriot"/>
    <s v="Paul"/>
    <x v="1"/>
    <x v="1"/>
  </r>
  <r>
    <n v="10367"/>
    <n v="46"/>
    <n v="100"/>
    <n v="6"/>
    <x v="1171"/>
    <n v="4809"/>
    <n v="4600"/>
    <d v="2005-12-01T00:00:00"/>
    <d v="2005-12-01T00:00:00"/>
    <x v="9"/>
    <s v="Thursday"/>
    <x v="5"/>
    <n v="1"/>
    <n v="1"/>
    <n v="2005"/>
    <s v="Classic Cars"/>
    <n v="141"/>
    <s v="S18_3685"/>
    <x v="3"/>
    <n v="6265557265"/>
    <s v="626-555-7265"/>
    <s v="78934 Hillside Dr."/>
    <m/>
    <s v="78934 Hillside Dr."/>
    <s v="Pasadena"/>
    <s v="CA"/>
    <s v="Pasadena, CA"/>
    <n v="90003"/>
    <x v="0"/>
    <s v="NA"/>
    <s v="Young"/>
    <s v="Julie"/>
    <x v="3"/>
    <x v="1"/>
  </r>
  <r>
    <n v="10379"/>
    <n v="32"/>
    <n v="70.83"/>
    <n v="4"/>
    <x v="1172"/>
    <n v="2267"/>
    <n v="2266.56"/>
    <d v="2005-10-02T00:00:00"/>
    <d v="2005-10-02T00:00:00"/>
    <x v="4"/>
    <s v="Sunday"/>
    <x v="0"/>
    <n v="1"/>
    <n v="2"/>
    <n v="2005"/>
    <s v="Classic Cars"/>
    <n v="141"/>
    <s v="S18_3685"/>
    <x v="23"/>
    <s v="(91) 555 94 44"/>
    <s v="091-555-9444"/>
    <s v="C/ Moralzarzal, 86"/>
    <m/>
    <s v="C/ Moralzarzal, 86"/>
    <s v="Madrid"/>
    <m/>
    <s v="Madrid"/>
    <n v="28034"/>
    <x v="7"/>
    <s v="EMEA"/>
    <s v="Freyre"/>
    <s v="Diego"/>
    <x v="23"/>
    <x v="0"/>
  </r>
  <r>
    <n v="10406"/>
    <n v="65"/>
    <n v="100"/>
    <n v="1"/>
    <x v="1173"/>
    <n v="10469"/>
    <n v="6500"/>
    <s v="4/15/2005 0:00"/>
    <d v="2005-04-15T00:00:00"/>
    <x v="11"/>
    <s v="Friday"/>
    <x v="1"/>
    <n v="2"/>
    <n v="4"/>
    <n v="2005"/>
    <s v="Classic Cars"/>
    <n v="141"/>
    <s v="S18_3685"/>
    <x v="48"/>
    <s v="31 12 3555"/>
    <s v="003-112-3555"/>
    <s v="Vinb'ltet 34"/>
    <m/>
    <s v="Vinb'ltet 34"/>
    <s v="Kobenhavn"/>
    <m/>
    <s v="Kobenhavn"/>
    <n v="1734"/>
    <x v="13"/>
    <s v="EMEA"/>
    <s v="Petersen"/>
    <s v="Jytte"/>
    <x v="48"/>
    <x v="2"/>
  </r>
  <r>
    <n v="10419"/>
    <n v="43"/>
    <n v="100"/>
    <n v="3"/>
    <x v="1174"/>
    <n v="5590"/>
    <n v="4300"/>
    <s v="5/17/2005 0:00"/>
    <d v="2005-05-17T00:00:00"/>
    <x v="6"/>
    <s v="Tuesday"/>
    <x v="0"/>
    <n v="2"/>
    <n v="5"/>
    <n v="2005"/>
    <s v="Classic Cars"/>
    <n v="141"/>
    <s v="S18_3685"/>
    <x v="19"/>
    <s v="6562-9555"/>
    <s v="006-562-9555"/>
    <s v="Geislweg 14"/>
    <m/>
    <s v="Geislweg 14"/>
    <s v="Salzburg"/>
    <m/>
    <s v="Salzburg"/>
    <n v="5020"/>
    <x v="5"/>
    <s v="EMEA"/>
    <s v="Pipps"/>
    <s v="Georg"/>
    <x v="19"/>
    <x v="1"/>
  </r>
  <r>
    <n v="10108"/>
    <n v="43"/>
    <n v="67.77"/>
    <n v="12"/>
    <x v="1175"/>
    <n v="2915"/>
    <n v="2914.11"/>
    <d v="2003-03-03T00:00:00"/>
    <d v="2003-03-03T00:00:00"/>
    <x v="10"/>
    <s v="Monday"/>
    <x v="0"/>
    <n v="1"/>
    <n v="3"/>
    <n v="2003"/>
    <s v="Motorcycles"/>
    <n v="62"/>
    <s v="S18_3782"/>
    <x v="66"/>
    <s v="+63 2 555 3587"/>
    <s v="632-555-3587"/>
    <s v="15 McCallum Street - NatWest Center #13-03"/>
    <m/>
    <s v="15 McCallum Street - NatWest Center #13-03"/>
    <s v="Makati City"/>
    <m/>
    <s v="Makati City"/>
    <s v="1227 MM"/>
    <x v="15"/>
    <s v="Japan"/>
    <s v="Cruz"/>
    <s v="Arnold"/>
    <x v="66"/>
    <x v="0"/>
  </r>
  <r>
    <n v="10122"/>
    <n v="35"/>
    <n v="49.74"/>
    <n v="16"/>
    <x v="1176"/>
    <n v="1741"/>
    <n v="1740.9"/>
    <d v="2003-08-05T00:00:00"/>
    <d v="2003-08-05T00:00:00"/>
    <x v="3"/>
    <s v="Tuesday"/>
    <x v="0"/>
    <n v="2"/>
    <n v="5"/>
    <n v="2003"/>
    <s v="Motorcycles"/>
    <n v="62"/>
    <s v="S18_3782"/>
    <x v="67"/>
    <s v="91.24.4555"/>
    <s v="009-124-4555"/>
    <s v="12, rue des Bouchers"/>
    <m/>
    <s v="12, rue des Bouchers"/>
    <s v="Marseille"/>
    <m/>
    <s v="Marseille"/>
    <n v="13008"/>
    <x v="1"/>
    <s v="EMEA"/>
    <s v="Lebihan"/>
    <s v="Laurence"/>
    <x v="67"/>
    <x v="0"/>
  </r>
  <r>
    <n v="10135"/>
    <n v="45"/>
    <n v="50.36"/>
    <n v="13"/>
    <x v="1177"/>
    <n v="2267"/>
    <n v="2266.1999999999998"/>
    <d v="2003-02-07T00:00:00"/>
    <d v="2003-02-07T00:00:00"/>
    <x v="0"/>
    <s v="Friday"/>
    <x v="0"/>
    <n v="3"/>
    <n v="7"/>
    <n v="2003"/>
    <s v="Motorcycles"/>
    <n v="62"/>
    <s v="S18_3782"/>
    <x v="39"/>
    <n v="4155551450"/>
    <s v="415-555-1450"/>
    <s v="5677 Strong St."/>
    <m/>
    <s v="5677 Strong St."/>
    <s v="San Rafael"/>
    <s v="CA"/>
    <s v="San Rafael, CA"/>
    <n v="97562"/>
    <x v="0"/>
    <s v="NA"/>
    <s v="Nelson"/>
    <s v="Valarie"/>
    <x v="39"/>
    <x v="0"/>
  </r>
  <r>
    <n v="10146"/>
    <n v="47"/>
    <n v="67.14"/>
    <n v="2"/>
    <x v="1178"/>
    <n v="3156"/>
    <n v="3155.58"/>
    <d v="2003-03-09T00:00:00"/>
    <d v="2003-03-09T00:00:00"/>
    <x v="10"/>
    <s v="Sunday"/>
    <x v="0"/>
    <n v="3"/>
    <n v="9"/>
    <n v="2003"/>
    <s v="Motorcycles"/>
    <n v="62"/>
    <s v="S18_3782"/>
    <x v="88"/>
    <n v="2035554407"/>
    <s v="203-555-4407"/>
    <s v="2440 Pompton St."/>
    <m/>
    <s v="2440 Pompton St."/>
    <s v="Glendale"/>
    <s v="CT"/>
    <s v="Glendale, CT"/>
    <n v="97561"/>
    <x v="0"/>
    <s v="NA"/>
    <s v="Lewis"/>
    <s v="Dan"/>
    <x v="88"/>
    <x v="1"/>
  </r>
  <r>
    <n v="10159"/>
    <n v="21"/>
    <n v="64.66"/>
    <n v="8"/>
    <x v="1179"/>
    <n v="1358"/>
    <n v="1357.86"/>
    <d v="2003-10-10T00:00:00"/>
    <d v="2003-10-10T00:00:00"/>
    <x v="4"/>
    <s v="Friday"/>
    <x v="0"/>
    <n v="4"/>
    <n v="10"/>
    <n v="2003"/>
    <s v="Motorcycles"/>
    <n v="62"/>
    <s v="S18_3782"/>
    <x v="4"/>
    <n v="6505551386"/>
    <s v="650-555-1386"/>
    <s v="7734 Strong St."/>
    <m/>
    <s v="7734 Strong St."/>
    <s v="San Francisco"/>
    <s v="CA"/>
    <s v="San Francisco, CA"/>
    <s v="NA"/>
    <x v="0"/>
    <s v="NA"/>
    <s v="Brown"/>
    <s v="Julie"/>
    <x v="4"/>
    <x v="0"/>
  </r>
  <r>
    <n v="10169"/>
    <n v="38"/>
    <n v="68.39"/>
    <n v="8"/>
    <x v="1180"/>
    <n v="2599"/>
    <n v="2598.8200000000002"/>
    <d v="2003-04-11T00:00:00"/>
    <d v="2003-04-11T00:00:00"/>
    <x v="11"/>
    <s v="Friday"/>
    <x v="0"/>
    <n v="4"/>
    <n v="11"/>
    <n v="2003"/>
    <s v="Motorcycles"/>
    <n v="62"/>
    <s v="S18_3782"/>
    <x v="42"/>
    <s v="02 9936 8555"/>
    <s v="029-936-8555"/>
    <s v="201 Miller Street"/>
    <s v="Level 15"/>
    <s v="201 Miller Street, Level 15"/>
    <s v="North Sydney"/>
    <s v="NSW"/>
    <s v="North Sydney, NSW"/>
    <n v="2060"/>
    <x v="3"/>
    <s v="APAC"/>
    <s v="O'Hara"/>
    <s v="Anna"/>
    <x v="42"/>
    <x v="0"/>
  </r>
  <r>
    <n v="10180"/>
    <n v="21"/>
    <n v="50.36"/>
    <n v="3"/>
    <x v="1181"/>
    <n v="1058"/>
    <n v="1057.56"/>
    <d v="2003-11-11T00:00:00"/>
    <d v="2003-11-11T00:00:00"/>
    <x v="5"/>
    <s v="Tuesday"/>
    <x v="0"/>
    <n v="4"/>
    <n v="11"/>
    <n v="2003"/>
    <s v="Motorcycles"/>
    <n v="62"/>
    <s v="S18_3782"/>
    <x v="6"/>
    <n v="0.86244213000000003"/>
    <s v="421-296-2963"/>
    <s v="184, chausse de Tournai"/>
    <m/>
    <s v="184, chausse de Tournai"/>
    <s v="Lille"/>
    <m/>
    <s v="Lille"/>
    <n v="59000"/>
    <x v="1"/>
    <s v="EMEA"/>
    <s v="Rance"/>
    <s v="Martine"/>
    <x v="6"/>
    <x v="0"/>
  </r>
  <r>
    <n v="10191"/>
    <n v="43"/>
    <n v="72.739999999999995"/>
    <n v="9"/>
    <x v="1182"/>
    <n v="3128"/>
    <n v="3127.82"/>
    <s v="11/20/2003 0:00"/>
    <d v="2003-11-20T00:00:00"/>
    <x v="5"/>
    <s v="Thursday"/>
    <x v="0"/>
    <n v="4"/>
    <n v="11"/>
    <n v="2003"/>
    <s v="Motorcycles"/>
    <n v="62"/>
    <s v="S18_3782"/>
    <x v="68"/>
    <s v="0221-5554327"/>
    <s v="221-555-4327"/>
    <s v="Mehrheimerstr. 369"/>
    <m/>
    <s v="Mehrheimerstr. 369"/>
    <s v="Koln"/>
    <m/>
    <s v="Koln"/>
    <n v="50739"/>
    <x v="16"/>
    <s v="EMEA"/>
    <s v="Pfalzheim"/>
    <s v="Henriette"/>
    <x v="68"/>
    <x v="1"/>
  </r>
  <r>
    <n v="10211"/>
    <n v="46"/>
    <n v="54.09"/>
    <n v="8"/>
    <x v="1183"/>
    <n v="2489"/>
    <n v="2488.14"/>
    <s v="1/15/2004 0:00"/>
    <d v="2004-01-15T00:00:00"/>
    <x v="2"/>
    <s v="Thursday"/>
    <x v="0"/>
    <n v="1"/>
    <n v="1"/>
    <n v="2004"/>
    <s v="Motorcycles"/>
    <n v="62"/>
    <s v="S18_3782"/>
    <x v="9"/>
    <s v="(1) 47.55.6555"/>
    <s v="014-755-6555"/>
    <s v="25, rue Lauriston"/>
    <m/>
    <s v="25, rue Lauriston"/>
    <s v="Paris"/>
    <m/>
    <s v="Paris"/>
    <n v="75016"/>
    <x v="1"/>
    <s v="EMEA"/>
    <s v="Perrier"/>
    <s v="Dominique"/>
    <x v="9"/>
    <x v="0"/>
  </r>
  <r>
    <n v="10224"/>
    <n v="38"/>
    <n v="58.44"/>
    <n v="1"/>
    <x v="1184"/>
    <n v="2221"/>
    <n v="2220.7199999999998"/>
    <s v="2/21/2004 0:00"/>
    <d v="2004-02-21T00:00:00"/>
    <x v="0"/>
    <s v="Saturday"/>
    <x v="0"/>
    <n v="1"/>
    <n v="2"/>
    <n v="2004"/>
    <s v="Motorcycles"/>
    <n v="62"/>
    <s v="S18_3782"/>
    <x v="6"/>
    <n v="0.86244213000000003"/>
    <s v="421-296-2963"/>
    <s v="184, chausse de Tournai"/>
    <m/>
    <s v="184, chausse de Tournai"/>
    <s v="Lille"/>
    <m/>
    <s v="Lille"/>
    <n v="59000"/>
    <x v="1"/>
    <s v="EMEA"/>
    <s v="Rance"/>
    <s v="Martine"/>
    <x v="6"/>
    <x v="0"/>
  </r>
  <r>
    <n v="10237"/>
    <n v="26"/>
    <n v="52.22"/>
    <n v="1"/>
    <x v="1185"/>
    <n v="1358"/>
    <n v="1357.72"/>
    <d v="2004-05-04T00:00:00"/>
    <d v="2004-05-04T00:00:00"/>
    <x v="6"/>
    <s v="Tuesday"/>
    <x v="0"/>
    <n v="2"/>
    <n v="4"/>
    <n v="2004"/>
    <s v="Motorcycles"/>
    <n v="62"/>
    <s v="S18_3782"/>
    <x v="11"/>
    <n v="2125551500"/>
    <s v="212-555-1500"/>
    <s v="2678 Kingston Rd."/>
    <s v="Suite 101"/>
    <s v="2678 Kingston Rd., Suite 101"/>
    <s v="NYC"/>
    <s v="NY"/>
    <s v="NYC, NY"/>
    <n v="10022"/>
    <x v="0"/>
    <s v="NA"/>
    <s v="Frick"/>
    <s v="Michael"/>
    <x v="11"/>
    <x v="0"/>
  </r>
  <r>
    <n v="10252"/>
    <n v="31"/>
    <n v="52.84"/>
    <n v="5"/>
    <x v="1186"/>
    <n v="1639"/>
    <n v="1638.04"/>
    <s v="5/26/2004 0:00"/>
    <d v="2004-05-26T00:00:00"/>
    <x v="6"/>
    <s v="Wednesday"/>
    <x v="0"/>
    <n v="2"/>
    <n v="5"/>
    <n v="2004"/>
    <s v="Motorcycles"/>
    <n v="62"/>
    <s v="S18_3782"/>
    <x v="9"/>
    <s v="(1) 47.55.6555"/>
    <s v="014-755-6555"/>
    <s v="25, rue Lauriston"/>
    <m/>
    <s v="25, rue Lauriston"/>
    <s v="Paris"/>
    <m/>
    <s v="Paris"/>
    <n v="75016"/>
    <x v="1"/>
    <s v="EMEA"/>
    <s v="Perrier"/>
    <s v="Dominique"/>
    <x v="9"/>
    <x v="0"/>
  </r>
  <r>
    <n v="10264"/>
    <n v="48"/>
    <n v="54.71"/>
    <n v="3"/>
    <x v="1187"/>
    <n v="2627"/>
    <n v="2626.08"/>
    <s v="6/30/2004 0:00"/>
    <d v="2004-06-30T00:00:00"/>
    <x v="7"/>
    <s v="Wednesday"/>
    <x v="0"/>
    <n v="2"/>
    <n v="6"/>
    <n v="2004"/>
    <s v="Motorcycles"/>
    <n v="62"/>
    <s v="S18_3782"/>
    <x v="58"/>
    <n v="6175559555"/>
    <s v="617-555-9555"/>
    <s v="8616 Spinnaker Dr."/>
    <m/>
    <s v="8616 Spinnaker Dr."/>
    <s v="Boston"/>
    <s v="MA"/>
    <s v="Boston, MA"/>
    <n v="51003"/>
    <x v="0"/>
    <s v="NA"/>
    <s v="Yoshido"/>
    <s v="Juri"/>
    <x v="58"/>
    <x v="0"/>
  </r>
  <r>
    <n v="10276"/>
    <n v="33"/>
    <n v="50.36"/>
    <n v="9"/>
    <x v="1188"/>
    <n v="1662"/>
    <n v="1661.88"/>
    <d v="2004-02-08T00:00:00"/>
    <d v="2004-02-08T00:00:00"/>
    <x v="0"/>
    <s v="Sunday"/>
    <x v="0"/>
    <n v="3"/>
    <n v="8"/>
    <n v="2004"/>
    <s v="Motorcycles"/>
    <n v="62"/>
    <s v="S18_3782"/>
    <x v="71"/>
    <n v="6175557555"/>
    <s v="617-555-7555"/>
    <s v="7635 Spinnaker Dr."/>
    <m/>
    <s v="7635 Spinnaker Dr."/>
    <s v="Brickhaven"/>
    <s v="MA"/>
    <s v="Brickhaven, MA"/>
    <n v="58339"/>
    <x v="0"/>
    <s v="NA"/>
    <s v="Barajas"/>
    <s v="Miguel"/>
    <x v="71"/>
    <x v="0"/>
  </r>
  <r>
    <n v="10286"/>
    <n v="38"/>
    <n v="57.2"/>
    <n v="1"/>
    <x v="1189"/>
    <n v="2174"/>
    <n v="2173.6"/>
    <s v="8/28/2004 0:00"/>
    <d v="2004-08-28T00:00:00"/>
    <x v="3"/>
    <s v="Saturday"/>
    <x v="0"/>
    <n v="3"/>
    <n v="8"/>
    <n v="2004"/>
    <s v="Motorcycles"/>
    <n v="62"/>
    <s v="S18_3782"/>
    <x v="62"/>
    <s v="(1) 42.34.2555"/>
    <s v="014-234-2555"/>
    <s v="265, boulevard Charonne"/>
    <m/>
    <s v="265, boulevard Charonne"/>
    <s v="Paris"/>
    <m/>
    <s v="Paris"/>
    <n v="75012"/>
    <x v="1"/>
    <s v="EMEA"/>
    <s v="Bertrand"/>
    <s v="Marie"/>
    <x v="62"/>
    <x v="0"/>
  </r>
  <r>
    <n v="10299"/>
    <n v="39"/>
    <n v="55.95"/>
    <n v="3"/>
    <x v="1190"/>
    <n v="2183"/>
    <n v="2182.0500000000002"/>
    <s v="9/30/2004 0:00"/>
    <d v="2004-09-30T00:00:00"/>
    <x v="8"/>
    <s v="Thursday"/>
    <x v="0"/>
    <n v="3"/>
    <n v="9"/>
    <n v="2004"/>
    <s v="Motorcycles"/>
    <n v="62"/>
    <s v="S18_3782"/>
    <x v="16"/>
    <s v="90-224 8555"/>
    <s v="090-224-8555"/>
    <s v="Keskuskatu 45"/>
    <m/>
    <s v="Keskuskatu 45"/>
    <s v="Helsinki"/>
    <m/>
    <s v="Helsinki"/>
    <n v="21240"/>
    <x v="4"/>
    <s v="EMEA"/>
    <s v="Karttunen"/>
    <s v="Matti"/>
    <x v="16"/>
    <x v="0"/>
  </r>
  <r>
    <n v="10310"/>
    <n v="42"/>
    <n v="67.14"/>
    <n v="16"/>
    <x v="1191"/>
    <n v="2820"/>
    <n v="2819.88"/>
    <s v="10/16/2004 0:00"/>
    <d v="2004-10-16T00:00:00"/>
    <x v="4"/>
    <s v="Saturday"/>
    <x v="0"/>
    <n v="4"/>
    <n v="10"/>
    <n v="2004"/>
    <s v="Motorcycles"/>
    <n v="62"/>
    <s v="S18_3782"/>
    <x v="68"/>
    <s v="0221-5554327"/>
    <s v="221-555-4327"/>
    <s v="Mehrheimerstr. 369"/>
    <m/>
    <s v="Mehrheimerstr. 369"/>
    <s v="Koln"/>
    <m/>
    <s v="Koln"/>
    <n v="50739"/>
    <x v="16"/>
    <s v="EMEA"/>
    <s v="Pfalzheim"/>
    <s v="Henriette"/>
    <x v="68"/>
    <x v="0"/>
  </r>
  <r>
    <n v="10319"/>
    <n v="44"/>
    <n v="59.06"/>
    <n v="4"/>
    <x v="1192"/>
    <n v="2599"/>
    <n v="2598.64"/>
    <d v="2004-03-11T00:00:00"/>
    <d v="2004-03-11T00:00:00"/>
    <x v="10"/>
    <s v="Thursday"/>
    <x v="0"/>
    <n v="4"/>
    <n v="11"/>
    <n v="2004"/>
    <s v="Motorcycles"/>
    <n v="62"/>
    <s v="S18_3782"/>
    <x v="79"/>
    <n v="2125551957"/>
    <s v="212-555-1957"/>
    <s v="5290 North Pendale Street"/>
    <s v="Suite 200"/>
    <s v="5290 North Pendale Street, Suite 200"/>
    <s v="NYC"/>
    <s v="NY"/>
    <s v="NYC, NY"/>
    <n v="10022"/>
    <x v="0"/>
    <s v="NA"/>
    <s v="Kuo"/>
    <s v="Kee"/>
    <x v="79"/>
    <x v="0"/>
  </r>
  <r>
    <n v="10330"/>
    <n v="29"/>
    <n v="69.63"/>
    <n v="2"/>
    <x v="1193"/>
    <n v="2020"/>
    <n v="2019.27"/>
    <s v="11/16/2004 0:00"/>
    <d v="2004-11-16T00:00:00"/>
    <x v="5"/>
    <s v="Tuesday"/>
    <x v="0"/>
    <n v="4"/>
    <n v="11"/>
    <n v="2004"/>
    <s v="Motorcycles"/>
    <n v="62"/>
    <s v="S18_3782"/>
    <x v="66"/>
    <s v="+63 2 555 3587"/>
    <s v="632-555-3587"/>
    <s v="15 McCallum Street - NatWest Center #13-03"/>
    <m/>
    <s v="15 McCallum Street - NatWest Center #13-03"/>
    <s v="Makati City"/>
    <m/>
    <s v="Makati City"/>
    <s v="1227 MM"/>
    <x v="15"/>
    <s v="Japan"/>
    <s v="Cruz"/>
    <s v="Arnold"/>
    <x v="66"/>
    <x v="0"/>
  </r>
  <r>
    <n v="10342"/>
    <n v="26"/>
    <n v="55.95"/>
    <n v="8"/>
    <x v="1194"/>
    <n v="1455"/>
    <n v="1454.7"/>
    <s v="11/24/2004 0:00"/>
    <d v="2004-11-24T00:00:00"/>
    <x v="5"/>
    <s v="Wednesday"/>
    <x v="0"/>
    <n v="4"/>
    <n v="11"/>
    <n v="2004"/>
    <s v="Motorcycles"/>
    <n v="62"/>
    <s v="S18_3782"/>
    <x v="10"/>
    <s v="03 9520 4555"/>
    <s v="039-520-4555"/>
    <s v="636 St Kilda Road"/>
    <s v="Level 3"/>
    <s v="636 St Kilda Road, Level 3"/>
    <s v="Melbourne"/>
    <s v="Victoria"/>
    <s v="Melbourne, Victoria"/>
    <n v="3004"/>
    <x v="3"/>
    <s v="APAC"/>
    <s v="Ferguson"/>
    <s v="Peter"/>
    <x v="10"/>
    <x v="0"/>
  </r>
  <r>
    <n v="10355"/>
    <n v="31"/>
    <n v="53.47"/>
    <n v="1"/>
    <x v="1195"/>
    <n v="1658"/>
    <n v="1657.57"/>
    <d v="2004-07-12T00:00:00"/>
    <d v="2004-07-12T00:00:00"/>
    <x v="1"/>
    <s v="Monday"/>
    <x v="0"/>
    <n v="4"/>
    <n v="12"/>
    <n v="2004"/>
    <s v="Motorcycles"/>
    <n v="62"/>
    <s v="S18_3782"/>
    <x v="23"/>
    <s v="(91) 555 94 44"/>
    <s v="091-555-9444"/>
    <s v="C/ Moralzarzal, 86"/>
    <m/>
    <s v="C/ Moralzarzal, 86"/>
    <s v="Madrid"/>
    <m/>
    <s v="Madrid"/>
    <n v="28034"/>
    <x v="7"/>
    <s v="EMEA"/>
    <s v="Freyre"/>
    <s v="Diego"/>
    <x v="23"/>
    <x v="0"/>
  </r>
  <r>
    <n v="10363"/>
    <n v="32"/>
    <n v="89.12"/>
    <n v="12"/>
    <x v="1196"/>
    <n v="2852"/>
    <n v="2851.84"/>
    <d v="2005-06-01T00:00:00"/>
    <d v="2005-06-01T00:00:00"/>
    <x v="7"/>
    <s v="Wednesday"/>
    <x v="0"/>
    <n v="1"/>
    <n v="1"/>
    <n v="2005"/>
    <s v="Motorcycles"/>
    <n v="62"/>
    <s v="S18_3782"/>
    <x v="73"/>
    <s v="+358 9 8045 555"/>
    <s v="589-804-5555"/>
    <s v="Software Engineering Center, SEC Oy"/>
    <m/>
    <s v="Software Engineering Center, SEC Oy"/>
    <s v="Espoo"/>
    <m/>
    <s v="Espoo"/>
    <s v="FIN-02271"/>
    <x v="4"/>
    <s v="EMEA"/>
    <s v="Suominen"/>
    <s v="Kalle"/>
    <x v="73"/>
    <x v="0"/>
  </r>
  <r>
    <n v="10378"/>
    <n v="28"/>
    <n v="100"/>
    <n v="9"/>
    <x v="1197"/>
    <n v="4610"/>
    <n v="2800"/>
    <d v="2005-10-02T00:00:00"/>
    <d v="2005-10-02T00:00:00"/>
    <x v="4"/>
    <s v="Sunday"/>
    <x v="0"/>
    <n v="1"/>
    <n v="2"/>
    <n v="2005"/>
    <s v="Motorcycles"/>
    <n v="62"/>
    <s v="S18_3782"/>
    <x v="23"/>
    <s v="(91) 555 94 44"/>
    <s v="091-555-9444"/>
    <s v="C/ Moralzarzal, 86"/>
    <m/>
    <s v="C/ Moralzarzal, 86"/>
    <s v="Madrid"/>
    <m/>
    <s v="Madrid"/>
    <n v="28034"/>
    <x v="7"/>
    <s v="EMEA"/>
    <s v="Freyre"/>
    <s v="Diego"/>
    <x v="23"/>
    <x v="1"/>
  </r>
  <r>
    <n v="10390"/>
    <n v="36"/>
    <n v="100"/>
    <n v="2"/>
    <x v="1198"/>
    <n v="5080"/>
    <n v="3600"/>
    <d v="2005-04-03T00:00:00"/>
    <d v="2005-04-03T00:00:00"/>
    <x v="11"/>
    <s v="Sunday"/>
    <x v="0"/>
    <n v="1"/>
    <n v="3"/>
    <n v="2005"/>
    <s v="Motorcycles"/>
    <n v="62"/>
    <s v="S18_3782"/>
    <x v="39"/>
    <n v="4155551450"/>
    <s v="415-555-1450"/>
    <s v="5677 Strong St."/>
    <m/>
    <s v="5677 Strong St."/>
    <s v="San Rafael"/>
    <s v="CA"/>
    <s v="San Rafael, CA"/>
    <n v="97562"/>
    <x v="0"/>
    <s v="NA"/>
    <s v="Nelson"/>
    <s v="Valarie"/>
    <x v="39"/>
    <x v="1"/>
  </r>
  <r>
    <n v="10403"/>
    <n v="36"/>
    <n v="52.22"/>
    <n v="1"/>
    <x v="1199"/>
    <n v="1880"/>
    <n v="1879.92"/>
    <d v="2005-08-04T00:00:00"/>
    <d v="2005-08-04T00:00:00"/>
    <x v="3"/>
    <s v="Thursday"/>
    <x v="0"/>
    <n v="2"/>
    <n v="4"/>
    <n v="2005"/>
    <s v="Motorcycles"/>
    <n v="62"/>
    <s v="S18_3782"/>
    <x v="22"/>
    <s v="(171) 555-2282"/>
    <s v="171-555-2282"/>
    <s v="Berkeley Gardens 12  Brewery"/>
    <m/>
    <s v="Berkeley Gardens 12  Brewery"/>
    <s v="Liverpool"/>
    <m/>
    <s v="Liverpool"/>
    <s v="WX1 6LT"/>
    <x v="6"/>
    <s v="EMEA"/>
    <s v="Devon"/>
    <s v="Elizabeth"/>
    <x v="22"/>
    <x v="0"/>
  </r>
  <r>
    <n v="10106"/>
    <n v="41"/>
    <n v="100"/>
    <n v="17"/>
    <x v="1200"/>
    <n v="4775"/>
    <n v="4100"/>
    <s v="2/17/2003 0:00"/>
    <d v="2003-02-17T00:00:00"/>
    <x v="0"/>
    <s v="Monday"/>
    <x v="0"/>
    <n v="1"/>
    <n v="2"/>
    <n v="2003"/>
    <s v="Vintage Cars"/>
    <n v="105"/>
    <s v="S18_3856"/>
    <x v="86"/>
    <s v="035-640555"/>
    <s v="003-564-0555"/>
    <s v="Via Ludovico il Moro 22"/>
    <m/>
    <s v="Via Ludovico il Moro 22"/>
    <s v="Bergamo"/>
    <m/>
    <s v="Bergamo"/>
    <n v="24100"/>
    <x v="12"/>
    <s v="EMEA"/>
    <s v="Rovelli"/>
    <s v="Giovanni"/>
    <x v="86"/>
    <x v="1"/>
  </r>
  <r>
    <n v="10119"/>
    <n v="27"/>
    <n v="99.52"/>
    <n v="8"/>
    <x v="1201"/>
    <n v="2688"/>
    <n v="2687.04"/>
    <s v="4/28/2003 0:00"/>
    <d v="2003-04-28T00:00:00"/>
    <x v="11"/>
    <s v="Monday"/>
    <x v="0"/>
    <n v="2"/>
    <n v="4"/>
    <n v="2003"/>
    <s v="Vintage Cars"/>
    <n v="105"/>
    <s v="S18_3856"/>
    <x v="19"/>
    <s v="6562-9555"/>
    <s v="006-562-9555"/>
    <s v="Geislweg 14"/>
    <m/>
    <s v="Geislweg 14"/>
    <s v="Salzburg"/>
    <m/>
    <s v="Salzburg"/>
    <n v="5020"/>
    <x v="5"/>
    <s v="EMEA"/>
    <s v="Pipps"/>
    <s v="Georg"/>
    <x v="19"/>
    <x v="0"/>
  </r>
  <r>
    <n v="10130"/>
    <n v="33"/>
    <n v="100"/>
    <n v="1"/>
    <x v="1202"/>
    <n v="3424"/>
    <n v="3300"/>
    <s v="6/16/2003 0:00"/>
    <d v="2003-06-16T00:00:00"/>
    <x v="7"/>
    <s v="Monday"/>
    <x v="0"/>
    <n v="2"/>
    <n v="6"/>
    <n v="2003"/>
    <s v="Vintage Cars"/>
    <n v="105"/>
    <s v="S18_3856"/>
    <x v="91"/>
    <n v="6175558428"/>
    <s v="617-555-8428"/>
    <s v="16780 Pompton St."/>
    <m/>
    <s v="16780 Pompton St."/>
    <s v="Brickhaven"/>
    <s v="MA"/>
    <s v="Brickhaven, MA"/>
    <n v="58339"/>
    <x v="0"/>
    <s v="NA"/>
    <s v="Taylor"/>
    <s v="Leslie"/>
    <x v="91"/>
    <x v="1"/>
  </r>
  <r>
    <n v="10143"/>
    <n v="34"/>
    <n v="100"/>
    <n v="12"/>
    <x v="1203"/>
    <n v="3456"/>
    <n v="3400"/>
    <d v="2003-10-08T00:00:00"/>
    <d v="2003-10-08T00:00:00"/>
    <x v="4"/>
    <s v="Wednesday"/>
    <x v="0"/>
    <n v="3"/>
    <n v="8"/>
    <n v="2003"/>
    <s v="Vintage Cars"/>
    <n v="105"/>
    <s v="S18_3856"/>
    <x v="50"/>
    <n v="5085559555"/>
    <s v="508-555-9555"/>
    <s v="4575 Hillside Dr."/>
    <m/>
    <s v="4575 Hillside Dr."/>
    <s v="New Bedford"/>
    <s v="MA"/>
    <s v="New Bedford, MA"/>
    <n v="50553"/>
    <x v="0"/>
    <s v="NA"/>
    <s v="Tam"/>
    <s v="Wing C"/>
    <x v="50"/>
    <x v="1"/>
  </r>
  <r>
    <n v="10155"/>
    <n v="29"/>
    <n v="100"/>
    <n v="10"/>
    <x v="1204"/>
    <n v="3623"/>
    <n v="2900"/>
    <d v="2003-06-10T00:00:00"/>
    <d v="2003-06-10T00:00:00"/>
    <x v="7"/>
    <s v="Tuesday"/>
    <x v="0"/>
    <n v="4"/>
    <n v="10"/>
    <n v="2003"/>
    <s v="Vintage Cars"/>
    <n v="105"/>
    <s v="S18_3856"/>
    <x v="16"/>
    <s v="90-224 8555"/>
    <s v="090-224-8555"/>
    <s v="Keskuskatu 45"/>
    <m/>
    <s v="Keskuskatu 45"/>
    <s v="Helsinki"/>
    <m/>
    <s v="Helsinki"/>
    <n v="21240"/>
    <x v="4"/>
    <s v="EMEA"/>
    <s v="Karttunen"/>
    <s v="Matti"/>
    <x v="16"/>
    <x v="1"/>
  </r>
  <r>
    <n v="10167"/>
    <n v="34"/>
    <n v="100"/>
    <n v="6"/>
    <x v="1205"/>
    <n v="3600"/>
    <n v="3400"/>
    <s v="10/23/2003 0:00"/>
    <d v="2003-10-23T00:00:00"/>
    <x v="4"/>
    <s v="Thursday"/>
    <x v="3"/>
    <n v="4"/>
    <n v="10"/>
    <n v="2003"/>
    <s v="Vintage Cars"/>
    <n v="105"/>
    <s v="S18_3856"/>
    <x v="37"/>
    <s v="0695-34 6555"/>
    <s v="069-534-6555"/>
    <s v="?kergatan 24"/>
    <m/>
    <s v="?kergatan 24"/>
    <s v="Boras"/>
    <m/>
    <s v="Boras"/>
    <s v="S-844 67"/>
    <x v="8"/>
    <s v="EMEA"/>
    <s v="Larsson"/>
    <s v="Maria"/>
    <x v="37"/>
    <x v="1"/>
  </r>
  <r>
    <n v="10178"/>
    <n v="48"/>
    <n v="100"/>
    <n v="9"/>
    <x v="1206"/>
    <n v="5387"/>
    <n v="4800"/>
    <d v="2003-08-11T00:00:00"/>
    <d v="2003-08-11T00:00:00"/>
    <x v="3"/>
    <s v="Monday"/>
    <x v="0"/>
    <n v="4"/>
    <n v="11"/>
    <n v="2003"/>
    <s v="Vintage Cars"/>
    <n v="105"/>
    <s v="S18_3856"/>
    <x v="51"/>
    <s v="61.77.6555"/>
    <s v="006-177-6555"/>
    <s v="1 rue Alsace-Lorraine"/>
    <m/>
    <s v="1 rue Alsace-Lorraine"/>
    <s v="Toulouse"/>
    <m/>
    <s v="Toulouse"/>
    <n v="31000"/>
    <x v="1"/>
    <s v="EMEA"/>
    <s v="Roulet"/>
    <s v="Annette"/>
    <x v="51"/>
    <x v="1"/>
  </r>
  <r>
    <n v="10186"/>
    <n v="46"/>
    <n v="100"/>
    <n v="6"/>
    <x v="1207"/>
    <n v="4919"/>
    <n v="4600"/>
    <s v="11/14/2003 0:00"/>
    <d v="2003-11-14T00:00:00"/>
    <x v="5"/>
    <s v="Friday"/>
    <x v="0"/>
    <n v="4"/>
    <n v="11"/>
    <n v="2003"/>
    <s v="Vintage Cars"/>
    <n v="105"/>
    <s v="S18_3856"/>
    <x v="52"/>
    <s v="(171) 555-7555"/>
    <s v="171-555-7555"/>
    <s v="120 Hanover Sq."/>
    <m/>
    <s v="120 Hanover Sq."/>
    <s v="London"/>
    <m/>
    <s v="London"/>
    <s v="WA1 1DP"/>
    <x v="6"/>
    <s v="EMEA"/>
    <s v="Hardy"/>
    <s v="Thomas"/>
    <x v="52"/>
    <x v="1"/>
  </r>
  <r>
    <n v="10197"/>
    <n v="22"/>
    <n v="100"/>
    <n v="3"/>
    <x v="1208"/>
    <n v="2539"/>
    <n v="2200"/>
    <s v="11/26/2003 0:00"/>
    <d v="2003-11-26T00:00:00"/>
    <x v="5"/>
    <s v="Wednesday"/>
    <x v="0"/>
    <n v="4"/>
    <n v="11"/>
    <n v="2003"/>
    <s v="Vintage Cars"/>
    <n v="105"/>
    <s v="S18_3856"/>
    <x v="53"/>
    <s v="(93) 203 4555"/>
    <s v="093-203-4555"/>
    <s v="Rambla de Catalu¤a, 23"/>
    <m/>
    <s v="Rambla de Catalu¤a, 23"/>
    <s v="Barcelona"/>
    <m/>
    <s v="Barcelona"/>
    <n v="8022"/>
    <x v="7"/>
    <s v="EMEA"/>
    <s v="Saavedra"/>
    <s v="Eduardo"/>
    <x v="53"/>
    <x v="0"/>
  </r>
  <r>
    <n v="10209"/>
    <n v="20"/>
    <n v="100"/>
    <n v="5"/>
    <x v="1209"/>
    <n v="2499"/>
    <n v="2000"/>
    <d v="2004-09-01T00:00:00"/>
    <d v="2004-09-01T00:00:00"/>
    <x v="8"/>
    <s v="Wednesday"/>
    <x v="0"/>
    <n v="1"/>
    <n v="1"/>
    <n v="2004"/>
    <s v="Vintage Cars"/>
    <n v="105"/>
    <s v="S18_3856"/>
    <x v="54"/>
    <n v="2155554369"/>
    <s v="215-555-4369"/>
    <s v="6047 Douglas Av."/>
    <m/>
    <s v="6047 Douglas Av."/>
    <s v="Los Angeles"/>
    <s v="CA"/>
    <s v="Los Angeles, CA"/>
    <s v="NA"/>
    <x v="0"/>
    <s v="NA"/>
    <s v="Chandler"/>
    <s v="Michael"/>
    <x v="54"/>
    <x v="0"/>
  </r>
  <r>
    <n v="10222"/>
    <n v="45"/>
    <n v="85.75"/>
    <n v="9"/>
    <x v="1210"/>
    <n v="3859"/>
    <n v="3858.75"/>
    <s v="2/19/2004 0:00"/>
    <d v="2004-02-19T00:00:00"/>
    <x v="0"/>
    <s v="Thursday"/>
    <x v="0"/>
    <n v="1"/>
    <n v="2"/>
    <n v="2004"/>
    <s v="Vintage Cars"/>
    <n v="105"/>
    <s v="S18_3856"/>
    <x v="55"/>
    <n v="7605558146"/>
    <s v="760-555-8146"/>
    <s v="361 Furth Circle"/>
    <m/>
    <s v="361 Furth Circle"/>
    <s v="San Diego"/>
    <s v="CA"/>
    <s v="San Diego, CA"/>
    <n v="91217"/>
    <x v="0"/>
    <s v="NA"/>
    <s v="Thompson"/>
    <s v="Valarie"/>
    <x v="55"/>
    <x v="1"/>
  </r>
  <r>
    <n v="10249"/>
    <n v="46"/>
    <n v="100"/>
    <n v="5"/>
    <x v="1211"/>
    <n v="5601"/>
    <n v="4600"/>
    <d v="2004-08-05T00:00:00"/>
    <d v="2004-08-05T00:00:00"/>
    <x v="3"/>
    <s v="Thursday"/>
    <x v="0"/>
    <n v="2"/>
    <n v="5"/>
    <n v="2004"/>
    <s v="Vintage Cars"/>
    <n v="105"/>
    <s v="S18_3856"/>
    <x v="33"/>
    <n v="6175555555"/>
    <s v="617-555-5555"/>
    <s v="4658 Baden Av."/>
    <m/>
    <s v="4658 Baden Av."/>
    <s v="Cambridge"/>
    <s v="MA"/>
    <s v="Cambridge, MA"/>
    <n v="51247"/>
    <x v="0"/>
    <s v="NA"/>
    <s v="Tseng"/>
    <s v="Kyung"/>
    <x v="33"/>
    <x v="1"/>
  </r>
  <r>
    <n v="10262"/>
    <n v="34"/>
    <n v="100"/>
    <n v="14"/>
    <x v="1212"/>
    <n v="4104"/>
    <n v="3400"/>
    <s v="6/24/2004 0:00"/>
    <d v="2004-06-24T00:00:00"/>
    <x v="7"/>
    <s v="Thursday"/>
    <x v="3"/>
    <n v="2"/>
    <n v="6"/>
    <n v="2004"/>
    <s v="Vintage Cars"/>
    <n v="105"/>
    <s v="S18_3856"/>
    <x v="23"/>
    <s v="(91) 555 94 44"/>
    <s v="091-555-9444"/>
    <s v="C/ Moralzarzal, 86"/>
    <m/>
    <s v="C/ Moralzarzal, 86"/>
    <s v="Madrid"/>
    <m/>
    <s v="Madrid"/>
    <n v="28034"/>
    <x v="7"/>
    <s v="EMEA"/>
    <s v="Freyre"/>
    <s v="Diego"/>
    <x v="23"/>
    <x v="1"/>
  </r>
  <r>
    <n v="10273"/>
    <n v="50"/>
    <n v="85.75"/>
    <n v="1"/>
    <x v="1213"/>
    <n v="4288"/>
    <n v="4287.5"/>
    <s v="7/21/2004 0:00"/>
    <d v="2004-07-21T00:00:00"/>
    <x v="1"/>
    <s v="Wednesday"/>
    <x v="0"/>
    <n v="3"/>
    <n v="7"/>
    <n v="2004"/>
    <s v="Vintage Cars"/>
    <n v="105"/>
    <s v="S18_3856"/>
    <x v="56"/>
    <s v="(02) 5554 67"/>
    <s v="000-255-5467"/>
    <s v="Rue Joseph-Bens 532"/>
    <m/>
    <s v="Rue Joseph-Bens 532"/>
    <s v="Bruxelles"/>
    <m/>
    <s v="Bruxelles"/>
    <s v="B-1180"/>
    <x v="14"/>
    <s v="EMEA"/>
    <s v="Dewey"/>
    <s v="Catherine"/>
    <x v="56"/>
    <x v="1"/>
  </r>
  <r>
    <n v="10283"/>
    <n v="46"/>
    <n v="100"/>
    <n v="3"/>
    <x v="1214"/>
    <n v="5796"/>
    <n v="4600"/>
    <s v="8/20/2004 0:00"/>
    <d v="2004-08-20T00:00:00"/>
    <x v="3"/>
    <s v="Friday"/>
    <x v="0"/>
    <n v="3"/>
    <n v="8"/>
    <n v="2004"/>
    <s v="Vintage Cars"/>
    <n v="105"/>
    <s v="S18_3856"/>
    <x v="57"/>
    <s v="(604) 555-4555"/>
    <s v="604-555-4555"/>
    <s v="23 Tsawassen Blvd."/>
    <m/>
    <s v="23 Tsawassen Blvd."/>
    <s v="Tsawassen"/>
    <s v="BC"/>
    <s v="Tsawassen, BC"/>
    <s v="T2F 8M4"/>
    <x v="10"/>
    <s v="NA"/>
    <s v="Lincoln"/>
    <s v="Elizabeth"/>
    <x v="57"/>
    <x v="1"/>
  </r>
  <r>
    <n v="10296"/>
    <n v="22"/>
    <n v="84.7"/>
    <n v="12"/>
    <x v="1215"/>
    <n v="1864"/>
    <n v="1863.4"/>
    <s v="9/15/2004 0:00"/>
    <d v="2004-09-15T00:00:00"/>
    <x v="8"/>
    <s v="Wednesday"/>
    <x v="0"/>
    <n v="3"/>
    <n v="9"/>
    <n v="2004"/>
    <s v="Vintage Cars"/>
    <n v="105"/>
    <s v="S18_3856"/>
    <x v="89"/>
    <s v="+49 89 61 08 9555"/>
    <s v="896-108-9555"/>
    <s v="Hansastr. 15"/>
    <m/>
    <s v="Hansastr. 15"/>
    <s v="Munich"/>
    <m/>
    <s v="Munich"/>
    <n v="80686"/>
    <x v="16"/>
    <s v="EMEA"/>
    <s v="Donnermeyer"/>
    <s v="Michael"/>
    <x v="89"/>
    <x v="0"/>
  </r>
  <r>
    <n v="10307"/>
    <n v="48"/>
    <n v="86.81"/>
    <n v="6"/>
    <x v="1216"/>
    <n v="4167"/>
    <n v="4166.88"/>
    <s v="10/14/2004 0:00"/>
    <d v="2004-10-14T00:00:00"/>
    <x v="4"/>
    <s v="Thursday"/>
    <x v="0"/>
    <n v="4"/>
    <n v="10"/>
    <n v="2004"/>
    <s v="Vintage Cars"/>
    <n v="105"/>
    <s v="S18_3856"/>
    <x v="29"/>
    <n v="2155554695"/>
    <s v="215-555-4695"/>
    <s v="782 First Street"/>
    <m/>
    <s v="782 First Street"/>
    <s v="Philadelphia"/>
    <s v="PA"/>
    <s v="Philadelphia, PA"/>
    <n v="71270"/>
    <x v="0"/>
    <s v="NA"/>
    <s v="Cervantes"/>
    <s v="Francisca"/>
    <x v="29"/>
    <x v="1"/>
  </r>
  <r>
    <n v="10316"/>
    <n v="47"/>
    <n v="86.81"/>
    <n v="14"/>
    <x v="1217"/>
    <n v="4081"/>
    <n v="4080.07"/>
    <d v="2004-01-11T00:00:00"/>
    <d v="2004-01-11T00:00:00"/>
    <x v="2"/>
    <s v="Sunday"/>
    <x v="0"/>
    <n v="4"/>
    <n v="11"/>
    <n v="2004"/>
    <s v="Vintage Cars"/>
    <n v="105"/>
    <s v="S18_3856"/>
    <x v="59"/>
    <s v="(198) 555-8888"/>
    <s v="198-555-8888"/>
    <s v="Garden House Crowther Way"/>
    <m/>
    <s v="Garden House Crowther Way"/>
    <s v="Cowes"/>
    <s v="Isle of Wight"/>
    <s v="Cowes, Isle of Wight"/>
    <s v="PO31 7PJ"/>
    <x v="6"/>
    <s v="EMEA"/>
    <s v="Bennett"/>
    <s v="Helen"/>
    <x v="59"/>
    <x v="1"/>
  </r>
  <r>
    <n v="10328"/>
    <n v="34"/>
    <n v="100"/>
    <n v="6"/>
    <x v="1218"/>
    <n v="3816"/>
    <n v="3400"/>
    <d v="2004-12-11T00:00:00"/>
    <d v="2004-12-11T00:00:00"/>
    <x v="9"/>
    <s v="Saturday"/>
    <x v="0"/>
    <n v="4"/>
    <n v="11"/>
    <n v="2004"/>
    <s v="Vintage Cars"/>
    <n v="105"/>
    <s v="S18_3856"/>
    <x v="86"/>
    <s v="035-640555"/>
    <s v="003-564-0555"/>
    <s v="Via Ludovico il Moro 22"/>
    <m/>
    <s v="Via Ludovico il Moro 22"/>
    <s v="Bergamo"/>
    <m/>
    <s v="Bergamo"/>
    <n v="24100"/>
    <x v="12"/>
    <s v="EMEA"/>
    <s v="Rovelli"/>
    <s v="Giovanni"/>
    <x v="86"/>
    <x v="1"/>
  </r>
  <r>
    <n v="10338"/>
    <n v="45"/>
    <n v="100"/>
    <n v="2"/>
    <x v="1219"/>
    <n v="5527"/>
    <n v="4500"/>
    <s v="11/22/2004 0:00"/>
    <d v="2004-11-22T00:00:00"/>
    <x v="5"/>
    <s v="Monday"/>
    <x v="0"/>
    <n v="4"/>
    <n v="11"/>
    <n v="2004"/>
    <s v="Vintage Cars"/>
    <n v="105"/>
    <s v="S18_3856"/>
    <x v="90"/>
    <s v="(071) 23 67 2555"/>
    <s v="712-367-2555"/>
    <s v="Boulevard Tirou, 255"/>
    <m/>
    <s v="Boulevard Tirou, 255"/>
    <s v="Charleroi"/>
    <m/>
    <s v="Charleroi"/>
    <s v="B-6000"/>
    <x v="14"/>
    <s v="EMEA"/>
    <s v="Cartrain"/>
    <s v="Pascale"/>
    <x v="90"/>
    <x v="1"/>
  </r>
  <r>
    <n v="10351"/>
    <n v="20"/>
    <n v="100"/>
    <n v="2"/>
    <x v="1220"/>
    <n v="3375"/>
    <n v="2000"/>
    <d v="2004-03-12T00:00:00"/>
    <d v="2004-03-12T00:00:00"/>
    <x v="10"/>
    <s v="Friday"/>
    <x v="0"/>
    <n v="4"/>
    <n v="12"/>
    <n v="2004"/>
    <s v="Vintage Cars"/>
    <n v="105"/>
    <s v="S18_3856"/>
    <x v="49"/>
    <s v="(171) 555-0297"/>
    <s v="171-555-0297"/>
    <s v="35 King George"/>
    <m/>
    <s v="35 King George"/>
    <s v="London"/>
    <m/>
    <s v="London"/>
    <s v="WX3 6FW"/>
    <x v="6"/>
    <s v="EMEA"/>
    <s v="Brown"/>
    <s v="Ann"/>
    <x v="49"/>
    <x v="1"/>
  </r>
  <r>
    <n v="10373"/>
    <n v="50"/>
    <n v="60.49"/>
    <n v="6"/>
    <x v="1221"/>
    <n v="3025"/>
    <n v="3024.5"/>
    <s v="1/31/2005 0:00"/>
    <d v="2005-01-31T00:00:00"/>
    <x v="2"/>
    <s v="Monday"/>
    <x v="0"/>
    <n v="1"/>
    <n v="1"/>
    <n v="2005"/>
    <s v="Vintage Cars"/>
    <n v="105"/>
    <s v="S18_3856"/>
    <x v="60"/>
    <s v="981-443655"/>
    <s v="098-144-3655"/>
    <s v="Torikatu 38"/>
    <m/>
    <s v="Torikatu 38"/>
    <s v="Oulu"/>
    <m/>
    <s v="Oulu"/>
    <n v="90110"/>
    <x v="4"/>
    <s v="EMEA"/>
    <s v="Koskitalo"/>
    <s v="Pirkko"/>
    <x v="60"/>
    <x v="1"/>
  </r>
  <r>
    <n v="10386"/>
    <n v="22"/>
    <n v="57.55"/>
    <n v="6"/>
    <x v="1222"/>
    <n v="1267"/>
    <n v="1266.0999999999999"/>
    <d v="2005-01-03T00:00:00"/>
    <d v="2005-01-03T00:00:00"/>
    <x v="2"/>
    <s v="Monday"/>
    <x v="5"/>
    <n v="1"/>
    <n v="3"/>
    <n v="2005"/>
    <s v="Vintage Cars"/>
    <n v="105"/>
    <s v="S18_3856"/>
    <x v="23"/>
    <s v="(91) 555 94 44"/>
    <s v="091-555-9444"/>
    <s v="C/ Moralzarzal, 86"/>
    <m/>
    <s v="C/ Moralzarzal, 86"/>
    <s v="Madrid"/>
    <m/>
    <s v="Madrid"/>
    <n v="28034"/>
    <x v="7"/>
    <s v="EMEA"/>
    <s v="Freyre"/>
    <s v="Diego"/>
    <x v="23"/>
    <x v="0"/>
  </r>
  <r>
    <n v="10398"/>
    <n v="45"/>
    <n v="100"/>
    <n v="17"/>
    <x v="1223"/>
    <n v="4812"/>
    <n v="4500"/>
    <s v="3/30/2005 0:00"/>
    <d v="2005-03-30T00:00:00"/>
    <x v="10"/>
    <s v="Wednesday"/>
    <x v="0"/>
    <n v="1"/>
    <n v="3"/>
    <n v="2005"/>
    <s v="Vintage Cars"/>
    <n v="105"/>
    <s v="S18_3856"/>
    <x v="1"/>
    <s v="26.47.1555"/>
    <s v="002-647-1555"/>
    <s v="59 rue de l'Abbaye"/>
    <m/>
    <s v="59 rue de l'Abbaye"/>
    <s v="Reims"/>
    <m/>
    <s v="Reims"/>
    <n v="51100"/>
    <x v="1"/>
    <s v="EMEA"/>
    <s v="Henriot"/>
    <s v="Paul"/>
    <x v="1"/>
    <x v="1"/>
  </r>
  <r>
    <n v="10400"/>
    <n v="58"/>
    <n v="100"/>
    <n v="6"/>
    <x v="1224"/>
    <n v="7308"/>
    <n v="5800"/>
    <d v="2005-01-04T00:00:00"/>
    <d v="2005-01-04T00:00:00"/>
    <x v="2"/>
    <s v="Tuesday"/>
    <x v="0"/>
    <n v="2"/>
    <n v="4"/>
    <n v="2005"/>
    <s v="Vintage Cars"/>
    <n v="105"/>
    <s v="S18_3856"/>
    <x v="61"/>
    <n v="4085553659"/>
    <s v="408-555-3659"/>
    <s v="3086 Ingle Ln."/>
    <m/>
    <s v="3086 Ingle Ln."/>
    <s v="San Jose"/>
    <s v="CA"/>
    <s v="San Jose, CA"/>
    <n v="94217"/>
    <x v="0"/>
    <s v="NA"/>
    <s v="Frick"/>
    <s v="Sue"/>
    <x v="61"/>
    <x v="2"/>
  </r>
  <r>
    <n v="10415"/>
    <n v="51"/>
    <n v="100"/>
    <n v="5"/>
    <x v="1225"/>
    <n v="6210"/>
    <n v="5100"/>
    <d v="2005-09-05T00:00:00"/>
    <d v="2005-09-05T00:00:00"/>
    <x v="8"/>
    <s v="Monday"/>
    <x v="1"/>
    <n v="2"/>
    <n v="5"/>
    <n v="2005"/>
    <s v="Vintage Cars"/>
    <n v="105"/>
    <s v="S18_3856"/>
    <x v="87"/>
    <s v="61-9-3844-6555"/>
    <s v="193-844-6555"/>
    <s v="7 Allen Street"/>
    <m/>
    <s v="7 Allen Street"/>
    <s v="Glen Waverly"/>
    <s v="Victoria"/>
    <s v="Glen Waverly, Victoria"/>
    <n v="3150"/>
    <x v="3"/>
    <s v="APAC"/>
    <s v="Connery"/>
    <s v="Sean"/>
    <x v="87"/>
    <x v="1"/>
  </r>
  <r>
    <n v="10104"/>
    <n v="38"/>
    <n v="100"/>
    <n v="3"/>
    <x v="1226"/>
    <n v="5349"/>
    <n v="3800"/>
    <s v="1/31/2003 0:00"/>
    <d v="2003-01-31T00:00:00"/>
    <x v="2"/>
    <s v="Friday"/>
    <x v="0"/>
    <n v="1"/>
    <n v="1"/>
    <n v="2003"/>
    <s v="Classic Cars"/>
    <n v="143"/>
    <s v="S18_4027"/>
    <x v="23"/>
    <s v="(91) 555 94 44"/>
    <s v="091-555-9444"/>
    <s v="C/ Moralzarzal, 86"/>
    <m/>
    <s v="C/ Moralzarzal, 86"/>
    <s v="Madrid"/>
    <m/>
    <s v="Madrid"/>
    <n v="28034"/>
    <x v="7"/>
    <s v="EMEA"/>
    <s v="Freyre"/>
    <s v="Diego"/>
    <x v="23"/>
    <x v="1"/>
  </r>
  <r>
    <n v="10117"/>
    <n v="22"/>
    <n v="100"/>
    <n v="12"/>
    <x v="1227"/>
    <n v="2781"/>
    <n v="2200"/>
    <s v="4/16/2003 0:00"/>
    <d v="2003-04-16T00:00:00"/>
    <x v="11"/>
    <s v="Wednesday"/>
    <x v="0"/>
    <n v="2"/>
    <n v="4"/>
    <n v="2003"/>
    <s v="Classic Cars"/>
    <n v="143"/>
    <s v="S18_4027"/>
    <x v="26"/>
    <s v="+65 221 7555"/>
    <s v="065-221-7555"/>
    <s v="Bronz Sok., Bronz Apt. 3/6 Tesvikiye"/>
    <m/>
    <s v="Bronz Sok., Bronz Apt. 3/6 Tesvikiye"/>
    <s v="Singapore"/>
    <m/>
    <s v="Singapore"/>
    <n v="79903"/>
    <x v="9"/>
    <s v="Japan"/>
    <s v="Natividad"/>
    <s v="Eric"/>
    <x v="26"/>
    <x v="0"/>
  </r>
  <r>
    <n v="10127"/>
    <n v="25"/>
    <n v="100"/>
    <n v="5"/>
    <x v="1228"/>
    <n v="3447"/>
    <n v="2500"/>
    <d v="2003-03-06T00:00:00"/>
    <d v="2003-03-06T00:00:00"/>
    <x v="10"/>
    <s v="Thursday"/>
    <x v="0"/>
    <n v="2"/>
    <n v="6"/>
    <n v="2003"/>
    <s v="Classic Cars"/>
    <n v="143"/>
    <s v="S18_4027"/>
    <x v="74"/>
    <n v="2125557413"/>
    <s v="212-555-7413"/>
    <s v="4092 Furth Circle"/>
    <s v="Suite 400"/>
    <s v="4092 Furth Circle, Suite 400"/>
    <s v="NYC"/>
    <s v="NY"/>
    <s v="NYC, NY"/>
    <n v="10022"/>
    <x v="0"/>
    <s v="NA"/>
    <s v="Young"/>
    <s v="Jeff"/>
    <x v="74"/>
    <x v="1"/>
  </r>
  <r>
    <n v="10142"/>
    <n v="24"/>
    <n v="100"/>
    <n v="15"/>
    <x v="1229"/>
    <n v="3792"/>
    <n v="2400"/>
    <d v="2003-08-08T00:00:00"/>
    <d v="2003-08-08T00:00:00"/>
    <x v="3"/>
    <s v="Friday"/>
    <x v="0"/>
    <n v="3"/>
    <n v="8"/>
    <n v="2003"/>
    <s v="Classic Cars"/>
    <n v="143"/>
    <s v="S18_4027"/>
    <x v="39"/>
    <n v="4155551450"/>
    <s v="415-555-1450"/>
    <s v="5677 Strong St."/>
    <m/>
    <s v="5677 Strong St."/>
    <s v="San Rafael"/>
    <s v="CA"/>
    <s v="San Rafael, CA"/>
    <n v="97562"/>
    <x v="0"/>
    <s v="NA"/>
    <s v="Nelson"/>
    <s v="Valarie"/>
    <x v="39"/>
    <x v="1"/>
  </r>
  <r>
    <n v="10152"/>
    <n v="35"/>
    <n v="100"/>
    <n v="1"/>
    <x v="1230"/>
    <n v="4525"/>
    <n v="3500"/>
    <s v="9/25/2003 0:00"/>
    <d v="2003-09-25T00:00:00"/>
    <x v="8"/>
    <s v="Thursday"/>
    <x v="0"/>
    <n v="3"/>
    <n v="9"/>
    <n v="2003"/>
    <s v="Classic Cars"/>
    <n v="143"/>
    <s v="S18_4027"/>
    <x v="28"/>
    <s v="61-7-3844-6555"/>
    <s v="173-844-6555"/>
    <s v="31 Duncan St. West End"/>
    <m/>
    <s v="31 Duncan St. West End"/>
    <s v="South Brisbane"/>
    <s v="Queensland"/>
    <s v="South Brisbane, Queensland"/>
    <n v="4101"/>
    <x v="3"/>
    <s v="APAC"/>
    <s v="Calaghan"/>
    <s v="Tony"/>
    <x v="28"/>
    <x v="1"/>
  </r>
  <r>
    <n v="10165"/>
    <n v="28"/>
    <n v="100"/>
    <n v="6"/>
    <x v="1231"/>
    <n v="3338"/>
    <n v="2800"/>
    <s v="10/22/2003 0:00"/>
    <d v="2003-10-22T00:00:00"/>
    <x v="4"/>
    <s v="Wednesday"/>
    <x v="0"/>
    <n v="4"/>
    <n v="10"/>
    <n v="2003"/>
    <s v="Classic Cars"/>
    <n v="143"/>
    <s v="S18_4027"/>
    <x v="26"/>
    <s v="+65 221 7555"/>
    <s v="065-221-7555"/>
    <s v="Bronz Sok., Bronz Apt. 3/6 Tesvikiye"/>
    <m/>
    <s v="Bronz Sok., Bronz Apt. 3/6 Tesvikiye"/>
    <s v="Singapore"/>
    <m/>
    <s v="Singapore"/>
    <n v="79903"/>
    <x v="9"/>
    <s v="Japan"/>
    <s v="Natividad"/>
    <s v="Eric"/>
    <x v="26"/>
    <x v="1"/>
  </r>
  <r>
    <n v="10176"/>
    <n v="36"/>
    <n v="100"/>
    <n v="5"/>
    <x v="1232"/>
    <n v="5533"/>
    <n v="3600"/>
    <d v="2003-06-11T00:00:00"/>
    <d v="2003-06-11T00:00:00"/>
    <x v="7"/>
    <s v="Wednesday"/>
    <x v="0"/>
    <n v="4"/>
    <n v="11"/>
    <n v="2003"/>
    <s v="Classic Cars"/>
    <n v="143"/>
    <s v="S18_4027"/>
    <x v="70"/>
    <s v="0522-556555"/>
    <s v="052-255-6555"/>
    <s v="Strada Provinciale 124"/>
    <m/>
    <s v="Strada Provinciale 124"/>
    <s v="Reggio Emilia"/>
    <m/>
    <s v="Reggio Emilia"/>
    <n v="42100"/>
    <x v="12"/>
    <s v="EMEA"/>
    <s v="Moroni"/>
    <s v="Maurizio"/>
    <x v="70"/>
    <x v="1"/>
  </r>
  <r>
    <n v="10185"/>
    <n v="39"/>
    <n v="100"/>
    <n v="16"/>
    <x v="1233"/>
    <n v="5097"/>
    <n v="3900"/>
    <s v="11/14/2003 0:00"/>
    <d v="2003-11-14T00:00:00"/>
    <x v="5"/>
    <s v="Friday"/>
    <x v="0"/>
    <n v="4"/>
    <n v="11"/>
    <n v="2003"/>
    <s v="Classic Cars"/>
    <n v="143"/>
    <s v="S18_4027"/>
    <x v="50"/>
    <n v="5085559555"/>
    <s v="508-555-9555"/>
    <s v="4575 Hillside Dr."/>
    <m/>
    <s v="4575 Hillside Dr."/>
    <s v="New Bedford"/>
    <s v="MA"/>
    <s v="New Bedford, MA"/>
    <n v="50553"/>
    <x v="0"/>
    <s v="NA"/>
    <s v="Tam"/>
    <s v="Wing C"/>
    <x v="50"/>
    <x v="1"/>
  </r>
  <r>
    <n v="10196"/>
    <n v="27"/>
    <n v="100"/>
    <n v="8"/>
    <x v="1234"/>
    <n v="4538"/>
    <n v="2700"/>
    <s v="11/26/2003 0:00"/>
    <d v="2003-11-26T00:00:00"/>
    <x v="5"/>
    <s v="Wednesday"/>
    <x v="0"/>
    <n v="4"/>
    <n v="11"/>
    <n v="2003"/>
    <s v="Classic Cars"/>
    <n v="143"/>
    <s v="S18_4027"/>
    <x v="34"/>
    <n v="2035559545"/>
    <s v="203-555-9545"/>
    <s v="567 North Pendale Street"/>
    <m/>
    <s v="567 North Pendale Street"/>
    <s v="New Haven"/>
    <s v="CT"/>
    <s v="New Haven, CT"/>
    <n v="97823"/>
    <x v="0"/>
    <s v="NA"/>
    <s v="Murphy"/>
    <s v="Leslie"/>
    <x v="34"/>
    <x v="1"/>
  </r>
  <r>
    <n v="10207"/>
    <n v="40"/>
    <n v="100"/>
    <n v="1"/>
    <x v="1235"/>
    <n v="6147"/>
    <n v="4000"/>
    <d v="2003-09-12T00:00:00"/>
    <d v="2003-09-12T00:00:00"/>
    <x v="8"/>
    <s v="Friday"/>
    <x v="0"/>
    <n v="4"/>
    <n v="12"/>
    <n v="2003"/>
    <s v="Classic Cars"/>
    <n v="143"/>
    <s v="S18_4027"/>
    <x v="64"/>
    <n v="6175552555"/>
    <s v="617-555-2555"/>
    <s v="6251 Ingle Ln."/>
    <m/>
    <s v="6251 Ingle Ln."/>
    <s v="Boston"/>
    <s v="MA"/>
    <s v="Boston, MA"/>
    <n v="51003"/>
    <x v="0"/>
    <s v="NA"/>
    <s v="Franco"/>
    <s v="Valarie"/>
    <x v="64"/>
    <x v="1"/>
  </r>
  <r>
    <n v="10220"/>
    <n v="50"/>
    <n v="100"/>
    <n v="5"/>
    <x v="1236"/>
    <n v="8258"/>
    <n v="5000"/>
    <d v="2004-12-02T00:00:00"/>
    <d v="2004-12-02T00:00:00"/>
    <x v="9"/>
    <s v="Thursday"/>
    <x v="0"/>
    <n v="1"/>
    <n v="2"/>
    <n v="2004"/>
    <s v="Classic Cars"/>
    <n v="143"/>
    <s v="S18_4027"/>
    <x v="75"/>
    <s v="+353 1862 1555"/>
    <s v="531-862-1555"/>
    <s v="25 Maiden Lane"/>
    <s v="Floor No. 4"/>
    <s v="25 Maiden Lane, Floor No. 4"/>
    <s v="Dublin"/>
    <m/>
    <s v="Dublin"/>
    <n v="2"/>
    <x v="18"/>
    <s v="EMEA"/>
    <s v="Cassidy"/>
    <s v="Dean"/>
    <x v="75"/>
    <x v="2"/>
  </r>
  <r>
    <n v="10230"/>
    <n v="42"/>
    <n v="100"/>
    <n v="3"/>
    <x v="1237"/>
    <n v="7239"/>
    <n v="4200"/>
    <s v="3/15/2004 0:00"/>
    <d v="2004-03-15T00:00:00"/>
    <x v="10"/>
    <s v="Monday"/>
    <x v="0"/>
    <n v="1"/>
    <n v="3"/>
    <n v="2004"/>
    <s v="Classic Cars"/>
    <n v="143"/>
    <s v="S18_4027"/>
    <x v="72"/>
    <s v="+49 69 66 90 2555"/>
    <s v="696-690-2555"/>
    <s v="Lyonerstr. 34"/>
    <m/>
    <s v="Lyonerstr. 34"/>
    <s v="Frankfurt"/>
    <m/>
    <s v="Frankfurt"/>
    <n v="60528"/>
    <x v="16"/>
    <s v="EMEA"/>
    <s v="Keitel"/>
    <s v="Roland"/>
    <x v="72"/>
    <x v="2"/>
  </r>
  <r>
    <n v="10247"/>
    <n v="48"/>
    <n v="100"/>
    <n v="5"/>
    <x v="1238"/>
    <n v="6756"/>
    <n v="4800"/>
    <d v="2004-05-05T00:00:00"/>
    <d v="2004-05-05T00:00:00"/>
    <x v="6"/>
    <s v="Wednesday"/>
    <x v="0"/>
    <n v="2"/>
    <n v="5"/>
    <n v="2004"/>
    <s v="Classic Cars"/>
    <n v="143"/>
    <s v="S18_4027"/>
    <x v="73"/>
    <s v="+358 9 8045 555"/>
    <s v="589-804-5555"/>
    <s v="Software Engineering Center, SEC Oy"/>
    <m/>
    <s v="Software Engineering Center, SEC Oy"/>
    <s v="Espoo"/>
    <m/>
    <s v="Espoo"/>
    <s v="FIN-02271"/>
    <x v="4"/>
    <s v="EMEA"/>
    <s v="Suominen"/>
    <s v="Kalle"/>
    <x v="73"/>
    <x v="1"/>
  </r>
  <r>
    <n v="10272"/>
    <n v="25"/>
    <n v="100"/>
    <n v="5"/>
    <x v="635"/>
    <n v="3734"/>
    <n v="2500"/>
    <s v="7/20/2004 0:00"/>
    <d v="2004-07-20T00:00:00"/>
    <x v="1"/>
    <s v="Tuesday"/>
    <x v="0"/>
    <n v="3"/>
    <n v="7"/>
    <n v="2004"/>
    <s v="Classic Cars"/>
    <n v="143"/>
    <s v="S18_4027"/>
    <x v="18"/>
    <n v="2155551555"/>
    <s v="215-555-1555"/>
    <s v="7586 Pompton St."/>
    <m/>
    <s v="7586 Pompton St."/>
    <s v="Allentown"/>
    <s v="PA"/>
    <s v="Allentown, PA"/>
    <n v="70267"/>
    <x v="0"/>
    <s v="NA"/>
    <s v="Yu"/>
    <s v="Kyung"/>
    <x v="18"/>
    <x v="1"/>
  </r>
  <r>
    <n v="10282"/>
    <n v="31"/>
    <n v="100"/>
    <n v="8"/>
    <x v="1239"/>
    <n v="4675"/>
    <n v="3100"/>
    <s v="8/20/2004 0:00"/>
    <d v="2004-08-20T00:00:00"/>
    <x v="3"/>
    <s v="Friday"/>
    <x v="0"/>
    <n v="3"/>
    <n v="8"/>
    <n v="2004"/>
    <s v="Classic Cars"/>
    <n v="143"/>
    <s v="S18_4027"/>
    <x v="39"/>
    <n v="4155551450"/>
    <s v="415-555-1450"/>
    <s v="5677 Strong St."/>
    <m/>
    <s v="5677 Strong St."/>
    <s v="San Rafael"/>
    <s v="CA"/>
    <s v="San Rafael, CA"/>
    <n v="97562"/>
    <x v="0"/>
    <s v="NA"/>
    <s v="Nelson"/>
    <s v="Valarie"/>
    <x v="39"/>
    <x v="1"/>
  </r>
  <r>
    <n v="10292"/>
    <n v="44"/>
    <n v="100"/>
    <n v="2"/>
    <x v="1240"/>
    <n v="7141"/>
    <n v="4400"/>
    <d v="2004-08-09T00:00:00"/>
    <d v="2004-08-09T00:00:00"/>
    <x v="3"/>
    <s v="Monday"/>
    <x v="0"/>
    <n v="3"/>
    <n v="9"/>
    <n v="2004"/>
    <s v="Classic Cars"/>
    <n v="143"/>
    <s v="S18_4027"/>
    <x v="0"/>
    <n v="2125557818"/>
    <s v="212-555-7818"/>
    <s v="897 Long Airport Avenue"/>
    <m/>
    <s v="897 Long Airport Avenue"/>
    <s v="NYC"/>
    <s v="NY"/>
    <s v="NYC, NY"/>
    <n v="10022"/>
    <x v="0"/>
    <s v="NA"/>
    <s v="Yu"/>
    <s v="Kwai"/>
    <x v="0"/>
    <x v="2"/>
  </r>
  <r>
    <n v="10306"/>
    <n v="23"/>
    <n v="100"/>
    <n v="16"/>
    <x v="1241"/>
    <n v="3601"/>
    <n v="2300"/>
    <s v="10/14/2004 0:00"/>
    <d v="2004-10-14T00:00:00"/>
    <x v="4"/>
    <s v="Thursday"/>
    <x v="0"/>
    <n v="4"/>
    <n v="10"/>
    <n v="2004"/>
    <s v="Classic Cars"/>
    <n v="143"/>
    <s v="S18_4027"/>
    <x v="77"/>
    <s v="(171) 555-1555"/>
    <s v="171-555-1555"/>
    <s v="Fauntleroy Circus"/>
    <m/>
    <s v="Fauntleroy Circus"/>
    <s v="Manchester"/>
    <m/>
    <s v="Manchester"/>
    <s v="EC2 5NT"/>
    <x v="6"/>
    <s v="EMEA"/>
    <s v="Ashworth"/>
    <s v="Victoria"/>
    <x v="77"/>
    <x v="1"/>
  </r>
  <r>
    <n v="10314"/>
    <n v="29"/>
    <n v="100"/>
    <n v="8"/>
    <x v="1242"/>
    <n v="4207"/>
    <n v="2900"/>
    <s v="10/22/2004 0:00"/>
    <d v="2004-10-22T00:00:00"/>
    <x v="4"/>
    <s v="Friday"/>
    <x v="0"/>
    <n v="4"/>
    <n v="10"/>
    <n v="2004"/>
    <s v="Classic Cars"/>
    <n v="143"/>
    <s v="S18_4027"/>
    <x v="78"/>
    <s v="86 21 3555"/>
    <s v="008-621-3555"/>
    <s v="Smagsloget 45"/>
    <m/>
    <s v="Smagsloget 45"/>
    <s v="Aaarhus"/>
    <m/>
    <s v="Aaarhus"/>
    <n v="8200"/>
    <x v="13"/>
    <s v="EMEA"/>
    <s v="Ibsen"/>
    <s v="Palle"/>
    <x v="78"/>
    <x v="1"/>
  </r>
  <r>
    <n v="10324"/>
    <n v="49"/>
    <n v="100"/>
    <n v="13"/>
    <x v="1243"/>
    <n v="5380"/>
    <n v="4900"/>
    <d v="2004-05-11T00:00:00"/>
    <d v="2004-05-11T00:00:00"/>
    <x v="6"/>
    <s v="Tuesday"/>
    <x v="0"/>
    <n v="4"/>
    <n v="11"/>
    <n v="2004"/>
    <s v="Classic Cars"/>
    <n v="143"/>
    <s v="S18_4027"/>
    <x v="11"/>
    <n v="2125551500"/>
    <s v="212-555-1500"/>
    <s v="2678 Kingston Rd."/>
    <s v="Suite 101"/>
    <s v="2678 Kingston Rd., Suite 101"/>
    <s v="NYC"/>
    <s v="NY"/>
    <s v="NYC, NY"/>
    <n v="10022"/>
    <x v="0"/>
    <s v="NA"/>
    <s v="Frick"/>
    <s v="Michael"/>
    <x v="11"/>
    <x v="1"/>
  </r>
  <r>
    <n v="10337"/>
    <n v="36"/>
    <n v="100"/>
    <n v="3"/>
    <x v="1244"/>
    <n v="5680"/>
    <n v="3600"/>
    <s v="11/21/2004 0:00"/>
    <d v="2004-11-21T00:00:00"/>
    <x v="5"/>
    <s v="Sunday"/>
    <x v="0"/>
    <n v="4"/>
    <n v="11"/>
    <n v="2004"/>
    <s v="Classic Cars"/>
    <n v="143"/>
    <s v="S18_4027"/>
    <x v="27"/>
    <n v="2125558493"/>
    <s v="212-555-8493"/>
    <s v="5905 Pompton St."/>
    <s v="Suite 750"/>
    <s v="5905 Pompton St., Suite 750"/>
    <s v="NYC"/>
    <s v="NY"/>
    <s v="NYC, NY"/>
    <n v="10022"/>
    <x v="0"/>
    <s v="NA"/>
    <s v="Hernandez"/>
    <s v="Maria"/>
    <x v="27"/>
    <x v="1"/>
  </r>
  <r>
    <n v="10349"/>
    <n v="34"/>
    <n v="100"/>
    <n v="5"/>
    <x v="1245"/>
    <n v="4395"/>
    <n v="3400"/>
    <d v="2004-01-12T00:00:00"/>
    <d v="2004-01-12T00:00:00"/>
    <x v="2"/>
    <s v="Monday"/>
    <x v="0"/>
    <n v="4"/>
    <n v="12"/>
    <n v="2004"/>
    <s v="Classic Cars"/>
    <n v="143"/>
    <s v="S18_4027"/>
    <x v="74"/>
    <n v="2125557413"/>
    <s v="212-555-7413"/>
    <s v="4092 Furth Circle"/>
    <s v="Suite 400"/>
    <s v="4092 Furth Circle, Suite 400"/>
    <s v="NYC"/>
    <s v="NY"/>
    <s v="NYC, NY"/>
    <n v="10022"/>
    <x v="0"/>
    <s v="NA"/>
    <s v="Young"/>
    <s v="Jeff"/>
    <x v="74"/>
    <x v="1"/>
  </r>
  <r>
    <n v="10358"/>
    <n v="25"/>
    <n v="100"/>
    <n v="13"/>
    <x v="1246"/>
    <n v="2529"/>
    <n v="2500"/>
    <d v="2004-10-12T00:00:00"/>
    <d v="2004-10-12T00:00:00"/>
    <x v="4"/>
    <s v="Tuesday"/>
    <x v="0"/>
    <n v="4"/>
    <n v="12"/>
    <n v="2004"/>
    <s v="Classic Cars"/>
    <n v="143"/>
    <s v="S18_4027"/>
    <x v="23"/>
    <s v="(91) 555 94 44"/>
    <s v="091-555-9444"/>
    <s v="C/ Moralzarzal, 86"/>
    <m/>
    <s v="C/ Moralzarzal, 86"/>
    <s v="Madrid"/>
    <m/>
    <s v="Madrid"/>
    <n v="28034"/>
    <x v="7"/>
    <s v="EMEA"/>
    <s v="Freyre"/>
    <s v="Diego"/>
    <x v="23"/>
    <x v="0"/>
  </r>
  <r>
    <n v="10372"/>
    <n v="48"/>
    <n v="100"/>
    <n v="6"/>
    <x v="1247"/>
    <n v="7032"/>
    <n v="4800"/>
    <s v="1/26/2005 0:00"/>
    <d v="2005-01-26T00:00:00"/>
    <x v="2"/>
    <s v="Wednesday"/>
    <x v="0"/>
    <n v="1"/>
    <n v="1"/>
    <n v="2005"/>
    <s v="Classic Cars"/>
    <n v="143"/>
    <s v="S18_4027"/>
    <x v="35"/>
    <s v="+81 3 3584 0555"/>
    <s v="133-584-0555"/>
    <s v="2-2-8 Roppongi"/>
    <m/>
    <s v="2-2-8 Roppongi"/>
    <s v="Minato-ku"/>
    <s v="Tokyo"/>
    <s v="Minato-ku, Tokyo"/>
    <s v="106-0032"/>
    <x v="11"/>
    <s v="Japan"/>
    <s v="Shimamura"/>
    <s v="Akiko"/>
    <x v="35"/>
    <x v="2"/>
  </r>
  <r>
    <n v="10383"/>
    <n v="38"/>
    <n v="100"/>
    <n v="1"/>
    <x v="1248"/>
    <n v="5341"/>
    <n v="3800"/>
    <s v="2/22/2005 0:00"/>
    <d v="2005-02-22T00:00:00"/>
    <x v="0"/>
    <s v="Tuesday"/>
    <x v="0"/>
    <n v="1"/>
    <n v="2"/>
    <n v="2005"/>
    <s v="Classic Cars"/>
    <n v="143"/>
    <s v="S18_4027"/>
    <x v="23"/>
    <s v="(91) 555 94 44"/>
    <s v="091-555-9444"/>
    <s v="C/ Moralzarzal, 86"/>
    <m/>
    <s v="C/ Moralzarzal, 86"/>
    <s v="Madrid"/>
    <m/>
    <s v="Madrid"/>
    <n v="28034"/>
    <x v="7"/>
    <s v="EMEA"/>
    <s v="Freyre"/>
    <s v="Diego"/>
    <x v="23"/>
    <x v="1"/>
  </r>
  <r>
    <n v="10394"/>
    <n v="37"/>
    <n v="100"/>
    <n v="1"/>
    <x v="1249"/>
    <n v="6377"/>
    <n v="3700"/>
    <s v="3/15/2005 0:00"/>
    <d v="2005-03-15T00:00:00"/>
    <x v="10"/>
    <s v="Tuesday"/>
    <x v="0"/>
    <n v="1"/>
    <n v="3"/>
    <n v="2005"/>
    <s v="Classic Cars"/>
    <n v="143"/>
    <s v="S18_4027"/>
    <x v="23"/>
    <s v="(91) 555 94 44"/>
    <s v="091-555-9444"/>
    <s v="C/ Moralzarzal, 86"/>
    <m/>
    <s v="C/ Moralzarzal, 86"/>
    <s v="Madrid"/>
    <m/>
    <s v="Madrid"/>
    <n v="28034"/>
    <x v="7"/>
    <s v="EMEA"/>
    <s v="Freyre"/>
    <s v="Diego"/>
    <x v="23"/>
    <x v="1"/>
  </r>
  <r>
    <n v="10413"/>
    <n v="49"/>
    <n v="100"/>
    <n v="5"/>
    <x v="1250"/>
    <n v="6897"/>
    <n v="4900"/>
    <d v="2005-05-05T00:00:00"/>
    <d v="2005-05-05T00:00:00"/>
    <x v="6"/>
    <s v="Thursday"/>
    <x v="0"/>
    <n v="2"/>
    <n v="5"/>
    <n v="2005"/>
    <s v="Classic Cars"/>
    <n v="143"/>
    <s v="S18_4027"/>
    <x v="13"/>
    <n v="2035552570"/>
    <s v="203-555-2570"/>
    <s v="25593 South Bay Ln."/>
    <m/>
    <s v="25593 South Bay Ln."/>
    <s v="Bridgewater"/>
    <s v="CT"/>
    <s v="Bridgewater, CT"/>
    <n v="97562"/>
    <x v="0"/>
    <s v="NA"/>
    <s v="King"/>
    <s v="Julie"/>
    <x v="13"/>
    <x v="1"/>
  </r>
  <r>
    <n v="10100"/>
    <n v="22"/>
    <n v="86.51"/>
    <n v="4"/>
    <x v="1251"/>
    <n v="1904"/>
    <n v="1903.22"/>
    <d v="2003-06-01T00:00:00"/>
    <d v="2003-06-01T00:00:00"/>
    <x v="7"/>
    <s v="Sunday"/>
    <x v="0"/>
    <n v="1"/>
    <n v="1"/>
    <n v="2003"/>
    <s v="Vintage Cars"/>
    <n v="92"/>
    <s v="S18_4409"/>
    <x v="40"/>
    <n v="6035558647"/>
    <s v="603-555-8647"/>
    <s v="2304 Long Airport Avenue"/>
    <m/>
    <s v="2304 Long Airport Avenue"/>
    <s v="Nashua"/>
    <s v="NH"/>
    <s v="Nashua, NH"/>
    <n v="62005"/>
    <x v="0"/>
    <s v="NA"/>
    <s v="Young"/>
    <s v="Valarie"/>
    <x v="40"/>
    <x v="0"/>
  </r>
  <r>
    <n v="10110"/>
    <n v="28"/>
    <n v="89.27"/>
    <n v="8"/>
    <x v="1252"/>
    <n v="2500"/>
    <n v="2499.56"/>
    <s v="3/18/2003 0:00"/>
    <d v="2003-03-18T00:00:00"/>
    <x v="10"/>
    <s v="Tuesday"/>
    <x v="0"/>
    <n v="1"/>
    <n v="3"/>
    <n v="2003"/>
    <s v="Vintage Cars"/>
    <n v="92"/>
    <s v="S18_4409"/>
    <x v="77"/>
    <s v="(171) 555-1555"/>
    <s v="171-555-1555"/>
    <s v="Fauntleroy Circus"/>
    <m/>
    <s v="Fauntleroy Circus"/>
    <s v="Manchester"/>
    <m/>
    <s v="Manchester"/>
    <s v="EC2 5NT"/>
    <x v="6"/>
    <s v="EMEA"/>
    <s v="Ashworth"/>
    <s v="Victoria"/>
    <x v="77"/>
    <x v="0"/>
  </r>
  <r>
    <n v="10124"/>
    <n v="36"/>
    <n v="85.59"/>
    <n v="7"/>
    <x v="1253"/>
    <n v="3082"/>
    <n v="3081.24"/>
    <s v="5/21/2003 0:00"/>
    <d v="2003-05-21T00:00:00"/>
    <x v="6"/>
    <s v="Wednesday"/>
    <x v="0"/>
    <n v="2"/>
    <n v="5"/>
    <n v="2003"/>
    <s v="Vintage Cars"/>
    <n v="92"/>
    <s v="S18_4409"/>
    <x v="84"/>
    <n v="7025551838"/>
    <s v="702-555-1838"/>
    <s v="8489 Strong St."/>
    <m/>
    <s v="8489 Strong St."/>
    <s v="Las Vegas"/>
    <s v="NV"/>
    <s v="Las Vegas, NV"/>
    <n v="83030"/>
    <x v="0"/>
    <s v="NA"/>
    <s v="King"/>
    <s v="Sue"/>
    <x v="84"/>
    <x v="1"/>
  </r>
  <r>
    <n v="10148"/>
    <n v="34"/>
    <n v="100"/>
    <n v="1"/>
    <x v="1254"/>
    <n v="3599"/>
    <n v="3400"/>
    <d v="2003-11-09T00:00:00"/>
    <d v="2003-11-09T00:00:00"/>
    <x v="5"/>
    <s v="Sunday"/>
    <x v="0"/>
    <n v="3"/>
    <n v="9"/>
    <n v="2003"/>
    <s v="Vintage Cars"/>
    <n v="92"/>
    <s v="S18_4409"/>
    <x v="42"/>
    <s v="02 9936 8555"/>
    <s v="029-936-8555"/>
    <s v="201 Miller Street"/>
    <s v="Level 15"/>
    <s v="201 Miller Street, Level 15"/>
    <s v="North Sydney"/>
    <s v="NSW"/>
    <s v="North Sydney, NSW"/>
    <n v="2060"/>
    <x v="3"/>
    <s v="APAC"/>
    <s v="O'Hara"/>
    <s v="Anna"/>
    <x v="42"/>
    <x v="1"/>
  </r>
  <r>
    <n v="10162"/>
    <n v="39"/>
    <n v="100"/>
    <n v="10"/>
    <x v="1255"/>
    <n v="3913"/>
    <n v="3900"/>
    <s v="10/18/2003 0:00"/>
    <d v="2003-10-18T00:00:00"/>
    <x v="4"/>
    <s v="Saturday"/>
    <x v="0"/>
    <n v="4"/>
    <n v="10"/>
    <n v="2003"/>
    <s v="Vintage Cars"/>
    <n v="92"/>
    <s v="S18_4409"/>
    <x v="4"/>
    <n v="6505551386"/>
    <s v="650-555-1386"/>
    <s v="7734 Strong St."/>
    <m/>
    <s v="7734 Strong St."/>
    <s v="San Francisco"/>
    <s v="CA"/>
    <s v="San Francisco, CA"/>
    <s v="NA"/>
    <x v="0"/>
    <s v="NA"/>
    <s v="Brown"/>
    <s v="Julie"/>
    <x v="4"/>
    <x v="1"/>
  </r>
  <r>
    <n v="10173"/>
    <n v="21"/>
    <n v="75.459999999999994"/>
    <n v="14"/>
    <x v="1256"/>
    <n v="1585"/>
    <n v="1584.66"/>
    <d v="2003-05-11T00:00:00"/>
    <d v="2003-05-11T00:00:00"/>
    <x v="6"/>
    <s v="Sunday"/>
    <x v="0"/>
    <n v="4"/>
    <n v="11"/>
    <n v="2003"/>
    <s v="Vintage Cars"/>
    <n v="92"/>
    <s v="S18_4409"/>
    <x v="86"/>
    <s v="035-640555"/>
    <s v="003-564-0555"/>
    <s v="Via Ludovico il Moro 22"/>
    <m/>
    <s v="Via Ludovico il Moro 22"/>
    <s v="Bergamo"/>
    <m/>
    <s v="Bergamo"/>
    <n v="24100"/>
    <x v="12"/>
    <s v="EMEA"/>
    <s v="Rovelli"/>
    <s v="Giovanni"/>
    <x v="86"/>
    <x v="0"/>
  </r>
  <r>
    <n v="10182"/>
    <n v="36"/>
    <n v="100"/>
    <n v="11"/>
    <x v="1257"/>
    <n v="3943"/>
    <n v="3600"/>
    <d v="2003-12-11T00:00:00"/>
    <d v="2003-12-11T00:00:00"/>
    <x v="9"/>
    <s v="Thursday"/>
    <x v="0"/>
    <n v="4"/>
    <n v="11"/>
    <n v="2003"/>
    <s v="Vintage Cars"/>
    <n v="92"/>
    <s v="S18_4409"/>
    <x v="39"/>
    <n v="4155551450"/>
    <s v="415-555-1450"/>
    <s v="5677 Strong St."/>
    <m/>
    <s v="5677 Strong St."/>
    <s v="San Rafael"/>
    <s v="CA"/>
    <s v="San Rafael, CA"/>
    <n v="97562"/>
    <x v="0"/>
    <s v="NA"/>
    <s v="Nelson"/>
    <s v="Valarie"/>
    <x v="39"/>
    <x v="1"/>
  </r>
  <r>
    <n v="10193"/>
    <n v="24"/>
    <n v="97.55"/>
    <n v="15"/>
    <x v="1258"/>
    <n v="2342"/>
    <n v="2341.1999999999998"/>
    <s v="11/21/2003 0:00"/>
    <d v="2003-11-21T00:00:00"/>
    <x v="5"/>
    <s v="Friday"/>
    <x v="0"/>
    <n v="4"/>
    <n v="11"/>
    <n v="2003"/>
    <s v="Vintage Cars"/>
    <n v="92"/>
    <s v="S18_4409"/>
    <x v="87"/>
    <s v="61-9-3844-6555"/>
    <s v="193-844-6555"/>
    <s v="7 Allen Street"/>
    <m/>
    <s v="7 Allen Street"/>
    <s v="Glen Waverly"/>
    <s v="Victoria"/>
    <s v="Glen Waverly, Victoria"/>
    <n v="3150"/>
    <x v="3"/>
    <s v="APAC"/>
    <s v="Connery"/>
    <s v="Sean"/>
    <x v="87"/>
    <x v="0"/>
  </r>
  <r>
    <n v="10204"/>
    <n v="29"/>
    <n v="85.59"/>
    <n v="5"/>
    <x v="1259"/>
    <n v="2483"/>
    <n v="2482.11"/>
    <d v="2003-02-12T00:00:00"/>
    <d v="2003-02-12T00:00:00"/>
    <x v="0"/>
    <s v="Wednesday"/>
    <x v="0"/>
    <n v="4"/>
    <n v="12"/>
    <n v="2003"/>
    <s v="Vintage Cars"/>
    <n v="92"/>
    <s v="S18_4409"/>
    <x v="74"/>
    <n v="2125557413"/>
    <s v="212-555-7413"/>
    <s v="4092 Furth Circle"/>
    <s v="Suite 400"/>
    <s v="4092 Furth Circle, Suite 400"/>
    <s v="NYC"/>
    <s v="NY"/>
    <s v="NYC, NY"/>
    <n v="10022"/>
    <x v="0"/>
    <s v="NA"/>
    <s v="Young"/>
    <s v="Jeff"/>
    <x v="74"/>
    <x v="0"/>
  </r>
  <r>
    <n v="10213"/>
    <n v="38"/>
    <n v="94.79"/>
    <n v="1"/>
    <x v="1260"/>
    <n v="3603"/>
    <n v="3602.02"/>
    <s v="1/22/2004 0:00"/>
    <d v="2004-01-22T00:00:00"/>
    <x v="2"/>
    <s v="Thursday"/>
    <x v="0"/>
    <n v="1"/>
    <n v="1"/>
    <n v="2004"/>
    <s v="Vintage Cars"/>
    <n v="92"/>
    <s v="S18_4409"/>
    <x v="52"/>
    <s v="(171) 555-7555"/>
    <s v="171-555-7555"/>
    <s v="120 Hanover Sq."/>
    <m/>
    <s v="120 Hanover Sq."/>
    <s v="London"/>
    <m/>
    <s v="London"/>
    <s v="WA1 1DP"/>
    <x v="6"/>
    <s v="EMEA"/>
    <s v="Hardy"/>
    <s v="Thomas"/>
    <x v="52"/>
    <x v="1"/>
  </r>
  <r>
    <n v="10227"/>
    <n v="34"/>
    <n v="100"/>
    <n v="11"/>
    <x v="1261"/>
    <n v="3567"/>
    <n v="3400"/>
    <d v="2004-02-03T00:00:00"/>
    <d v="2004-02-03T00:00:00"/>
    <x v="0"/>
    <s v="Tuesday"/>
    <x v="0"/>
    <n v="1"/>
    <n v="3"/>
    <n v="2004"/>
    <s v="Vintage Cars"/>
    <n v="92"/>
    <s v="S18_4409"/>
    <x v="30"/>
    <s v="78.32.5555"/>
    <s v="007-832-5555"/>
    <s v="2, rue du Commerce"/>
    <m/>
    <s v="2, rue du Commerce"/>
    <s v="Lyon"/>
    <m/>
    <s v="Lyon"/>
    <n v="69004"/>
    <x v="1"/>
    <s v="EMEA"/>
    <s v="Saveley"/>
    <s v="Mary"/>
    <x v="30"/>
    <x v="1"/>
  </r>
  <r>
    <n v="10241"/>
    <n v="42"/>
    <n v="90.19"/>
    <n v="3"/>
    <x v="1262"/>
    <n v="3788"/>
    <n v="3787.98"/>
    <s v="4/13/2004 0:00"/>
    <d v="2004-04-13T00:00:00"/>
    <x v="11"/>
    <s v="Tuesday"/>
    <x v="0"/>
    <n v="2"/>
    <n v="4"/>
    <n v="2004"/>
    <s v="Vintage Cars"/>
    <n v="92"/>
    <s v="S18_4409"/>
    <x v="83"/>
    <s v="88.60.1555"/>
    <s v="008-860-1555"/>
    <s v="24, place Kluber"/>
    <m/>
    <s v="24, place Kluber"/>
    <s v="Strasbourg"/>
    <m/>
    <s v="Strasbourg"/>
    <n v="67000"/>
    <x v="1"/>
    <s v="EMEA"/>
    <s v="Citeaux"/>
    <s v="Frederique"/>
    <x v="83"/>
    <x v="1"/>
  </r>
  <r>
    <n v="10280"/>
    <n v="35"/>
    <n v="100"/>
    <n v="17"/>
    <x v="1263"/>
    <n v="3705"/>
    <n v="3500"/>
    <s v="8/17/2004 0:00"/>
    <d v="2004-08-17T00:00:00"/>
    <x v="3"/>
    <s v="Tuesday"/>
    <x v="0"/>
    <n v="3"/>
    <n v="8"/>
    <n v="2004"/>
    <s v="Vintage Cars"/>
    <n v="92"/>
    <s v="S18_4409"/>
    <x v="36"/>
    <s v="011-4988555"/>
    <s v="011-498-8555"/>
    <s v="Via Monte Bianco 34"/>
    <m/>
    <s v="Via Monte Bianco 34"/>
    <s v="Torino"/>
    <m/>
    <s v="Torino"/>
    <n v="10100"/>
    <x v="12"/>
    <s v="EMEA"/>
    <s v="Accorti"/>
    <s v="Paolo"/>
    <x v="36"/>
    <x v="1"/>
  </r>
  <r>
    <n v="10288"/>
    <n v="35"/>
    <n v="80.989999999999995"/>
    <n v="6"/>
    <x v="1264"/>
    <n v="2835"/>
    <n v="2834.65"/>
    <d v="2004-01-09T00:00:00"/>
    <d v="2004-01-09T00:00:00"/>
    <x v="2"/>
    <s v="Friday"/>
    <x v="0"/>
    <n v="3"/>
    <n v="9"/>
    <n v="2004"/>
    <s v="Vintage Cars"/>
    <n v="92"/>
    <s v="S18_4409"/>
    <x v="65"/>
    <s v="+65 224 1555"/>
    <s v="065-224-1555"/>
    <s v="Village Close - 106 Linden Road Sandown"/>
    <s v="2nd Floor"/>
    <s v="Village Close - 106 Linden Road Sandown, 2nd Floor"/>
    <s v="Singapore"/>
    <m/>
    <s v="Singapore"/>
    <n v="69045"/>
    <x v="9"/>
    <s v="APAC"/>
    <s v="Victorino"/>
    <s v="Wendy"/>
    <x v="65"/>
    <x v="0"/>
  </r>
  <r>
    <n v="10302"/>
    <n v="38"/>
    <n v="89.27"/>
    <n v="2"/>
    <x v="1265"/>
    <n v="3393"/>
    <n v="3392.26"/>
    <d v="2003-06-10T00:00:00"/>
    <d v="2003-06-10T00:00:00"/>
    <x v="7"/>
    <s v="Tuesday"/>
    <x v="0"/>
    <n v="4"/>
    <n v="10"/>
    <n v="2003"/>
    <s v="Vintage Cars"/>
    <n v="92"/>
    <s v="S18_4409"/>
    <x v="22"/>
    <s v="(171) 555-2282"/>
    <s v="171-555-2282"/>
    <s v="Berkeley Gardens 12  Brewery"/>
    <m/>
    <s v="Berkeley Gardens 12  Brewery"/>
    <s v="Liverpool"/>
    <m/>
    <s v="Liverpool"/>
    <s v="WX1 6LT"/>
    <x v="6"/>
    <s v="EMEA"/>
    <s v="Devon"/>
    <s v="Elizabeth"/>
    <x v="22"/>
    <x v="1"/>
  </r>
  <r>
    <n v="10311"/>
    <n v="41"/>
    <n v="81.91"/>
    <n v="1"/>
    <x v="1266"/>
    <n v="3359"/>
    <n v="3358.31"/>
    <s v="10/16/2004 0:00"/>
    <d v="2004-10-16T00:00:00"/>
    <x v="4"/>
    <s v="Saturday"/>
    <x v="0"/>
    <n v="4"/>
    <n v="10"/>
    <n v="2004"/>
    <s v="Vintage Cars"/>
    <n v="92"/>
    <s v="S18_4409"/>
    <x v="23"/>
    <s v="(91) 555 94 44"/>
    <s v="091-555-9444"/>
    <s v="C/ Moralzarzal, 86"/>
    <m/>
    <s v="C/ Moralzarzal, 86"/>
    <s v="Madrid"/>
    <m/>
    <s v="Madrid"/>
    <n v="28034"/>
    <x v="7"/>
    <s v="EMEA"/>
    <s v="Freyre"/>
    <s v="Diego"/>
    <x v="23"/>
    <x v="1"/>
  </r>
  <r>
    <n v="10332"/>
    <n v="50"/>
    <n v="100"/>
    <n v="2"/>
    <x v="583"/>
    <n v="7310"/>
    <n v="5000"/>
    <s v="11/17/2004 0:00"/>
    <d v="2004-11-17T00:00:00"/>
    <x v="5"/>
    <s v="Wednesday"/>
    <x v="0"/>
    <n v="4"/>
    <n v="11"/>
    <n v="2004"/>
    <s v="Vintage Cars"/>
    <n v="92"/>
    <s v="S18_4409"/>
    <x v="77"/>
    <s v="(171) 555-1555"/>
    <s v="171-555-1555"/>
    <s v="Fauntleroy Circus"/>
    <m/>
    <s v="Fauntleroy Circus"/>
    <s v="Manchester"/>
    <m/>
    <s v="Manchester"/>
    <s v="EC2 5NT"/>
    <x v="6"/>
    <s v="EMEA"/>
    <s v="Ashworth"/>
    <s v="Victoria"/>
    <x v="77"/>
    <x v="2"/>
  </r>
  <r>
    <n v="10344"/>
    <n v="21"/>
    <n v="100"/>
    <n v="4"/>
    <x v="1267"/>
    <n v="2204"/>
    <n v="2100"/>
    <s v="11/25/2004 0:00"/>
    <d v="2004-11-25T00:00:00"/>
    <x v="5"/>
    <s v="Thursday"/>
    <x v="0"/>
    <n v="4"/>
    <n v="11"/>
    <n v="2004"/>
    <s v="Vintage Cars"/>
    <n v="92"/>
    <s v="S18_4409"/>
    <x v="67"/>
    <s v="91.24.4555"/>
    <s v="009-124-4555"/>
    <s v="12, rue des Bouchers"/>
    <m/>
    <s v="12, rue des Bouchers"/>
    <s v="Marseille"/>
    <m/>
    <s v="Marseille"/>
    <n v="13008"/>
    <x v="1"/>
    <s v="EMEA"/>
    <s v="Lebihan"/>
    <s v="Laurence"/>
    <x v="67"/>
    <x v="0"/>
  </r>
  <r>
    <n v="10367"/>
    <n v="43"/>
    <n v="62.72"/>
    <n v="8"/>
    <x v="1268"/>
    <n v="2697"/>
    <n v="2696.96"/>
    <d v="2005-12-01T00:00:00"/>
    <d v="2005-12-01T00:00:00"/>
    <x v="9"/>
    <s v="Thursday"/>
    <x v="5"/>
    <n v="1"/>
    <n v="1"/>
    <n v="2005"/>
    <s v="Vintage Cars"/>
    <n v="92"/>
    <s v="S18_4409"/>
    <x v="3"/>
    <n v="6265557265"/>
    <s v="626-555-7265"/>
    <s v="78934 Hillside Dr."/>
    <m/>
    <s v="78934 Hillside Dr."/>
    <s v="Pasadena"/>
    <s v="CA"/>
    <s v="Pasadena, CA"/>
    <n v="90003"/>
    <x v="0"/>
    <s v="NA"/>
    <s v="Young"/>
    <s v="Julie"/>
    <x v="3"/>
    <x v="0"/>
  </r>
  <r>
    <n v="10380"/>
    <n v="32"/>
    <n v="100"/>
    <n v="1"/>
    <x v="1269"/>
    <n v="3377"/>
    <n v="3200"/>
    <s v="2/16/2005 0:00"/>
    <d v="2005-02-16T00:00:00"/>
    <x v="0"/>
    <s v="Wednesday"/>
    <x v="0"/>
    <n v="1"/>
    <n v="2"/>
    <n v="2005"/>
    <s v="Vintage Cars"/>
    <n v="92"/>
    <s v="S18_4409"/>
    <x v="23"/>
    <s v="(91) 555 94 44"/>
    <s v="091-555-9444"/>
    <s v="C/ Moralzarzal, 86"/>
    <m/>
    <s v="C/ Moralzarzal, 86"/>
    <s v="Madrid"/>
    <m/>
    <s v="Madrid"/>
    <n v="28034"/>
    <x v="7"/>
    <s v="EMEA"/>
    <s v="Freyre"/>
    <s v="Diego"/>
    <x v="23"/>
    <x v="1"/>
  </r>
  <r>
    <n v="10407"/>
    <n v="6"/>
    <n v="90.19"/>
    <n v="3"/>
    <x v="1270"/>
    <n v="542"/>
    <n v="541.14"/>
    <s v="4/22/2005 0:00"/>
    <d v="2005-04-22T00:00:00"/>
    <x v="11"/>
    <s v="Friday"/>
    <x v="4"/>
    <n v="2"/>
    <n v="4"/>
    <n v="2005"/>
    <s v="Vintage Cars"/>
    <n v="92"/>
    <s v="S18_4409"/>
    <x v="61"/>
    <n v="4085553659"/>
    <s v="408-555-3659"/>
    <s v="3086 Ingle Ln."/>
    <m/>
    <s v="3086 Ingle Ln."/>
    <s v="San Jose"/>
    <s v="CA"/>
    <s v="San Jose, CA"/>
    <n v="94217"/>
    <x v="0"/>
    <s v="NA"/>
    <s v="Frick"/>
    <s v="Sue"/>
    <x v="61"/>
    <x v="0"/>
  </r>
  <r>
    <n v="10420"/>
    <n v="66"/>
    <n v="92.95"/>
    <n v="6"/>
    <x v="1271"/>
    <n v="6135"/>
    <n v="6134.7"/>
    <s v="5/29/2005 0:00"/>
    <d v="2005-05-29T00:00:00"/>
    <x v="6"/>
    <s v="Sunday"/>
    <x v="2"/>
    <n v="2"/>
    <n v="5"/>
    <n v="2005"/>
    <s v="Vintage Cars"/>
    <n v="92"/>
    <s v="S18_4409"/>
    <x v="20"/>
    <s v="+61 2 9495 8555"/>
    <s v="129-495-8555"/>
    <s v="Monitor Money Building, 815 Pacific Hwy"/>
    <s v="Level 6"/>
    <s v="Monitor Money Building, 815 Pacific Hwy, Level 6"/>
    <s v="Chatswood"/>
    <s v="NSW"/>
    <s v="Chatswood, NSW"/>
    <n v="2067"/>
    <x v="3"/>
    <s v="APAC"/>
    <s v="Huxley"/>
    <s v="Adrian"/>
    <x v="20"/>
    <x v="1"/>
  </r>
  <r>
    <n v="10105"/>
    <n v="41"/>
    <n v="82.5"/>
    <n v="10"/>
    <x v="1272"/>
    <n v="3383"/>
    <n v="3382.5"/>
    <d v="2003-11-02T00:00:00"/>
    <d v="2003-11-02T00:00:00"/>
    <x v="5"/>
    <s v="Sunday"/>
    <x v="0"/>
    <n v="1"/>
    <n v="2"/>
    <n v="2003"/>
    <s v="Vintage Cars"/>
    <n v="87"/>
    <s v="S18_4522"/>
    <x v="48"/>
    <s v="31 12 3555"/>
    <s v="003-112-3555"/>
    <s v="Vinb'ltet 34"/>
    <m/>
    <s v="Vinb'ltet 34"/>
    <s v="Kobenhavn"/>
    <m/>
    <s v="Kobenhavn"/>
    <n v="1734"/>
    <x v="13"/>
    <s v="EMEA"/>
    <s v="Petersen"/>
    <s v="Jytte"/>
    <x v="48"/>
    <x v="1"/>
  </r>
  <r>
    <n v="10117"/>
    <n v="23"/>
    <n v="97.42"/>
    <n v="4"/>
    <x v="1273"/>
    <n v="2241"/>
    <n v="2240.66"/>
    <s v="4/16/2003 0:00"/>
    <d v="2003-04-16T00:00:00"/>
    <x v="11"/>
    <s v="Wednesday"/>
    <x v="0"/>
    <n v="2"/>
    <n v="4"/>
    <n v="2003"/>
    <s v="Vintage Cars"/>
    <n v="87"/>
    <s v="S18_4522"/>
    <x v="26"/>
    <s v="+65 221 7555"/>
    <s v="065-221-7555"/>
    <s v="Bronz Sok., Bronz Apt. 3/6 Tesvikiye"/>
    <m/>
    <s v="Bronz Sok., Bronz Apt. 3/6 Tesvikiye"/>
    <s v="Singapore"/>
    <m/>
    <s v="Singapore"/>
    <n v="79903"/>
    <x v="9"/>
    <s v="Japan"/>
    <s v="Natividad"/>
    <s v="Eric"/>
    <x v="26"/>
    <x v="0"/>
  </r>
  <r>
    <n v="10128"/>
    <n v="43"/>
    <n v="92.16"/>
    <n v="1"/>
    <x v="1274"/>
    <n v="3963"/>
    <n v="3962.88"/>
    <d v="2003-06-06T00:00:00"/>
    <d v="2003-06-06T00:00:00"/>
    <x v="7"/>
    <s v="Friday"/>
    <x v="0"/>
    <n v="2"/>
    <n v="6"/>
    <n v="2003"/>
    <s v="Vintage Cars"/>
    <n v="87"/>
    <s v="S18_4522"/>
    <x v="23"/>
    <s v="(91) 555 94 44"/>
    <s v="091-555-9444"/>
    <s v="C/ Moralzarzal, 86"/>
    <m/>
    <s v="C/ Moralzarzal, 86"/>
    <s v="Madrid"/>
    <m/>
    <s v="Madrid"/>
    <n v="28034"/>
    <x v="7"/>
    <s v="EMEA"/>
    <s v="Freyre"/>
    <s v="Diego"/>
    <x v="23"/>
    <x v="1"/>
  </r>
  <r>
    <n v="10142"/>
    <n v="24"/>
    <n v="70.22"/>
    <n v="7"/>
    <x v="1275"/>
    <n v="1686"/>
    <n v="1685.28"/>
    <d v="2003-08-08T00:00:00"/>
    <d v="2003-08-08T00:00:00"/>
    <x v="3"/>
    <s v="Friday"/>
    <x v="0"/>
    <n v="3"/>
    <n v="8"/>
    <n v="2003"/>
    <s v="Vintage Cars"/>
    <n v="87"/>
    <s v="S18_4522"/>
    <x v="39"/>
    <n v="4155551450"/>
    <s v="415-555-1450"/>
    <s v="5677 Strong St."/>
    <m/>
    <s v="5677 Strong St."/>
    <s v="San Rafael"/>
    <s v="CA"/>
    <s v="San Rafael, CA"/>
    <n v="97562"/>
    <x v="0"/>
    <s v="NA"/>
    <s v="Nelson"/>
    <s v="Valarie"/>
    <x v="39"/>
    <x v="0"/>
  </r>
  <r>
    <n v="10153"/>
    <n v="22"/>
    <n v="83.38"/>
    <n v="6"/>
    <x v="1276"/>
    <n v="1835"/>
    <n v="1834.36"/>
    <s v="9/28/2003 0:00"/>
    <d v="2003-09-28T00:00:00"/>
    <x v="8"/>
    <s v="Sunday"/>
    <x v="0"/>
    <n v="3"/>
    <n v="9"/>
    <n v="2003"/>
    <s v="Vintage Cars"/>
    <n v="87"/>
    <s v="S18_4522"/>
    <x v="23"/>
    <s v="(91) 555 94 44"/>
    <s v="091-555-9444"/>
    <s v="C/ Moralzarzal, 86"/>
    <m/>
    <s v="C/ Moralzarzal, 86"/>
    <s v="Madrid"/>
    <m/>
    <s v="Madrid"/>
    <n v="28034"/>
    <x v="7"/>
    <s v="EMEA"/>
    <s v="Freyre"/>
    <s v="Diego"/>
    <x v="23"/>
    <x v="0"/>
  </r>
  <r>
    <n v="10166"/>
    <n v="26"/>
    <n v="73.73"/>
    <n v="1"/>
    <x v="1277"/>
    <n v="1917"/>
    <n v="1916.98"/>
    <s v="10/21/2003 0:00"/>
    <d v="2003-10-21T00:00:00"/>
    <x v="4"/>
    <s v="Tuesday"/>
    <x v="0"/>
    <n v="4"/>
    <n v="10"/>
    <n v="2003"/>
    <s v="Vintage Cars"/>
    <n v="87"/>
    <s v="S18_4522"/>
    <x v="21"/>
    <n v="5085552555"/>
    <s v="508-555-2555"/>
    <s v="1785 First Street"/>
    <m/>
    <s v="1785 First Street"/>
    <s v="New Bedford"/>
    <s v="MA"/>
    <s v="New Bedford, MA"/>
    <n v="50553"/>
    <x v="0"/>
    <s v="NA"/>
    <s v="Benitez"/>
    <s v="Violeta"/>
    <x v="21"/>
    <x v="0"/>
  </r>
  <r>
    <n v="10177"/>
    <n v="35"/>
    <n v="74.599999999999994"/>
    <n v="8"/>
    <x v="1278"/>
    <n v="2611"/>
    <n v="2611"/>
    <d v="2003-07-11T00:00:00"/>
    <d v="2003-07-11T00:00:00"/>
    <x v="1"/>
    <s v="Friday"/>
    <x v="0"/>
    <n v="4"/>
    <n v="11"/>
    <n v="2003"/>
    <s v="Vintage Cars"/>
    <n v="87"/>
    <s v="S18_4522"/>
    <x v="76"/>
    <s v="+34 913 728 555"/>
    <s v="491-372-8555"/>
    <s v="Merchants House, 27-30 Merchant's Quay"/>
    <m/>
    <s v="Merchants House, 27-30 Merchant's Quay"/>
    <s v="Madrid"/>
    <m/>
    <s v="Madrid"/>
    <n v="28023"/>
    <x v="7"/>
    <s v="EMEA"/>
    <s v="Fernandez"/>
    <s v="Jesus"/>
    <x v="76"/>
    <x v="0"/>
  </r>
  <r>
    <n v="10185"/>
    <n v="47"/>
    <n v="77.239999999999995"/>
    <n v="8"/>
    <x v="1279"/>
    <n v="3631"/>
    <n v="3630.28"/>
    <s v="11/14/2003 0:00"/>
    <d v="2003-11-14T00:00:00"/>
    <x v="5"/>
    <s v="Friday"/>
    <x v="0"/>
    <n v="4"/>
    <n v="11"/>
    <n v="2003"/>
    <s v="Vintage Cars"/>
    <n v="87"/>
    <s v="S18_4522"/>
    <x v="50"/>
    <n v="5085559555"/>
    <s v="508-555-9555"/>
    <s v="4575 Hillside Dr."/>
    <m/>
    <s v="4575 Hillside Dr."/>
    <s v="New Bedford"/>
    <s v="MA"/>
    <s v="New Bedford, MA"/>
    <n v="50553"/>
    <x v="0"/>
    <s v="NA"/>
    <s v="Tam"/>
    <s v="Wing C"/>
    <x v="50"/>
    <x v="1"/>
  </r>
  <r>
    <n v="10197"/>
    <n v="50"/>
    <n v="100"/>
    <n v="14"/>
    <x v="1280"/>
    <n v="5091"/>
    <n v="5000"/>
    <s v="11/26/2003 0:00"/>
    <d v="2003-11-26T00:00:00"/>
    <x v="5"/>
    <s v="Wednesday"/>
    <x v="0"/>
    <n v="4"/>
    <n v="11"/>
    <n v="2003"/>
    <s v="Vintage Cars"/>
    <n v="87"/>
    <s v="S18_4522"/>
    <x v="53"/>
    <s v="(93) 203 4555"/>
    <s v="093-203-4555"/>
    <s v="Rambla de Catalu¤a, 23"/>
    <m/>
    <s v="Rambla de Catalu¤a, 23"/>
    <s v="Barcelona"/>
    <m/>
    <s v="Barcelona"/>
    <n v="8022"/>
    <x v="7"/>
    <s v="EMEA"/>
    <s v="Saavedra"/>
    <s v="Eduardo"/>
    <x v="53"/>
    <x v="1"/>
  </r>
  <r>
    <n v="10208"/>
    <n v="45"/>
    <n v="87.77"/>
    <n v="8"/>
    <x v="1281"/>
    <n v="3950"/>
    <n v="3949.65"/>
    <d v="2004-02-01T00:00:00"/>
    <d v="2004-02-01T00:00:00"/>
    <x v="0"/>
    <s v="Sunday"/>
    <x v="0"/>
    <n v="1"/>
    <n v="1"/>
    <n v="2004"/>
    <s v="Vintage Cars"/>
    <n v="87"/>
    <s v="S18_4522"/>
    <x v="30"/>
    <s v="78.32.5555"/>
    <s v="007-832-5555"/>
    <s v="2, rue du Commerce"/>
    <m/>
    <s v="2, rue du Commerce"/>
    <s v="Lyon"/>
    <m/>
    <s v="Lyon"/>
    <n v="69004"/>
    <x v="1"/>
    <s v="EMEA"/>
    <s v="Saveley"/>
    <s v="Mary"/>
    <x v="30"/>
    <x v="1"/>
  </r>
  <r>
    <n v="10221"/>
    <n v="39"/>
    <n v="89.53"/>
    <n v="2"/>
    <x v="1282"/>
    <n v="3492"/>
    <n v="3491.67"/>
    <s v="2/18/2004 0:00"/>
    <d v="2004-02-18T00:00:00"/>
    <x v="0"/>
    <s v="Wednesday"/>
    <x v="0"/>
    <n v="1"/>
    <n v="2"/>
    <n v="2004"/>
    <s v="Vintage Cars"/>
    <n v="87"/>
    <s v="S18_4522"/>
    <x v="56"/>
    <s v="(02) 5554 67"/>
    <s v="000-255-5467"/>
    <s v="Rue Joseph-Bens 532"/>
    <m/>
    <s v="Rue Joseph-Bens 532"/>
    <s v="Bruxelles"/>
    <m/>
    <s v="Bruxelles"/>
    <s v="B-1180"/>
    <x v="14"/>
    <s v="EMEA"/>
    <s v="Dewey"/>
    <s v="Catherine"/>
    <x v="56"/>
    <x v="1"/>
  </r>
  <r>
    <n v="10232"/>
    <n v="23"/>
    <n v="89.53"/>
    <n v="5"/>
    <x v="1283"/>
    <n v="2060"/>
    <n v="2059.19"/>
    <s v="3/20/2004 0:00"/>
    <d v="2004-03-20T00:00:00"/>
    <x v="10"/>
    <s v="Saturday"/>
    <x v="0"/>
    <n v="1"/>
    <n v="3"/>
    <n v="2004"/>
    <s v="Vintage Cars"/>
    <n v="87"/>
    <s v="S18_4522"/>
    <x v="59"/>
    <s v="(198) 555-8888"/>
    <s v="198-555-8888"/>
    <s v="Garden House Crowther Way"/>
    <m/>
    <s v="Garden House Crowther Way"/>
    <s v="Cowes"/>
    <s v="Isle of Wight"/>
    <s v="Cowes, Isle of Wight"/>
    <s v="PO31 7PJ"/>
    <x v="6"/>
    <s v="EMEA"/>
    <s v="Bennett"/>
    <s v="Helen"/>
    <x v="59"/>
    <x v="0"/>
  </r>
  <r>
    <n v="10248"/>
    <n v="42"/>
    <n v="75.48"/>
    <n v="11"/>
    <x v="1284"/>
    <n v="3171"/>
    <n v="3170.16"/>
    <d v="2004-07-05T00:00:00"/>
    <d v="2004-07-05T00:00:00"/>
    <x v="1"/>
    <s v="Monday"/>
    <x v="3"/>
    <n v="2"/>
    <n v="5"/>
    <n v="2004"/>
    <s v="Vintage Cars"/>
    <n v="87"/>
    <s v="S18_4522"/>
    <x v="0"/>
    <n v="2125557818"/>
    <s v="212-555-7818"/>
    <s v="897 Long Airport Avenue"/>
    <m/>
    <s v="897 Long Airport Avenue"/>
    <s v="NYC"/>
    <s v="NY"/>
    <s v="NYC, NY"/>
    <n v="10022"/>
    <x v="0"/>
    <s v="NA"/>
    <s v="Yu"/>
    <s v="Kwai"/>
    <x v="0"/>
    <x v="1"/>
  </r>
  <r>
    <n v="10261"/>
    <n v="20"/>
    <n v="89.53"/>
    <n v="9"/>
    <x v="1285"/>
    <n v="1791"/>
    <n v="1790.6"/>
    <s v="6/17/2004 0:00"/>
    <d v="2004-06-17T00:00:00"/>
    <x v="7"/>
    <s v="Thursday"/>
    <x v="0"/>
    <n v="2"/>
    <n v="6"/>
    <n v="2004"/>
    <s v="Vintage Cars"/>
    <n v="87"/>
    <s v="S18_4522"/>
    <x v="43"/>
    <s v="(514) 555-8054"/>
    <s v="514-555-8054"/>
    <s v="43 rue St. Laurent"/>
    <m/>
    <s v="43 rue St. Laurent"/>
    <s v="Montreal"/>
    <s v="Quebec"/>
    <s v="Montreal, Quebec"/>
    <s v="H1J 1C3"/>
    <x v="10"/>
    <s v="NA"/>
    <s v="Fresnisre"/>
    <s v="Jean"/>
    <x v="43"/>
    <x v="0"/>
  </r>
  <r>
    <n v="10273"/>
    <n v="33"/>
    <n v="71.09"/>
    <n v="12"/>
    <x v="1286"/>
    <n v="2346"/>
    <n v="2345.9699999999998"/>
    <s v="7/21/2004 0:00"/>
    <d v="2004-07-21T00:00:00"/>
    <x v="1"/>
    <s v="Wednesday"/>
    <x v="0"/>
    <n v="3"/>
    <n v="7"/>
    <n v="2004"/>
    <s v="Vintage Cars"/>
    <n v="87"/>
    <s v="S18_4522"/>
    <x v="56"/>
    <s v="(02) 5554 67"/>
    <s v="000-255-5467"/>
    <s v="Rue Joseph-Bens 532"/>
    <m/>
    <s v="Rue Joseph-Bens 532"/>
    <s v="Bruxelles"/>
    <m/>
    <s v="Bruxelles"/>
    <s v="B-1180"/>
    <x v="14"/>
    <s v="EMEA"/>
    <s v="Dewey"/>
    <s v="Catherine"/>
    <x v="56"/>
    <x v="0"/>
  </r>
  <r>
    <n v="10283"/>
    <n v="34"/>
    <n v="100"/>
    <n v="14"/>
    <x v="1287"/>
    <n v="3581"/>
    <n v="3400"/>
    <s v="8/20/2004 0:00"/>
    <d v="2004-08-20T00:00:00"/>
    <x v="3"/>
    <s v="Friday"/>
    <x v="0"/>
    <n v="3"/>
    <n v="8"/>
    <n v="2004"/>
    <s v="Vintage Cars"/>
    <n v="87"/>
    <s v="S18_4522"/>
    <x v="57"/>
    <s v="(604) 555-4555"/>
    <s v="604-555-4555"/>
    <s v="23 Tsawassen Blvd."/>
    <m/>
    <s v="23 Tsawassen Blvd."/>
    <s v="Tsawassen"/>
    <s v="BC"/>
    <s v="Tsawassen, BC"/>
    <s v="T2F 8M4"/>
    <x v="10"/>
    <s v="NA"/>
    <s v="Lincoln"/>
    <s v="Elizabeth"/>
    <x v="57"/>
    <x v="1"/>
  </r>
  <r>
    <n v="10293"/>
    <n v="49"/>
    <n v="100"/>
    <n v="3"/>
    <x v="1288"/>
    <n v="4947"/>
    <n v="4900"/>
    <d v="2004-09-09T00:00:00"/>
    <d v="2004-09-09T00:00:00"/>
    <x v="8"/>
    <s v="Thursday"/>
    <x v="0"/>
    <n v="3"/>
    <n v="9"/>
    <n v="2004"/>
    <s v="Vintage Cars"/>
    <n v="87"/>
    <s v="S18_4522"/>
    <x v="36"/>
    <s v="011-4988555"/>
    <s v="011-498-8555"/>
    <s v="Via Monte Bianco 34"/>
    <m/>
    <s v="Via Monte Bianco 34"/>
    <s v="Torino"/>
    <m/>
    <s v="Torino"/>
    <n v="10100"/>
    <x v="12"/>
    <s v="EMEA"/>
    <s v="Accorti"/>
    <s v="Paolo"/>
    <x v="36"/>
    <x v="1"/>
  </r>
  <r>
    <n v="10306"/>
    <n v="39"/>
    <n v="90.4"/>
    <n v="8"/>
    <x v="880"/>
    <n v="3526"/>
    <n v="3525.6"/>
    <s v="10/14/2004 0:00"/>
    <d v="2004-10-14T00:00:00"/>
    <x v="4"/>
    <s v="Thursday"/>
    <x v="0"/>
    <n v="4"/>
    <n v="10"/>
    <n v="2004"/>
    <s v="Vintage Cars"/>
    <n v="87"/>
    <s v="S18_4522"/>
    <x v="77"/>
    <s v="(171) 555-1555"/>
    <s v="171-555-1555"/>
    <s v="Fauntleroy Circus"/>
    <m/>
    <s v="Fauntleroy Circus"/>
    <s v="Manchester"/>
    <m/>
    <s v="Manchester"/>
    <s v="EC2 5NT"/>
    <x v="6"/>
    <s v="EMEA"/>
    <s v="Ashworth"/>
    <s v="Victoria"/>
    <x v="77"/>
    <x v="1"/>
  </r>
  <r>
    <n v="10315"/>
    <n v="36"/>
    <n v="100"/>
    <n v="7"/>
    <x v="1289"/>
    <n v="3603"/>
    <n v="3600"/>
    <s v="10/29/2004 0:00"/>
    <d v="2004-10-29T00:00:00"/>
    <x v="4"/>
    <s v="Friday"/>
    <x v="0"/>
    <n v="4"/>
    <n v="10"/>
    <n v="2004"/>
    <s v="Vintage Cars"/>
    <n v="87"/>
    <s v="S18_4522"/>
    <x v="14"/>
    <s v="40.67.8555"/>
    <s v="004-067-8555"/>
    <s v="67, rue des Cinquante Otages"/>
    <m/>
    <s v="67, rue des Cinquante Otages"/>
    <s v="Nantes"/>
    <m/>
    <s v="Nantes"/>
    <n v="44000"/>
    <x v="1"/>
    <s v="EMEA"/>
    <s v="Labrune"/>
    <s v="Janine"/>
    <x v="14"/>
    <x v="1"/>
  </r>
  <r>
    <n v="10326"/>
    <n v="50"/>
    <n v="86.01"/>
    <n v="5"/>
    <x v="1290"/>
    <n v="4301"/>
    <n v="4300.5"/>
    <d v="2004-09-11T00:00:00"/>
    <d v="2004-09-11T00:00:00"/>
    <x v="8"/>
    <s v="Saturday"/>
    <x v="0"/>
    <n v="4"/>
    <n v="11"/>
    <n v="2004"/>
    <s v="Vintage Cars"/>
    <n v="87"/>
    <s v="S18_4522"/>
    <x v="24"/>
    <s v="0921-12 3555"/>
    <s v="092-112-3555"/>
    <s v="Berguvsv„gen  8"/>
    <m/>
    <s v="Berguvsv„gen  8"/>
    <s v="Lule"/>
    <m/>
    <s v="Lule"/>
    <s v="S-958 22"/>
    <x v="8"/>
    <s v="EMEA"/>
    <s v="Berglund"/>
    <s v="Christina"/>
    <x v="24"/>
    <x v="1"/>
  </r>
  <r>
    <n v="10337"/>
    <n v="29"/>
    <n v="100"/>
    <n v="2"/>
    <x v="1291"/>
    <n v="4499"/>
    <n v="2900"/>
    <s v="11/21/2004 0:00"/>
    <d v="2004-11-21T00:00:00"/>
    <x v="5"/>
    <s v="Sunday"/>
    <x v="0"/>
    <n v="4"/>
    <n v="11"/>
    <n v="2004"/>
    <s v="Vintage Cars"/>
    <n v="87"/>
    <s v="S18_4522"/>
    <x v="27"/>
    <n v="2125558493"/>
    <s v="212-555-8493"/>
    <s v="5905 Pompton St."/>
    <s v="Suite 750"/>
    <s v="5905 Pompton St., Suite 750"/>
    <s v="NYC"/>
    <s v="NY"/>
    <s v="NYC, NY"/>
    <n v="10022"/>
    <x v="0"/>
    <s v="NA"/>
    <s v="Hernandez"/>
    <s v="Maria"/>
    <x v="27"/>
    <x v="1"/>
  </r>
  <r>
    <n v="10350"/>
    <n v="30"/>
    <n v="100"/>
    <n v="3"/>
    <x v="1292"/>
    <n v="3024"/>
    <n v="3000"/>
    <d v="2004-02-12T00:00:00"/>
    <d v="2004-02-12T00:00:00"/>
    <x v="0"/>
    <s v="Thursday"/>
    <x v="0"/>
    <n v="4"/>
    <n v="12"/>
    <n v="2004"/>
    <s v="Vintage Cars"/>
    <n v="87"/>
    <s v="S18_4522"/>
    <x v="23"/>
    <s v="(91) 555 94 44"/>
    <s v="091-555-9444"/>
    <s v="C/ Moralzarzal, 86"/>
    <m/>
    <s v="C/ Moralzarzal, 86"/>
    <s v="Madrid"/>
    <m/>
    <s v="Madrid"/>
    <n v="28034"/>
    <x v="7"/>
    <s v="EMEA"/>
    <s v="Freyre"/>
    <s v="Diego"/>
    <x v="23"/>
    <x v="1"/>
  </r>
  <r>
    <n v="10372"/>
    <n v="41"/>
    <n v="86.89"/>
    <n v="7"/>
    <x v="1293"/>
    <n v="3563"/>
    <n v="3562.49"/>
    <s v="1/26/2005 0:00"/>
    <d v="2005-01-26T00:00:00"/>
    <x v="2"/>
    <s v="Wednesday"/>
    <x v="0"/>
    <n v="1"/>
    <n v="1"/>
    <n v="2005"/>
    <s v="Vintage Cars"/>
    <n v="87"/>
    <s v="S18_4522"/>
    <x v="35"/>
    <s v="+81 3 3584 0555"/>
    <s v="133-584-0555"/>
    <s v="2-2-8 Roppongi"/>
    <m/>
    <s v="2-2-8 Roppongi"/>
    <s v="Minato-ku"/>
    <s v="Tokyo"/>
    <s v="Minato-ku, Tokyo"/>
    <s v="106-0032"/>
    <x v="11"/>
    <s v="Japan"/>
    <s v="Shimamura"/>
    <s v="Akiko"/>
    <x v="35"/>
    <x v="1"/>
  </r>
  <r>
    <n v="10383"/>
    <n v="28"/>
    <n v="58.58"/>
    <n v="7"/>
    <x v="1294"/>
    <n v="1641"/>
    <n v="1640.24"/>
    <s v="2/22/2005 0:00"/>
    <d v="2005-02-22T00:00:00"/>
    <x v="0"/>
    <s v="Tuesday"/>
    <x v="0"/>
    <n v="1"/>
    <n v="2"/>
    <n v="2005"/>
    <s v="Vintage Cars"/>
    <n v="87"/>
    <s v="S18_4522"/>
    <x v="23"/>
    <s v="(91) 555 94 44"/>
    <s v="091-555-9444"/>
    <s v="C/ Moralzarzal, 86"/>
    <m/>
    <s v="C/ Moralzarzal, 86"/>
    <s v="Madrid"/>
    <m/>
    <s v="Madrid"/>
    <n v="28034"/>
    <x v="7"/>
    <s v="EMEA"/>
    <s v="Freyre"/>
    <s v="Diego"/>
    <x v="23"/>
    <x v="0"/>
  </r>
  <r>
    <n v="10396"/>
    <n v="45"/>
    <n v="100"/>
    <n v="5"/>
    <x v="1295"/>
    <n v="4740"/>
    <n v="4500"/>
    <s v="3/23/2005 0:00"/>
    <d v="2005-03-23T00:00:00"/>
    <x v="10"/>
    <s v="Wednesday"/>
    <x v="0"/>
    <n v="1"/>
    <n v="3"/>
    <n v="2005"/>
    <s v="Vintage Cars"/>
    <n v="87"/>
    <s v="S18_4522"/>
    <x v="39"/>
    <n v="4155551450"/>
    <s v="415-555-1450"/>
    <s v="5677 Strong St."/>
    <m/>
    <s v="5677 Strong St."/>
    <s v="San Rafael"/>
    <s v="CA"/>
    <s v="San Rafael, CA"/>
    <n v="97562"/>
    <x v="0"/>
    <s v="NA"/>
    <s v="Nelson"/>
    <s v="Valarie"/>
    <x v="39"/>
    <x v="1"/>
  </r>
  <r>
    <n v="10414"/>
    <n v="16"/>
    <n v="75.48"/>
    <n v="11"/>
    <x v="1296"/>
    <n v="1208"/>
    <n v="1207.68"/>
    <d v="2005-06-05T00:00:00"/>
    <d v="2005-06-05T00:00:00"/>
    <x v="7"/>
    <s v="Sunday"/>
    <x v="4"/>
    <n v="2"/>
    <n v="5"/>
    <n v="2005"/>
    <s v="Vintage Cars"/>
    <n v="87"/>
    <s v="S18_4522"/>
    <x v="58"/>
    <n v="6175559555"/>
    <s v="617-555-9555"/>
    <s v="8616 Spinnaker Dr."/>
    <m/>
    <s v="8616 Spinnaker Dr."/>
    <s v="Boston"/>
    <s v="MA"/>
    <s v="Boston, MA"/>
    <n v="51003"/>
    <x v="0"/>
    <s v="NA"/>
    <s v="Yoshido"/>
    <s v="Juri"/>
    <x v="58"/>
    <x v="0"/>
  </r>
  <r>
    <n v="10103"/>
    <n v="36"/>
    <n v="100"/>
    <n v="5"/>
    <x v="1297"/>
    <n v="4229"/>
    <n v="3600"/>
    <s v="1/29/2003 0:00"/>
    <d v="2003-01-29T00:00:00"/>
    <x v="2"/>
    <s v="Wednesday"/>
    <x v="0"/>
    <n v="1"/>
    <n v="1"/>
    <n v="2003"/>
    <s v="Trucks and Buses"/>
    <n v="121"/>
    <s v="S18_4600"/>
    <x v="17"/>
    <s v="07-98 9555"/>
    <s v="000-798-9555"/>
    <s v="Erling Skakkes gate 78"/>
    <m/>
    <s v="Erling Skakkes gate 78"/>
    <s v="Stavern"/>
    <m/>
    <s v="Stavern"/>
    <n v="4110"/>
    <x v="2"/>
    <s v="EMEA"/>
    <s v="Bergulfsen"/>
    <s v="Jonas"/>
    <x v="17"/>
    <x v="1"/>
  </r>
  <r>
    <n v="10114"/>
    <n v="41"/>
    <n v="100"/>
    <n v="9"/>
    <x v="1298"/>
    <n v="4816"/>
    <n v="4100"/>
    <d v="2003-01-04T00:00:00"/>
    <d v="2003-01-04T00:00:00"/>
    <x v="2"/>
    <s v="Saturday"/>
    <x v="0"/>
    <n v="2"/>
    <n v="4"/>
    <n v="2003"/>
    <s v="Trucks and Buses"/>
    <n v="121"/>
    <s v="S18_4600"/>
    <x v="62"/>
    <s v="(1) 42.34.2555"/>
    <s v="014-234-2555"/>
    <s v="265, boulevard Charonne"/>
    <m/>
    <s v="265, boulevard Charonne"/>
    <s v="Paris"/>
    <m/>
    <s v="Paris"/>
    <n v="75012"/>
    <x v="1"/>
    <s v="EMEA"/>
    <s v="Bertrand"/>
    <s v="Marie"/>
    <x v="62"/>
    <x v="1"/>
  </r>
  <r>
    <n v="10126"/>
    <n v="50"/>
    <n v="100"/>
    <n v="5"/>
    <x v="1299"/>
    <n v="7083"/>
    <n v="5000"/>
    <s v="5/28/2003 0:00"/>
    <d v="2003-05-28T00:00:00"/>
    <x v="6"/>
    <s v="Wednesday"/>
    <x v="0"/>
    <n v="2"/>
    <n v="5"/>
    <n v="2003"/>
    <s v="Trucks and Buses"/>
    <n v="121"/>
    <s v="S18_4600"/>
    <x v="25"/>
    <s v="(91) 555 22 82"/>
    <s v="091-555-2282"/>
    <s v="C/ Araquil, 67"/>
    <m/>
    <s v="C/ Araquil, 67"/>
    <s v="Madrid"/>
    <m/>
    <s v="Madrid"/>
    <n v="28023"/>
    <x v="7"/>
    <s v="EMEA"/>
    <s v="Sommer"/>
    <s v="Mart¡n"/>
    <x v="25"/>
    <x v="2"/>
  </r>
  <r>
    <n v="10140"/>
    <n v="40"/>
    <n v="100"/>
    <n v="5"/>
    <x v="1300"/>
    <n v="4602"/>
    <n v="4000"/>
    <s v="7/24/2003 0:00"/>
    <d v="2003-07-24T00:00:00"/>
    <x v="1"/>
    <s v="Thursday"/>
    <x v="0"/>
    <n v="3"/>
    <n v="7"/>
    <n v="2003"/>
    <s v="Trucks and Buses"/>
    <n v="121"/>
    <s v="S18_4600"/>
    <x v="5"/>
    <n v="6505556809"/>
    <s v="650-555-6809"/>
    <s v="9408 Furth Circle"/>
    <m/>
    <s v="9408 Furth Circle"/>
    <s v="Burlingame"/>
    <s v="CA"/>
    <s v="Burlingame, CA"/>
    <n v="94217"/>
    <x v="0"/>
    <s v="NA"/>
    <s v="Hirano"/>
    <s v="Juri"/>
    <x v="5"/>
    <x v="1"/>
  </r>
  <r>
    <n v="10150"/>
    <n v="49"/>
    <n v="100"/>
    <n v="2"/>
    <x v="1301"/>
    <n v="6468"/>
    <n v="4900"/>
    <s v="9/19/2003 0:00"/>
    <d v="2003-09-19T00:00:00"/>
    <x v="8"/>
    <s v="Friday"/>
    <x v="0"/>
    <n v="3"/>
    <n v="9"/>
    <n v="2003"/>
    <s v="Trucks and Buses"/>
    <n v="121"/>
    <s v="S18_4600"/>
    <x v="26"/>
    <s v="+65 221 7555"/>
    <s v="065-221-7555"/>
    <s v="Bronz Sok., Bronz Apt. 3/6 Tesvikiye"/>
    <m/>
    <s v="Bronz Sok., Bronz Apt. 3/6 Tesvikiye"/>
    <s v="Singapore"/>
    <m/>
    <s v="Singapore"/>
    <n v="79903"/>
    <x v="9"/>
    <s v="Japan"/>
    <s v="Natividad"/>
    <s v="Eric"/>
    <x v="26"/>
    <x v="1"/>
  </r>
  <r>
    <n v="10164"/>
    <n v="45"/>
    <n v="100"/>
    <n v="3"/>
    <x v="1302"/>
    <n v="5013"/>
    <n v="4500"/>
    <s v="10/21/2003 0:00"/>
    <d v="2003-10-21T00:00:00"/>
    <x v="4"/>
    <s v="Tuesday"/>
    <x v="5"/>
    <n v="4"/>
    <n v="10"/>
    <n v="2003"/>
    <s v="Trucks and Buses"/>
    <n v="121"/>
    <s v="S18_4600"/>
    <x v="63"/>
    <s v="7675-3555"/>
    <s v="007-675-3555"/>
    <s v="Kirchgasse 6"/>
    <m/>
    <s v="Kirchgasse 6"/>
    <s v="Graz"/>
    <m/>
    <s v="Graz"/>
    <n v="8010"/>
    <x v="5"/>
    <s v="EMEA"/>
    <s v="Mendel"/>
    <s v="Roland"/>
    <x v="63"/>
    <x v="1"/>
  </r>
  <r>
    <n v="10175"/>
    <n v="47"/>
    <n v="100"/>
    <n v="10"/>
    <x v="1303"/>
    <n v="5122"/>
    <n v="4700"/>
    <d v="2003-06-11T00:00:00"/>
    <d v="2003-06-11T00:00:00"/>
    <x v="7"/>
    <s v="Wednesday"/>
    <x v="0"/>
    <n v="4"/>
    <n v="11"/>
    <n v="2003"/>
    <s v="Trucks and Buses"/>
    <n v="121"/>
    <s v="S18_4600"/>
    <x v="49"/>
    <s v="(171) 555-0297"/>
    <s v="171-555-0297"/>
    <s v="35 King George"/>
    <m/>
    <s v="35 King George"/>
    <s v="London"/>
    <m/>
    <s v="London"/>
    <s v="WX3 6FW"/>
    <x v="6"/>
    <s v="EMEA"/>
    <s v="Brown"/>
    <s v="Ann"/>
    <x v="49"/>
    <x v="1"/>
  </r>
  <r>
    <n v="10183"/>
    <n v="21"/>
    <n v="100"/>
    <n v="2"/>
    <x v="1304"/>
    <n v="2442"/>
    <n v="2100"/>
    <s v="11/13/2003 0:00"/>
    <d v="2003-11-13T00:00:00"/>
    <x v="5"/>
    <s v="Thursday"/>
    <x v="0"/>
    <n v="4"/>
    <n v="11"/>
    <n v="2003"/>
    <s v="Trucks and Buses"/>
    <n v="121"/>
    <s v="S18_4600"/>
    <x v="29"/>
    <n v="2155554695"/>
    <s v="215-555-4695"/>
    <s v="782 First Street"/>
    <m/>
    <s v="782 First Street"/>
    <s v="Philadelphia"/>
    <s v="PA"/>
    <s v="Philadelphia, PA"/>
    <n v="71270"/>
    <x v="0"/>
    <s v="NA"/>
    <s v="Cervantes"/>
    <s v="Francisca"/>
    <x v="29"/>
    <x v="0"/>
  </r>
  <r>
    <n v="10194"/>
    <n v="32"/>
    <n v="100"/>
    <n v="5"/>
    <x v="1305"/>
    <n v="4263"/>
    <n v="3200"/>
    <s v="11/25/2003 0:00"/>
    <d v="2003-11-25T00:00:00"/>
    <x v="5"/>
    <s v="Tuesday"/>
    <x v="0"/>
    <n v="4"/>
    <n v="11"/>
    <n v="2003"/>
    <s v="Trucks and Buses"/>
    <n v="121"/>
    <s v="S18_4600"/>
    <x v="30"/>
    <s v="78.32.5555"/>
    <s v="007-832-5555"/>
    <s v="2, rue du Commerce"/>
    <m/>
    <s v="2, rue du Commerce"/>
    <s v="Lyon"/>
    <m/>
    <s v="Lyon"/>
    <n v="69004"/>
    <x v="1"/>
    <s v="EMEA"/>
    <s v="Saveley"/>
    <s v="Mary"/>
    <x v="30"/>
    <x v="1"/>
  </r>
  <r>
    <n v="10207"/>
    <n v="47"/>
    <n v="100"/>
    <n v="16"/>
    <x v="1306"/>
    <n v="6659"/>
    <n v="4700"/>
    <d v="2003-09-12T00:00:00"/>
    <d v="2003-09-12T00:00:00"/>
    <x v="8"/>
    <s v="Friday"/>
    <x v="0"/>
    <n v="4"/>
    <n v="12"/>
    <n v="2003"/>
    <s v="Trucks and Buses"/>
    <n v="121"/>
    <s v="S18_4600"/>
    <x v="64"/>
    <n v="6175552555"/>
    <s v="617-555-2555"/>
    <s v="6251 Ingle Ln."/>
    <m/>
    <s v="6251 Ingle Ln."/>
    <s v="Boston"/>
    <s v="MA"/>
    <s v="Boston, MA"/>
    <n v="51003"/>
    <x v="0"/>
    <s v="NA"/>
    <s v="Franco"/>
    <s v="Valarie"/>
    <x v="64"/>
    <x v="1"/>
  </r>
  <r>
    <n v="10217"/>
    <n v="38"/>
    <n v="100"/>
    <n v="5"/>
    <x v="1307"/>
    <n v="4510"/>
    <n v="3800"/>
    <d v="2004-04-02T00:00:00"/>
    <d v="2004-04-02T00:00:00"/>
    <x v="11"/>
    <s v="Friday"/>
    <x v="0"/>
    <n v="1"/>
    <n v="2"/>
    <n v="2004"/>
    <s v="Trucks and Buses"/>
    <n v="121"/>
    <s v="S18_4600"/>
    <x v="65"/>
    <s v="+65 224 1555"/>
    <s v="065-224-1555"/>
    <s v="Village Close - 106 Linden Road Sandown"/>
    <s v="2nd Floor"/>
    <s v="Village Close - 106 Linden Road Sandown, 2nd Floor"/>
    <s v="Singapore"/>
    <m/>
    <s v="Singapore"/>
    <n v="69045"/>
    <x v="9"/>
    <s v="APAC"/>
    <s v="Victorino"/>
    <s v="Wendy"/>
    <x v="65"/>
    <x v="1"/>
  </r>
  <r>
    <n v="10229"/>
    <n v="41"/>
    <n v="100"/>
    <n v="10"/>
    <x v="1308"/>
    <n v="4717"/>
    <n v="4100"/>
    <d v="2004-11-03T00:00:00"/>
    <d v="2004-11-03T00:00:00"/>
    <x v="5"/>
    <s v="Wednesday"/>
    <x v="0"/>
    <n v="1"/>
    <n v="3"/>
    <n v="2004"/>
    <s v="Trucks and Buses"/>
    <n v="121"/>
    <s v="S18_4600"/>
    <x v="39"/>
    <n v="4155551450"/>
    <s v="415-555-1450"/>
    <s v="5677 Strong St."/>
    <m/>
    <s v="5677 Strong St."/>
    <s v="San Rafael"/>
    <s v="CA"/>
    <s v="San Rafael, CA"/>
    <n v="97562"/>
    <x v="0"/>
    <s v="NA"/>
    <s v="Nelson"/>
    <s v="Valarie"/>
    <x v="39"/>
    <x v="1"/>
  </r>
  <r>
    <n v="10245"/>
    <n v="21"/>
    <n v="100"/>
    <n v="3"/>
    <x v="1309"/>
    <n v="2391"/>
    <n v="2100"/>
    <d v="2004-04-05T00:00:00"/>
    <d v="2004-04-05T00:00:00"/>
    <x v="11"/>
    <s v="Monday"/>
    <x v="0"/>
    <n v="2"/>
    <n v="5"/>
    <n v="2004"/>
    <s v="Trucks and Buses"/>
    <n v="121"/>
    <s v="S18_4600"/>
    <x v="34"/>
    <n v="2035559545"/>
    <s v="203-555-9545"/>
    <s v="567 North Pendale Street"/>
    <m/>
    <s v="567 North Pendale Street"/>
    <s v="New Haven"/>
    <s v="CT"/>
    <s v="New Haven, CT"/>
    <n v="97823"/>
    <x v="0"/>
    <s v="NA"/>
    <s v="Murphy"/>
    <s v="Leslie"/>
    <x v="34"/>
    <x v="0"/>
  </r>
  <r>
    <n v="10259"/>
    <n v="41"/>
    <n v="100"/>
    <n v="13"/>
    <x v="1310"/>
    <n v="4667"/>
    <n v="4100"/>
    <s v="6/15/2004 0:00"/>
    <d v="2004-06-15T00:00:00"/>
    <x v="7"/>
    <s v="Tuesday"/>
    <x v="0"/>
    <n v="2"/>
    <n v="6"/>
    <n v="2004"/>
    <s v="Trucks and Buses"/>
    <n v="121"/>
    <s v="S18_4600"/>
    <x v="65"/>
    <s v="+65 224 1555"/>
    <s v="065-224-1555"/>
    <s v="Village Close - 106 Linden Road Sandown"/>
    <s v="2nd Floor"/>
    <s v="Village Close - 106 Linden Road Sandown, 2nd Floor"/>
    <s v="Singapore"/>
    <m/>
    <s v="Singapore"/>
    <n v="69045"/>
    <x v="9"/>
    <s v="APAC"/>
    <s v="Victorino"/>
    <s v="Wendy"/>
    <x v="65"/>
    <x v="1"/>
  </r>
  <r>
    <n v="10270"/>
    <n v="38"/>
    <n v="100"/>
    <n v="3"/>
    <x v="1311"/>
    <n v="5384"/>
    <n v="3800"/>
    <s v="7/19/2004 0:00"/>
    <d v="2004-07-19T00:00:00"/>
    <x v="1"/>
    <s v="Monday"/>
    <x v="0"/>
    <n v="3"/>
    <n v="7"/>
    <n v="2004"/>
    <s v="Trucks and Buses"/>
    <n v="121"/>
    <s v="S18_4600"/>
    <x v="20"/>
    <s v="+61 2 9495 8555"/>
    <s v="129-495-8555"/>
    <s v="Monitor Money Building, 815 Pacific Hwy"/>
    <s v="Level 6"/>
    <s v="Monitor Money Building, 815 Pacific Hwy, Level 6"/>
    <s v="Chatswood"/>
    <s v="NSW"/>
    <s v="Chatswood, NSW"/>
    <n v="2067"/>
    <x v="3"/>
    <s v="APAC"/>
    <s v="Huxley"/>
    <s v="Adrian"/>
    <x v="20"/>
    <x v="1"/>
  </r>
  <r>
    <n v="10281"/>
    <n v="25"/>
    <n v="99.29"/>
    <n v="10"/>
    <x v="1312"/>
    <n v="2483"/>
    <n v="2482.25"/>
    <s v="8/19/2004 0:00"/>
    <d v="2004-08-19T00:00:00"/>
    <x v="3"/>
    <s v="Thursday"/>
    <x v="0"/>
    <n v="3"/>
    <n v="8"/>
    <n v="2004"/>
    <s v="Trucks and Buses"/>
    <n v="121"/>
    <s v="S18_4600"/>
    <x v="18"/>
    <n v="2155551555"/>
    <s v="215-555-1555"/>
    <s v="7586 Pompton St."/>
    <m/>
    <s v="7586 Pompton St."/>
    <s v="Allentown"/>
    <s v="PA"/>
    <s v="Allentown, PA"/>
    <n v="70267"/>
    <x v="0"/>
    <s v="NA"/>
    <s v="Yu"/>
    <s v="Kyung"/>
    <x v="18"/>
    <x v="0"/>
  </r>
  <r>
    <n v="10291"/>
    <n v="48"/>
    <n v="100"/>
    <n v="5"/>
    <x v="1313"/>
    <n v="5289"/>
    <n v="4800"/>
    <d v="2004-08-09T00:00:00"/>
    <d v="2004-08-09T00:00:00"/>
    <x v="3"/>
    <s v="Monday"/>
    <x v="0"/>
    <n v="3"/>
    <n v="9"/>
    <n v="2004"/>
    <s v="Trucks and Buses"/>
    <n v="121"/>
    <s v="S18_4600"/>
    <x v="37"/>
    <s v="0695-34 6555"/>
    <s v="069-534-6555"/>
    <s v="?kergatan 24"/>
    <m/>
    <s v="?kergatan 24"/>
    <s v="Boras"/>
    <m/>
    <s v="Boras"/>
    <s v="S-844 67"/>
    <x v="8"/>
    <s v="EMEA"/>
    <s v="Larsson"/>
    <s v="Maria"/>
    <x v="37"/>
    <x v="1"/>
  </r>
  <r>
    <n v="10305"/>
    <n v="22"/>
    <n v="99.29"/>
    <n v="14"/>
    <x v="1314"/>
    <n v="2185"/>
    <n v="2184.38"/>
    <s v="10/13/2004 0:00"/>
    <d v="2004-10-13T00:00:00"/>
    <x v="4"/>
    <s v="Wednesday"/>
    <x v="0"/>
    <n v="4"/>
    <n v="10"/>
    <n v="2004"/>
    <s v="Trucks and Buses"/>
    <n v="121"/>
    <s v="S18_4600"/>
    <x v="15"/>
    <n v="6175558555"/>
    <s v="617-555-8555"/>
    <s v="39323 Spinnaker Dr."/>
    <m/>
    <s v="39323 Spinnaker Dr."/>
    <s v="Cambridge"/>
    <s v="MA"/>
    <s v="Cambridge, MA"/>
    <n v="51247"/>
    <x v="0"/>
    <s v="NA"/>
    <s v="Hernandez"/>
    <s v="Marta"/>
    <x v="15"/>
    <x v="0"/>
  </r>
  <r>
    <n v="10313"/>
    <n v="28"/>
    <n v="100"/>
    <n v="8"/>
    <x v="1315"/>
    <n v="2882"/>
    <n v="2800"/>
    <s v="10/22/2004 0:00"/>
    <d v="2004-10-22T00:00:00"/>
    <x v="4"/>
    <s v="Friday"/>
    <x v="0"/>
    <n v="4"/>
    <n v="10"/>
    <n v="2004"/>
    <s v="Trucks and Buses"/>
    <n v="121"/>
    <s v="S18_4600"/>
    <x v="31"/>
    <s v="(604) 555-3392"/>
    <s v="604-555-3392"/>
    <s v="1900 Oak St."/>
    <m/>
    <s v="1900 Oak St."/>
    <s v="Vancouver"/>
    <s v="BC"/>
    <s v="Vancouver, BC"/>
    <s v="V3F 2K1"/>
    <x v="10"/>
    <s v="NA"/>
    <s v="Tannamuri"/>
    <s v="Yoshi"/>
    <x v="31"/>
    <x v="0"/>
  </r>
  <r>
    <n v="10323"/>
    <n v="47"/>
    <n v="100"/>
    <n v="1"/>
    <x v="1316"/>
    <n v="6204"/>
    <n v="4700"/>
    <d v="2004-05-11T00:00:00"/>
    <d v="2004-05-11T00:00:00"/>
    <x v="6"/>
    <s v="Tuesday"/>
    <x v="0"/>
    <n v="4"/>
    <n v="11"/>
    <n v="2004"/>
    <s v="Trucks and Buses"/>
    <n v="121"/>
    <s v="S18_4600"/>
    <x v="72"/>
    <s v="+49 69 66 90 2555"/>
    <s v="696-690-2555"/>
    <s v="Lyonerstr. 34"/>
    <m/>
    <s v="Lyonerstr. 34"/>
    <s v="Frankfurt"/>
    <m/>
    <s v="Frankfurt"/>
    <n v="60528"/>
    <x v="16"/>
    <s v="EMEA"/>
    <s v="Keitel"/>
    <s v="Roland"/>
    <x v="72"/>
    <x v="1"/>
  </r>
  <r>
    <n v="10334"/>
    <n v="49"/>
    <n v="100"/>
    <n v="4"/>
    <x v="1317"/>
    <n v="6764"/>
    <n v="4900"/>
    <s v="11/19/2004 0:00"/>
    <d v="2004-11-19T00:00:00"/>
    <x v="5"/>
    <s v="Friday"/>
    <x v="4"/>
    <n v="4"/>
    <n v="11"/>
    <n v="2004"/>
    <s v="Trucks and Buses"/>
    <n v="121"/>
    <s v="S18_4600"/>
    <x v="24"/>
    <s v="0921-12 3555"/>
    <s v="092-112-3555"/>
    <s v="Berguvsv„gen  8"/>
    <m/>
    <s v="Berguvsv„gen  8"/>
    <s v="Lule"/>
    <m/>
    <s v="Lule"/>
    <s v="S-958 22"/>
    <x v="8"/>
    <s v="EMEA"/>
    <s v="Berglund"/>
    <s v="Christina"/>
    <x v="24"/>
    <x v="1"/>
  </r>
  <r>
    <n v="10347"/>
    <n v="45"/>
    <n v="100"/>
    <n v="4"/>
    <x v="1318"/>
    <n v="5885"/>
    <n v="4500"/>
    <s v="11/29/2004 0:00"/>
    <d v="2004-11-29T00:00:00"/>
    <x v="5"/>
    <s v="Monday"/>
    <x v="0"/>
    <n v="4"/>
    <n v="11"/>
    <n v="2004"/>
    <s v="Trucks and Buses"/>
    <n v="121"/>
    <s v="S18_4600"/>
    <x v="10"/>
    <s v="03 9520 4555"/>
    <s v="039-520-4555"/>
    <s v="636 St Kilda Road"/>
    <s v="Level 3"/>
    <s v="636 St Kilda Road, Level 3"/>
    <s v="Melbourne"/>
    <s v="Victoria"/>
    <s v="Melbourne, Victoria"/>
    <n v="3004"/>
    <x v="3"/>
    <s v="APAC"/>
    <s v="Ferguson"/>
    <s v="Peter"/>
    <x v="10"/>
    <x v="1"/>
  </r>
  <r>
    <n v="10357"/>
    <n v="28"/>
    <n v="100"/>
    <n v="2"/>
    <x v="1319"/>
    <n v="3560"/>
    <n v="2800"/>
    <d v="2004-10-12T00:00:00"/>
    <d v="2004-10-12T00:00:00"/>
    <x v="4"/>
    <s v="Tuesday"/>
    <x v="0"/>
    <n v="4"/>
    <n v="12"/>
    <n v="2004"/>
    <s v="Trucks and Buses"/>
    <n v="121"/>
    <s v="S18_4600"/>
    <x v="39"/>
    <n v="4155551450"/>
    <s v="415-555-1450"/>
    <s v="5677 Strong St."/>
    <m/>
    <s v="5677 Strong St."/>
    <s v="San Rafael"/>
    <s v="CA"/>
    <s v="San Rafael, CA"/>
    <n v="97562"/>
    <x v="0"/>
    <s v="NA"/>
    <s v="Nelson"/>
    <s v="Valarie"/>
    <x v="39"/>
    <x v="1"/>
  </r>
  <r>
    <n v="10370"/>
    <n v="29"/>
    <n v="57.53"/>
    <n v="6"/>
    <x v="1320"/>
    <n v="1669"/>
    <n v="1668.37"/>
    <s v="1/20/2005 0:00"/>
    <d v="2005-01-20T00:00:00"/>
    <x v="2"/>
    <s v="Thursday"/>
    <x v="0"/>
    <n v="1"/>
    <n v="1"/>
    <n v="2005"/>
    <s v="Trucks and Buses"/>
    <n v="121"/>
    <s v="S18_4600"/>
    <x v="42"/>
    <s v="02 9936 8555"/>
    <s v="029-936-8555"/>
    <s v="201 Miller Street"/>
    <s v="Level 15"/>
    <s v="201 Miller Street, Level 15"/>
    <s v="North Sydney"/>
    <s v="NSW"/>
    <s v="North Sydney, NSW"/>
    <n v="2060"/>
    <x v="3"/>
    <s v="APAC"/>
    <s v="O'Hara"/>
    <s v="Anna"/>
    <x v="42"/>
    <x v="0"/>
  </r>
  <r>
    <n v="10382"/>
    <n v="39"/>
    <n v="100"/>
    <n v="1"/>
    <x v="1321"/>
    <n v="4891"/>
    <n v="3900"/>
    <s v="2/17/2005 0:00"/>
    <d v="2005-02-17T00:00:00"/>
    <x v="0"/>
    <s v="Thursday"/>
    <x v="0"/>
    <n v="1"/>
    <n v="2"/>
    <n v="2005"/>
    <s v="Trucks and Buses"/>
    <n v="121"/>
    <s v="S18_4600"/>
    <x v="39"/>
    <n v="4155551450"/>
    <s v="415-555-1450"/>
    <s v="5677 Strong St."/>
    <m/>
    <s v="5677 Strong St."/>
    <s v="San Rafael"/>
    <s v="CA"/>
    <s v="San Rafael, CA"/>
    <n v="97562"/>
    <x v="0"/>
    <s v="NA"/>
    <s v="Nelson"/>
    <s v="Valarie"/>
    <x v="39"/>
    <x v="1"/>
  </r>
  <r>
    <n v="10411"/>
    <n v="46"/>
    <n v="100"/>
    <n v="3"/>
    <x v="1322"/>
    <n v="5236"/>
    <n v="4600"/>
    <d v="2005-01-05T00:00:00"/>
    <d v="2005-01-05T00:00:00"/>
    <x v="2"/>
    <s v="Wednesday"/>
    <x v="0"/>
    <n v="2"/>
    <n v="5"/>
    <n v="2005"/>
    <s v="Trucks and Buses"/>
    <n v="121"/>
    <s v="S18_4600"/>
    <x v="43"/>
    <s v="(514) 555-8054"/>
    <s v="514-555-8054"/>
    <s v="43 rue St. Laurent"/>
    <m/>
    <s v="43 rue St. Laurent"/>
    <s v="Montreal"/>
    <s v="Quebec"/>
    <s v="Montreal, Quebec"/>
    <s v="H1J 1C3"/>
    <x v="10"/>
    <s v="NA"/>
    <s v="Fresnisre"/>
    <s v="Jean"/>
    <x v="43"/>
    <x v="1"/>
  </r>
  <r>
    <n v="10425"/>
    <n v="38"/>
    <n v="100"/>
    <n v="13"/>
    <x v="1323"/>
    <n v="4326"/>
    <n v="3800"/>
    <s v="5/31/2005 0:00"/>
    <d v="2005-05-31T00:00:00"/>
    <x v="6"/>
    <s v="Tuesday"/>
    <x v="2"/>
    <n v="2"/>
    <n v="5"/>
    <n v="2005"/>
    <s v="Trucks and Buses"/>
    <n v="121"/>
    <s v="S18_4600"/>
    <x v="14"/>
    <s v="40.67.8555"/>
    <s v="004-067-8555"/>
    <s v="67, rue des Cinquante Otages"/>
    <m/>
    <s v="67, rue des Cinquante Otages"/>
    <s v="Nantes"/>
    <m/>
    <s v="Nantes"/>
    <n v="44000"/>
    <x v="1"/>
    <s v="EMEA"/>
    <s v="Labrune"/>
    <s v="Janine"/>
    <x v="14"/>
    <x v="1"/>
  </r>
  <r>
    <n v="10103"/>
    <n v="41"/>
    <n v="47.29"/>
    <n v="9"/>
    <x v="1324"/>
    <n v="1939"/>
    <n v="1938.89"/>
    <s v="1/29/2003 0:00"/>
    <d v="2003-01-29T00:00:00"/>
    <x v="2"/>
    <s v="Wednesday"/>
    <x v="0"/>
    <n v="1"/>
    <n v="1"/>
    <n v="2003"/>
    <s v="Vintage Cars"/>
    <n v="50"/>
    <s v="S18_4668"/>
    <x v="17"/>
    <s v="07-98 9555"/>
    <s v="000-798-9555"/>
    <s v="Erling Skakkes gate 78"/>
    <m/>
    <s v="Erling Skakkes gate 78"/>
    <s v="Stavern"/>
    <m/>
    <s v="Stavern"/>
    <n v="4110"/>
    <x v="2"/>
    <s v="EMEA"/>
    <s v="Bergulfsen"/>
    <s v="Jonas"/>
    <x v="17"/>
    <x v="0"/>
  </r>
  <r>
    <n v="10113"/>
    <n v="50"/>
    <n v="49.81"/>
    <n v="3"/>
    <x v="1325"/>
    <n v="2491"/>
    <n v="2490.5"/>
    <s v="3/26/2003 0:00"/>
    <d v="2003-03-26T00:00:00"/>
    <x v="10"/>
    <s v="Wednesday"/>
    <x v="0"/>
    <n v="1"/>
    <n v="3"/>
    <n v="2003"/>
    <s v="Vintage Cars"/>
    <n v="50"/>
    <s v="S18_4668"/>
    <x v="39"/>
    <n v="4155551450"/>
    <s v="415-555-1450"/>
    <s v="5677 Strong St."/>
    <m/>
    <s v="5677 Strong St."/>
    <s v="San Rafael"/>
    <s v="CA"/>
    <s v="San Rafael, CA"/>
    <n v="97562"/>
    <x v="0"/>
    <s v="NA"/>
    <s v="Nelson"/>
    <s v="Valarie"/>
    <x v="39"/>
    <x v="0"/>
  </r>
  <r>
    <n v="10126"/>
    <n v="43"/>
    <n v="53.83"/>
    <n v="9"/>
    <x v="1326"/>
    <n v="2315"/>
    <n v="2314.69"/>
    <s v="5/28/2003 0:00"/>
    <d v="2003-05-28T00:00:00"/>
    <x v="6"/>
    <s v="Wednesday"/>
    <x v="0"/>
    <n v="2"/>
    <n v="5"/>
    <n v="2003"/>
    <s v="Vintage Cars"/>
    <n v="50"/>
    <s v="S18_4668"/>
    <x v="25"/>
    <s v="(91) 555 22 82"/>
    <s v="091-555-2282"/>
    <s v="C/ Araquil, 67"/>
    <m/>
    <s v="C/ Araquil, 67"/>
    <s v="Madrid"/>
    <m/>
    <s v="Madrid"/>
    <n v="28023"/>
    <x v="7"/>
    <s v="EMEA"/>
    <s v="Sommer"/>
    <s v="Mart¡n"/>
    <x v="25"/>
    <x v="0"/>
  </r>
  <r>
    <n v="10140"/>
    <n v="29"/>
    <n v="43.27"/>
    <n v="9"/>
    <x v="1327"/>
    <n v="1255"/>
    <n v="1254.83"/>
    <s v="7/24/2003 0:00"/>
    <d v="2003-07-24T00:00:00"/>
    <x v="1"/>
    <s v="Thursday"/>
    <x v="0"/>
    <n v="3"/>
    <n v="7"/>
    <n v="2003"/>
    <s v="Vintage Cars"/>
    <n v="50"/>
    <s v="S18_4668"/>
    <x v="5"/>
    <n v="6505556809"/>
    <s v="650-555-6809"/>
    <s v="9408 Furth Circle"/>
    <m/>
    <s v="9408 Furth Circle"/>
    <s v="Burlingame"/>
    <s v="CA"/>
    <s v="Burlingame, CA"/>
    <n v="94217"/>
    <x v="0"/>
    <s v="NA"/>
    <s v="Hirano"/>
    <s v="Juri"/>
    <x v="5"/>
    <x v="0"/>
  </r>
  <r>
    <n v="10150"/>
    <n v="30"/>
    <n v="42.76"/>
    <n v="6"/>
    <x v="1328"/>
    <n v="1283"/>
    <n v="1282.8"/>
    <s v="9/19/2003 0:00"/>
    <d v="2003-09-19T00:00:00"/>
    <x v="8"/>
    <s v="Friday"/>
    <x v="0"/>
    <n v="3"/>
    <n v="9"/>
    <n v="2003"/>
    <s v="Vintage Cars"/>
    <n v="50"/>
    <s v="S18_4668"/>
    <x v="26"/>
    <s v="+65 221 7555"/>
    <s v="065-221-7555"/>
    <s v="Bronz Sok., Bronz Apt. 3/6 Tesvikiye"/>
    <m/>
    <s v="Bronz Sok., Bronz Apt. 3/6 Tesvikiye"/>
    <s v="Singapore"/>
    <m/>
    <s v="Singapore"/>
    <n v="79903"/>
    <x v="9"/>
    <s v="Japan"/>
    <s v="Natividad"/>
    <s v="Eric"/>
    <x v="26"/>
    <x v="0"/>
  </r>
  <r>
    <n v="10164"/>
    <n v="25"/>
    <n v="53.83"/>
    <n v="7"/>
    <x v="1329"/>
    <n v="1346"/>
    <n v="1345.75"/>
    <s v="10/21/2003 0:00"/>
    <d v="2003-10-21T00:00:00"/>
    <x v="4"/>
    <s v="Tuesday"/>
    <x v="5"/>
    <n v="4"/>
    <n v="10"/>
    <n v="2003"/>
    <s v="Vintage Cars"/>
    <n v="50"/>
    <s v="S18_4668"/>
    <x v="63"/>
    <s v="7675-3555"/>
    <s v="007-675-3555"/>
    <s v="Kirchgasse 6"/>
    <m/>
    <s v="Kirchgasse 6"/>
    <s v="Graz"/>
    <m/>
    <s v="Graz"/>
    <n v="8010"/>
    <x v="5"/>
    <s v="EMEA"/>
    <s v="Mendel"/>
    <s v="Roland"/>
    <x v="63"/>
    <x v="0"/>
  </r>
  <r>
    <n v="10174"/>
    <n v="49"/>
    <n v="44.78"/>
    <n v="2"/>
    <x v="1330"/>
    <n v="2195"/>
    <n v="2194.2199999999998"/>
    <d v="2003-06-11T00:00:00"/>
    <d v="2003-06-11T00:00:00"/>
    <x v="7"/>
    <s v="Wednesday"/>
    <x v="0"/>
    <n v="4"/>
    <n v="11"/>
    <n v="2003"/>
    <s v="Vintage Cars"/>
    <n v="50"/>
    <s v="S18_4668"/>
    <x v="28"/>
    <s v="61-7-3844-6555"/>
    <s v="173-844-6555"/>
    <s v="31 Duncan St. West End"/>
    <m/>
    <s v="31 Duncan St. West End"/>
    <s v="South Brisbane"/>
    <s v="Queensland"/>
    <s v="South Brisbane, Queensland"/>
    <n v="4101"/>
    <x v="3"/>
    <s v="APAC"/>
    <s v="Calaghan"/>
    <s v="Tony"/>
    <x v="28"/>
    <x v="0"/>
  </r>
  <r>
    <n v="10183"/>
    <n v="40"/>
    <n v="49.3"/>
    <n v="6"/>
    <x v="1331"/>
    <n v="1972"/>
    <n v="1972"/>
    <s v="11/13/2003 0:00"/>
    <d v="2003-11-13T00:00:00"/>
    <x v="5"/>
    <s v="Thursday"/>
    <x v="0"/>
    <n v="4"/>
    <n v="11"/>
    <n v="2003"/>
    <s v="Vintage Cars"/>
    <n v="50"/>
    <s v="S18_4668"/>
    <x v="29"/>
    <n v="2155554695"/>
    <s v="215-555-4695"/>
    <s v="782 First Street"/>
    <m/>
    <s v="782 First Street"/>
    <s v="Philadelphia"/>
    <s v="PA"/>
    <s v="Philadelphia, PA"/>
    <n v="71270"/>
    <x v="0"/>
    <s v="NA"/>
    <s v="Cervantes"/>
    <s v="Francisca"/>
    <x v="29"/>
    <x v="0"/>
  </r>
  <r>
    <n v="10194"/>
    <n v="41"/>
    <n v="44.78"/>
    <n v="9"/>
    <x v="1332"/>
    <n v="1836"/>
    <n v="1835.98"/>
    <s v="11/25/2003 0:00"/>
    <d v="2003-11-25T00:00:00"/>
    <x v="5"/>
    <s v="Tuesday"/>
    <x v="0"/>
    <n v="4"/>
    <n v="11"/>
    <n v="2003"/>
    <s v="Vintage Cars"/>
    <n v="50"/>
    <s v="S18_4668"/>
    <x v="30"/>
    <s v="78.32.5555"/>
    <s v="007-832-5555"/>
    <s v="2, rue du Commerce"/>
    <m/>
    <s v="2, rue du Commerce"/>
    <s v="Lyon"/>
    <m/>
    <s v="Lyon"/>
    <n v="69004"/>
    <x v="1"/>
    <s v="EMEA"/>
    <s v="Saveley"/>
    <s v="Mary"/>
    <x v="30"/>
    <x v="0"/>
  </r>
  <r>
    <n v="10206"/>
    <n v="21"/>
    <n v="53.33"/>
    <n v="4"/>
    <x v="1333"/>
    <n v="1120"/>
    <n v="1119.93"/>
    <d v="2003-05-12T00:00:00"/>
    <d v="2003-05-12T00:00:00"/>
    <x v="6"/>
    <s v="Monday"/>
    <x v="0"/>
    <n v="4"/>
    <n v="12"/>
    <n v="2003"/>
    <s v="Vintage Cars"/>
    <n v="50"/>
    <s v="S18_4668"/>
    <x v="31"/>
    <s v="(604) 555-3392"/>
    <s v="604-555-3392"/>
    <s v="1900 Oak St."/>
    <m/>
    <s v="1900 Oak St."/>
    <s v="Vancouver"/>
    <s v="BC"/>
    <s v="Vancouver, BC"/>
    <s v="V3F 2K1"/>
    <x v="10"/>
    <s v="NA"/>
    <s v="Tannamuri"/>
    <s v="Yoshi"/>
    <x v="31"/>
    <x v="0"/>
  </r>
  <r>
    <n v="10215"/>
    <n v="46"/>
    <n v="45.28"/>
    <n v="1"/>
    <x v="1334"/>
    <n v="2083"/>
    <n v="2082.88"/>
    <s v="1/29/2004 0:00"/>
    <d v="2004-01-29T00:00:00"/>
    <x v="2"/>
    <s v="Thursday"/>
    <x v="0"/>
    <n v="1"/>
    <n v="1"/>
    <n v="2004"/>
    <s v="Vintage Cars"/>
    <n v="50"/>
    <s v="S18_4668"/>
    <x v="32"/>
    <n v="3105553722"/>
    <s v="310-555-3722"/>
    <s v="3675 Furth Circle"/>
    <m/>
    <s v="3675 Furth Circle"/>
    <s v="Burbank"/>
    <s v="CA"/>
    <s v="Burbank, CA"/>
    <n v="94019"/>
    <x v="0"/>
    <s v="NA"/>
    <s v="Thompson"/>
    <s v="Steve"/>
    <x v="32"/>
    <x v="0"/>
  </r>
  <r>
    <n v="10229"/>
    <n v="39"/>
    <n v="40.25"/>
    <n v="14"/>
    <x v="1335"/>
    <n v="1570"/>
    <n v="1569.75"/>
    <d v="2004-11-03T00:00:00"/>
    <d v="2004-11-03T00:00:00"/>
    <x v="5"/>
    <s v="Wednesday"/>
    <x v="0"/>
    <n v="1"/>
    <n v="3"/>
    <n v="2004"/>
    <s v="Vintage Cars"/>
    <n v="50"/>
    <s v="S18_4668"/>
    <x v="39"/>
    <n v="4155551450"/>
    <s v="415-555-1450"/>
    <s v="5677 Strong St."/>
    <m/>
    <s v="5677 Strong St."/>
    <s v="San Rafael"/>
    <s v="CA"/>
    <s v="San Rafael, CA"/>
    <n v="97562"/>
    <x v="0"/>
    <s v="NA"/>
    <s v="Nelson"/>
    <s v="Valarie"/>
    <x v="39"/>
    <x v="0"/>
  </r>
  <r>
    <n v="10245"/>
    <n v="45"/>
    <n v="59.87"/>
    <n v="7"/>
    <x v="1336"/>
    <n v="2695"/>
    <n v="2694.15"/>
    <d v="2004-04-05T00:00:00"/>
    <d v="2004-04-05T00:00:00"/>
    <x v="11"/>
    <s v="Monday"/>
    <x v="0"/>
    <n v="2"/>
    <n v="5"/>
    <n v="2004"/>
    <s v="Vintage Cars"/>
    <n v="50"/>
    <s v="S18_4668"/>
    <x v="34"/>
    <n v="2035559545"/>
    <s v="203-555-9545"/>
    <s v="567 North Pendale Street"/>
    <m/>
    <s v="567 North Pendale Street"/>
    <s v="New Haven"/>
    <s v="CT"/>
    <s v="New Haven, CT"/>
    <n v="97823"/>
    <x v="0"/>
    <s v="NA"/>
    <s v="Murphy"/>
    <s v="Leslie"/>
    <x v="34"/>
    <x v="0"/>
  </r>
  <r>
    <n v="10258"/>
    <n v="21"/>
    <n v="59.87"/>
    <n v="4"/>
    <x v="1337"/>
    <n v="1258"/>
    <n v="1257.27"/>
    <s v="6/15/2004 0:00"/>
    <d v="2004-06-15T00:00:00"/>
    <x v="7"/>
    <s v="Tuesday"/>
    <x v="0"/>
    <n v="2"/>
    <n v="6"/>
    <n v="2004"/>
    <s v="Vintage Cars"/>
    <n v="50"/>
    <s v="S18_4668"/>
    <x v="35"/>
    <s v="+81 3 3584 0555"/>
    <s v="133-584-0555"/>
    <s v="2-2-8 Roppongi"/>
    <m/>
    <s v="2-2-8 Roppongi"/>
    <s v="Minato-ku"/>
    <s v="Tokyo"/>
    <s v="Minato-ku, Tokyo"/>
    <s v="106-0032"/>
    <x v="11"/>
    <s v="Japan"/>
    <s v="Shimamura"/>
    <s v="Akiko"/>
    <x v="35"/>
    <x v="0"/>
  </r>
  <r>
    <n v="10270"/>
    <n v="44"/>
    <n v="58.36"/>
    <n v="7"/>
    <x v="1338"/>
    <n v="2568"/>
    <n v="2567.84"/>
    <s v="7/19/2004 0:00"/>
    <d v="2004-07-19T00:00:00"/>
    <x v="1"/>
    <s v="Monday"/>
    <x v="0"/>
    <n v="3"/>
    <n v="7"/>
    <n v="2004"/>
    <s v="Vintage Cars"/>
    <n v="50"/>
    <s v="S18_4668"/>
    <x v="20"/>
    <s v="+61 2 9495 8555"/>
    <s v="129-495-8555"/>
    <s v="Monitor Money Building, 815 Pacific Hwy"/>
    <s v="Level 6"/>
    <s v="Monitor Money Building, 815 Pacific Hwy, Level 6"/>
    <s v="Chatswood"/>
    <s v="NSW"/>
    <s v="Chatswood, NSW"/>
    <n v="2067"/>
    <x v="3"/>
    <s v="APAC"/>
    <s v="Huxley"/>
    <s v="Adrian"/>
    <x v="20"/>
    <x v="0"/>
  </r>
  <r>
    <n v="10281"/>
    <n v="44"/>
    <n v="59.87"/>
    <n v="14"/>
    <x v="1339"/>
    <n v="2635"/>
    <n v="2634.28"/>
    <s v="8/19/2004 0:00"/>
    <d v="2004-08-19T00:00:00"/>
    <x v="3"/>
    <s v="Thursday"/>
    <x v="0"/>
    <n v="3"/>
    <n v="8"/>
    <n v="2004"/>
    <s v="Vintage Cars"/>
    <n v="50"/>
    <s v="S18_4668"/>
    <x v="18"/>
    <n v="2155551555"/>
    <s v="215-555-1555"/>
    <s v="7586 Pompton St."/>
    <m/>
    <s v="7586 Pompton St."/>
    <s v="Allentown"/>
    <s v="PA"/>
    <s v="Allentown, PA"/>
    <n v="70267"/>
    <x v="0"/>
    <s v="NA"/>
    <s v="Yu"/>
    <s v="Kyung"/>
    <x v="18"/>
    <x v="0"/>
  </r>
  <r>
    <n v="10291"/>
    <n v="29"/>
    <n v="51.82"/>
    <n v="9"/>
    <x v="1340"/>
    <n v="1503"/>
    <n v="1502.78"/>
    <d v="2004-08-09T00:00:00"/>
    <d v="2004-08-09T00:00:00"/>
    <x v="3"/>
    <s v="Monday"/>
    <x v="0"/>
    <n v="3"/>
    <n v="9"/>
    <n v="2004"/>
    <s v="Vintage Cars"/>
    <n v="50"/>
    <s v="S18_4668"/>
    <x v="37"/>
    <s v="0695-34 6555"/>
    <s v="069-534-6555"/>
    <s v="?kergatan 24"/>
    <m/>
    <s v="?kergatan 24"/>
    <s v="Boras"/>
    <m/>
    <s v="Boras"/>
    <s v="S-844 67"/>
    <x v="8"/>
    <s v="EMEA"/>
    <s v="Larsson"/>
    <s v="Maria"/>
    <x v="37"/>
    <x v="0"/>
  </r>
  <r>
    <n v="10304"/>
    <n v="34"/>
    <n v="49.3"/>
    <n v="4"/>
    <x v="1341"/>
    <n v="1677"/>
    <n v="1676.2"/>
    <d v="2004-11-10T00:00:00"/>
    <d v="2004-11-10T00:00:00"/>
    <x v="5"/>
    <s v="Wednesday"/>
    <x v="0"/>
    <n v="4"/>
    <n v="10"/>
    <n v="2004"/>
    <s v="Vintage Cars"/>
    <n v="50"/>
    <s v="S18_4668"/>
    <x v="38"/>
    <s v="30.59.8555"/>
    <s v="003-059-8555"/>
    <s v="67, avenue de l'Europe"/>
    <m/>
    <s v="67, avenue de l'Europe"/>
    <s v="Versailles"/>
    <m/>
    <s v="Versailles"/>
    <n v="78000"/>
    <x v="1"/>
    <s v="EMEA"/>
    <s v="Tonini"/>
    <s v="Daniel"/>
    <x v="38"/>
    <x v="0"/>
  </r>
  <r>
    <n v="10312"/>
    <n v="39"/>
    <n v="56.85"/>
    <n v="1"/>
    <x v="1342"/>
    <n v="2218"/>
    <n v="2217.15"/>
    <s v="10/21/2004 0:00"/>
    <d v="2004-10-21T00:00:00"/>
    <x v="4"/>
    <s v="Thursday"/>
    <x v="0"/>
    <n v="4"/>
    <n v="10"/>
    <n v="2004"/>
    <s v="Vintage Cars"/>
    <n v="50"/>
    <s v="S18_4668"/>
    <x v="39"/>
    <n v="4155551450"/>
    <s v="415-555-1450"/>
    <s v="5677 Strong St."/>
    <m/>
    <s v="5677 Strong St."/>
    <s v="San Rafael"/>
    <s v="CA"/>
    <s v="San Rafael, CA"/>
    <n v="97562"/>
    <x v="0"/>
    <s v="NA"/>
    <s v="Nelson"/>
    <s v="Valarie"/>
    <x v="39"/>
    <x v="0"/>
  </r>
  <r>
    <n v="10324"/>
    <n v="38"/>
    <n v="100"/>
    <n v="6"/>
    <x v="1343"/>
    <n v="6833"/>
    <n v="3800"/>
    <d v="2004-05-11T00:00:00"/>
    <d v="2004-05-11T00:00:00"/>
    <x v="6"/>
    <s v="Tuesday"/>
    <x v="0"/>
    <n v="4"/>
    <n v="11"/>
    <n v="2004"/>
    <s v="Vintage Cars"/>
    <n v="50"/>
    <s v="S18_4668"/>
    <x v="11"/>
    <n v="2125551500"/>
    <s v="212-555-1500"/>
    <s v="2678 Kingston Rd."/>
    <s v="Suite 101"/>
    <s v="2678 Kingston Rd., Suite 101"/>
    <s v="NYC"/>
    <s v="NY"/>
    <s v="NYC, NY"/>
    <n v="10022"/>
    <x v="0"/>
    <s v="NA"/>
    <s v="Frick"/>
    <s v="Michael"/>
    <x v="11"/>
    <x v="1"/>
  </r>
  <r>
    <n v="10333"/>
    <n v="24"/>
    <n v="79.86"/>
    <n v="8"/>
    <x v="1344"/>
    <n v="1917"/>
    <n v="1916.64"/>
    <s v="11/18/2004 0:00"/>
    <d v="2004-11-18T00:00:00"/>
    <x v="5"/>
    <s v="Thursday"/>
    <x v="0"/>
    <n v="4"/>
    <n v="11"/>
    <n v="2004"/>
    <s v="Vintage Cars"/>
    <n v="50"/>
    <s v="S18_4668"/>
    <x v="8"/>
    <n v="6505555787"/>
    <s v="650-555-5787"/>
    <s v="5557 North Pendale Street"/>
    <m/>
    <s v="5557 North Pendale Street"/>
    <s v="San Francisco"/>
    <s v="CA"/>
    <s v="San Francisco, CA"/>
    <s v="NA"/>
    <x v="0"/>
    <s v="NA"/>
    <s v="Murphy"/>
    <s v="Julie"/>
    <x v="8"/>
    <x v="0"/>
  </r>
  <r>
    <n v="10348"/>
    <n v="29"/>
    <n v="100"/>
    <n v="6"/>
    <x v="1345"/>
    <n v="7111"/>
    <n v="2900"/>
    <d v="2004-01-11T00:00:00"/>
    <d v="2004-01-11T00:00:00"/>
    <x v="2"/>
    <s v="Sunday"/>
    <x v="0"/>
    <n v="4"/>
    <n v="11"/>
    <n v="2004"/>
    <s v="Vintage Cars"/>
    <n v="50"/>
    <s v="S18_4668"/>
    <x v="25"/>
    <s v="(91) 555 22 82"/>
    <s v="091-555-2282"/>
    <s v="C/ Araquil, 67"/>
    <m/>
    <s v="C/ Araquil, 67"/>
    <s v="Madrid"/>
    <m/>
    <s v="Madrid"/>
    <n v="28023"/>
    <x v="7"/>
    <s v="EMEA"/>
    <s v="Sommer"/>
    <s v="Mart¡n"/>
    <x v="25"/>
    <x v="2"/>
  </r>
  <r>
    <n v="10358"/>
    <n v="30"/>
    <n v="100"/>
    <n v="8"/>
    <x v="1346"/>
    <n v="5303"/>
    <n v="3000"/>
    <d v="2004-10-12T00:00:00"/>
    <d v="2004-10-12T00:00:00"/>
    <x v="4"/>
    <s v="Tuesday"/>
    <x v="0"/>
    <n v="4"/>
    <n v="12"/>
    <n v="2004"/>
    <s v="Vintage Cars"/>
    <n v="50"/>
    <s v="S18_4668"/>
    <x v="23"/>
    <s v="(91) 555 94 44"/>
    <s v="091-555-9444"/>
    <s v="C/ Moralzarzal, 86"/>
    <m/>
    <s v="C/ Moralzarzal, 86"/>
    <s v="Madrid"/>
    <m/>
    <s v="Madrid"/>
    <n v="28034"/>
    <x v="7"/>
    <s v="EMEA"/>
    <s v="Freyre"/>
    <s v="Diego"/>
    <x v="23"/>
    <x v="1"/>
  </r>
  <r>
    <n v="10370"/>
    <n v="20"/>
    <n v="100"/>
    <n v="2"/>
    <x v="1085"/>
    <n v="2730"/>
    <n v="2000"/>
    <s v="1/20/2005 0:00"/>
    <d v="2005-01-20T00:00:00"/>
    <x v="2"/>
    <s v="Thursday"/>
    <x v="0"/>
    <n v="1"/>
    <n v="1"/>
    <n v="2005"/>
    <s v="Vintage Cars"/>
    <n v="50"/>
    <s v="S18_4668"/>
    <x v="42"/>
    <s v="02 9936 8555"/>
    <s v="029-936-8555"/>
    <s v="201 Miller Street"/>
    <s v="Level 15"/>
    <s v="201 Miller Street, Level 15"/>
    <s v="North Sydney"/>
    <s v="NSW"/>
    <s v="North Sydney, NSW"/>
    <n v="2060"/>
    <x v="3"/>
    <s v="APAC"/>
    <s v="O'Hara"/>
    <s v="Anna"/>
    <x v="42"/>
    <x v="0"/>
  </r>
  <r>
    <n v="10382"/>
    <n v="39"/>
    <n v="100"/>
    <n v="2"/>
    <x v="1347"/>
    <n v="7828"/>
    <n v="3900"/>
    <s v="2/17/2005 0:00"/>
    <d v="2005-02-17T00:00:00"/>
    <x v="0"/>
    <s v="Thursday"/>
    <x v="0"/>
    <n v="1"/>
    <n v="2"/>
    <n v="2005"/>
    <s v="Vintage Cars"/>
    <n v="50"/>
    <s v="S18_4668"/>
    <x v="39"/>
    <n v="4155551450"/>
    <s v="415-555-1450"/>
    <s v="5677 Strong St."/>
    <m/>
    <s v="5677 Strong St."/>
    <s v="San Rafael"/>
    <s v="CA"/>
    <s v="San Rafael, CA"/>
    <n v="97562"/>
    <x v="0"/>
    <s v="NA"/>
    <s v="Nelson"/>
    <s v="Valarie"/>
    <x v="39"/>
    <x v="2"/>
  </r>
  <r>
    <n v="10411"/>
    <n v="35"/>
    <n v="59.87"/>
    <n v="7"/>
    <x v="1348"/>
    <n v="2096"/>
    <n v="2095.4499999999998"/>
    <d v="2005-01-05T00:00:00"/>
    <d v="2005-01-05T00:00:00"/>
    <x v="2"/>
    <s v="Wednesday"/>
    <x v="0"/>
    <n v="2"/>
    <n v="5"/>
    <n v="2005"/>
    <s v="Vintage Cars"/>
    <n v="50"/>
    <s v="S18_4668"/>
    <x v="43"/>
    <s v="(514) 555-8054"/>
    <s v="514-555-8054"/>
    <s v="43 rue St. Laurent"/>
    <m/>
    <s v="43 rue St. Laurent"/>
    <s v="Montreal"/>
    <s v="Quebec"/>
    <s v="Montreal, Quebec"/>
    <s v="H1J 1C3"/>
    <x v="10"/>
    <s v="NA"/>
    <s v="Fresnisre"/>
    <s v="Jean"/>
    <x v="43"/>
    <x v="0"/>
  </r>
  <r>
    <n v="10424"/>
    <n v="26"/>
    <n v="59.87"/>
    <n v="4"/>
    <x v="1349"/>
    <n v="1557"/>
    <n v="1556.62"/>
    <s v="5/31/2005 0:00"/>
    <d v="2005-05-31T00:00:00"/>
    <x v="6"/>
    <s v="Tuesday"/>
    <x v="2"/>
    <n v="2"/>
    <n v="5"/>
    <n v="2005"/>
    <s v="Vintage Cars"/>
    <n v="50"/>
    <s v="S18_4668"/>
    <x v="23"/>
    <s v="(91) 555 94 44"/>
    <s v="091-555-9444"/>
    <s v="C/ Moralzarzal, 86"/>
    <m/>
    <s v="C/ Moralzarzal, 86"/>
    <s v="Madrid"/>
    <m/>
    <s v="Madrid"/>
    <n v="28034"/>
    <x v="7"/>
    <s v="EMEA"/>
    <s v="Freyre"/>
    <s v="Diego"/>
    <x v="23"/>
    <x v="0"/>
  </r>
  <r>
    <n v="10108"/>
    <n v="44"/>
    <n v="100"/>
    <n v="11"/>
    <x v="1350"/>
    <n v="5566"/>
    <n v="4400"/>
    <d v="2003-03-03T00:00:00"/>
    <d v="2003-03-03T00:00:00"/>
    <x v="10"/>
    <s v="Monday"/>
    <x v="0"/>
    <n v="1"/>
    <n v="3"/>
    <n v="2003"/>
    <s v="Classic Cars"/>
    <n v="148"/>
    <s v="S18_4721"/>
    <x v="66"/>
    <s v="+63 2 555 3587"/>
    <s v="632-555-3587"/>
    <s v="15 McCallum Street - NatWest Center #13-03"/>
    <m/>
    <s v="15 McCallum Street - NatWest Center #13-03"/>
    <s v="Makati City"/>
    <m/>
    <s v="Makati City"/>
    <s v="1227 MM"/>
    <x v="15"/>
    <s v="Japan"/>
    <s v="Cruz"/>
    <s v="Arnold"/>
    <x v="66"/>
    <x v="1"/>
  </r>
  <r>
    <n v="10122"/>
    <n v="28"/>
    <n v="100"/>
    <n v="15"/>
    <x v="1351"/>
    <n v="3584"/>
    <n v="2800"/>
    <d v="2003-08-05T00:00:00"/>
    <d v="2003-08-05T00:00:00"/>
    <x v="3"/>
    <s v="Tuesday"/>
    <x v="0"/>
    <n v="2"/>
    <n v="5"/>
    <n v="2003"/>
    <s v="Classic Cars"/>
    <n v="148"/>
    <s v="S18_4721"/>
    <x v="67"/>
    <s v="91.24.4555"/>
    <s v="009-124-4555"/>
    <s v="12, rue des Bouchers"/>
    <m/>
    <s v="12, rue des Bouchers"/>
    <s v="Marseille"/>
    <m/>
    <s v="Marseille"/>
    <n v="13008"/>
    <x v="1"/>
    <s v="EMEA"/>
    <s v="Lebihan"/>
    <s v="Laurence"/>
    <x v="67"/>
    <x v="1"/>
  </r>
  <r>
    <n v="10135"/>
    <n v="31"/>
    <n v="100"/>
    <n v="12"/>
    <x v="1352"/>
    <n v="4706"/>
    <n v="3100"/>
    <d v="2003-02-07T00:00:00"/>
    <d v="2003-02-07T00:00:00"/>
    <x v="0"/>
    <s v="Friday"/>
    <x v="0"/>
    <n v="3"/>
    <n v="7"/>
    <n v="2003"/>
    <s v="Classic Cars"/>
    <n v="148"/>
    <s v="S18_4721"/>
    <x v="39"/>
    <n v="4155551450"/>
    <s v="415-555-1450"/>
    <s v="5677 Strong St."/>
    <m/>
    <s v="5677 Strong St."/>
    <s v="San Rafael"/>
    <s v="CA"/>
    <s v="San Rafael, CA"/>
    <n v="97562"/>
    <x v="0"/>
    <s v="NA"/>
    <s v="Nelson"/>
    <s v="Valarie"/>
    <x v="39"/>
    <x v="1"/>
  </r>
  <r>
    <n v="10146"/>
    <n v="29"/>
    <n v="100"/>
    <n v="1"/>
    <x v="1353"/>
    <n v="4445"/>
    <n v="2900"/>
    <d v="2003-03-09T00:00:00"/>
    <d v="2003-03-09T00:00:00"/>
    <x v="10"/>
    <s v="Sunday"/>
    <x v="0"/>
    <n v="3"/>
    <n v="9"/>
    <n v="2003"/>
    <s v="Classic Cars"/>
    <n v="148"/>
    <s v="S18_4721"/>
    <x v="88"/>
    <n v="2035554407"/>
    <s v="203-555-4407"/>
    <s v="2440 Pompton St."/>
    <m/>
    <s v="2440 Pompton St."/>
    <s v="Glendale"/>
    <s v="CT"/>
    <s v="Glendale, CT"/>
    <n v="97561"/>
    <x v="0"/>
    <s v="NA"/>
    <s v="Lewis"/>
    <s v="Dan"/>
    <x v="88"/>
    <x v="1"/>
  </r>
  <r>
    <n v="10159"/>
    <n v="32"/>
    <n v="100"/>
    <n v="7"/>
    <x v="1354"/>
    <n v="4619"/>
    <n v="3200"/>
    <d v="2003-10-10T00:00:00"/>
    <d v="2003-10-10T00:00:00"/>
    <x v="4"/>
    <s v="Friday"/>
    <x v="0"/>
    <n v="4"/>
    <n v="10"/>
    <n v="2003"/>
    <s v="Classic Cars"/>
    <n v="148"/>
    <s v="S18_4721"/>
    <x v="4"/>
    <n v="6505551386"/>
    <s v="650-555-1386"/>
    <s v="7734 Strong St."/>
    <m/>
    <s v="7734 Strong St."/>
    <s v="San Francisco"/>
    <s v="CA"/>
    <s v="San Francisco, CA"/>
    <s v="NA"/>
    <x v="0"/>
    <s v="NA"/>
    <s v="Brown"/>
    <s v="Julie"/>
    <x v="4"/>
    <x v="1"/>
  </r>
  <r>
    <n v="10169"/>
    <n v="33"/>
    <n v="100"/>
    <n v="7"/>
    <x v="852"/>
    <n v="4911"/>
    <n v="3300"/>
    <d v="2003-04-11T00:00:00"/>
    <d v="2003-04-11T00:00:00"/>
    <x v="11"/>
    <s v="Friday"/>
    <x v="0"/>
    <n v="4"/>
    <n v="11"/>
    <n v="2003"/>
    <s v="Classic Cars"/>
    <n v="148"/>
    <s v="S18_4721"/>
    <x v="42"/>
    <s v="02 9936 8555"/>
    <s v="029-936-8555"/>
    <s v="201 Miller Street"/>
    <s v="Level 15"/>
    <s v="201 Miller Street, Level 15"/>
    <s v="North Sydney"/>
    <s v="NSW"/>
    <s v="North Sydney, NSW"/>
    <n v="2060"/>
    <x v="3"/>
    <s v="APAC"/>
    <s v="O'Hara"/>
    <s v="Anna"/>
    <x v="42"/>
    <x v="1"/>
  </r>
  <r>
    <n v="10180"/>
    <n v="44"/>
    <n v="100"/>
    <n v="2"/>
    <x v="1350"/>
    <n v="5566"/>
    <n v="4400"/>
    <d v="2003-11-11T00:00:00"/>
    <d v="2003-11-11T00:00:00"/>
    <x v="5"/>
    <s v="Tuesday"/>
    <x v="0"/>
    <n v="4"/>
    <n v="11"/>
    <n v="2003"/>
    <s v="Classic Cars"/>
    <n v="148"/>
    <s v="S18_4721"/>
    <x v="6"/>
    <n v="0.86244213000000003"/>
    <s v="421-296-2963"/>
    <s v="184, chausse de Tournai"/>
    <m/>
    <s v="184, chausse de Tournai"/>
    <s v="Lille"/>
    <m/>
    <s v="Lille"/>
    <n v="59000"/>
    <x v="1"/>
    <s v="EMEA"/>
    <s v="Rance"/>
    <s v="Martine"/>
    <x v="6"/>
    <x v="1"/>
  </r>
  <r>
    <n v="10191"/>
    <n v="32"/>
    <n v="100"/>
    <n v="8"/>
    <x v="1355"/>
    <n v="4238"/>
    <n v="3200"/>
    <s v="11/20/2003 0:00"/>
    <d v="2003-11-20T00:00:00"/>
    <x v="5"/>
    <s v="Thursday"/>
    <x v="0"/>
    <n v="4"/>
    <n v="11"/>
    <n v="2003"/>
    <s v="Classic Cars"/>
    <n v="148"/>
    <s v="S18_4721"/>
    <x v="68"/>
    <s v="0221-5554327"/>
    <s v="221-555-4327"/>
    <s v="Mehrheimerstr. 369"/>
    <m/>
    <s v="Mehrheimerstr. 369"/>
    <s v="Koln"/>
    <m/>
    <s v="Koln"/>
    <n v="50739"/>
    <x v="16"/>
    <s v="EMEA"/>
    <s v="Pfalzheim"/>
    <s v="Henriette"/>
    <x v="68"/>
    <x v="1"/>
  </r>
  <r>
    <n v="10211"/>
    <n v="41"/>
    <n v="100"/>
    <n v="7"/>
    <x v="1356"/>
    <n v="5674"/>
    <n v="4100"/>
    <s v="1/15/2004 0:00"/>
    <d v="2004-01-15T00:00:00"/>
    <x v="2"/>
    <s v="Thursday"/>
    <x v="0"/>
    <n v="1"/>
    <n v="1"/>
    <n v="2004"/>
    <s v="Classic Cars"/>
    <n v="148"/>
    <s v="S18_4721"/>
    <x v="9"/>
    <s v="(1) 47.55.6555"/>
    <s v="014-755-6555"/>
    <s v="25, rue Lauriston"/>
    <m/>
    <s v="25, rue Lauriston"/>
    <s v="Paris"/>
    <m/>
    <s v="Paris"/>
    <n v="75016"/>
    <x v="1"/>
    <s v="EMEA"/>
    <s v="Perrier"/>
    <s v="Dominique"/>
    <x v="9"/>
    <x v="1"/>
  </r>
  <r>
    <n v="10225"/>
    <n v="35"/>
    <n v="100"/>
    <n v="14"/>
    <x v="1357"/>
    <n v="5261"/>
    <n v="3500"/>
    <s v="2/22/2004 0:00"/>
    <d v="2004-02-22T00:00:00"/>
    <x v="0"/>
    <s v="Sunday"/>
    <x v="0"/>
    <n v="1"/>
    <n v="2"/>
    <n v="2004"/>
    <s v="Classic Cars"/>
    <n v="148"/>
    <s v="S18_4721"/>
    <x v="69"/>
    <s v="0897-034555"/>
    <s v="089-703-4555"/>
    <s v="Grenzacherweg 237"/>
    <m/>
    <s v="Grenzacherweg 237"/>
    <s v="Gensve"/>
    <m/>
    <s v="Gensve"/>
    <n v="1203"/>
    <x v="17"/>
    <s v="EMEA"/>
    <s v="Holz"/>
    <s v="Michael"/>
    <x v="69"/>
    <x v="1"/>
  </r>
  <r>
    <n v="10238"/>
    <n v="44"/>
    <n v="100"/>
    <n v="8"/>
    <x v="1358"/>
    <n v="6351"/>
    <n v="4400"/>
    <d v="2004-09-04T00:00:00"/>
    <d v="2004-09-04T00:00:00"/>
    <x v="8"/>
    <s v="Saturday"/>
    <x v="0"/>
    <n v="2"/>
    <n v="4"/>
    <n v="2004"/>
    <s v="Classic Cars"/>
    <n v="148"/>
    <s v="S18_4721"/>
    <x v="48"/>
    <s v="31 12 3555"/>
    <s v="003-112-3555"/>
    <s v="Vinb'ltet 34"/>
    <m/>
    <s v="Vinb'ltet 34"/>
    <s v="Kobenhavn"/>
    <m/>
    <s v="Kobenhavn"/>
    <n v="1734"/>
    <x v="13"/>
    <s v="EMEA"/>
    <s v="Petersen"/>
    <s v="Jytte"/>
    <x v="48"/>
    <x v="1"/>
  </r>
  <r>
    <n v="10252"/>
    <n v="26"/>
    <n v="100"/>
    <n v="4"/>
    <x v="1359"/>
    <n v="3560"/>
    <n v="2600"/>
    <s v="5/26/2004 0:00"/>
    <d v="2004-05-26T00:00:00"/>
    <x v="6"/>
    <s v="Wednesday"/>
    <x v="0"/>
    <n v="2"/>
    <n v="5"/>
    <n v="2004"/>
    <s v="Classic Cars"/>
    <n v="148"/>
    <s v="S18_4721"/>
    <x v="9"/>
    <s v="(1) 47.55.6555"/>
    <s v="014-755-6555"/>
    <s v="25, rue Lauriston"/>
    <m/>
    <s v="25, rue Lauriston"/>
    <s v="Paris"/>
    <m/>
    <s v="Paris"/>
    <n v="75016"/>
    <x v="1"/>
    <s v="EMEA"/>
    <s v="Perrier"/>
    <s v="Dominique"/>
    <x v="9"/>
    <x v="1"/>
  </r>
  <r>
    <n v="10264"/>
    <n v="20"/>
    <n v="100"/>
    <n v="2"/>
    <x v="1360"/>
    <n v="2411"/>
    <n v="2000"/>
    <s v="6/30/2004 0:00"/>
    <d v="2004-06-30T00:00:00"/>
    <x v="7"/>
    <s v="Wednesday"/>
    <x v="0"/>
    <n v="2"/>
    <n v="6"/>
    <n v="2004"/>
    <s v="Classic Cars"/>
    <n v="148"/>
    <s v="S18_4721"/>
    <x v="58"/>
    <n v="6175559555"/>
    <s v="617-555-9555"/>
    <s v="8616 Spinnaker Dr."/>
    <m/>
    <s v="8616 Spinnaker Dr."/>
    <s v="Boston"/>
    <s v="MA"/>
    <s v="Boston, MA"/>
    <n v="51003"/>
    <x v="0"/>
    <s v="NA"/>
    <s v="Yoshido"/>
    <s v="Juri"/>
    <x v="58"/>
    <x v="0"/>
  </r>
  <r>
    <n v="10276"/>
    <n v="48"/>
    <n v="100"/>
    <n v="8"/>
    <x v="1361"/>
    <n v="5714"/>
    <n v="4800"/>
    <d v="2004-02-08T00:00:00"/>
    <d v="2004-02-08T00:00:00"/>
    <x v="0"/>
    <s v="Sunday"/>
    <x v="0"/>
    <n v="3"/>
    <n v="8"/>
    <n v="2004"/>
    <s v="Classic Cars"/>
    <n v="148"/>
    <s v="S18_4721"/>
    <x v="71"/>
    <n v="6175557555"/>
    <s v="617-555-7555"/>
    <s v="7635 Spinnaker Dr."/>
    <m/>
    <s v="7635 Spinnaker Dr."/>
    <s v="Brickhaven"/>
    <s v="MA"/>
    <s v="Brickhaven, MA"/>
    <n v="58339"/>
    <x v="0"/>
    <s v="NA"/>
    <s v="Barajas"/>
    <s v="Miguel"/>
    <x v="71"/>
    <x v="1"/>
  </r>
  <r>
    <n v="10287"/>
    <n v="34"/>
    <n v="100"/>
    <n v="17"/>
    <x v="1362"/>
    <n v="4301"/>
    <n v="3400"/>
    <s v="8/30/2004 0:00"/>
    <d v="2004-08-30T00:00:00"/>
    <x v="3"/>
    <s v="Monday"/>
    <x v="0"/>
    <n v="3"/>
    <n v="8"/>
    <n v="2004"/>
    <s v="Classic Cars"/>
    <n v="148"/>
    <s v="S18_4721"/>
    <x v="69"/>
    <s v="0897-034555"/>
    <s v="089-703-4555"/>
    <s v="Grenzacherweg 237"/>
    <m/>
    <s v="Grenzacherweg 237"/>
    <s v="Gensve"/>
    <m/>
    <s v="Gensve"/>
    <n v="1203"/>
    <x v="17"/>
    <s v="EMEA"/>
    <s v="Holz"/>
    <s v="Michael"/>
    <x v="69"/>
    <x v="1"/>
  </r>
  <r>
    <n v="10299"/>
    <n v="49"/>
    <n v="100"/>
    <n v="2"/>
    <x v="1363"/>
    <n v="7948"/>
    <n v="4900"/>
    <s v="9/30/2004 0:00"/>
    <d v="2004-09-30T00:00:00"/>
    <x v="8"/>
    <s v="Thursday"/>
    <x v="0"/>
    <n v="3"/>
    <n v="9"/>
    <n v="2004"/>
    <s v="Classic Cars"/>
    <n v="148"/>
    <s v="S18_4721"/>
    <x v="16"/>
    <s v="90-224 8555"/>
    <s v="090-224-8555"/>
    <s v="Keskuskatu 45"/>
    <m/>
    <s v="Keskuskatu 45"/>
    <s v="Helsinki"/>
    <m/>
    <s v="Helsinki"/>
    <n v="21240"/>
    <x v="4"/>
    <s v="EMEA"/>
    <s v="Karttunen"/>
    <s v="Matti"/>
    <x v="16"/>
    <x v="2"/>
  </r>
  <r>
    <n v="10310"/>
    <n v="40"/>
    <n v="100"/>
    <n v="15"/>
    <x v="1364"/>
    <n v="5357"/>
    <n v="4000"/>
    <s v="10/16/2004 0:00"/>
    <d v="2004-10-16T00:00:00"/>
    <x v="4"/>
    <s v="Saturday"/>
    <x v="0"/>
    <n v="4"/>
    <n v="10"/>
    <n v="2004"/>
    <s v="Classic Cars"/>
    <n v="148"/>
    <s v="S18_4721"/>
    <x v="68"/>
    <s v="0221-5554327"/>
    <s v="221-555-4327"/>
    <s v="Mehrheimerstr. 369"/>
    <m/>
    <s v="Mehrheimerstr. 369"/>
    <s v="Koln"/>
    <m/>
    <s v="Koln"/>
    <n v="50739"/>
    <x v="16"/>
    <s v="EMEA"/>
    <s v="Pfalzheim"/>
    <s v="Henriette"/>
    <x v="68"/>
    <x v="1"/>
  </r>
  <r>
    <n v="10319"/>
    <n v="45"/>
    <n v="100"/>
    <n v="3"/>
    <x v="1365"/>
    <n v="7902"/>
    <n v="4500"/>
    <d v="2004-03-11T00:00:00"/>
    <d v="2004-03-11T00:00:00"/>
    <x v="10"/>
    <s v="Thursday"/>
    <x v="0"/>
    <n v="4"/>
    <n v="11"/>
    <n v="2004"/>
    <s v="Classic Cars"/>
    <n v="148"/>
    <s v="S18_4721"/>
    <x v="79"/>
    <n v="2125551957"/>
    <s v="212-555-1957"/>
    <s v="5290 North Pendale Street"/>
    <s v="Suite 200"/>
    <s v="5290 North Pendale Street, Suite 200"/>
    <s v="NYC"/>
    <s v="NY"/>
    <s v="NYC, NY"/>
    <n v="10022"/>
    <x v="0"/>
    <s v="NA"/>
    <s v="Kuo"/>
    <s v="Kee"/>
    <x v="79"/>
    <x v="2"/>
  </r>
  <r>
    <n v="10330"/>
    <n v="50"/>
    <n v="100"/>
    <n v="4"/>
    <x v="1366"/>
    <n v="6101"/>
    <n v="5000"/>
    <s v="11/16/2004 0:00"/>
    <d v="2004-11-16T00:00:00"/>
    <x v="5"/>
    <s v="Tuesday"/>
    <x v="0"/>
    <n v="4"/>
    <n v="11"/>
    <n v="2004"/>
    <s v="Classic Cars"/>
    <n v="148"/>
    <s v="S18_4721"/>
    <x v="66"/>
    <s v="+63 2 555 3587"/>
    <s v="632-555-3587"/>
    <s v="15 McCallum Street - NatWest Center #13-03"/>
    <m/>
    <s v="15 McCallum Street - NatWest Center #13-03"/>
    <s v="Makati City"/>
    <m/>
    <s v="Makati City"/>
    <s v="1227 MM"/>
    <x v="15"/>
    <s v="Japan"/>
    <s v="Cruz"/>
    <s v="Arnold"/>
    <x v="66"/>
    <x v="1"/>
  </r>
  <r>
    <n v="10342"/>
    <n v="38"/>
    <n v="100"/>
    <n v="11"/>
    <x v="1367"/>
    <n v="6277"/>
    <n v="3800"/>
    <s v="11/24/2004 0:00"/>
    <d v="2004-11-24T00:00:00"/>
    <x v="5"/>
    <s v="Wednesday"/>
    <x v="0"/>
    <n v="4"/>
    <n v="11"/>
    <n v="2004"/>
    <s v="Classic Cars"/>
    <n v="148"/>
    <s v="S18_4721"/>
    <x v="10"/>
    <s v="03 9520 4555"/>
    <s v="039-520-4555"/>
    <s v="636 St Kilda Road"/>
    <s v="Level 3"/>
    <s v="636 St Kilda Road, Level 3"/>
    <s v="Melbourne"/>
    <s v="Victoria"/>
    <s v="Melbourne, Victoria"/>
    <n v="3004"/>
    <x v="3"/>
    <s v="APAC"/>
    <s v="Ferguson"/>
    <s v="Peter"/>
    <x v="10"/>
    <x v="1"/>
  </r>
  <r>
    <n v="10355"/>
    <n v="25"/>
    <n v="100"/>
    <n v="2"/>
    <x v="1368"/>
    <n v="4204"/>
    <n v="2500"/>
    <d v="2004-07-12T00:00:00"/>
    <d v="2004-07-12T00:00:00"/>
    <x v="1"/>
    <s v="Monday"/>
    <x v="0"/>
    <n v="4"/>
    <n v="12"/>
    <n v="2004"/>
    <s v="Classic Cars"/>
    <n v="148"/>
    <s v="S18_4721"/>
    <x v="23"/>
    <s v="(91) 555 94 44"/>
    <s v="091-555-9444"/>
    <s v="C/ Moralzarzal, 86"/>
    <m/>
    <s v="C/ Moralzarzal, 86"/>
    <s v="Madrid"/>
    <m/>
    <s v="Madrid"/>
    <n v="28034"/>
    <x v="7"/>
    <s v="EMEA"/>
    <s v="Freyre"/>
    <s v="Diego"/>
    <x v="23"/>
    <x v="1"/>
  </r>
  <r>
    <n v="10363"/>
    <n v="28"/>
    <n v="58.18"/>
    <n v="13"/>
    <x v="1369"/>
    <n v="1630"/>
    <n v="1629.04"/>
    <d v="2005-06-01T00:00:00"/>
    <d v="2005-06-01T00:00:00"/>
    <x v="7"/>
    <s v="Wednesday"/>
    <x v="0"/>
    <n v="1"/>
    <n v="1"/>
    <n v="2005"/>
    <s v="Classic Cars"/>
    <n v="148"/>
    <s v="S18_4721"/>
    <x v="73"/>
    <s v="+358 9 8045 555"/>
    <s v="589-804-5555"/>
    <s v="Software Engineering Center, SEC Oy"/>
    <m/>
    <s v="Software Engineering Center, SEC Oy"/>
    <s v="Espoo"/>
    <m/>
    <s v="Espoo"/>
    <s v="FIN-02271"/>
    <x v="4"/>
    <s v="EMEA"/>
    <s v="Suominen"/>
    <s v="Kalle"/>
    <x v="73"/>
    <x v="0"/>
  </r>
  <r>
    <n v="10378"/>
    <n v="49"/>
    <n v="67.14"/>
    <n v="8"/>
    <x v="1370"/>
    <n v="3290"/>
    <n v="3289.86"/>
    <d v="2005-10-02T00:00:00"/>
    <d v="2005-10-02T00:00:00"/>
    <x v="4"/>
    <s v="Sunday"/>
    <x v="0"/>
    <n v="1"/>
    <n v="2"/>
    <n v="2005"/>
    <s v="Classic Cars"/>
    <n v="148"/>
    <s v="S18_4721"/>
    <x v="23"/>
    <s v="(91) 555 94 44"/>
    <s v="091-555-9444"/>
    <s v="C/ Moralzarzal, 86"/>
    <m/>
    <s v="C/ Moralzarzal, 86"/>
    <s v="Madrid"/>
    <m/>
    <s v="Madrid"/>
    <n v="28034"/>
    <x v="7"/>
    <s v="EMEA"/>
    <s v="Freyre"/>
    <s v="Diego"/>
    <x v="23"/>
    <x v="1"/>
  </r>
  <r>
    <n v="10390"/>
    <n v="49"/>
    <n v="100"/>
    <n v="3"/>
    <x v="1371"/>
    <n v="6863"/>
    <n v="4900"/>
    <d v="2005-04-03T00:00:00"/>
    <d v="2005-04-03T00:00:00"/>
    <x v="11"/>
    <s v="Sunday"/>
    <x v="0"/>
    <n v="1"/>
    <n v="3"/>
    <n v="2005"/>
    <s v="Classic Cars"/>
    <n v="148"/>
    <s v="S18_4721"/>
    <x v="39"/>
    <n v="4155551450"/>
    <s v="415-555-1450"/>
    <s v="5677 Strong St."/>
    <m/>
    <s v="5677 Strong St."/>
    <s v="San Rafael"/>
    <s v="CA"/>
    <s v="San Rafael, CA"/>
    <n v="97562"/>
    <x v="0"/>
    <s v="NA"/>
    <s v="Nelson"/>
    <s v="Valarie"/>
    <x v="39"/>
    <x v="1"/>
  </r>
  <r>
    <n v="10110"/>
    <n v="42"/>
    <n v="61.29"/>
    <n v="9"/>
    <x v="1372"/>
    <n v="2575"/>
    <n v="2574.1799999999998"/>
    <s v="3/18/2003 0:00"/>
    <d v="2003-03-18T00:00:00"/>
    <x v="10"/>
    <s v="Tuesday"/>
    <x v="0"/>
    <n v="1"/>
    <n v="3"/>
    <n v="2003"/>
    <s v="Classic Cars"/>
    <n v="71"/>
    <s v="S18_4933"/>
    <x v="77"/>
    <s v="(171) 555-1555"/>
    <s v="171-555-1555"/>
    <s v="Fauntleroy Circus"/>
    <m/>
    <s v="Fauntleroy Circus"/>
    <s v="Manchester"/>
    <m/>
    <s v="Manchester"/>
    <s v="EC2 5NT"/>
    <x v="6"/>
    <s v="EMEA"/>
    <s v="Ashworth"/>
    <s v="Victoria"/>
    <x v="77"/>
    <x v="0"/>
  </r>
  <r>
    <n v="10124"/>
    <n v="23"/>
    <n v="57.73"/>
    <n v="8"/>
    <x v="1373"/>
    <n v="1328"/>
    <n v="1327.79"/>
    <s v="5/21/2003 0:00"/>
    <d v="2003-05-21T00:00:00"/>
    <x v="6"/>
    <s v="Wednesday"/>
    <x v="0"/>
    <n v="2"/>
    <n v="5"/>
    <n v="2003"/>
    <s v="Classic Cars"/>
    <n v="71"/>
    <s v="S18_4933"/>
    <x v="84"/>
    <n v="7025551838"/>
    <s v="702-555-1838"/>
    <s v="8489 Strong St."/>
    <m/>
    <s v="8489 Strong St."/>
    <s v="Las Vegas"/>
    <s v="NV"/>
    <s v="Las Vegas, NV"/>
    <n v="83030"/>
    <x v="0"/>
    <s v="NA"/>
    <s v="King"/>
    <s v="Sue"/>
    <x v="84"/>
    <x v="0"/>
  </r>
  <r>
    <n v="10148"/>
    <n v="29"/>
    <n v="81.25"/>
    <n v="2"/>
    <x v="1374"/>
    <n v="2357"/>
    <n v="2356.25"/>
    <d v="2003-11-09T00:00:00"/>
    <d v="2003-11-09T00:00:00"/>
    <x v="5"/>
    <s v="Sunday"/>
    <x v="0"/>
    <n v="3"/>
    <n v="9"/>
    <n v="2003"/>
    <s v="Classic Cars"/>
    <n v="71"/>
    <s v="S18_4933"/>
    <x v="42"/>
    <s v="02 9936 8555"/>
    <s v="029-936-8555"/>
    <s v="201 Miller Street"/>
    <s v="Level 15"/>
    <s v="201 Miller Street, Level 15"/>
    <s v="North Sydney"/>
    <s v="NSW"/>
    <s v="North Sydney, NSW"/>
    <n v="2060"/>
    <x v="3"/>
    <s v="APAC"/>
    <s v="O'Hara"/>
    <s v="Anna"/>
    <x v="42"/>
    <x v="0"/>
  </r>
  <r>
    <n v="10161"/>
    <n v="25"/>
    <n v="80.540000000000006"/>
    <n v="1"/>
    <x v="1375"/>
    <n v="2014"/>
    <n v="2013.5"/>
    <s v="10/17/2003 0:00"/>
    <d v="2003-10-17T00:00:00"/>
    <x v="4"/>
    <s v="Friday"/>
    <x v="0"/>
    <n v="4"/>
    <n v="10"/>
    <n v="2003"/>
    <s v="Classic Cars"/>
    <n v="71"/>
    <s v="S18_4933"/>
    <x v="78"/>
    <s v="86 21 3555"/>
    <s v="008-621-3555"/>
    <s v="Smagsloget 45"/>
    <m/>
    <s v="Smagsloget 45"/>
    <s v="Aaarhus"/>
    <m/>
    <s v="Aaarhus"/>
    <n v="8200"/>
    <x v="13"/>
    <s v="EMEA"/>
    <s v="Ibsen"/>
    <s v="Palle"/>
    <x v="78"/>
    <x v="0"/>
  </r>
  <r>
    <n v="10173"/>
    <n v="39"/>
    <n v="71.98"/>
    <n v="15"/>
    <x v="1376"/>
    <n v="2808"/>
    <n v="2807.22"/>
    <d v="2003-05-11T00:00:00"/>
    <d v="2003-05-11T00:00:00"/>
    <x v="6"/>
    <s v="Sunday"/>
    <x v="0"/>
    <n v="4"/>
    <n v="11"/>
    <n v="2003"/>
    <s v="Classic Cars"/>
    <n v="71"/>
    <s v="S18_4933"/>
    <x v="86"/>
    <s v="035-640555"/>
    <s v="003-564-0555"/>
    <s v="Via Ludovico il Moro 22"/>
    <m/>
    <s v="Via Ludovico il Moro 22"/>
    <s v="Bergamo"/>
    <m/>
    <s v="Bergamo"/>
    <n v="24100"/>
    <x v="12"/>
    <s v="EMEA"/>
    <s v="Rovelli"/>
    <s v="Giovanni"/>
    <x v="86"/>
    <x v="0"/>
  </r>
  <r>
    <n v="10182"/>
    <n v="44"/>
    <n v="69.84"/>
    <n v="12"/>
    <x v="1377"/>
    <n v="3073"/>
    <n v="3072.96"/>
    <d v="2003-12-11T00:00:00"/>
    <d v="2003-12-11T00:00:00"/>
    <x v="9"/>
    <s v="Thursday"/>
    <x v="0"/>
    <n v="4"/>
    <n v="11"/>
    <n v="2003"/>
    <s v="Classic Cars"/>
    <n v="71"/>
    <s v="S18_4933"/>
    <x v="39"/>
    <n v="4155551450"/>
    <s v="415-555-1450"/>
    <s v="5677 Strong St."/>
    <m/>
    <s v="5677 Strong St."/>
    <s v="San Rafael"/>
    <s v="CA"/>
    <s v="San Rafael, CA"/>
    <n v="97562"/>
    <x v="0"/>
    <s v="NA"/>
    <s v="Nelson"/>
    <s v="Valarie"/>
    <x v="39"/>
    <x v="1"/>
  </r>
  <r>
    <n v="10193"/>
    <n v="25"/>
    <n v="76.260000000000005"/>
    <n v="16"/>
    <x v="1378"/>
    <n v="1907"/>
    <n v="1906.5"/>
    <s v="11/21/2003 0:00"/>
    <d v="2003-11-21T00:00:00"/>
    <x v="5"/>
    <s v="Friday"/>
    <x v="0"/>
    <n v="4"/>
    <n v="11"/>
    <n v="2003"/>
    <s v="Classic Cars"/>
    <n v="71"/>
    <s v="S18_4933"/>
    <x v="87"/>
    <s v="61-9-3844-6555"/>
    <s v="193-844-6555"/>
    <s v="7 Allen Street"/>
    <m/>
    <s v="7 Allen Street"/>
    <s v="Glen Waverly"/>
    <s v="Victoria"/>
    <s v="Glen Waverly, Victoria"/>
    <n v="3150"/>
    <x v="3"/>
    <s v="APAC"/>
    <s v="Connery"/>
    <s v="Sean"/>
    <x v="87"/>
    <x v="0"/>
  </r>
  <r>
    <n v="10204"/>
    <n v="45"/>
    <n v="76.260000000000005"/>
    <n v="6"/>
    <x v="1379"/>
    <n v="3432"/>
    <n v="3431.7"/>
    <d v="2003-02-12T00:00:00"/>
    <d v="2003-02-12T00:00:00"/>
    <x v="0"/>
    <s v="Wednesday"/>
    <x v="0"/>
    <n v="4"/>
    <n v="12"/>
    <n v="2003"/>
    <s v="Classic Cars"/>
    <n v="71"/>
    <s v="S18_4933"/>
    <x v="74"/>
    <n v="2125557413"/>
    <s v="212-555-7413"/>
    <s v="4092 Furth Circle"/>
    <s v="Suite 400"/>
    <s v="4092 Furth Circle, Suite 400"/>
    <s v="NYC"/>
    <s v="NY"/>
    <s v="NYC, NY"/>
    <n v="10022"/>
    <x v="0"/>
    <s v="NA"/>
    <s v="Young"/>
    <s v="Jeff"/>
    <x v="74"/>
    <x v="1"/>
  </r>
  <r>
    <n v="10213"/>
    <n v="25"/>
    <n v="83.39"/>
    <n v="2"/>
    <x v="1380"/>
    <n v="2085"/>
    <n v="2084.75"/>
    <s v="1/22/2004 0:00"/>
    <d v="2004-01-22T00:00:00"/>
    <x v="2"/>
    <s v="Thursday"/>
    <x v="0"/>
    <n v="1"/>
    <n v="1"/>
    <n v="2004"/>
    <s v="Classic Cars"/>
    <n v="71"/>
    <s v="S18_4933"/>
    <x v="52"/>
    <s v="(171) 555-7555"/>
    <s v="171-555-7555"/>
    <s v="120 Hanover Sq."/>
    <m/>
    <s v="120 Hanover Sq."/>
    <s v="London"/>
    <m/>
    <s v="London"/>
    <s v="WA1 1DP"/>
    <x v="6"/>
    <s v="EMEA"/>
    <s v="Hardy"/>
    <s v="Thomas"/>
    <x v="52"/>
    <x v="0"/>
  </r>
  <r>
    <n v="10227"/>
    <n v="37"/>
    <n v="57.73"/>
    <n v="12"/>
    <x v="1381"/>
    <n v="2137"/>
    <n v="2136.0100000000002"/>
    <d v="2004-02-03T00:00:00"/>
    <d v="2004-02-03T00:00:00"/>
    <x v="0"/>
    <s v="Tuesday"/>
    <x v="0"/>
    <n v="1"/>
    <n v="3"/>
    <n v="2004"/>
    <s v="Classic Cars"/>
    <n v="71"/>
    <s v="S18_4933"/>
    <x v="30"/>
    <s v="78.32.5555"/>
    <s v="007-832-5555"/>
    <s v="2, rue du Commerce"/>
    <m/>
    <s v="2, rue du Commerce"/>
    <s v="Lyon"/>
    <m/>
    <s v="Lyon"/>
    <n v="69004"/>
    <x v="1"/>
    <s v="EMEA"/>
    <s v="Saveley"/>
    <s v="Mary"/>
    <x v="30"/>
    <x v="0"/>
  </r>
  <r>
    <n v="10241"/>
    <n v="30"/>
    <n v="66.989999999999995"/>
    <n v="4"/>
    <x v="1382"/>
    <n v="2010"/>
    <n v="2009.7"/>
    <s v="4/13/2004 0:00"/>
    <d v="2004-04-13T00:00:00"/>
    <x v="11"/>
    <s v="Tuesday"/>
    <x v="0"/>
    <n v="2"/>
    <n v="4"/>
    <n v="2004"/>
    <s v="Classic Cars"/>
    <n v="71"/>
    <s v="S18_4933"/>
    <x v="83"/>
    <s v="88.60.1555"/>
    <s v="008-860-1555"/>
    <s v="24, place Kluber"/>
    <m/>
    <s v="24, place Kluber"/>
    <s v="Strasbourg"/>
    <m/>
    <s v="Strasbourg"/>
    <n v="67000"/>
    <x v="1"/>
    <s v="EMEA"/>
    <s v="Citeaux"/>
    <s v="Frederique"/>
    <x v="83"/>
    <x v="0"/>
  </r>
  <r>
    <n v="10267"/>
    <n v="36"/>
    <n v="75.55"/>
    <n v="1"/>
    <x v="1383"/>
    <n v="2720"/>
    <n v="2719.8"/>
    <d v="2004-07-07T00:00:00"/>
    <d v="2004-07-07T00:00:00"/>
    <x v="1"/>
    <s v="Wednesday"/>
    <x v="0"/>
    <n v="3"/>
    <n v="7"/>
    <n v="2004"/>
    <s v="Classic Cars"/>
    <n v="71"/>
    <s v="S18_4933"/>
    <x v="74"/>
    <n v="2125557413"/>
    <s v="212-555-7413"/>
    <s v="4092 Furth Circle"/>
    <s v="Suite 400"/>
    <s v="4092 Furth Circle, Suite 400"/>
    <s v="NYC"/>
    <s v="NY"/>
    <s v="NYC, NY"/>
    <n v="10022"/>
    <x v="0"/>
    <s v="NA"/>
    <s v="Young"/>
    <s v="Jeff"/>
    <x v="74"/>
    <x v="0"/>
  </r>
  <r>
    <n v="10279"/>
    <n v="26"/>
    <n v="60.58"/>
    <n v="1"/>
    <x v="1384"/>
    <n v="1576"/>
    <n v="1575.08"/>
    <d v="2004-09-08T00:00:00"/>
    <d v="2004-09-08T00:00:00"/>
    <x v="8"/>
    <s v="Wednesday"/>
    <x v="0"/>
    <n v="3"/>
    <n v="8"/>
    <n v="2004"/>
    <s v="Classic Cars"/>
    <n v="71"/>
    <s v="S18_4933"/>
    <x v="23"/>
    <s v="(91) 555 94 44"/>
    <s v="091-555-9444"/>
    <s v="C/ Moralzarzal, 86"/>
    <m/>
    <s v="C/ Moralzarzal, 86"/>
    <s v="Madrid"/>
    <m/>
    <s v="Madrid"/>
    <n v="28034"/>
    <x v="7"/>
    <s v="EMEA"/>
    <s v="Freyre"/>
    <s v="Diego"/>
    <x v="23"/>
    <x v="0"/>
  </r>
  <r>
    <n v="10288"/>
    <n v="23"/>
    <n v="73.41"/>
    <n v="7"/>
    <x v="1385"/>
    <n v="1689"/>
    <n v="1688.43"/>
    <d v="2004-01-09T00:00:00"/>
    <d v="2004-01-09T00:00:00"/>
    <x v="2"/>
    <s v="Friday"/>
    <x v="0"/>
    <n v="3"/>
    <n v="9"/>
    <n v="2004"/>
    <s v="Classic Cars"/>
    <n v="71"/>
    <s v="S18_4933"/>
    <x v="65"/>
    <s v="+65 224 1555"/>
    <s v="065-224-1555"/>
    <s v="Village Close - 106 Linden Road Sandown"/>
    <s v="2nd Floor"/>
    <s v="Village Close - 106 Linden Road Sandown, 2nd Floor"/>
    <s v="Singapore"/>
    <m/>
    <s v="Singapore"/>
    <n v="69045"/>
    <x v="9"/>
    <s v="APAC"/>
    <s v="Victorino"/>
    <s v="Wendy"/>
    <x v="65"/>
    <x v="0"/>
  </r>
  <r>
    <n v="10302"/>
    <n v="23"/>
    <n v="72.7"/>
    <n v="3"/>
    <x v="1386"/>
    <n v="1673"/>
    <n v="1672.1"/>
    <d v="2003-06-10T00:00:00"/>
    <d v="2003-06-10T00:00:00"/>
    <x v="7"/>
    <s v="Tuesday"/>
    <x v="0"/>
    <n v="4"/>
    <n v="10"/>
    <n v="2003"/>
    <s v="Classic Cars"/>
    <n v="71"/>
    <s v="S18_4933"/>
    <x v="22"/>
    <s v="(171) 555-2282"/>
    <s v="171-555-2282"/>
    <s v="Berkeley Gardens 12  Brewery"/>
    <m/>
    <s v="Berkeley Gardens 12  Brewery"/>
    <s v="Liverpool"/>
    <m/>
    <s v="Liverpool"/>
    <s v="WX1 6LT"/>
    <x v="6"/>
    <s v="EMEA"/>
    <s v="Devon"/>
    <s v="Elizabeth"/>
    <x v="22"/>
    <x v="0"/>
  </r>
  <r>
    <n v="10311"/>
    <n v="25"/>
    <n v="66.989999999999995"/>
    <n v="2"/>
    <x v="1387"/>
    <n v="1675"/>
    <n v="1674.75"/>
    <s v="10/16/2004 0:00"/>
    <d v="2004-10-16T00:00:00"/>
    <x v="4"/>
    <s v="Saturday"/>
    <x v="0"/>
    <n v="4"/>
    <n v="10"/>
    <n v="2004"/>
    <s v="Classic Cars"/>
    <n v="71"/>
    <s v="S18_4933"/>
    <x v="23"/>
    <s v="(91) 555 94 44"/>
    <s v="091-555-9444"/>
    <s v="C/ Moralzarzal, 86"/>
    <m/>
    <s v="C/ Moralzarzal, 86"/>
    <s v="Madrid"/>
    <m/>
    <s v="Madrid"/>
    <n v="28034"/>
    <x v="7"/>
    <s v="EMEA"/>
    <s v="Freyre"/>
    <s v="Diego"/>
    <x v="23"/>
    <x v="0"/>
  </r>
  <r>
    <n v="10332"/>
    <n v="21"/>
    <n v="100"/>
    <n v="3"/>
    <x v="1388"/>
    <n v="3473"/>
    <n v="2100"/>
    <s v="11/17/2004 0:00"/>
    <d v="2004-11-17T00:00:00"/>
    <x v="5"/>
    <s v="Wednesday"/>
    <x v="0"/>
    <n v="4"/>
    <n v="11"/>
    <n v="2004"/>
    <s v="Classic Cars"/>
    <n v="71"/>
    <s v="S18_4933"/>
    <x v="77"/>
    <s v="(171) 555-1555"/>
    <s v="171-555-1555"/>
    <s v="Fauntleroy Circus"/>
    <m/>
    <s v="Fauntleroy Circus"/>
    <s v="Manchester"/>
    <m/>
    <s v="Manchester"/>
    <s v="EC2 5NT"/>
    <x v="6"/>
    <s v="EMEA"/>
    <s v="Ashworth"/>
    <s v="Victoria"/>
    <x v="77"/>
    <x v="1"/>
  </r>
  <r>
    <n v="10344"/>
    <n v="26"/>
    <n v="63.43"/>
    <n v="5"/>
    <x v="1389"/>
    <n v="1650"/>
    <n v="1649.18"/>
    <s v="11/25/2004 0:00"/>
    <d v="2004-11-25T00:00:00"/>
    <x v="5"/>
    <s v="Thursday"/>
    <x v="0"/>
    <n v="4"/>
    <n v="11"/>
    <n v="2004"/>
    <s v="Classic Cars"/>
    <n v="71"/>
    <s v="S18_4933"/>
    <x v="67"/>
    <s v="91.24.4555"/>
    <s v="009-124-4555"/>
    <s v="12, rue des Bouchers"/>
    <m/>
    <s v="12, rue des Bouchers"/>
    <s v="Marseille"/>
    <m/>
    <s v="Marseille"/>
    <n v="13008"/>
    <x v="1"/>
    <s v="EMEA"/>
    <s v="Lebihan"/>
    <s v="Laurence"/>
    <x v="67"/>
    <x v="0"/>
  </r>
  <r>
    <n v="10367"/>
    <n v="44"/>
    <n v="85.25"/>
    <n v="9"/>
    <x v="1390"/>
    <n v="3751"/>
    <n v="3751"/>
    <d v="2005-12-01T00:00:00"/>
    <d v="2005-12-01T00:00:00"/>
    <x v="9"/>
    <s v="Thursday"/>
    <x v="5"/>
    <n v="1"/>
    <n v="1"/>
    <n v="2005"/>
    <s v="Classic Cars"/>
    <n v="71"/>
    <s v="S18_4933"/>
    <x v="3"/>
    <n v="6265557265"/>
    <s v="626-555-7265"/>
    <s v="78934 Hillside Dr."/>
    <m/>
    <s v="78934 Hillside Dr."/>
    <s v="Pasadena"/>
    <s v="CA"/>
    <s v="Pasadena, CA"/>
    <n v="90003"/>
    <x v="0"/>
    <s v="NA"/>
    <s v="Young"/>
    <s v="Julie"/>
    <x v="3"/>
    <x v="1"/>
  </r>
  <r>
    <n v="10380"/>
    <n v="24"/>
    <n v="100"/>
    <n v="2"/>
    <x v="1391"/>
    <n v="4536"/>
    <n v="2400"/>
    <s v="2/16/2005 0:00"/>
    <d v="2005-02-16T00:00:00"/>
    <x v="0"/>
    <s v="Wednesday"/>
    <x v="0"/>
    <n v="1"/>
    <n v="2"/>
    <n v="2005"/>
    <s v="Classic Cars"/>
    <n v="71"/>
    <s v="S18_4933"/>
    <x v="23"/>
    <s v="(91) 555 94 44"/>
    <s v="091-555-9444"/>
    <s v="C/ Moralzarzal, 86"/>
    <m/>
    <s v="C/ Moralzarzal, 86"/>
    <s v="Madrid"/>
    <m/>
    <s v="Madrid"/>
    <n v="28034"/>
    <x v="7"/>
    <s v="EMEA"/>
    <s v="Freyre"/>
    <s v="Diego"/>
    <x v="23"/>
    <x v="1"/>
  </r>
  <r>
    <n v="10407"/>
    <n v="66"/>
    <n v="66.989999999999995"/>
    <n v="4"/>
    <x v="1392"/>
    <n v="4422"/>
    <n v="4421.34"/>
    <s v="4/22/2005 0:00"/>
    <d v="2005-04-22T00:00:00"/>
    <x v="11"/>
    <s v="Friday"/>
    <x v="4"/>
    <n v="2"/>
    <n v="4"/>
    <n v="2005"/>
    <s v="Classic Cars"/>
    <n v="71"/>
    <s v="S18_4933"/>
    <x v="61"/>
    <n v="4085553659"/>
    <s v="408-555-3659"/>
    <s v="3086 Ingle Ln."/>
    <m/>
    <s v="3086 Ingle Ln."/>
    <s v="San Jose"/>
    <s v="CA"/>
    <s v="San Jose, CA"/>
    <n v="94217"/>
    <x v="0"/>
    <s v="NA"/>
    <s v="Frick"/>
    <s v="Sue"/>
    <x v="61"/>
    <x v="1"/>
  </r>
  <r>
    <n v="10420"/>
    <n v="36"/>
    <n v="57.73"/>
    <n v="7"/>
    <x v="1393"/>
    <n v="2079"/>
    <n v="2078.2800000000002"/>
    <s v="5/29/2005 0:00"/>
    <d v="2005-05-29T00:00:00"/>
    <x v="6"/>
    <s v="Sunday"/>
    <x v="2"/>
    <n v="2"/>
    <n v="5"/>
    <n v="2005"/>
    <s v="Classic Cars"/>
    <n v="71"/>
    <s v="S18_4933"/>
    <x v="20"/>
    <s v="+61 2 9495 8555"/>
    <s v="129-495-8555"/>
    <s v="Monitor Money Building, 815 Pacific Hwy"/>
    <s v="Level 6"/>
    <s v="Monitor Money Building, 815 Pacific Hwy, Level 6"/>
    <s v="Chatswood"/>
    <s v="NSW"/>
    <s v="Chatswood, NSW"/>
    <n v="2067"/>
    <x v="3"/>
    <s v="APAC"/>
    <s v="Huxley"/>
    <s v="Adrian"/>
    <x v="20"/>
    <x v="0"/>
  </r>
  <r>
    <n v="10110"/>
    <n v="36"/>
    <n v="85.25"/>
    <n v="13"/>
    <x v="1394"/>
    <n v="3069"/>
    <n v="3069"/>
    <s v="3/18/2003 0:00"/>
    <d v="2003-03-18T00:00:00"/>
    <x v="10"/>
    <s v="Tuesday"/>
    <x v="0"/>
    <n v="1"/>
    <n v="3"/>
    <n v="2003"/>
    <s v="Classic Cars"/>
    <n v="73"/>
    <s v="S24_1046"/>
    <x v="77"/>
    <s v="(171) 555-1555"/>
    <s v="171-555-1555"/>
    <s v="Fauntleroy Circus"/>
    <m/>
    <s v="Fauntleroy Circus"/>
    <s v="Manchester"/>
    <m/>
    <s v="Manchester"/>
    <s v="EC2 5NT"/>
    <x v="6"/>
    <s v="EMEA"/>
    <s v="Ashworth"/>
    <s v="Victoria"/>
    <x v="77"/>
    <x v="1"/>
  </r>
  <r>
    <n v="10124"/>
    <n v="22"/>
    <n v="77.900000000000006"/>
    <n v="12"/>
    <x v="1395"/>
    <n v="1714"/>
    <n v="1713.8"/>
    <s v="5/21/2003 0:00"/>
    <d v="2003-05-21T00:00:00"/>
    <x v="6"/>
    <s v="Wednesday"/>
    <x v="0"/>
    <n v="2"/>
    <n v="5"/>
    <n v="2003"/>
    <s v="Classic Cars"/>
    <n v="73"/>
    <s v="S24_1046"/>
    <x v="84"/>
    <n v="7025551838"/>
    <s v="702-555-1838"/>
    <s v="8489 Strong St."/>
    <m/>
    <s v="8489 Strong St."/>
    <s v="Las Vegas"/>
    <s v="NV"/>
    <s v="Las Vegas, NV"/>
    <n v="83030"/>
    <x v="0"/>
    <s v="NA"/>
    <s v="King"/>
    <s v="Sue"/>
    <x v="84"/>
    <x v="0"/>
  </r>
  <r>
    <n v="10148"/>
    <n v="25"/>
    <n v="60.26"/>
    <n v="6"/>
    <x v="1396"/>
    <n v="1507"/>
    <n v="1506.5"/>
    <d v="2003-11-09T00:00:00"/>
    <d v="2003-11-09T00:00:00"/>
    <x v="5"/>
    <s v="Sunday"/>
    <x v="0"/>
    <n v="3"/>
    <n v="9"/>
    <n v="2003"/>
    <s v="Classic Cars"/>
    <n v="73"/>
    <s v="S24_1046"/>
    <x v="42"/>
    <s v="02 9936 8555"/>
    <s v="029-936-8555"/>
    <s v="201 Miller Street"/>
    <s v="Level 15"/>
    <s v="201 Miller Street, Level 15"/>
    <s v="North Sydney"/>
    <s v="NSW"/>
    <s v="North Sydney, NSW"/>
    <n v="2060"/>
    <x v="3"/>
    <s v="APAC"/>
    <s v="O'Hara"/>
    <s v="Anna"/>
    <x v="42"/>
    <x v="0"/>
  </r>
  <r>
    <n v="10161"/>
    <n v="37"/>
    <n v="72.760000000000005"/>
    <n v="5"/>
    <x v="1397"/>
    <n v="2693"/>
    <n v="2692.12"/>
    <s v="10/17/2003 0:00"/>
    <d v="2003-10-17T00:00:00"/>
    <x v="4"/>
    <s v="Friday"/>
    <x v="0"/>
    <n v="4"/>
    <n v="10"/>
    <n v="2003"/>
    <s v="Classic Cars"/>
    <n v="73"/>
    <s v="S24_1046"/>
    <x v="78"/>
    <s v="86 21 3555"/>
    <s v="008-621-3555"/>
    <s v="Smagsloget 45"/>
    <m/>
    <s v="Smagsloget 45"/>
    <s v="Aaarhus"/>
    <m/>
    <s v="Aaarhus"/>
    <n v="8200"/>
    <x v="13"/>
    <s v="EMEA"/>
    <s v="Ibsen"/>
    <s v="Palle"/>
    <x v="78"/>
    <x v="0"/>
  </r>
  <r>
    <n v="10172"/>
    <n v="32"/>
    <n v="75.69"/>
    <n v="3"/>
    <x v="1398"/>
    <n v="2423"/>
    <n v="2422.08"/>
    <d v="2003-05-11T00:00:00"/>
    <d v="2003-05-11T00:00:00"/>
    <x v="6"/>
    <s v="Sunday"/>
    <x v="0"/>
    <n v="4"/>
    <n v="11"/>
    <n v="2003"/>
    <s v="Classic Cars"/>
    <n v="73"/>
    <s v="S24_1046"/>
    <x v="13"/>
    <n v="2035552570"/>
    <s v="203-555-2570"/>
    <s v="25593 South Bay Ln."/>
    <m/>
    <s v="25593 South Bay Ln."/>
    <s v="Bridgewater"/>
    <s v="CT"/>
    <s v="Bridgewater, CT"/>
    <n v="97562"/>
    <x v="0"/>
    <s v="NA"/>
    <s v="King"/>
    <s v="Julie"/>
    <x v="13"/>
    <x v="0"/>
  </r>
  <r>
    <n v="10182"/>
    <n v="47"/>
    <n v="74.22"/>
    <n v="16"/>
    <x v="1399"/>
    <n v="3489"/>
    <n v="3488.34"/>
    <d v="2003-12-11T00:00:00"/>
    <d v="2003-12-11T00:00:00"/>
    <x v="9"/>
    <s v="Thursday"/>
    <x v="0"/>
    <n v="4"/>
    <n v="11"/>
    <n v="2003"/>
    <s v="Classic Cars"/>
    <n v="73"/>
    <s v="S24_1046"/>
    <x v="39"/>
    <n v="4155551450"/>
    <s v="415-555-1450"/>
    <s v="5677 Strong St."/>
    <m/>
    <s v="5677 Strong St."/>
    <s v="San Rafael"/>
    <s v="CA"/>
    <s v="San Rafael, CA"/>
    <n v="97562"/>
    <x v="0"/>
    <s v="NA"/>
    <s v="Nelson"/>
    <s v="Valarie"/>
    <x v="39"/>
    <x v="1"/>
  </r>
  <r>
    <n v="10192"/>
    <n v="37"/>
    <n v="69.819999999999993"/>
    <n v="4"/>
    <x v="1400"/>
    <n v="2584"/>
    <n v="2583.34"/>
    <s v="11/20/2003 0:00"/>
    <d v="2003-11-20T00:00:00"/>
    <x v="5"/>
    <s v="Thursday"/>
    <x v="0"/>
    <n v="4"/>
    <n v="11"/>
    <n v="2003"/>
    <s v="Classic Cars"/>
    <n v="73"/>
    <s v="S24_1046"/>
    <x v="40"/>
    <n v="6035558647"/>
    <s v="603-555-8647"/>
    <s v="2304 Long Airport Avenue"/>
    <m/>
    <s v="2304 Long Airport Avenue"/>
    <s v="Nashua"/>
    <s v="NH"/>
    <s v="Nashua, NH"/>
    <n v="62005"/>
    <x v="0"/>
    <s v="NA"/>
    <s v="Young"/>
    <s v="Valarie"/>
    <x v="40"/>
    <x v="0"/>
  </r>
  <r>
    <n v="10204"/>
    <n v="20"/>
    <n v="62.47"/>
    <n v="10"/>
    <x v="1401"/>
    <n v="1250"/>
    <n v="1249.4000000000001"/>
    <d v="2003-02-12T00:00:00"/>
    <d v="2003-02-12T00:00:00"/>
    <x v="0"/>
    <s v="Wednesday"/>
    <x v="0"/>
    <n v="4"/>
    <n v="12"/>
    <n v="2003"/>
    <s v="Classic Cars"/>
    <n v="73"/>
    <s v="S24_1046"/>
    <x v="74"/>
    <n v="2125557413"/>
    <s v="212-555-7413"/>
    <s v="4092 Furth Circle"/>
    <s v="Suite 400"/>
    <s v="4092 Furth Circle, Suite 400"/>
    <s v="NYC"/>
    <s v="NY"/>
    <s v="NYC, NY"/>
    <n v="10022"/>
    <x v="0"/>
    <s v="NA"/>
    <s v="Young"/>
    <s v="Jeff"/>
    <x v="74"/>
    <x v="0"/>
  </r>
  <r>
    <n v="10212"/>
    <n v="41"/>
    <n v="82.31"/>
    <n v="3"/>
    <x v="1402"/>
    <n v="3375"/>
    <n v="3374.71"/>
    <s v="1/16/2004 0:00"/>
    <d v="2004-01-16T00:00:00"/>
    <x v="2"/>
    <s v="Friday"/>
    <x v="0"/>
    <n v="1"/>
    <n v="1"/>
    <n v="2004"/>
    <s v="Classic Cars"/>
    <n v="73"/>
    <s v="S24_1046"/>
    <x v="23"/>
    <s v="(91) 555 94 44"/>
    <s v="091-555-9444"/>
    <s v="C/ Moralzarzal, 86"/>
    <m/>
    <s v="C/ Moralzarzal, 86"/>
    <s v="Madrid"/>
    <m/>
    <s v="Madrid"/>
    <n v="28034"/>
    <x v="7"/>
    <s v="EMEA"/>
    <s v="Freyre"/>
    <s v="Diego"/>
    <x v="23"/>
    <x v="1"/>
  </r>
  <r>
    <n v="10226"/>
    <n v="21"/>
    <n v="60.26"/>
    <n v="1"/>
    <x v="1403"/>
    <n v="1266"/>
    <n v="1265.46"/>
    <s v="2/26/2004 0:00"/>
    <d v="2004-02-26T00:00:00"/>
    <x v="0"/>
    <s v="Thursday"/>
    <x v="0"/>
    <n v="1"/>
    <n v="2"/>
    <n v="2004"/>
    <s v="Classic Cars"/>
    <n v="73"/>
    <s v="S24_1046"/>
    <x v="55"/>
    <n v="7605558146"/>
    <s v="760-555-8146"/>
    <s v="361 Furth Circle"/>
    <m/>
    <s v="361 Furth Circle"/>
    <s v="San Diego"/>
    <s v="CA"/>
    <s v="San Diego, CA"/>
    <n v="91217"/>
    <x v="0"/>
    <s v="NA"/>
    <s v="Thompson"/>
    <s v="Valarie"/>
    <x v="55"/>
    <x v="0"/>
  </r>
  <r>
    <n v="10241"/>
    <n v="22"/>
    <n v="76.430000000000007"/>
    <n v="8"/>
    <x v="1404"/>
    <n v="1682"/>
    <n v="1681.46"/>
    <s v="4/13/2004 0:00"/>
    <d v="2004-04-13T00:00:00"/>
    <x v="11"/>
    <s v="Tuesday"/>
    <x v="0"/>
    <n v="2"/>
    <n v="4"/>
    <n v="2004"/>
    <s v="Classic Cars"/>
    <n v="73"/>
    <s v="S24_1046"/>
    <x v="83"/>
    <s v="88.60.1555"/>
    <s v="008-860-1555"/>
    <s v="24, place Kluber"/>
    <m/>
    <s v="24, place Kluber"/>
    <s v="Strasbourg"/>
    <m/>
    <s v="Strasbourg"/>
    <n v="67000"/>
    <x v="1"/>
    <s v="EMEA"/>
    <s v="Citeaux"/>
    <s v="Frederique"/>
    <x v="83"/>
    <x v="0"/>
  </r>
  <r>
    <n v="10267"/>
    <n v="40"/>
    <n v="80.099999999999994"/>
    <n v="5"/>
    <x v="1405"/>
    <n v="3204"/>
    <n v="3204"/>
    <d v="2004-07-07T00:00:00"/>
    <d v="2004-07-07T00:00:00"/>
    <x v="1"/>
    <s v="Wednesday"/>
    <x v="0"/>
    <n v="3"/>
    <n v="7"/>
    <n v="2004"/>
    <s v="Classic Cars"/>
    <n v="73"/>
    <s v="S24_1046"/>
    <x v="74"/>
    <n v="2125557413"/>
    <s v="212-555-7413"/>
    <s v="4092 Furth Circle"/>
    <s v="Suite 400"/>
    <s v="4092 Furth Circle, Suite 400"/>
    <s v="NYC"/>
    <s v="NY"/>
    <s v="NYC, NY"/>
    <n v="10022"/>
    <x v="0"/>
    <s v="NA"/>
    <s v="Young"/>
    <s v="Jeff"/>
    <x v="74"/>
    <x v="1"/>
  </r>
  <r>
    <n v="10279"/>
    <n v="32"/>
    <n v="74.959999999999994"/>
    <n v="5"/>
    <x v="1406"/>
    <n v="2399"/>
    <n v="2398.7199999999998"/>
    <d v="2004-09-08T00:00:00"/>
    <d v="2004-09-08T00:00:00"/>
    <x v="8"/>
    <s v="Wednesday"/>
    <x v="0"/>
    <n v="3"/>
    <n v="8"/>
    <n v="2004"/>
    <s v="Classic Cars"/>
    <n v="73"/>
    <s v="S24_1046"/>
    <x v="23"/>
    <s v="(91) 555 94 44"/>
    <s v="091-555-9444"/>
    <s v="C/ Moralzarzal, 86"/>
    <m/>
    <s v="C/ Moralzarzal, 86"/>
    <s v="Madrid"/>
    <m/>
    <s v="Madrid"/>
    <n v="28034"/>
    <x v="7"/>
    <s v="EMEA"/>
    <s v="Freyre"/>
    <s v="Diego"/>
    <x v="23"/>
    <x v="0"/>
  </r>
  <r>
    <n v="10288"/>
    <n v="36"/>
    <n v="66.14"/>
    <n v="11"/>
    <x v="1407"/>
    <n v="2382"/>
    <n v="2381.04"/>
    <d v="2004-01-09T00:00:00"/>
    <d v="2004-01-09T00:00:00"/>
    <x v="2"/>
    <s v="Friday"/>
    <x v="0"/>
    <n v="3"/>
    <n v="9"/>
    <n v="2004"/>
    <s v="Classic Cars"/>
    <n v="73"/>
    <s v="S24_1046"/>
    <x v="65"/>
    <s v="+65 224 1555"/>
    <s v="065-224-1555"/>
    <s v="Village Close - 106 Linden Road Sandown"/>
    <s v="2nd Floor"/>
    <s v="Village Close - 106 Linden Road Sandown, 2nd Floor"/>
    <s v="Singapore"/>
    <m/>
    <s v="Singapore"/>
    <n v="69045"/>
    <x v="9"/>
    <s v="APAC"/>
    <s v="Victorino"/>
    <s v="Wendy"/>
    <x v="65"/>
    <x v="0"/>
  </r>
  <r>
    <n v="10301"/>
    <n v="27"/>
    <n v="72.02"/>
    <n v="1"/>
    <x v="1408"/>
    <n v="1945"/>
    <n v="1944.54"/>
    <d v="2003-05-10T00:00:00"/>
    <d v="2003-05-10T00:00:00"/>
    <x v="6"/>
    <s v="Saturday"/>
    <x v="0"/>
    <n v="4"/>
    <n v="10"/>
    <n v="2003"/>
    <s v="Classic Cars"/>
    <n v="73"/>
    <s v="S24_1046"/>
    <x v="85"/>
    <s v="+47 2212 1555"/>
    <s v="472-212-1555"/>
    <s v="Drammensveien 126 A, PB 744 Sentrum"/>
    <m/>
    <s v="Drammensveien 126 A, PB 744 Sentrum"/>
    <s v="Oslo"/>
    <m/>
    <s v="Oslo"/>
    <s v="N 0106"/>
    <x v="2"/>
    <s v="EMEA"/>
    <s v="Klaeboe"/>
    <s v="Jan"/>
    <x v="85"/>
    <x v="0"/>
  </r>
  <r>
    <n v="10311"/>
    <n v="26"/>
    <n v="87.45"/>
    <n v="6"/>
    <x v="1409"/>
    <n v="2274"/>
    <n v="2273.6999999999998"/>
    <s v="10/16/2004 0:00"/>
    <d v="2004-10-16T00:00:00"/>
    <x v="4"/>
    <s v="Saturday"/>
    <x v="0"/>
    <n v="4"/>
    <n v="10"/>
    <n v="2004"/>
    <s v="Classic Cars"/>
    <n v="73"/>
    <s v="S24_1046"/>
    <x v="23"/>
    <s v="(91) 555 94 44"/>
    <s v="091-555-9444"/>
    <s v="C/ Moralzarzal, 86"/>
    <m/>
    <s v="C/ Moralzarzal, 86"/>
    <s v="Madrid"/>
    <m/>
    <s v="Madrid"/>
    <n v="28034"/>
    <x v="7"/>
    <s v="EMEA"/>
    <s v="Freyre"/>
    <s v="Diego"/>
    <x v="23"/>
    <x v="0"/>
  </r>
  <r>
    <n v="10321"/>
    <n v="30"/>
    <n v="70.55"/>
    <n v="3"/>
    <x v="1410"/>
    <n v="2117"/>
    <n v="2116.5"/>
    <d v="2004-04-11T00:00:00"/>
    <d v="2004-04-11T00:00:00"/>
    <x v="11"/>
    <s v="Sunday"/>
    <x v="0"/>
    <n v="4"/>
    <n v="11"/>
    <n v="2004"/>
    <s v="Classic Cars"/>
    <n v="73"/>
    <s v="S24_1046"/>
    <x v="21"/>
    <n v="5085552555"/>
    <s v="508-555-2555"/>
    <s v="1785 First Street"/>
    <m/>
    <s v="1785 First Street"/>
    <s v="New Bedford"/>
    <s v="MA"/>
    <s v="New Bedford, MA"/>
    <n v="50553"/>
    <x v="0"/>
    <s v="NA"/>
    <s v="Benitez"/>
    <s v="Violeta"/>
    <x v="21"/>
    <x v="0"/>
  </r>
  <r>
    <n v="10332"/>
    <n v="23"/>
    <n v="56.84"/>
    <n v="4"/>
    <x v="1411"/>
    <n v="1308"/>
    <n v="1307.32"/>
    <s v="11/17/2004 0:00"/>
    <d v="2004-11-17T00:00:00"/>
    <x v="5"/>
    <s v="Wednesday"/>
    <x v="0"/>
    <n v="4"/>
    <n v="11"/>
    <n v="2004"/>
    <s v="Classic Cars"/>
    <n v="73"/>
    <s v="S24_1046"/>
    <x v="77"/>
    <s v="(171) 555-1555"/>
    <s v="171-555-1555"/>
    <s v="Fauntleroy Circus"/>
    <m/>
    <s v="Fauntleroy Circus"/>
    <s v="Manchester"/>
    <m/>
    <s v="Manchester"/>
    <s v="EC2 5NT"/>
    <x v="6"/>
    <s v="EMEA"/>
    <s v="Ashworth"/>
    <s v="Victoria"/>
    <x v="77"/>
    <x v="0"/>
  </r>
  <r>
    <n v="10344"/>
    <n v="29"/>
    <n v="59.53"/>
    <n v="7"/>
    <x v="1412"/>
    <n v="1727"/>
    <n v="1726.37"/>
    <s v="11/25/2004 0:00"/>
    <d v="2004-11-25T00:00:00"/>
    <x v="5"/>
    <s v="Thursday"/>
    <x v="0"/>
    <n v="4"/>
    <n v="11"/>
    <n v="2004"/>
    <s v="Classic Cars"/>
    <n v="73"/>
    <s v="S24_1046"/>
    <x v="67"/>
    <s v="91.24.4555"/>
    <s v="009-124-4555"/>
    <s v="12, rue des Bouchers"/>
    <m/>
    <s v="12, rue des Bouchers"/>
    <s v="Marseille"/>
    <m/>
    <s v="Marseille"/>
    <n v="13008"/>
    <x v="1"/>
    <s v="EMEA"/>
    <s v="Lebihan"/>
    <s v="Laurence"/>
    <x v="67"/>
    <x v="0"/>
  </r>
  <r>
    <n v="10367"/>
    <n v="21"/>
    <n v="60.37"/>
    <n v="10"/>
    <x v="1413"/>
    <n v="1268"/>
    <n v="1267.77"/>
    <d v="2005-12-01T00:00:00"/>
    <d v="2005-12-01T00:00:00"/>
    <x v="9"/>
    <s v="Thursday"/>
    <x v="5"/>
    <n v="1"/>
    <n v="1"/>
    <n v="2005"/>
    <s v="Classic Cars"/>
    <n v="73"/>
    <s v="S24_1046"/>
    <x v="3"/>
    <n v="6265557265"/>
    <s v="626-555-7265"/>
    <s v="78934 Hillside Dr."/>
    <m/>
    <s v="78934 Hillside Dr."/>
    <s v="Pasadena"/>
    <s v="CA"/>
    <s v="Pasadena, CA"/>
    <n v="90003"/>
    <x v="0"/>
    <s v="NA"/>
    <s v="Young"/>
    <s v="Julie"/>
    <x v="3"/>
    <x v="0"/>
  </r>
  <r>
    <n v="10380"/>
    <n v="34"/>
    <n v="100"/>
    <n v="3"/>
    <x v="1414"/>
    <n v="3442"/>
    <n v="3400"/>
    <s v="2/16/2005 0:00"/>
    <d v="2005-02-16T00:00:00"/>
    <x v="0"/>
    <s v="Wednesday"/>
    <x v="0"/>
    <n v="1"/>
    <n v="2"/>
    <n v="2005"/>
    <s v="Classic Cars"/>
    <n v="73"/>
    <s v="S24_1046"/>
    <x v="23"/>
    <s v="(91) 555 94 44"/>
    <s v="091-555-9444"/>
    <s v="C/ Moralzarzal, 86"/>
    <m/>
    <s v="C/ Moralzarzal, 86"/>
    <s v="Madrid"/>
    <m/>
    <s v="Madrid"/>
    <n v="28034"/>
    <x v="7"/>
    <s v="EMEA"/>
    <s v="Freyre"/>
    <s v="Diego"/>
    <x v="23"/>
    <x v="1"/>
  </r>
  <r>
    <n v="10407"/>
    <n v="26"/>
    <n v="76.430000000000007"/>
    <n v="8"/>
    <x v="1415"/>
    <n v="1988"/>
    <n v="1987.18"/>
    <s v="4/22/2005 0:00"/>
    <d v="2005-04-22T00:00:00"/>
    <x v="11"/>
    <s v="Friday"/>
    <x v="4"/>
    <n v="2"/>
    <n v="4"/>
    <n v="2005"/>
    <s v="Classic Cars"/>
    <n v="73"/>
    <s v="S24_1046"/>
    <x v="61"/>
    <n v="4085553659"/>
    <s v="408-555-3659"/>
    <s v="3086 Ingle Ln."/>
    <m/>
    <s v="3086 Ingle Ln."/>
    <s v="San Jose"/>
    <s v="CA"/>
    <s v="San Jose, CA"/>
    <n v="94217"/>
    <x v="0"/>
    <s v="NA"/>
    <s v="Frick"/>
    <s v="Sue"/>
    <x v="61"/>
    <x v="0"/>
  </r>
  <r>
    <n v="10420"/>
    <n v="60"/>
    <n v="64.67"/>
    <n v="11"/>
    <x v="1416"/>
    <n v="3881"/>
    <n v="3880.2"/>
    <s v="5/29/2005 0:00"/>
    <d v="2005-05-29T00:00:00"/>
    <x v="6"/>
    <s v="Sunday"/>
    <x v="2"/>
    <n v="2"/>
    <n v="5"/>
    <n v="2005"/>
    <s v="Classic Cars"/>
    <n v="73"/>
    <s v="S24_1046"/>
    <x v="20"/>
    <s v="+61 2 9495 8555"/>
    <s v="129-495-8555"/>
    <s v="Monitor Money Building, 815 Pacific Hwy"/>
    <s v="Level 6"/>
    <s v="Monitor Money Building, 815 Pacific Hwy, Level 6"/>
    <s v="Chatswood"/>
    <s v="NSW"/>
    <s v="Chatswood, NSW"/>
    <n v="2067"/>
    <x v="3"/>
    <s v="APAC"/>
    <s v="Huxley"/>
    <s v="Adrian"/>
    <x v="20"/>
    <x v="1"/>
  </r>
  <r>
    <n v="10104"/>
    <n v="35"/>
    <n v="55.49"/>
    <n v="6"/>
    <x v="1417"/>
    <n v="1943"/>
    <n v="1942.15"/>
    <s v="1/31/2003 0:00"/>
    <d v="2003-01-31T00:00:00"/>
    <x v="2"/>
    <s v="Friday"/>
    <x v="0"/>
    <n v="1"/>
    <n v="1"/>
    <n v="2003"/>
    <s v="Classic Cars"/>
    <n v="57"/>
    <s v="S24_1444"/>
    <x v="23"/>
    <s v="(91) 555 94 44"/>
    <s v="091-555-9444"/>
    <s v="C/ Moralzarzal, 86"/>
    <m/>
    <s v="C/ Moralzarzal, 86"/>
    <s v="Madrid"/>
    <m/>
    <s v="Madrid"/>
    <n v="28034"/>
    <x v="7"/>
    <s v="EMEA"/>
    <s v="Freyre"/>
    <s v="Diego"/>
    <x v="23"/>
    <x v="0"/>
  </r>
  <r>
    <n v="10115"/>
    <n v="47"/>
    <n v="69.36"/>
    <n v="2"/>
    <x v="1418"/>
    <n v="3260"/>
    <n v="3259.92"/>
    <d v="2003-04-04T00:00:00"/>
    <d v="2003-04-04T00:00:00"/>
    <x v="11"/>
    <s v="Friday"/>
    <x v="0"/>
    <n v="2"/>
    <n v="4"/>
    <n v="2003"/>
    <s v="Classic Cars"/>
    <n v="57"/>
    <s v="S24_1444"/>
    <x v="27"/>
    <n v="2125558493"/>
    <s v="212-555-8493"/>
    <s v="5905 Pompton St."/>
    <s v="Suite 750"/>
    <s v="5905 Pompton St., Suite 750"/>
    <s v="NYC"/>
    <s v="NY"/>
    <s v="NYC, NY"/>
    <n v="10022"/>
    <x v="0"/>
    <s v="NA"/>
    <s v="Hernandez"/>
    <s v="Maria"/>
    <x v="27"/>
    <x v="1"/>
  </r>
  <r>
    <n v="10127"/>
    <n v="20"/>
    <n v="60.69"/>
    <n v="8"/>
    <x v="1419"/>
    <n v="1214"/>
    <n v="1213.8"/>
    <d v="2003-03-06T00:00:00"/>
    <d v="2003-03-06T00:00:00"/>
    <x v="10"/>
    <s v="Thursday"/>
    <x v="0"/>
    <n v="2"/>
    <n v="6"/>
    <n v="2003"/>
    <s v="Classic Cars"/>
    <n v="57"/>
    <s v="S24_1444"/>
    <x v="74"/>
    <n v="2125557413"/>
    <s v="212-555-7413"/>
    <s v="4092 Furth Circle"/>
    <s v="Suite 400"/>
    <s v="4092 Furth Circle, Suite 400"/>
    <s v="NYC"/>
    <s v="NY"/>
    <s v="NYC, NY"/>
    <n v="10022"/>
    <x v="0"/>
    <s v="NA"/>
    <s v="Young"/>
    <s v="Jeff"/>
    <x v="74"/>
    <x v="0"/>
  </r>
  <r>
    <n v="10141"/>
    <n v="20"/>
    <n v="54.33"/>
    <n v="2"/>
    <x v="1420"/>
    <n v="1087"/>
    <n v="1086.5999999999999"/>
    <d v="2003-01-08T00:00:00"/>
    <d v="2003-01-08T00:00:00"/>
    <x v="2"/>
    <s v="Wednesday"/>
    <x v="0"/>
    <n v="3"/>
    <n v="8"/>
    <n v="2003"/>
    <s v="Classic Cars"/>
    <n v="57"/>
    <s v="S24_1444"/>
    <x v="73"/>
    <s v="+358 9 8045 555"/>
    <s v="589-804-5555"/>
    <s v="Software Engineering Center, SEC Oy"/>
    <m/>
    <s v="Software Engineering Center, SEC Oy"/>
    <s v="Espoo"/>
    <m/>
    <s v="Espoo"/>
    <s v="FIN-02271"/>
    <x v="4"/>
    <s v="EMEA"/>
    <s v="Suominen"/>
    <s v="Kalle"/>
    <x v="73"/>
    <x v="0"/>
  </r>
  <r>
    <n v="10152"/>
    <n v="25"/>
    <n v="65.31"/>
    <n v="4"/>
    <x v="1421"/>
    <n v="1633"/>
    <n v="1632.75"/>
    <s v="9/25/2003 0:00"/>
    <d v="2003-09-25T00:00:00"/>
    <x v="8"/>
    <s v="Thursday"/>
    <x v="0"/>
    <n v="3"/>
    <n v="9"/>
    <n v="2003"/>
    <s v="Classic Cars"/>
    <n v="57"/>
    <s v="S24_1444"/>
    <x v="28"/>
    <s v="61-7-3844-6555"/>
    <s v="173-844-6555"/>
    <s v="31 Duncan St. West End"/>
    <m/>
    <s v="31 Duncan St. West End"/>
    <s v="South Brisbane"/>
    <s v="Queensland"/>
    <s v="South Brisbane, Queensland"/>
    <n v="4101"/>
    <x v="3"/>
    <s v="APAC"/>
    <s v="Calaghan"/>
    <s v="Tony"/>
    <x v="28"/>
    <x v="0"/>
  </r>
  <r>
    <n v="10165"/>
    <n v="25"/>
    <n v="69.36"/>
    <n v="9"/>
    <x v="1422"/>
    <n v="1734"/>
    <n v="1734"/>
    <s v="10/22/2003 0:00"/>
    <d v="2003-10-22T00:00:00"/>
    <x v="4"/>
    <s v="Wednesday"/>
    <x v="0"/>
    <n v="4"/>
    <n v="10"/>
    <n v="2003"/>
    <s v="Classic Cars"/>
    <n v="57"/>
    <s v="S24_1444"/>
    <x v="26"/>
    <s v="+65 221 7555"/>
    <s v="065-221-7555"/>
    <s v="Bronz Sok., Bronz Apt. 3/6 Tesvikiye"/>
    <m/>
    <s v="Bronz Sok., Bronz Apt. 3/6 Tesvikiye"/>
    <s v="Singapore"/>
    <m/>
    <s v="Singapore"/>
    <n v="79903"/>
    <x v="9"/>
    <s v="Japan"/>
    <s v="Natividad"/>
    <s v="Eric"/>
    <x v="26"/>
    <x v="0"/>
  </r>
  <r>
    <n v="10176"/>
    <n v="27"/>
    <n v="68.78"/>
    <n v="8"/>
    <x v="1423"/>
    <n v="1858"/>
    <n v="1857.06"/>
    <d v="2003-06-11T00:00:00"/>
    <d v="2003-06-11T00:00:00"/>
    <x v="7"/>
    <s v="Wednesday"/>
    <x v="0"/>
    <n v="4"/>
    <n v="11"/>
    <n v="2003"/>
    <s v="Classic Cars"/>
    <n v="57"/>
    <s v="S24_1444"/>
    <x v="70"/>
    <s v="0522-556555"/>
    <s v="052-255-6555"/>
    <s v="Strada Provinciale 124"/>
    <m/>
    <s v="Strada Provinciale 124"/>
    <s v="Reggio Emilia"/>
    <m/>
    <s v="Reggio Emilia"/>
    <n v="42100"/>
    <x v="12"/>
    <s v="EMEA"/>
    <s v="Moroni"/>
    <s v="Maurizio"/>
    <x v="70"/>
    <x v="0"/>
  </r>
  <r>
    <n v="10184"/>
    <n v="31"/>
    <n v="60.11"/>
    <n v="3"/>
    <x v="1424"/>
    <n v="1864"/>
    <n v="1863.41"/>
    <s v="11/14/2003 0:00"/>
    <d v="2003-11-14T00:00:00"/>
    <x v="5"/>
    <s v="Friday"/>
    <x v="0"/>
    <n v="4"/>
    <n v="11"/>
    <n v="2003"/>
    <s v="Classic Cars"/>
    <n v="57"/>
    <s v="S24_1444"/>
    <x v="81"/>
    <s v="(95) 555 82 82"/>
    <s v="095-555-8282"/>
    <s v="C/ Romero, 33"/>
    <m/>
    <s v="C/ Romero, 33"/>
    <s v="Sevilla"/>
    <m/>
    <s v="Sevilla"/>
    <n v="41101"/>
    <x v="7"/>
    <s v="EMEA"/>
    <s v="Roel"/>
    <s v="Jose Pedro"/>
    <x v="81"/>
    <x v="0"/>
  </r>
  <r>
    <n v="10195"/>
    <n v="44"/>
    <n v="66.47"/>
    <n v="3"/>
    <x v="1425"/>
    <n v="2925"/>
    <n v="2924.68"/>
    <s v="11/25/2003 0:00"/>
    <d v="2003-11-25T00:00:00"/>
    <x v="5"/>
    <s v="Tuesday"/>
    <x v="0"/>
    <n v="4"/>
    <n v="11"/>
    <n v="2003"/>
    <s v="Classic Cars"/>
    <n v="57"/>
    <s v="S24_1444"/>
    <x v="47"/>
    <n v="9145554562"/>
    <s v="914-555-4562"/>
    <s v="3758 North Pendale Street"/>
    <m/>
    <s v="3758 North Pendale Street"/>
    <s v="White Plains"/>
    <s v="NY"/>
    <s v="White Plains, NY"/>
    <n v="24067"/>
    <x v="0"/>
    <s v="NA"/>
    <s v="Frick"/>
    <s v="Steve"/>
    <x v="47"/>
    <x v="0"/>
  </r>
  <r>
    <n v="10207"/>
    <n v="49"/>
    <n v="46.82"/>
    <n v="4"/>
    <x v="1426"/>
    <n v="2295"/>
    <n v="2294.1799999999998"/>
    <d v="2003-09-12T00:00:00"/>
    <d v="2003-09-12T00:00:00"/>
    <x v="8"/>
    <s v="Friday"/>
    <x v="0"/>
    <n v="4"/>
    <n v="12"/>
    <n v="2003"/>
    <s v="Classic Cars"/>
    <n v="57"/>
    <s v="S24_1444"/>
    <x v="64"/>
    <n v="6175552555"/>
    <s v="617-555-2555"/>
    <s v="6251 Ingle Ln."/>
    <m/>
    <s v="6251 Ingle Ln."/>
    <s v="Boston"/>
    <s v="MA"/>
    <s v="Boston, MA"/>
    <n v="51003"/>
    <x v="0"/>
    <s v="NA"/>
    <s v="Franco"/>
    <s v="Valarie"/>
    <x v="64"/>
    <x v="0"/>
  </r>
  <r>
    <n v="10220"/>
    <n v="26"/>
    <n v="56.07"/>
    <n v="8"/>
    <x v="1427"/>
    <n v="1458"/>
    <n v="1457.82"/>
    <d v="2004-12-02T00:00:00"/>
    <d v="2004-12-02T00:00:00"/>
    <x v="9"/>
    <s v="Thursday"/>
    <x v="0"/>
    <n v="1"/>
    <n v="2"/>
    <n v="2004"/>
    <s v="Classic Cars"/>
    <n v="57"/>
    <s v="S24_1444"/>
    <x v="75"/>
    <s v="+353 1862 1555"/>
    <s v="531-862-1555"/>
    <s v="25 Maiden Lane"/>
    <s v="Floor No. 4"/>
    <s v="25 Maiden Lane, Floor No. 4"/>
    <s v="Dublin"/>
    <m/>
    <s v="Dublin"/>
    <n v="2"/>
    <x v="18"/>
    <s v="EMEA"/>
    <s v="Cassidy"/>
    <s v="Dean"/>
    <x v="75"/>
    <x v="0"/>
  </r>
  <r>
    <n v="10230"/>
    <n v="36"/>
    <n v="54.33"/>
    <n v="6"/>
    <x v="1428"/>
    <n v="1956"/>
    <n v="1955.88"/>
    <s v="3/15/2004 0:00"/>
    <d v="2004-03-15T00:00:00"/>
    <x v="10"/>
    <s v="Monday"/>
    <x v="0"/>
    <n v="1"/>
    <n v="3"/>
    <n v="2004"/>
    <s v="Classic Cars"/>
    <n v="57"/>
    <s v="S24_1444"/>
    <x v="72"/>
    <s v="+49 69 66 90 2555"/>
    <s v="696-690-2555"/>
    <s v="Lyonerstr. 34"/>
    <m/>
    <s v="Lyonerstr. 34"/>
    <s v="Frankfurt"/>
    <m/>
    <s v="Frankfurt"/>
    <n v="60528"/>
    <x v="16"/>
    <s v="EMEA"/>
    <s v="Keitel"/>
    <s v="Roland"/>
    <x v="72"/>
    <x v="0"/>
  </r>
  <r>
    <n v="10246"/>
    <n v="44"/>
    <n v="52.6"/>
    <n v="2"/>
    <x v="1429"/>
    <n v="2315"/>
    <n v="2314.4"/>
    <d v="2004-05-05T00:00:00"/>
    <d v="2004-05-05T00:00:00"/>
    <x v="6"/>
    <s v="Wednesday"/>
    <x v="0"/>
    <n v="2"/>
    <n v="5"/>
    <n v="2004"/>
    <s v="Classic Cars"/>
    <n v="57"/>
    <s v="S24_1444"/>
    <x v="23"/>
    <s v="(91) 555 94 44"/>
    <s v="091-555-9444"/>
    <s v="C/ Moralzarzal, 86"/>
    <m/>
    <s v="C/ Moralzarzal, 86"/>
    <s v="Madrid"/>
    <m/>
    <s v="Madrid"/>
    <n v="28034"/>
    <x v="7"/>
    <s v="EMEA"/>
    <s v="Freyre"/>
    <s v="Diego"/>
    <x v="23"/>
    <x v="0"/>
  </r>
  <r>
    <n v="10259"/>
    <n v="28"/>
    <n v="46.82"/>
    <n v="1"/>
    <x v="1430"/>
    <n v="1311"/>
    <n v="1310.96"/>
    <s v="6/15/2004 0:00"/>
    <d v="2004-06-15T00:00:00"/>
    <x v="7"/>
    <s v="Tuesday"/>
    <x v="0"/>
    <n v="2"/>
    <n v="6"/>
    <n v="2004"/>
    <s v="Classic Cars"/>
    <n v="57"/>
    <s v="S24_1444"/>
    <x v="65"/>
    <s v="+65 224 1555"/>
    <s v="065-224-1555"/>
    <s v="Village Close - 106 Linden Road Sandown"/>
    <s v="2nd Floor"/>
    <s v="Village Close - 106 Linden Road Sandown, 2nd Floor"/>
    <s v="Singapore"/>
    <m/>
    <s v="Singapore"/>
    <n v="69045"/>
    <x v="9"/>
    <s v="APAC"/>
    <s v="Victorino"/>
    <s v="Wendy"/>
    <x v="65"/>
    <x v="0"/>
  </r>
  <r>
    <n v="10271"/>
    <n v="45"/>
    <n v="64.739999999999995"/>
    <n v="2"/>
    <x v="1431"/>
    <n v="2914"/>
    <n v="2913.3"/>
    <s v="7/20/2004 0:00"/>
    <d v="2004-07-20T00:00:00"/>
    <x v="1"/>
    <s v="Tuesday"/>
    <x v="0"/>
    <n v="3"/>
    <n v="7"/>
    <n v="2004"/>
    <s v="Classic Cars"/>
    <n v="57"/>
    <s v="S24_1444"/>
    <x v="39"/>
    <n v="4155551450"/>
    <s v="415-555-1450"/>
    <s v="5677 Strong St."/>
    <m/>
    <s v="5677 Strong St."/>
    <s v="San Rafael"/>
    <s v="CA"/>
    <s v="San Rafael, CA"/>
    <n v="97562"/>
    <x v="0"/>
    <s v="NA"/>
    <s v="Nelson"/>
    <s v="Valarie"/>
    <x v="39"/>
    <x v="0"/>
  </r>
  <r>
    <n v="10282"/>
    <n v="29"/>
    <n v="46.82"/>
    <n v="11"/>
    <x v="1432"/>
    <n v="1358"/>
    <n v="1357.78"/>
    <s v="8/20/2004 0:00"/>
    <d v="2004-08-20T00:00:00"/>
    <x v="3"/>
    <s v="Friday"/>
    <x v="0"/>
    <n v="3"/>
    <n v="8"/>
    <n v="2004"/>
    <s v="Classic Cars"/>
    <n v="57"/>
    <s v="S24_1444"/>
    <x v="39"/>
    <n v="4155551450"/>
    <s v="415-555-1450"/>
    <s v="5677 Strong St."/>
    <m/>
    <s v="5677 Strong St."/>
    <s v="San Rafael"/>
    <s v="CA"/>
    <s v="San Rafael, CA"/>
    <n v="97562"/>
    <x v="0"/>
    <s v="NA"/>
    <s v="Nelson"/>
    <s v="Valarie"/>
    <x v="39"/>
    <x v="0"/>
  </r>
  <r>
    <n v="10292"/>
    <n v="40"/>
    <n v="53.75"/>
    <n v="5"/>
    <x v="1433"/>
    <n v="2150"/>
    <n v="2150"/>
    <d v="2004-08-09T00:00:00"/>
    <d v="2004-08-09T00:00:00"/>
    <x v="3"/>
    <s v="Monday"/>
    <x v="0"/>
    <n v="3"/>
    <n v="9"/>
    <n v="2004"/>
    <s v="Classic Cars"/>
    <n v="57"/>
    <s v="S24_1444"/>
    <x v="0"/>
    <n v="2125557818"/>
    <s v="212-555-7818"/>
    <s v="897 Long Airport Avenue"/>
    <m/>
    <s v="897 Long Airport Avenue"/>
    <s v="NYC"/>
    <s v="NY"/>
    <s v="NYC, NY"/>
    <n v="10022"/>
    <x v="0"/>
    <s v="NA"/>
    <s v="Yu"/>
    <s v="Kwai"/>
    <x v="0"/>
    <x v="0"/>
  </r>
  <r>
    <n v="10305"/>
    <n v="45"/>
    <n v="61.85"/>
    <n v="2"/>
    <x v="1434"/>
    <n v="2784"/>
    <n v="2783.25"/>
    <s v="10/13/2004 0:00"/>
    <d v="2004-10-13T00:00:00"/>
    <x v="4"/>
    <s v="Wednesday"/>
    <x v="0"/>
    <n v="4"/>
    <n v="10"/>
    <n v="2004"/>
    <s v="Classic Cars"/>
    <n v="57"/>
    <s v="S24_1444"/>
    <x v="15"/>
    <n v="6175558555"/>
    <s v="617-555-8555"/>
    <s v="39323 Spinnaker Dr."/>
    <m/>
    <s v="39323 Spinnaker Dr."/>
    <s v="Cambridge"/>
    <s v="MA"/>
    <s v="Cambridge, MA"/>
    <n v="51247"/>
    <x v="0"/>
    <s v="NA"/>
    <s v="Hernandez"/>
    <s v="Marta"/>
    <x v="15"/>
    <x v="0"/>
  </r>
  <r>
    <n v="10314"/>
    <n v="44"/>
    <n v="53.18"/>
    <n v="11"/>
    <x v="1435"/>
    <n v="2340"/>
    <n v="2339.92"/>
    <s v="10/22/2004 0:00"/>
    <d v="2004-10-22T00:00:00"/>
    <x v="4"/>
    <s v="Friday"/>
    <x v="0"/>
    <n v="4"/>
    <n v="10"/>
    <n v="2004"/>
    <s v="Classic Cars"/>
    <n v="57"/>
    <s v="S24_1444"/>
    <x v="78"/>
    <s v="86 21 3555"/>
    <s v="008-621-3555"/>
    <s v="Smagsloget 45"/>
    <m/>
    <s v="Smagsloget 45"/>
    <s v="Aaarhus"/>
    <m/>
    <s v="Aaarhus"/>
    <n v="8200"/>
    <x v="13"/>
    <s v="EMEA"/>
    <s v="Ibsen"/>
    <s v="Palle"/>
    <x v="78"/>
    <x v="0"/>
  </r>
  <r>
    <n v="10324"/>
    <n v="25"/>
    <n v="69.16"/>
    <n v="14"/>
    <x v="683"/>
    <n v="1729"/>
    <n v="1729"/>
    <d v="2004-05-11T00:00:00"/>
    <d v="2004-05-11T00:00:00"/>
    <x v="6"/>
    <s v="Tuesday"/>
    <x v="0"/>
    <n v="4"/>
    <n v="11"/>
    <n v="2004"/>
    <s v="Classic Cars"/>
    <n v="57"/>
    <s v="S24_1444"/>
    <x v="11"/>
    <n v="2125551500"/>
    <s v="212-555-1500"/>
    <s v="2678 Kingston Rd."/>
    <s v="Suite 101"/>
    <s v="2678 Kingston Rd., Suite 101"/>
    <s v="NYC"/>
    <s v="NY"/>
    <s v="NYC, NY"/>
    <n v="10022"/>
    <x v="0"/>
    <s v="NA"/>
    <s v="Frick"/>
    <s v="Michael"/>
    <x v="11"/>
    <x v="0"/>
  </r>
  <r>
    <n v="10336"/>
    <n v="45"/>
    <n v="100"/>
    <n v="4"/>
    <x v="1436"/>
    <n v="5973"/>
    <n v="4500"/>
    <s v="11/20/2004 0:00"/>
    <d v="2004-11-20T00:00:00"/>
    <x v="5"/>
    <s v="Saturday"/>
    <x v="0"/>
    <n v="4"/>
    <n v="11"/>
    <n v="2004"/>
    <s v="Classic Cars"/>
    <n v="57"/>
    <s v="S24_1444"/>
    <x v="62"/>
    <s v="(1) 42.34.2555"/>
    <s v="014-234-2555"/>
    <s v="265, boulevard Charonne"/>
    <m/>
    <s v="265, boulevard Charonne"/>
    <s v="Paris"/>
    <m/>
    <s v="Paris"/>
    <n v="75012"/>
    <x v="1"/>
    <s v="EMEA"/>
    <s v="Bertrand"/>
    <s v="Marie"/>
    <x v="62"/>
    <x v="1"/>
  </r>
  <r>
    <n v="10349"/>
    <n v="48"/>
    <n v="47.4"/>
    <n v="4"/>
    <x v="1437"/>
    <n v="2276"/>
    <n v="2275.1999999999998"/>
    <d v="2004-01-12T00:00:00"/>
    <d v="2004-01-12T00:00:00"/>
    <x v="2"/>
    <s v="Monday"/>
    <x v="0"/>
    <n v="4"/>
    <n v="12"/>
    <n v="2004"/>
    <s v="Classic Cars"/>
    <n v="57"/>
    <s v="S24_1444"/>
    <x v="74"/>
    <n v="2125557413"/>
    <s v="212-555-7413"/>
    <s v="4092 Furth Circle"/>
    <s v="Suite 400"/>
    <s v="4092 Furth Circle, Suite 400"/>
    <s v="NYC"/>
    <s v="NY"/>
    <s v="NYC, NY"/>
    <n v="10022"/>
    <x v="0"/>
    <s v="NA"/>
    <s v="Young"/>
    <s v="Jeff"/>
    <x v="74"/>
    <x v="0"/>
  </r>
  <r>
    <n v="10358"/>
    <n v="44"/>
    <n v="60.76"/>
    <n v="14"/>
    <x v="1438"/>
    <n v="2674"/>
    <n v="2673.44"/>
    <d v="2004-10-12T00:00:00"/>
    <d v="2004-10-12T00:00:00"/>
    <x v="4"/>
    <s v="Tuesday"/>
    <x v="0"/>
    <n v="4"/>
    <n v="12"/>
    <n v="2004"/>
    <s v="Classic Cars"/>
    <n v="57"/>
    <s v="S24_1444"/>
    <x v="23"/>
    <s v="(91) 555 94 44"/>
    <s v="091-555-9444"/>
    <s v="C/ Moralzarzal, 86"/>
    <m/>
    <s v="C/ Moralzarzal, 86"/>
    <s v="Madrid"/>
    <m/>
    <s v="Madrid"/>
    <n v="28034"/>
    <x v="7"/>
    <s v="EMEA"/>
    <s v="Freyre"/>
    <s v="Diego"/>
    <x v="23"/>
    <x v="0"/>
  </r>
  <r>
    <n v="10371"/>
    <n v="25"/>
    <n v="97.27"/>
    <n v="12"/>
    <x v="1439"/>
    <n v="2432"/>
    <n v="2431.75"/>
    <s v="1/23/2005 0:00"/>
    <d v="2005-01-23T00:00:00"/>
    <x v="2"/>
    <s v="Sunday"/>
    <x v="0"/>
    <n v="1"/>
    <n v="1"/>
    <n v="2005"/>
    <s v="Classic Cars"/>
    <n v="57"/>
    <s v="S24_1444"/>
    <x v="39"/>
    <n v="4155551450"/>
    <s v="415-555-1450"/>
    <s v="5677 Strong St."/>
    <m/>
    <s v="5677 Strong St."/>
    <s v="San Rafael"/>
    <s v="CA"/>
    <s v="San Rafael, CA"/>
    <n v="97562"/>
    <x v="0"/>
    <s v="NA"/>
    <s v="Nelson"/>
    <s v="Valarie"/>
    <x v="39"/>
    <x v="0"/>
  </r>
  <r>
    <n v="10383"/>
    <n v="22"/>
    <n v="91.76"/>
    <n v="2"/>
    <x v="1440"/>
    <n v="2019"/>
    <n v="2018.72"/>
    <s v="2/22/2005 0:00"/>
    <d v="2005-02-22T00:00:00"/>
    <x v="0"/>
    <s v="Tuesday"/>
    <x v="0"/>
    <n v="1"/>
    <n v="2"/>
    <n v="2005"/>
    <s v="Classic Cars"/>
    <n v="57"/>
    <s v="S24_1444"/>
    <x v="23"/>
    <s v="(91) 555 94 44"/>
    <s v="091-555-9444"/>
    <s v="C/ Moralzarzal, 86"/>
    <m/>
    <s v="C/ Moralzarzal, 86"/>
    <s v="Madrid"/>
    <m/>
    <s v="Madrid"/>
    <n v="28034"/>
    <x v="7"/>
    <s v="EMEA"/>
    <s v="Freyre"/>
    <s v="Diego"/>
    <x v="23"/>
    <x v="0"/>
  </r>
  <r>
    <n v="10394"/>
    <n v="31"/>
    <n v="50.29"/>
    <n v="2"/>
    <x v="1441"/>
    <n v="1559"/>
    <n v="1558.99"/>
    <s v="3/15/2005 0:00"/>
    <d v="2005-03-15T00:00:00"/>
    <x v="10"/>
    <s v="Tuesday"/>
    <x v="0"/>
    <n v="1"/>
    <n v="3"/>
    <n v="2005"/>
    <s v="Classic Cars"/>
    <n v="57"/>
    <s v="S24_1444"/>
    <x v="23"/>
    <s v="(91) 555 94 44"/>
    <s v="091-555-9444"/>
    <s v="C/ Moralzarzal, 86"/>
    <m/>
    <s v="C/ Moralzarzal, 86"/>
    <s v="Madrid"/>
    <m/>
    <s v="Madrid"/>
    <n v="28034"/>
    <x v="7"/>
    <s v="EMEA"/>
    <s v="Freyre"/>
    <s v="Diego"/>
    <x v="23"/>
    <x v="0"/>
  </r>
  <r>
    <n v="10412"/>
    <n v="21"/>
    <n v="52.6"/>
    <n v="2"/>
    <x v="1442"/>
    <n v="1105"/>
    <n v="1104.5999999999999"/>
    <d v="2005-03-05T00:00:00"/>
    <d v="2005-03-05T00:00:00"/>
    <x v="10"/>
    <s v="Saturday"/>
    <x v="0"/>
    <n v="2"/>
    <n v="5"/>
    <n v="2005"/>
    <s v="Classic Cars"/>
    <n v="57"/>
    <s v="S24_1444"/>
    <x v="23"/>
    <s v="(91) 555 94 44"/>
    <s v="091-555-9444"/>
    <s v="C/ Moralzarzal, 86"/>
    <m/>
    <s v="C/ Moralzarzal, 86"/>
    <s v="Madrid"/>
    <m/>
    <s v="Madrid"/>
    <n v="28034"/>
    <x v="7"/>
    <s v="EMEA"/>
    <s v="Freyre"/>
    <s v="Diego"/>
    <x v="23"/>
    <x v="0"/>
  </r>
  <r>
    <n v="10425"/>
    <n v="55"/>
    <n v="46.82"/>
    <n v="1"/>
    <x v="1443"/>
    <n v="2576"/>
    <n v="2575.1"/>
    <s v="5/31/2005 0:00"/>
    <d v="2005-05-31T00:00:00"/>
    <x v="6"/>
    <s v="Tuesday"/>
    <x v="2"/>
    <n v="2"/>
    <n v="5"/>
    <n v="2005"/>
    <s v="Classic Cars"/>
    <n v="57"/>
    <s v="S24_1444"/>
    <x v="14"/>
    <s v="40.67.8555"/>
    <s v="004-067-8555"/>
    <s v="67, rue des Cinquante Otages"/>
    <m/>
    <s v="67, rue des Cinquante Otages"/>
    <s v="Nantes"/>
    <m/>
    <s v="Nantes"/>
    <n v="44000"/>
    <x v="1"/>
    <s v="EMEA"/>
    <s v="Labrune"/>
    <s v="Janine"/>
    <x v="14"/>
    <x v="0"/>
  </r>
  <r>
    <n v="10107"/>
    <n v="25"/>
    <n v="100"/>
    <n v="3"/>
    <x v="1444"/>
    <n v="2846"/>
    <n v="2500"/>
    <s v="2/24/2003 0:00"/>
    <d v="2003-02-24T00:00:00"/>
    <x v="0"/>
    <s v="Monday"/>
    <x v="0"/>
    <n v="1"/>
    <n v="2"/>
    <n v="2003"/>
    <s v="Motorcycles"/>
    <n v="112"/>
    <s v="S24_1578"/>
    <x v="0"/>
    <n v="2125557818"/>
    <s v="212-555-7818"/>
    <s v="897 Long Airport Avenue"/>
    <m/>
    <s v="897 Long Airport Avenue"/>
    <s v="NYC"/>
    <s v="NY"/>
    <s v="NYC, NY"/>
    <n v="10022"/>
    <x v="0"/>
    <s v="NA"/>
    <s v="Yu"/>
    <s v="Kwai"/>
    <x v="0"/>
    <x v="0"/>
  </r>
  <r>
    <n v="10120"/>
    <n v="35"/>
    <n v="98.05"/>
    <n v="1"/>
    <x v="1445"/>
    <n v="3432"/>
    <n v="3431.75"/>
    <s v="4/29/2003 0:00"/>
    <d v="2003-04-29T00:00:00"/>
    <x v="11"/>
    <s v="Tuesday"/>
    <x v="0"/>
    <n v="2"/>
    <n v="4"/>
    <n v="2003"/>
    <s v="Motorcycles"/>
    <n v="112"/>
    <s v="S24_1578"/>
    <x v="10"/>
    <s v="03 9520 4555"/>
    <s v="039-520-4555"/>
    <s v="636 St Kilda Road"/>
    <s v="Level 3"/>
    <s v="636 St Kilda Road, Level 3"/>
    <s v="Melbourne"/>
    <s v="Victoria"/>
    <s v="Melbourne, Victoria"/>
    <n v="3004"/>
    <x v="3"/>
    <s v="APAC"/>
    <s v="Ferguson"/>
    <s v="Peter"/>
    <x v="10"/>
    <x v="1"/>
  </r>
  <r>
    <n v="10134"/>
    <n v="35"/>
    <n v="93.54"/>
    <n v="3"/>
    <x v="1446"/>
    <n v="3274"/>
    <n v="3273.9"/>
    <d v="2003-01-07T00:00:00"/>
    <d v="2003-01-07T00:00:00"/>
    <x v="2"/>
    <s v="Tuesday"/>
    <x v="0"/>
    <n v="3"/>
    <n v="7"/>
    <n v="2003"/>
    <s v="Motorcycles"/>
    <n v="112"/>
    <s v="S24_1578"/>
    <x v="2"/>
    <s v="+33 1 46 62 7555"/>
    <s v="314-662-7555"/>
    <s v="27 rue du Colonel Pierre Avia"/>
    <m/>
    <s v="27 rue du Colonel Pierre Avia"/>
    <s v="Paris"/>
    <m/>
    <s v="Paris"/>
    <n v="75508"/>
    <x v="1"/>
    <s v="EMEA"/>
    <s v="Da Cunha"/>
    <s v="Daniel"/>
    <x v="2"/>
    <x v="1"/>
  </r>
  <r>
    <n v="10145"/>
    <n v="43"/>
    <n v="95.8"/>
    <n v="7"/>
    <x v="1447"/>
    <n v="4120"/>
    <n v="4119.3999999999996"/>
    <s v="8/25/2003 0:00"/>
    <d v="2003-08-25T00:00:00"/>
    <x v="3"/>
    <s v="Monday"/>
    <x v="0"/>
    <n v="3"/>
    <n v="8"/>
    <n v="2003"/>
    <s v="Motorcycles"/>
    <n v="112"/>
    <s v="S24_1578"/>
    <x v="3"/>
    <n v="6265557265"/>
    <s v="626-555-7265"/>
    <s v="78934 Hillside Dr."/>
    <m/>
    <s v="78934 Hillside Dr."/>
    <s v="Pasadena"/>
    <s v="CA"/>
    <s v="Pasadena, CA"/>
    <n v="90003"/>
    <x v="0"/>
    <s v="NA"/>
    <s v="Young"/>
    <s v="Julie"/>
    <x v="3"/>
    <x v="1"/>
  </r>
  <r>
    <n v="10159"/>
    <n v="44"/>
    <n v="100"/>
    <n v="15"/>
    <x v="1448"/>
    <n v="5356"/>
    <n v="4400"/>
    <d v="2003-10-10T00:00:00"/>
    <d v="2003-10-10T00:00:00"/>
    <x v="4"/>
    <s v="Friday"/>
    <x v="0"/>
    <n v="4"/>
    <n v="10"/>
    <n v="2003"/>
    <s v="Motorcycles"/>
    <n v="112"/>
    <s v="S24_1578"/>
    <x v="4"/>
    <n v="6505551386"/>
    <s v="650-555-1386"/>
    <s v="7734 Strong St."/>
    <m/>
    <s v="7734 Strong St."/>
    <s v="San Francisco"/>
    <s v="CA"/>
    <s v="San Francisco, CA"/>
    <s v="NA"/>
    <x v="0"/>
    <s v="NA"/>
    <s v="Brown"/>
    <s v="Julie"/>
    <x v="4"/>
    <x v="1"/>
  </r>
  <r>
    <n v="10168"/>
    <n v="50"/>
    <n v="100"/>
    <n v="2"/>
    <x v="1449"/>
    <n v="5748"/>
    <n v="5000"/>
    <s v="10/28/2003 0:00"/>
    <d v="2003-10-28T00:00:00"/>
    <x v="4"/>
    <s v="Tuesday"/>
    <x v="0"/>
    <n v="4"/>
    <n v="10"/>
    <n v="2003"/>
    <s v="Motorcycles"/>
    <n v="112"/>
    <s v="S24_1578"/>
    <x v="5"/>
    <n v="6505556809"/>
    <s v="650-555-6809"/>
    <s v="9408 Furth Circle"/>
    <m/>
    <s v="9408 Furth Circle"/>
    <s v="Burlingame"/>
    <s v="CA"/>
    <s v="Burlingame, CA"/>
    <n v="94217"/>
    <x v="0"/>
    <s v="NA"/>
    <s v="Hirano"/>
    <s v="Juri"/>
    <x v="5"/>
    <x v="1"/>
  </r>
  <r>
    <n v="10180"/>
    <n v="48"/>
    <n v="100"/>
    <n v="10"/>
    <x v="1450"/>
    <n v="5356"/>
    <n v="4800"/>
    <d v="2003-11-11T00:00:00"/>
    <d v="2003-11-11T00:00:00"/>
    <x v="5"/>
    <s v="Tuesday"/>
    <x v="0"/>
    <n v="4"/>
    <n v="11"/>
    <n v="2003"/>
    <s v="Motorcycles"/>
    <n v="112"/>
    <s v="S24_1578"/>
    <x v="6"/>
    <n v="0.86244213000000003"/>
    <s v="421-296-2963"/>
    <s v="184, chausse de Tournai"/>
    <m/>
    <s v="184, chausse de Tournai"/>
    <s v="Lille"/>
    <m/>
    <s v="Lille"/>
    <n v="59000"/>
    <x v="1"/>
    <s v="EMEA"/>
    <s v="Rance"/>
    <s v="Martine"/>
    <x v="6"/>
    <x v="1"/>
  </r>
  <r>
    <n v="10188"/>
    <n v="25"/>
    <n v="100"/>
    <n v="2"/>
    <x v="1451"/>
    <n v="2536"/>
    <n v="2500"/>
    <s v="11/18/2003 0:00"/>
    <d v="2003-11-18T00:00:00"/>
    <x v="5"/>
    <s v="Tuesday"/>
    <x v="0"/>
    <n v="4"/>
    <n v="11"/>
    <n v="2003"/>
    <s v="Motorcycles"/>
    <n v="112"/>
    <s v="S24_1578"/>
    <x v="7"/>
    <s v="+47 2267 3215"/>
    <s v="472-267-3215"/>
    <s v="Drammen 121, PR 744 Sentrum"/>
    <m/>
    <s v="Drammen 121, PR 744 Sentrum"/>
    <s v="Bergen"/>
    <m/>
    <s v="Bergen"/>
    <s v="N 5804"/>
    <x v="2"/>
    <s v="EMEA"/>
    <s v="Oeztan"/>
    <s v="Veysel"/>
    <x v="7"/>
    <x v="0"/>
  </r>
  <r>
    <n v="10201"/>
    <n v="39"/>
    <n v="100"/>
    <n v="3"/>
    <x v="1452"/>
    <n v="4352"/>
    <n v="3900"/>
    <d v="2003-01-12T00:00:00"/>
    <d v="2003-01-12T00:00:00"/>
    <x v="2"/>
    <s v="Sunday"/>
    <x v="0"/>
    <n v="4"/>
    <n v="12"/>
    <n v="2003"/>
    <s v="Motorcycles"/>
    <n v="112"/>
    <s v="S24_1578"/>
    <x v="8"/>
    <n v="6505555787"/>
    <s v="650-555-5787"/>
    <s v="5557 North Pendale Street"/>
    <m/>
    <s v="5557 North Pendale Street"/>
    <s v="San Francisco"/>
    <s v="CA"/>
    <s v="San Francisco, CA"/>
    <s v="NA"/>
    <x v="0"/>
    <s v="NA"/>
    <s v="Murphy"/>
    <s v="Julie"/>
    <x v="8"/>
    <x v="1"/>
  </r>
  <r>
    <n v="10211"/>
    <n v="25"/>
    <n v="90.16"/>
    <n v="15"/>
    <x v="1453"/>
    <n v="2254"/>
    <n v="2254"/>
    <s v="1/15/2004 0:00"/>
    <d v="2004-01-15T00:00:00"/>
    <x v="2"/>
    <s v="Thursday"/>
    <x v="0"/>
    <n v="1"/>
    <n v="1"/>
    <n v="2004"/>
    <s v="Motorcycles"/>
    <n v="112"/>
    <s v="S24_1578"/>
    <x v="9"/>
    <s v="(1) 47.55.6555"/>
    <s v="014-755-6555"/>
    <s v="25, rue Lauriston"/>
    <m/>
    <s v="25, rue Lauriston"/>
    <s v="Paris"/>
    <m/>
    <s v="Paris"/>
    <n v="75016"/>
    <x v="1"/>
    <s v="EMEA"/>
    <s v="Perrier"/>
    <s v="Dominique"/>
    <x v="9"/>
    <x v="0"/>
  </r>
  <r>
    <n v="10223"/>
    <n v="32"/>
    <n v="91.29"/>
    <n v="2"/>
    <x v="1454"/>
    <n v="2922"/>
    <n v="2921.28"/>
    <s v="2/20/2004 0:00"/>
    <d v="2004-02-20T00:00:00"/>
    <x v="0"/>
    <s v="Friday"/>
    <x v="0"/>
    <n v="1"/>
    <n v="2"/>
    <n v="2004"/>
    <s v="Motorcycles"/>
    <n v="112"/>
    <s v="S24_1578"/>
    <x v="10"/>
    <s v="03 9520 4555"/>
    <s v="039-520-4555"/>
    <s v="636 St Kilda Road"/>
    <s v="Level 3"/>
    <s v="636 St Kilda Road, Level 3"/>
    <s v="Melbourne"/>
    <s v="Victoria"/>
    <s v="Melbourne, Victoria"/>
    <n v="3004"/>
    <x v="3"/>
    <s v="APAC"/>
    <s v="Ferguson"/>
    <s v="Peter"/>
    <x v="10"/>
    <x v="0"/>
  </r>
  <r>
    <n v="10237"/>
    <n v="20"/>
    <n v="100"/>
    <n v="8"/>
    <x v="1455"/>
    <n v="2299"/>
    <n v="2000"/>
    <d v="2004-05-04T00:00:00"/>
    <d v="2004-05-04T00:00:00"/>
    <x v="6"/>
    <s v="Tuesday"/>
    <x v="0"/>
    <n v="2"/>
    <n v="4"/>
    <n v="2004"/>
    <s v="Motorcycles"/>
    <n v="112"/>
    <s v="S24_1578"/>
    <x v="11"/>
    <n v="2125551500"/>
    <s v="212-555-1500"/>
    <s v="2678 Kingston Rd."/>
    <s v="Suite 101"/>
    <s v="2678 Kingston Rd., Suite 101"/>
    <s v="NYC"/>
    <s v="NY"/>
    <s v="NYC, NY"/>
    <n v="10022"/>
    <x v="0"/>
    <s v="NA"/>
    <s v="Frick"/>
    <s v="Michael"/>
    <x v="11"/>
    <x v="0"/>
  </r>
  <r>
    <n v="10251"/>
    <n v="26"/>
    <n v="100"/>
    <n v="3"/>
    <x v="1456"/>
    <n v="2638"/>
    <n v="2600"/>
    <s v="5/18/2004 0:00"/>
    <d v="2004-05-18T00:00:00"/>
    <x v="6"/>
    <s v="Tuesday"/>
    <x v="0"/>
    <n v="2"/>
    <n v="5"/>
    <n v="2004"/>
    <s v="Motorcycles"/>
    <n v="112"/>
    <s v="S24_1578"/>
    <x v="12"/>
    <n v="2015559350"/>
    <s v="201-555-9350"/>
    <s v="7476 Moss Rd."/>
    <m/>
    <s v="7476 Moss Rd."/>
    <s v="Newark"/>
    <s v="NJ"/>
    <s v="Newark, NJ"/>
    <n v="94019"/>
    <x v="0"/>
    <s v="NA"/>
    <s v="Brown"/>
    <s v="William"/>
    <x v="12"/>
    <x v="0"/>
  </r>
  <r>
    <n v="10263"/>
    <n v="42"/>
    <n v="100"/>
    <n v="3"/>
    <x v="1457"/>
    <n v="4308"/>
    <n v="4200"/>
    <s v="6/28/2004 0:00"/>
    <d v="2004-06-28T00:00:00"/>
    <x v="7"/>
    <s v="Monday"/>
    <x v="0"/>
    <n v="2"/>
    <n v="6"/>
    <n v="2004"/>
    <s v="Motorcycles"/>
    <n v="112"/>
    <s v="S24_1578"/>
    <x v="13"/>
    <n v="2035552570"/>
    <s v="203-555-2570"/>
    <s v="25593 South Bay Ln."/>
    <m/>
    <s v="25593 South Bay Ln."/>
    <s v="Bridgewater"/>
    <s v="CT"/>
    <s v="Bridgewater, CT"/>
    <n v="97562"/>
    <x v="0"/>
    <s v="NA"/>
    <s v="King"/>
    <s v="Julie"/>
    <x v="13"/>
    <x v="1"/>
  </r>
  <r>
    <n v="10275"/>
    <n v="21"/>
    <n v="100"/>
    <n v="2"/>
    <x v="1458"/>
    <n v="2154"/>
    <n v="2100"/>
    <s v="7/23/2004 0:00"/>
    <d v="2004-07-23T00:00:00"/>
    <x v="1"/>
    <s v="Friday"/>
    <x v="0"/>
    <n v="3"/>
    <n v="7"/>
    <n v="2004"/>
    <s v="Motorcycles"/>
    <n v="112"/>
    <s v="S24_1578"/>
    <x v="14"/>
    <s v="40.67.8555"/>
    <s v="004-067-8555"/>
    <s v="67, rue des Cinquante Otages"/>
    <m/>
    <s v="67, rue des Cinquante Otages"/>
    <s v="Nantes"/>
    <m/>
    <s v="Nantes"/>
    <n v="44000"/>
    <x v="1"/>
    <s v="EMEA"/>
    <s v="Labrune"/>
    <s v="Janine"/>
    <x v="14"/>
    <x v="0"/>
  </r>
  <r>
    <n v="10285"/>
    <n v="34"/>
    <n v="100"/>
    <n v="7"/>
    <x v="1459"/>
    <n v="3717"/>
    <n v="3400"/>
    <s v="8/27/2004 0:00"/>
    <d v="2004-08-27T00:00:00"/>
    <x v="3"/>
    <s v="Friday"/>
    <x v="0"/>
    <n v="3"/>
    <n v="8"/>
    <n v="2004"/>
    <s v="Motorcycles"/>
    <n v="112"/>
    <s v="S24_1578"/>
    <x v="15"/>
    <n v="6175558555"/>
    <s v="617-555-8555"/>
    <s v="39323 Spinnaker Dr."/>
    <m/>
    <s v="39323 Spinnaker Dr."/>
    <s v="Cambridge"/>
    <s v="MA"/>
    <s v="Cambridge, MA"/>
    <n v="51247"/>
    <x v="0"/>
    <s v="NA"/>
    <s v="Hernandez"/>
    <s v="Marta"/>
    <x v="15"/>
    <x v="1"/>
  </r>
  <r>
    <n v="10299"/>
    <n v="47"/>
    <n v="100"/>
    <n v="10"/>
    <x v="1460"/>
    <n v="5456"/>
    <n v="4700"/>
    <s v="9/30/2004 0:00"/>
    <d v="2004-09-30T00:00:00"/>
    <x v="8"/>
    <s v="Thursday"/>
    <x v="0"/>
    <n v="3"/>
    <n v="9"/>
    <n v="2004"/>
    <s v="Motorcycles"/>
    <n v="112"/>
    <s v="S24_1578"/>
    <x v="16"/>
    <s v="90-224 8555"/>
    <s v="090-224-8555"/>
    <s v="Keskuskatu 45"/>
    <m/>
    <s v="Keskuskatu 45"/>
    <s v="Helsinki"/>
    <m/>
    <s v="Helsinki"/>
    <n v="21240"/>
    <x v="4"/>
    <s v="EMEA"/>
    <s v="Karttunen"/>
    <s v="Matti"/>
    <x v="16"/>
    <x v="1"/>
  </r>
  <r>
    <n v="10309"/>
    <n v="21"/>
    <n v="100"/>
    <n v="6"/>
    <x v="1461"/>
    <n v="2651"/>
    <n v="2100"/>
    <s v="10/15/2004 0:00"/>
    <d v="2004-10-15T00:00:00"/>
    <x v="4"/>
    <s v="Friday"/>
    <x v="0"/>
    <n v="4"/>
    <n v="10"/>
    <n v="2004"/>
    <s v="Motorcycles"/>
    <n v="112"/>
    <s v="S24_1578"/>
    <x v="17"/>
    <s v="07-98 9555"/>
    <s v="000-798-9555"/>
    <s v="Erling Skakkes gate 78"/>
    <m/>
    <s v="Erling Skakkes gate 78"/>
    <s v="Stavern"/>
    <m/>
    <s v="Stavern"/>
    <n v="4110"/>
    <x v="2"/>
    <s v="EMEA"/>
    <s v="Bergulfsen"/>
    <s v="Jonas"/>
    <x v="17"/>
    <x v="0"/>
  </r>
  <r>
    <n v="10318"/>
    <n v="48"/>
    <n v="100"/>
    <n v="2"/>
    <x v="1462"/>
    <n v="6438"/>
    <n v="4800"/>
    <d v="2004-02-11T00:00:00"/>
    <d v="2004-02-11T00:00:00"/>
    <x v="0"/>
    <s v="Wednesday"/>
    <x v="0"/>
    <n v="4"/>
    <n v="11"/>
    <n v="2004"/>
    <s v="Motorcycles"/>
    <n v="112"/>
    <s v="S24_1578"/>
    <x v="18"/>
    <n v="2155551555"/>
    <s v="215-555-1555"/>
    <s v="7586 Pompton St."/>
    <m/>
    <s v="7586 Pompton St."/>
    <s v="Allentown"/>
    <s v="PA"/>
    <s v="Allentown, PA"/>
    <n v="70267"/>
    <x v="0"/>
    <s v="NA"/>
    <s v="Yu"/>
    <s v="Kyung"/>
    <x v="18"/>
    <x v="1"/>
  </r>
  <r>
    <n v="10329"/>
    <n v="30"/>
    <n v="87.78"/>
    <n v="7"/>
    <x v="1463"/>
    <n v="2634"/>
    <n v="2633.4"/>
    <s v="11/15/2004 0:00"/>
    <d v="2004-11-15T00:00:00"/>
    <x v="5"/>
    <s v="Monday"/>
    <x v="0"/>
    <n v="4"/>
    <n v="11"/>
    <n v="2004"/>
    <s v="Motorcycles"/>
    <n v="112"/>
    <s v="S24_1578"/>
    <x v="0"/>
    <n v="2125557818"/>
    <s v="212-555-7818"/>
    <s v="897 Long Airport Avenue"/>
    <m/>
    <s v="897 Long Airport Avenue"/>
    <s v="NYC"/>
    <s v="NY"/>
    <s v="NYC, NY"/>
    <n v="10022"/>
    <x v="0"/>
    <s v="NA"/>
    <s v="Yu"/>
    <s v="Kwai"/>
    <x v="0"/>
    <x v="0"/>
  </r>
  <r>
    <n v="10339"/>
    <n v="27"/>
    <n v="84.39"/>
    <n v="10"/>
    <x v="1464"/>
    <n v="2279"/>
    <n v="2278.5300000000002"/>
    <s v="11/23/2004 0:00"/>
    <d v="2004-11-23T00:00:00"/>
    <x v="5"/>
    <s v="Tuesday"/>
    <x v="0"/>
    <n v="4"/>
    <n v="11"/>
    <n v="2004"/>
    <s v="Motorcycles"/>
    <n v="112"/>
    <s v="S24_1578"/>
    <x v="35"/>
    <s v="+81 3 3584 0555"/>
    <s v="133-584-0555"/>
    <s v="2-2-8 Roppongi"/>
    <m/>
    <s v="2-2-8 Roppongi"/>
    <s v="Minato-ku"/>
    <s v="Tokyo"/>
    <s v="Minato-ku, Tokyo"/>
    <s v="106-0032"/>
    <x v="11"/>
    <s v="Japan"/>
    <s v="Shimamura"/>
    <s v="Akiko"/>
    <x v="35"/>
    <x v="0"/>
  </r>
  <r>
    <n v="10362"/>
    <n v="50"/>
    <n v="96.92"/>
    <n v="2"/>
    <x v="1465"/>
    <n v="4846"/>
    <n v="4846"/>
    <d v="2005-05-01T00:00:00"/>
    <d v="2005-05-01T00:00:00"/>
    <x v="6"/>
    <s v="Sunday"/>
    <x v="0"/>
    <n v="1"/>
    <n v="1"/>
    <n v="2005"/>
    <s v="Motorcycles"/>
    <n v="112"/>
    <s v="S24_1578"/>
    <x v="5"/>
    <n v="6505556809"/>
    <s v="650-555-6809"/>
    <s v="9408 Furth Circle"/>
    <m/>
    <s v="9408 Furth Circle"/>
    <s v="Burlingame"/>
    <s v="CA"/>
    <s v="Burlingame, CA"/>
    <n v="94217"/>
    <x v="0"/>
    <s v="NA"/>
    <s v="Hirano"/>
    <s v="Juri"/>
    <x v="5"/>
    <x v="1"/>
  </r>
  <r>
    <n v="10374"/>
    <n v="38"/>
    <n v="100"/>
    <n v="6"/>
    <x v="1466"/>
    <n v="4198"/>
    <n v="3800"/>
    <d v="2005-02-02T00:00:00"/>
    <d v="2005-02-02T00:00:00"/>
    <x v="0"/>
    <s v="Wednesday"/>
    <x v="0"/>
    <n v="1"/>
    <n v="2"/>
    <n v="2005"/>
    <s v="Motorcycles"/>
    <n v="112"/>
    <s v="S24_1578"/>
    <x v="28"/>
    <s v="61-7-3844-6555"/>
    <s v="173-844-6555"/>
    <s v="31 Duncan St. West End"/>
    <m/>
    <s v="31 Duncan St. West End"/>
    <s v="South Brisbane"/>
    <s v="Queensland"/>
    <s v="South Brisbane, Queensland"/>
    <n v="4101"/>
    <x v="3"/>
    <s v="APAC"/>
    <s v="Calaghan"/>
    <s v="Tony"/>
    <x v="28"/>
    <x v="1"/>
  </r>
  <r>
    <n v="10389"/>
    <n v="45"/>
    <n v="100"/>
    <n v="1"/>
    <x v="1467"/>
    <n v="4598"/>
    <n v="4500"/>
    <d v="2005-03-03T00:00:00"/>
    <d v="2005-03-03T00:00:00"/>
    <x v="10"/>
    <s v="Thursday"/>
    <x v="0"/>
    <n v="1"/>
    <n v="3"/>
    <n v="2005"/>
    <s v="Motorcycles"/>
    <n v="112"/>
    <s v="S24_1578"/>
    <x v="37"/>
    <s v="0695-34 6555"/>
    <s v="069-534-6555"/>
    <s v="?kergatan 24"/>
    <m/>
    <s v="?kergatan 24"/>
    <s v="Boras"/>
    <m/>
    <s v="Boras"/>
    <s v="S-844 67"/>
    <x v="8"/>
    <s v="EMEA"/>
    <s v="Larsson"/>
    <s v="Maria"/>
    <x v="37"/>
    <x v="1"/>
  </r>
  <r>
    <n v="10403"/>
    <n v="46"/>
    <n v="100"/>
    <n v="8"/>
    <x v="1468"/>
    <n v="5288"/>
    <n v="4600"/>
    <d v="2005-08-04T00:00:00"/>
    <d v="2005-08-04T00:00:00"/>
    <x v="3"/>
    <s v="Thursday"/>
    <x v="0"/>
    <n v="2"/>
    <n v="4"/>
    <n v="2005"/>
    <s v="Motorcycles"/>
    <n v="112"/>
    <s v="S24_1578"/>
    <x v="22"/>
    <s v="(171) 555-2282"/>
    <s v="171-555-2282"/>
    <s v="Berkeley Gardens 12  Brewery"/>
    <m/>
    <s v="Berkeley Gardens 12  Brewery"/>
    <s v="Liverpool"/>
    <m/>
    <s v="Liverpool"/>
    <s v="WX1 6LT"/>
    <x v="6"/>
    <s v="EMEA"/>
    <s v="Devon"/>
    <s v="Elizabeth"/>
    <x v="22"/>
    <x v="1"/>
  </r>
  <r>
    <n v="10417"/>
    <n v="35"/>
    <n v="100"/>
    <n v="3"/>
    <x v="1469"/>
    <n v="3551"/>
    <n v="3500"/>
    <s v="5/13/2005 0:00"/>
    <d v="2005-05-13T00:00:00"/>
    <x v="6"/>
    <s v="Friday"/>
    <x v="1"/>
    <n v="2"/>
    <n v="5"/>
    <n v="2005"/>
    <s v="Motorcycles"/>
    <n v="112"/>
    <s v="S24_1578"/>
    <x v="23"/>
    <s v="(91) 555 94 44"/>
    <s v="091-555-9444"/>
    <s v="C/ Moralzarzal, 86"/>
    <m/>
    <s v="C/ Moralzarzal, 86"/>
    <s v="Madrid"/>
    <m/>
    <s v="Madrid"/>
    <n v="28034"/>
    <x v="7"/>
    <s v="EMEA"/>
    <s v="Freyre"/>
    <s v="Diego"/>
    <x v="23"/>
    <x v="1"/>
  </r>
  <r>
    <n v="10110"/>
    <n v="29"/>
    <n v="59.37"/>
    <n v="15"/>
    <x v="1470"/>
    <n v="1722"/>
    <n v="1721.73"/>
    <s v="3/18/2003 0:00"/>
    <d v="2003-03-18T00:00:00"/>
    <x v="10"/>
    <s v="Tuesday"/>
    <x v="0"/>
    <n v="1"/>
    <n v="3"/>
    <n v="2003"/>
    <s v="Classic Cars"/>
    <n v="50"/>
    <s v="S24_1628"/>
    <x v="77"/>
    <s v="(171) 555-1555"/>
    <s v="171-555-1555"/>
    <s v="Fauntleroy Circus"/>
    <m/>
    <s v="Fauntleroy Circus"/>
    <s v="Manchester"/>
    <m/>
    <s v="Manchester"/>
    <s v="EC2 5NT"/>
    <x v="6"/>
    <s v="EMEA"/>
    <s v="Ashworth"/>
    <s v="Victoria"/>
    <x v="77"/>
    <x v="0"/>
  </r>
  <r>
    <n v="10123"/>
    <n v="50"/>
    <n v="59.87"/>
    <n v="1"/>
    <x v="1471"/>
    <n v="2994"/>
    <n v="2993.5"/>
    <s v="5/20/2003 0:00"/>
    <d v="2003-05-20T00:00:00"/>
    <x v="6"/>
    <s v="Tuesday"/>
    <x v="0"/>
    <n v="2"/>
    <n v="5"/>
    <n v="2003"/>
    <s v="Classic Cars"/>
    <n v="50"/>
    <s v="S24_1628"/>
    <x v="46"/>
    <s v="40.32.2555"/>
    <s v="004-032-2555"/>
    <s v="54, rue Royale"/>
    <m/>
    <s v="54, rue Royale"/>
    <s v="Nantes"/>
    <m/>
    <s v="Nantes"/>
    <n v="44000"/>
    <x v="1"/>
    <s v="EMEA"/>
    <s v="Schmitt"/>
    <s v="Carine"/>
    <x v="46"/>
    <x v="0"/>
  </r>
  <r>
    <n v="10137"/>
    <n v="26"/>
    <n v="49.81"/>
    <n v="1"/>
    <x v="1472"/>
    <n v="1296"/>
    <n v="1295.06"/>
    <d v="2003-10-07T00:00:00"/>
    <d v="2003-10-07T00:00:00"/>
    <x v="4"/>
    <s v="Tuesday"/>
    <x v="0"/>
    <n v="3"/>
    <n v="7"/>
    <n v="2003"/>
    <s v="Classic Cars"/>
    <n v="50"/>
    <s v="S24_1628"/>
    <x v="1"/>
    <s v="26.47.1555"/>
    <s v="002-647-1555"/>
    <s v="59 rue de l'Abbaye"/>
    <m/>
    <s v="59 rue de l'Abbaye"/>
    <s v="Reims"/>
    <m/>
    <s v="Reims"/>
    <n v="51100"/>
    <x v="1"/>
    <s v="EMEA"/>
    <s v="Henriot"/>
    <s v="Paul"/>
    <x v="1"/>
    <x v="0"/>
  </r>
  <r>
    <n v="10148"/>
    <n v="47"/>
    <n v="56.85"/>
    <n v="8"/>
    <x v="1473"/>
    <n v="2672"/>
    <n v="2671.95"/>
    <d v="2003-11-09T00:00:00"/>
    <d v="2003-11-09T00:00:00"/>
    <x v="5"/>
    <s v="Sunday"/>
    <x v="0"/>
    <n v="3"/>
    <n v="9"/>
    <n v="2003"/>
    <s v="Classic Cars"/>
    <n v="50"/>
    <s v="S24_1628"/>
    <x v="42"/>
    <s v="02 9936 8555"/>
    <s v="029-936-8555"/>
    <s v="201 Miller Street"/>
    <s v="Level 15"/>
    <s v="201 Miller Street, Level 15"/>
    <s v="North Sydney"/>
    <s v="NSW"/>
    <s v="North Sydney, NSW"/>
    <n v="2060"/>
    <x v="3"/>
    <s v="APAC"/>
    <s v="O'Hara"/>
    <s v="Anna"/>
    <x v="42"/>
    <x v="0"/>
  </r>
  <r>
    <n v="10161"/>
    <n v="23"/>
    <n v="53.33"/>
    <n v="7"/>
    <x v="1474"/>
    <n v="1227"/>
    <n v="1226.5899999999999"/>
    <s v="10/17/2003 0:00"/>
    <d v="2003-10-17T00:00:00"/>
    <x v="4"/>
    <s v="Friday"/>
    <x v="0"/>
    <n v="4"/>
    <n v="10"/>
    <n v="2003"/>
    <s v="Classic Cars"/>
    <n v="50"/>
    <s v="S24_1628"/>
    <x v="78"/>
    <s v="86 21 3555"/>
    <s v="008-621-3555"/>
    <s v="Smagsloget 45"/>
    <m/>
    <s v="Smagsloget 45"/>
    <s v="Aaarhus"/>
    <m/>
    <s v="Aaarhus"/>
    <n v="8200"/>
    <x v="13"/>
    <s v="EMEA"/>
    <s v="Ibsen"/>
    <s v="Palle"/>
    <x v="78"/>
    <x v="0"/>
  </r>
  <r>
    <n v="10172"/>
    <n v="34"/>
    <n v="42.76"/>
    <n v="5"/>
    <x v="1475"/>
    <n v="1454"/>
    <n v="1453.84"/>
    <d v="2003-05-11T00:00:00"/>
    <d v="2003-05-11T00:00:00"/>
    <x v="6"/>
    <s v="Sunday"/>
    <x v="0"/>
    <n v="4"/>
    <n v="11"/>
    <n v="2003"/>
    <s v="Classic Cars"/>
    <n v="50"/>
    <s v="S24_1628"/>
    <x v="13"/>
    <n v="2035552570"/>
    <s v="203-555-2570"/>
    <s v="25593 South Bay Ln."/>
    <m/>
    <s v="25593 South Bay Ln."/>
    <s v="Bridgewater"/>
    <s v="CT"/>
    <s v="Bridgewater, CT"/>
    <n v="97562"/>
    <x v="0"/>
    <s v="NA"/>
    <s v="King"/>
    <s v="Julie"/>
    <x v="13"/>
    <x v="0"/>
  </r>
  <r>
    <n v="10181"/>
    <n v="34"/>
    <n v="53.83"/>
    <n v="1"/>
    <x v="1476"/>
    <n v="1831"/>
    <n v="1830.22"/>
    <d v="2003-12-11T00:00:00"/>
    <d v="2003-12-11T00:00:00"/>
    <x v="9"/>
    <s v="Thursday"/>
    <x v="0"/>
    <n v="4"/>
    <n v="11"/>
    <n v="2003"/>
    <s v="Classic Cars"/>
    <n v="50"/>
    <s v="S24_1628"/>
    <x v="7"/>
    <s v="+47 2267 3215"/>
    <s v="472-267-3215"/>
    <s v="Drammen 121, PR 744 Sentrum"/>
    <m/>
    <s v="Drammen 121, PR 744 Sentrum"/>
    <s v="Bergen"/>
    <m/>
    <s v="Bergen"/>
    <s v="N 5804"/>
    <x v="2"/>
    <s v="EMEA"/>
    <s v="Oeztan"/>
    <s v="Veysel"/>
    <x v="7"/>
    <x v="0"/>
  </r>
  <r>
    <n v="10192"/>
    <n v="47"/>
    <n v="53.83"/>
    <n v="6"/>
    <x v="1477"/>
    <n v="2531"/>
    <n v="2530.0100000000002"/>
    <s v="11/20/2003 0:00"/>
    <d v="2003-11-20T00:00:00"/>
    <x v="5"/>
    <s v="Thursday"/>
    <x v="0"/>
    <n v="4"/>
    <n v="11"/>
    <n v="2003"/>
    <s v="Classic Cars"/>
    <n v="50"/>
    <s v="S24_1628"/>
    <x v="40"/>
    <n v="6035558647"/>
    <s v="603-555-8647"/>
    <s v="2304 Long Airport Avenue"/>
    <m/>
    <s v="2304 Long Airport Avenue"/>
    <s v="Nashua"/>
    <s v="NH"/>
    <s v="Nashua, NH"/>
    <n v="62005"/>
    <x v="0"/>
    <s v="NA"/>
    <s v="Young"/>
    <s v="Valarie"/>
    <x v="40"/>
    <x v="0"/>
  </r>
  <r>
    <n v="10204"/>
    <n v="45"/>
    <n v="49.81"/>
    <n v="12"/>
    <x v="1478"/>
    <n v="2242"/>
    <n v="2241.4499999999998"/>
    <d v="2003-02-12T00:00:00"/>
    <d v="2003-02-12T00:00:00"/>
    <x v="0"/>
    <s v="Wednesday"/>
    <x v="0"/>
    <n v="4"/>
    <n v="12"/>
    <n v="2003"/>
    <s v="Classic Cars"/>
    <n v="50"/>
    <s v="S24_1628"/>
    <x v="74"/>
    <n v="2125557413"/>
    <s v="212-555-7413"/>
    <s v="4092 Furth Circle"/>
    <s v="Suite 400"/>
    <s v="4092 Furth Circle, Suite 400"/>
    <s v="NYC"/>
    <s v="NY"/>
    <s v="NYC, NY"/>
    <n v="10022"/>
    <x v="0"/>
    <s v="NA"/>
    <s v="Young"/>
    <s v="Jeff"/>
    <x v="74"/>
    <x v="0"/>
  </r>
  <r>
    <n v="10212"/>
    <n v="45"/>
    <n v="53.33"/>
    <n v="5"/>
    <x v="1479"/>
    <n v="2400"/>
    <n v="2399.85"/>
    <s v="1/16/2004 0:00"/>
    <d v="2004-01-16T00:00:00"/>
    <x v="2"/>
    <s v="Friday"/>
    <x v="0"/>
    <n v="1"/>
    <n v="1"/>
    <n v="2004"/>
    <s v="Classic Cars"/>
    <n v="50"/>
    <s v="S24_1628"/>
    <x v="23"/>
    <s v="(91) 555 94 44"/>
    <s v="091-555-9444"/>
    <s v="C/ Moralzarzal, 86"/>
    <m/>
    <s v="C/ Moralzarzal, 86"/>
    <s v="Madrid"/>
    <m/>
    <s v="Madrid"/>
    <n v="28034"/>
    <x v="7"/>
    <s v="EMEA"/>
    <s v="Freyre"/>
    <s v="Diego"/>
    <x v="23"/>
    <x v="0"/>
  </r>
  <r>
    <n v="10226"/>
    <n v="36"/>
    <n v="43.27"/>
    <n v="3"/>
    <x v="1480"/>
    <n v="1558"/>
    <n v="1557.72"/>
    <s v="2/26/2004 0:00"/>
    <d v="2004-02-26T00:00:00"/>
    <x v="0"/>
    <s v="Thursday"/>
    <x v="0"/>
    <n v="1"/>
    <n v="2"/>
    <n v="2004"/>
    <s v="Classic Cars"/>
    <n v="50"/>
    <s v="S24_1628"/>
    <x v="55"/>
    <n v="7605558146"/>
    <s v="760-555-8146"/>
    <s v="361 Furth Circle"/>
    <m/>
    <s v="361 Furth Circle"/>
    <s v="San Diego"/>
    <s v="CA"/>
    <s v="San Diego, CA"/>
    <n v="91217"/>
    <x v="0"/>
    <s v="NA"/>
    <s v="Thompson"/>
    <s v="Valarie"/>
    <x v="55"/>
    <x v="0"/>
  </r>
  <r>
    <n v="10241"/>
    <n v="21"/>
    <n v="40.25"/>
    <n v="10"/>
    <x v="1481"/>
    <n v="846"/>
    <n v="845.25"/>
    <s v="4/13/2004 0:00"/>
    <d v="2004-04-13T00:00:00"/>
    <x v="11"/>
    <s v="Tuesday"/>
    <x v="0"/>
    <n v="2"/>
    <n v="4"/>
    <n v="2004"/>
    <s v="Classic Cars"/>
    <n v="50"/>
    <s v="S24_1628"/>
    <x v="83"/>
    <s v="88.60.1555"/>
    <s v="008-860-1555"/>
    <s v="24, place Kluber"/>
    <m/>
    <s v="24, place Kluber"/>
    <s v="Strasbourg"/>
    <m/>
    <s v="Strasbourg"/>
    <n v="67000"/>
    <x v="1"/>
    <s v="EMEA"/>
    <s v="Citeaux"/>
    <s v="Frederique"/>
    <x v="83"/>
    <x v="0"/>
  </r>
  <r>
    <n v="10266"/>
    <n v="28"/>
    <n v="48.3"/>
    <n v="1"/>
    <x v="1482"/>
    <n v="1353"/>
    <n v="1352.4"/>
    <d v="2004-06-07T00:00:00"/>
    <d v="2004-06-07T00:00:00"/>
    <x v="7"/>
    <s v="Monday"/>
    <x v="0"/>
    <n v="3"/>
    <n v="7"/>
    <n v="2004"/>
    <s v="Classic Cars"/>
    <n v="50"/>
    <s v="S24_1628"/>
    <x v="70"/>
    <s v="0522-556555"/>
    <s v="052-255-6555"/>
    <s v="Strada Provinciale 124"/>
    <m/>
    <s v="Strada Provinciale 124"/>
    <s v="Reggio Emilia"/>
    <m/>
    <s v="Reggio Emilia"/>
    <n v="42100"/>
    <x v="12"/>
    <s v="EMEA"/>
    <s v="Moroni"/>
    <s v="Maurizio"/>
    <x v="70"/>
    <x v="0"/>
  </r>
  <r>
    <n v="10278"/>
    <n v="35"/>
    <n v="45.28"/>
    <n v="1"/>
    <x v="1483"/>
    <n v="1585"/>
    <n v="1584.8"/>
    <d v="2004-06-08T00:00:00"/>
    <d v="2004-06-08T00:00:00"/>
    <x v="7"/>
    <s v="Tuesday"/>
    <x v="0"/>
    <n v="3"/>
    <n v="8"/>
    <n v="2004"/>
    <s v="Classic Cars"/>
    <n v="50"/>
    <s v="S24_1628"/>
    <x v="84"/>
    <n v="7025551838"/>
    <s v="702-555-1838"/>
    <s v="8489 Strong St."/>
    <m/>
    <s v="8489 Strong St."/>
    <s v="Las Vegas"/>
    <s v="NV"/>
    <s v="Las Vegas, NV"/>
    <n v="83030"/>
    <x v="0"/>
    <s v="NA"/>
    <s v="King"/>
    <s v="Sue"/>
    <x v="84"/>
    <x v="0"/>
  </r>
  <r>
    <n v="10288"/>
    <n v="50"/>
    <n v="52.32"/>
    <n v="13"/>
    <x v="1484"/>
    <n v="2616"/>
    <n v="2616"/>
    <d v="2004-01-09T00:00:00"/>
    <d v="2004-01-09T00:00:00"/>
    <x v="2"/>
    <s v="Friday"/>
    <x v="0"/>
    <n v="3"/>
    <n v="9"/>
    <n v="2004"/>
    <s v="Classic Cars"/>
    <n v="50"/>
    <s v="S24_1628"/>
    <x v="65"/>
    <s v="+65 224 1555"/>
    <s v="065-224-1555"/>
    <s v="Village Close - 106 Linden Road Sandown"/>
    <s v="2nd Floor"/>
    <s v="Village Close - 106 Linden Road Sandown, 2nd Floor"/>
    <s v="Singapore"/>
    <m/>
    <s v="Singapore"/>
    <n v="69045"/>
    <x v="9"/>
    <s v="APAC"/>
    <s v="Victorino"/>
    <s v="Wendy"/>
    <x v="65"/>
    <x v="0"/>
  </r>
  <r>
    <n v="10301"/>
    <n v="22"/>
    <n v="51.32"/>
    <n v="3"/>
    <x v="1485"/>
    <n v="1130"/>
    <n v="1129.04"/>
    <d v="2003-05-10T00:00:00"/>
    <d v="2003-05-10T00:00:00"/>
    <x v="6"/>
    <s v="Saturday"/>
    <x v="0"/>
    <n v="4"/>
    <n v="10"/>
    <n v="2003"/>
    <s v="Classic Cars"/>
    <n v="50"/>
    <s v="S24_1628"/>
    <x v="85"/>
    <s v="+47 2212 1555"/>
    <s v="472-212-1555"/>
    <s v="Drammensveien 126 A, PB 744 Sentrum"/>
    <m/>
    <s v="Drammensveien 126 A, PB 744 Sentrum"/>
    <s v="Oslo"/>
    <m/>
    <s v="Oslo"/>
    <s v="N 0106"/>
    <x v="2"/>
    <s v="EMEA"/>
    <s v="Klaeboe"/>
    <s v="Jan"/>
    <x v="85"/>
    <x v="0"/>
  </r>
  <r>
    <n v="10311"/>
    <n v="45"/>
    <n v="49.3"/>
    <n v="8"/>
    <x v="1486"/>
    <n v="2219"/>
    <n v="2218.5"/>
    <s v="10/16/2004 0:00"/>
    <d v="2004-10-16T00:00:00"/>
    <x v="4"/>
    <s v="Saturday"/>
    <x v="0"/>
    <n v="4"/>
    <n v="10"/>
    <n v="2004"/>
    <s v="Classic Cars"/>
    <n v="50"/>
    <s v="S24_1628"/>
    <x v="23"/>
    <s v="(91) 555 94 44"/>
    <s v="091-555-9444"/>
    <s v="C/ Moralzarzal, 86"/>
    <m/>
    <s v="C/ Moralzarzal, 86"/>
    <s v="Madrid"/>
    <m/>
    <s v="Madrid"/>
    <n v="28034"/>
    <x v="7"/>
    <s v="EMEA"/>
    <s v="Freyre"/>
    <s v="Diego"/>
    <x v="23"/>
    <x v="0"/>
  </r>
  <r>
    <n v="10321"/>
    <n v="48"/>
    <n v="42.26"/>
    <n v="5"/>
    <x v="1487"/>
    <n v="2029"/>
    <n v="2028.48"/>
    <d v="2004-04-11T00:00:00"/>
    <d v="2004-04-11T00:00:00"/>
    <x v="11"/>
    <s v="Sunday"/>
    <x v="0"/>
    <n v="4"/>
    <n v="11"/>
    <n v="2004"/>
    <s v="Classic Cars"/>
    <n v="50"/>
    <s v="S24_1628"/>
    <x v="21"/>
    <n v="5085552555"/>
    <s v="508-555-2555"/>
    <s v="1785 First Street"/>
    <m/>
    <s v="1785 First Street"/>
    <s v="New Bedford"/>
    <s v="MA"/>
    <s v="New Bedford, MA"/>
    <n v="50553"/>
    <x v="0"/>
    <s v="NA"/>
    <s v="Benitez"/>
    <s v="Violeta"/>
    <x v="21"/>
    <x v="0"/>
  </r>
  <r>
    <n v="10332"/>
    <n v="20"/>
    <n v="87.96"/>
    <n v="5"/>
    <x v="1488"/>
    <n v="1760"/>
    <n v="1759.2"/>
    <s v="11/17/2004 0:00"/>
    <d v="2004-11-17T00:00:00"/>
    <x v="5"/>
    <s v="Wednesday"/>
    <x v="0"/>
    <n v="4"/>
    <n v="11"/>
    <n v="2004"/>
    <s v="Classic Cars"/>
    <n v="50"/>
    <s v="S24_1628"/>
    <x v="77"/>
    <s v="(171) 555-1555"/>
    <s v="171-555-1555"/>
    <s v="Fauntleroy Circus"/>
    <m/>
    <s v="Fauntleroy Circus"/>
    <s v="Manchester"/>
    <m/>
    <s v="Manchester"/>
    <s v="EC2 5NT"/>
    <x v="6"/>
    <s v="EMEA"/>
    <s v="Ashworth"/>
    <s v="Victoria"/>
    <x v="77"/>
    <x v="0"/>
  </r>
  <r>
    <n v="10343"/>
    <n v="27"/>
    <n v="36.21"/>
    <n v="6"/>
    <x v="1489"/>
    <n v="978"/>
    <n v="977.67"/>
    <s v="11/24/2004 0:00"/>
    <d v="2004-11-24T00:00:00"/>
    <x v="5"/>
    <s v="Wednesday"/>
    <x v="0"/>
    <n v="4"/>
    <n v="11"/>
    <n v="2004"/>
    <s v="Classic Cars"/>
    <n v="50"/>
    <s v="S24_1628"/>
    <x v="1"/>
    <s v="26.47.1555"/>
    <s v="002-647-1555"/>
    <s v="59 rue de l'Abbaye"/>
    <m/>
    <s v="59 rue de l'Abbaye"/>
    <s v="Reims"/>
    <m/>
    <s v="Reims"/>
    <n v="51100"/>
    <x v="1"/>
    <s v="EMEA"/>
    <s v="Henriot"/>
    <s v="Paul"/>
    <x v="1"/>
    <x v="0"/>
  </r>
  <r>
    <n v="10367"/>
    <n v="38"/>
    <n v="38.5"/>
    <n v="11"/>
    <x v="1490"/>
    <n v="1463"/>
    <n v="1463"/>
    <d v="2005-12-01T00:00:00"/>
    <d v="2005-12-01T00:00:00"/>
    <x v="9"/>
    <s v="Thursday"/>
    <x v="5"/>
    <n v="1"/>
    <n v="1"/>
    <n v="2005"/>
    <s v="Classic Cars"/>
    <n v="50"/>
    <s v="S24_1628"/>
    <x v="3"/>
    <n v="6265557265"/>
    <s v="626-555-7265"/>
    <s v="78934 Hillside Dr."/>
    <m/>
    <s v="78934 Hillside Dr."/>
    <s v="Pasadena"/>
    <s v="CA"/>
    <s v="Pasadena, CA"/>
    <n v="90003"/>
    <x v="0"/>
    <s v="NA"/>
    <s v="Young"/>
    <s v="Julie"/>
    <x v="3"/>
    <x v="0"/>
  </r>
  <r>
    <n v="10379"/>
    <n v="32"/>
    <n v="100"/>
    <n v="3"/>
    <x v="1491"/>
    <n v="3971"/>
    <n v="3200"/>
    <d v="2005-10-02T00:00:00"/>
    <d v="2005-10-02T00:00:00"/>
    <x v="4"/>
    <s v="Sunday"/>
    <x v="0"/>
    <n v="1"/>
    <n v="2"/>
    <n v="2005"/>
    <s v="Classic Cars"/>
    <n v="50"/>
    <s v="S24_1628"/>
    <x v="23"/>
    <s v="(91) 555 94 44"/>
    <s v="091-555-9444"/>
    <s v="C/ Moralzarzal, 86"/>
    <m/>
    <s v="C/ Moralzarzal, 86"/>
    <s v="Madrid"/>
    <m/>
    <s v="Madrid"/>
    <n v="28034"/>
    <x v="7"/>
    <s v="EMEA"/>
    <s v="Freyre"/>
    <s v="Diego"/>
    <x v="23"/>
    <x v="1"/>
  </r>
  <r>
    <n v="10407"/>
    <n v="64"/>
    <n v="40.25"/>
    <n v="10"/>
    <x v="1492"/>
    <n v="2576"/>
    <n v="2576"/>
    <s v="4/22/2005 0:00"/>
    <d v="2005-04-22T00:00:00"/>
    <x v="11"/>
    <s v="Friday"/>
    <x v="4"/>
    <n v="2"/>
    <n v="4"/>
    <n v="2005"/>
    <s v="Classic Cars"/>
    <n v="50"/>
    <s v="S24_1628"/>
    <x v="61"/>
    <n v="4085553659"/>
    <s v="408-555-3659"/>
    <s v="3086 Ingle Ln."/>
    <m/>
    <s v="3086 Ingle Ln."/>
    <s v="San Jose"/>
    <s v="CA"/>
    <s v="San Jose, CA"/>
    <n v="94217"/>
    <x v="0"/>
    <s v="NA"/>
    <s v="Frick"/>
    <s v="Sue"/>
    <x v="61"/>
    <x v="0"/>
  </r>
  <r>
    <n v="10420"/>
    <n v="37"/>
    <n v="60.37"/>
    <n v="13"/>
    <x v="1493"/>
    <n v="2234"/>
    <n v="2233.69"/>
    <s v="5/29/2005 0:00"/>
    <d v="2005-05-29T00:00:00"/>
    <x v="6"/>
    <s v="Sunday"/>
    <x v="2"/>
    <n v="2"/>
    <n v="5"/>
    <n v="2005"/>
    <s v="Classic Cars"/>
    <n v="50"/>
    <s v="S24_1628"/>
    <x v="20"/>
    <s v="+61 2 9495 8555"/>
    <s v="129-495-8555"/>
    <s v="Monitor Money Building, 815 Pacific Hwy"/>
    <s v="Level 6"/>
    <s v="Monitor Money Building, 815 Pacific Hwy, Level 6"/>
    <s v="Chatswood"/>
    <s v="NSW"/>
    <s v="Chatswood, NSW"/>
    <n v="2067"/>
    <x v="3"/>
    <s v="APAC"/>
    <s v="Huxley"/>
    <s v="Adrian"/>
    <x v="20"/>
    <x v="0"/>
  </r>
  <r>
    <n v="10106"/>
    <n v="28"/>
    <n v="88.63"/>
    <n v="4"/>
    <x v="1494"/>
    <n v="2482"/>
    <n v="2481.64"/>
    <s v="2/17/2003 0:00"/>
    <d v="2003-02-17T00:00:00"/>
    <x v="0"/>
    <s v="Monday"/>
    <x v="0"/>
    <n v="1"/>
    <n v="2"/>
    <n v="2003"/>
    <s v="Planes"/>
    <n v="109"/>
    <s v="S24_1785"/>
    <x v="86"/>
    <s v="035-640555"/>
    <s v="003-564-0555"/>
    <s v="Via Ludovico il Moro 22"/>
    <m/>
    <s v="Via Ludovico il Moro 22"/>
    <s v="Bergamo"/>
    <m/>
    <s v="Bergamo"/>
    <n v="24100"/>
    <x v="12"/>
    <s v="EMEA"/>
    <s v="Rovelli"/>
    <s v="Giovanni"/>
    <x v="86"/>
    <x v="0"/>
  </r>
  <r>
    <n v="10120"/>
    <n v="39"/>
    <n v="100"/>
    <n v="10"/>
    <x v="1495"/>
    <n v="4652"/>
    <n v="3900"/>
    <s v="4/29/2003 0:00"/>
    <d v="2003-04-29T00:00:00"/>
    <x v="11"/>
    <s v="Tuesday"/>
    <x v="0"/>
    <n v="2"/>
    <n v="4"/>
    <n v="2003"/>
    <s v="Planes"/>
    <n v="109"/>
    <s v="S24_1785"/>
    <x v="10"/>
    <s v="03 9520 4555"/>
    <s v="039-520-4555"/>
    <s v="636 St Kilda Road"/>
    <s v="Level 3"/>
    <s v="636 St Kilda Road, Level 3"/>
    <s v="Melbourne"/>
    <s v="Victoria"/>
    <s v="Melbourne, Victoria"/>
    <n v="3004"/>
    <x v="3"/>
    <s v="APAC"/>
    <s v="Ferguson"/>
    <s v="Peter"/>
    <x v="10"/>
    <x v="1"/>
  </r>
  <r>
    <n v="10133"/>
    <n v="41"/>
    <n v="94.1"/>
    <n v="5"/>
    <x v="1496"/>
    <n v="3859"/>
    <n v="3858.1"/>
    <s v="6/27/2003 0:00"/>
    <d v="2003-06-27T00:00:00"/>
    <x v="7"/>
    <s v="Friday"/>
    <x v="0"/>
    <n v="2"/>
    <n v="6"/>
    <n v="2003"/>
    <s v="Planes"/>
    <n v="109"/>
    <s v="S24_1785"/>
    <x v="23"/>
    <s v="(91) 555 94 44"/>
    <s v="091-555-9444"/>
    <s v="C/ Moralzarzal, 86"/>
    <m/>
    <s v="C/ Moralzarzal, 86"/>
    <s v="Madrid"/>
    <m/>
    <s v="Madrid"/>
    <n v="28034"/>
    <x v="7"/>
    <s v="EMEA"/>
    <s v="Freyre"/>
    <s v="Diego"/>
    <x v="23"/>
    <x v="1"/>
  </r>
  <r>
    <n v="10145"/>
    <n v="40"/>
    <n v="87.54"/>
    <n v="16"/>
    <x v="1497"/>
    <n v="3502"/>
    <n v="3501.6"/>
    <s v="8/25/2003 0:00"/>
    <d v="2003-08-25T00:00:00"/>
    <x v="3"/>
    <s v="Monday"/>
    <x v="0"/>
    <n v="3"/>
    <n v="8"/>
    <n v="2003"/>
    <s v="Planes"/>
    <n v="109"/>
    <s v="S24_1785"/>
    <x v="3"/>
    <n v="6265557265"/>
    <s v="626-555-7265"/>
    <s v="78934 Hillside Dr."/>
    <m/>
    <s v="78934 Hillside Dr."/>
    <s v="Pasadena"/>
    <s v="CA"/>
    <s v="Pasadena, CA"/>
    <n v="90003"/>
    <x v="0"/>
    <s v="NA"/>
    <s v="Young"/>
    <s v="Julie"/>
    <x v="3"/>
    <x v="1"/>
  </r>
  <r>
    <n v="10168"/>
    <n v="49"/>
    <n v="100"/>
    <n v="11"/>
    <x v="1498"/>
    <n v="6434"/>
    <n v="4900"/>
    <s v="10/28/2003 0:00"/>
    <d v="2003-10-28T00:00:00"/>
    <x v="4"/>
    <s v="Tuesday"/>
    <x v="0"/>
    <n v="4"/>
    <n v="10"/>
    <n v="2003"/>
    <s v="Planes"/>
    <n v="109"/>
    <s v="S24_1785"/>
    <x v="5"/>
    <n v="6505556809"/>
    <s v="650-555-6809"/>
    <s v="9408 Furth Circle"/>
    <m/>
    <s v="9408 Furth Circle"/>
    <s v="Burlingame"/>
    <s v="CA"/>
    <s v="Burlingame, CA"/>
    <n v="94217"/>
    <x v="0"/>
    <s v="NA"/>
    <s v="Hirano"/>
    <s v="Juri"/>
    <x v="5"/>
    <x v="1"/>
  </r>
  <r>
    <n v="10210"/>
    <n v="27"/>
    <n v="98.48"/>
    <n v="9"/>
    <x v="1499"/>
    <n v="2659"/>
    <n v="2658.96"/>
    <d v="2004-12-01T00:00:00"/>
    <d v="2004-12-01T00:00:00"/>
    <x v="9"/>
    <s v="Wednesday"/>
    <x v="0"/>
    <n v="1"/>
    <n v="1"/>
    <n v="2004"/>
    <s v="Planes"/>
    <n v="109"/>
    <s v="S24_1785"/>
    <x v="44"/>
    <s v="+81 06 6342 5555"/>
    <s v="066-342-5555"/>
    <s v="Dojima Avanza 4F, 1-6-20 Dojima, Kita-ku"/>
    <m/>
    <s v="Dojima Avanza 4F, 1-6-20 Dojima, Kita-ku"/>
    <s v="Osaka"/>
    <s v="Osaka"/>
    <s v="Osaka, Osaka"/>
    <s v="530-0003"/>
    <x v="11"/>
    <s v="Japan"/>
    <s v="Kentary"/>
    <s v="Mory"/>
    <x v="44"/>
    <x v="0"/>
  </r>
  <r>
    <n v="10223"/>
    <n v="34"/>
    <n v="100"/>
    <n v="11"/>
    <x v="1500"/>
    <n v="3609"/>
    <n v="3400"/>
    <s v="2/20/2004 0:00"/>
    <d v="2004-02-20T00:00:00"/>
    <x v="0"/>
    <s v="Friday"/>
    <x v="0"/>
    <n v="1"/>
    <n v="2"/>
    <n v="2004"/>
    <s v="Planes"/>
    <n v="109"/>
    <s v="S24_1785"/>
    <x v="10"/>
    <s v="03 9520 4555"/>
    <s v="039-520-4555"/>
    <s v="636 St Kilda Road"/>
    <s v="Level 3"/>
    <s v="636 St Kilda Road, Level 3"/>
    <s v="Melbourne"/>
    <s v="Victoria"/>
    <s v="Melbourne, Victoria"/>
    <n v="3004"/>
    <x v="3"/>
    <s v="APAC"/>
    <s v="Ferguson"/>
    <s v="Peter"/>
    <x v="10"/>
    <x v="1"/>
  </r>
  <r>
    <n v="10235"/>
    <n v="23"/>
    <n v="96.29"/>
    <n v="5"/>
    <x v="1501"/>
    <n v="2215"/>
    <n v="2214.67"/>
    <d v="2004-02-04T00:00:00"/>
    <d v="2004-02-04T00:00:00"/>
    <x v="0"/>
    <s v="Wednesday"/>
    <x v="0"/>
    <n v="2"/>
    <n v="4"/>
    <n v="2004"/>
    <s v="Planes"/>
    <n v="109"/>
    <s v="S24_1785"/>
    <x v="57"/>
    <s v="(604) 555-4555"/>
    <s v="604-555-4555"/>
    <s v="23 Tsawassen Blvd."/>
    <m/>
    <s v="23 Tsawassen Blvd."/>
    <s v="Tsawassen"/>
    <s v="BC"/>
    <s v="Tsawassen, BC"/>
    <s v="T2F 8M4"/>
    <x v="10"/>
    <s v="NA"/>
    <s v="Lincoln"/>
    <s v="Elizabeth"/>
    <x v="57"/>
    <x v="0"/>
  </r>
  <r>
    <n v="10250"/>
    <n v="31"/>
    <n v="88.63"/>
    <n v="6"/>
    <x v="1502"/>
    <n v="2748"/>
    <n v="2747.53"/>
    <d v="2004-11-05T00:00:00"/>
    <d v="2004-11-05T00:00:00"/>
    <x v="5"/>
    <s v="Friday"/>
    <x v="0"/>
    <n v="2"/>
    <n v="5"/>
    <n v="2004"/>
    <s v="Planes"/>
    <n v="109"/>
    <s v="S24_1785"/>
    <x v="61"/>
    <n v="4085553659"/>
    <s v="408-555-3659"/>
    <s v="3086 Ingle Ln."/>
    <m/>
    <s v="3086 Ingle Ln."/>
    <s v="San Jose"/>
    <s v="CA"/>
    <s v="San Jose, CA"/>
    <n v="94217"/>
    <x v="0"/>
    <s v="NA"/>
    <s v="Frick"/>
    <s v="Sue"/>
    <x v="61"/>
    <x v="0"/>
  </r>
  <r>
    <n v="10262"/>
    <n v="34"/>
    <n v="97.38"/>
    <n v="1"/>
    <x v="1503"/>
    <n v="3311"/>
    <n v="3310.92"/>
    <s v="6/24/2004 0:00"/>
    <d v="2004-06-24T00:00:00"/>
    <x v="7"/>
    <s v="Thursday"/>
    <x v="3"/>
    <n v="2"/>
    <n v="6"/>
    <n v="2004"/>
    <s v="Planes"/>
    <n v="109"/>
    <s v="S24_1785"/>
    <x v="23"/>
    <s v="(91) 555 94 44"/>
    <s v="091-555-9444"/>
    <s v="C/ Moralzarzal, 86"/>
    <m/>
    <s v="C/ Moralzarzal, 86"/>
    <s v="Madrid"/>
    <m/>
    <s v="Madrid"/>
    <n v="28034"/>
    <x v="7"/>
    <s v="EMEA"/>
    <s v="Freyre"/>
    <s v="Diego"/>
    <x v="23"/>
    <x v="1"/>
  </r>
  <r>
    <n v="10275"/>
    <n v="25"/>
    <n v="95.2"/>
    <n v="11"/>
    <x v="1504"/>
    <n v="2380"/>
    <n v="2380"/>
    <s v="7/23/2004 0:00"/>
    <d v="2004-07-23T00:00:00"/>
    <x v="1"/>
    <s v="Friday"/>
    <x v="0"/>
    <n v="3"/>
    <n v="7"/>
    <n v="2004"/>
    <s v="Planes"/>
    <n v="109"/>
    <s v="S24_1785"/>
    <x v="14"/>
    <s v="40.67.8555"/>
    <s v="004-067-8555"/>
    <s v="67, rue des Cinquante Otages"/>
    <m/>
    <s v="67, rue des Cinquante Otages"/>
    <s v="Nantes"/>
    <m/>
    <s v="Nantes"/>
    <n v="44000"/>
    <x v="1"/>
    <s v="EMEA"/>
    <s v="Labrune"/>
    <s v="Janine"/>
    <x v="14"/>
    <x v="0"/>
  </r>
  <r>
    <n v="10284"/>
    <n v="22"/>
    <n v="100"/>
    <n v="3"/>
    <x v="1505"/>
    <n v="2311"/>
    <n v="2200"/>
    <s v="8/21/2004 0:00"/>
    <d v="2004-08-21T00:00:00"/>
    <x v="3"/>
    <s v="Saturday"/>
    <x v="0"/>
    <n v="3"/>
    <n v="8"/>
    <n v="2004"/>
    <s v="Planes"/>
    <n v="109"/>
    <s v="S24_1785"/>
    <x v="85"/>
    <s v="+47 2212 1555"/>
    <s v="472-212-1555"/>
    <s v="Drammensveien 126 A, PB 744 Sentrum"/>
    <m/>
    <s v="Drammensveien 126 A, PB 744 Sentrum"/>
    <s v="Oslo"/>
    <m/>
    <s v="Oslo"/>
    <s v="N 0106"/>
    <x v="2"/>
    <s v="EMEA"/>
    <s v="Klaeboe"/>
    <s v="Jan"/>
    <x v="85"/>
    <x v="0"/>
  </r>
  <r>
    <n v="10297"/>
    <n v="32"/>
    <n v="100"/>
    <n v="6"/>
    <x v="1506"/>
    <n v="4062"/>
    <n v="3200"/>
    <s v="9/16/2004 0:00"/>
    <d v="2004-09-16T00:00:00"/>
    <x v="8"/>
    <s v="Thursday"/>
    <x v="0"/>
    <n v="3"/>
    <n v="9"/>
    <n v="2004"/>
    <s v="Planes"/>
    <n v="109"/>
    <s v="S24_1785"/>
    <x v="75"/>
    <s v="+353 1862 1555"/>
    <s v="531-862-1555"/>
    <s v="25 Maiden Lane"/>
    <s v="Floor No. 4"/>
    <s v="25 Maiden Lane, Floor No. 4"/>
    <s v="Dublin"/>
    <m/>
    <s v="Dublin"/>
    <n v="2"/>
    <x v="18"/>
    <s v="EMEA"/>
    <s v="Cassidy"/>
    <s v="Dean"/>
    <x v="75"/>
    <x v="1"/>
  </r>
  <r>
    <n v="10308"/>
    <n v="31"/>
    <n v="100"/>
    <n v="9"/>
    <x v="1507"/>
    <n v="3494"/>
    <n v="3100"/>
    <s v="10/15/2004 0:00"/>
    <d v="2004-10-15T00:00:00"/>
    <x v="4"/>
    <s v="Friday"/>
    <x v="0"/>
    <n v="4"/>
    <n v="10"/>
    <n v="2004"/>
    <s v="Planes"/>
    <n v="109"/>
    <s v="S24_1785"/>
    <x v="47"/>
    <n v="9145554562"/>
    <s v="914-555-4562"/>
    <s v="3758 North Pendale Street"/>
    <m/>
    <s v="3758 North Pendale Street"/>
    <s v="White Plains"/>
    <s v="NY"/>
    <s v="White Plains, NY"/>
    <n v="24067"/>
    <x v="0"/>
    <s v="NA"/>
    <s v="Frick"/>
    <s v="Steve"/>
    <x v="47"/>
    <x v="1"/>
  </r>
  <r>
    <n v="10316"/>
    <n v="25"/>
    <n v="100"/>
    <n v="1"/>
    <x v="1508"/>
    <n v="2873"/>
    <n v="2500"/>
    <d v="2004-01-11T00:00:00"/>
    <d v="2004-01-11T00:00:00"/>
    <x v="2"/>
    <s v="Sunday"/>
    <x v="0"/>
    <n v="4"/>
    <n v="11"/>
    <n v="2004"/>
    <s v="Planes"/>
    <n v="109"/>
    <s v="S24_1785"/>
    <x v="59"/>
    <s v="(198) 555-8888"/>
    <s v="198-555-8888"/>
    <s v="Garden House Crowther Way"/>
    <m/>
    <s v="Garden House Crowther Way"/>
    <s v="Cowes"/>
    <s v="Isle of Wight"/>
    <s v="Cowes, Isle of Wight"/>
    <s v="PO31 7PJ"/>
    <x v="6"/>
    <s v="EMEA"/>
    <s v="Bennett"/>
    <s v="Helen"/>
    <x v="59"/>
    <x v="0"/>
  </r>
  <r>
    <n v="10328"/>
    <n v="47"/>
    <n v="87.54"/>
    <n v="14"/>
    <x v="1509"/>
    <n v="4115"/>
    <n v="4114.38"/>
    <d v="2004-12-11T00:00:00"/>
    <d v="2004-12-11T00:00:00"/>
    <x v="9"/>
    <s v="Saturday"/>
    <x v="0"/>
    <n v="4"/>
    <n v="11"/>
    <n v="2004"/>
    <s v="Planes"/>
    <n v="109"/>
    <s v="S24_1785"/>
    <x v="86"/>
    <s v="035-640555"/>
    <s v="003-564-0555"/>
    <s v="Via Ludovico il Moro 22"/>
    <m/>
    <s v="Via Ludovico il Moro 22"/>
    <s v="Bergamo"/>
    <m/>
    <s v="Bergamo"/>
    <n v="24100"/>
    <x v="12"/>
    <s v="EMEA"/>
    <s v="Rovelli"/>
    <s v="Giovanni"/>
    <x v="86"/>
    <x v="1"/>
  </r>
  <r>
    <n v="10339"/>
    <n v="21"/>
    <n v="50.65"/>
    <n v="7"/>
    <x v="1510"/>
    <n v="1064"/>
    <n v="1063.6500000000001"/>
    <s v="11/23/2004 0:00"/>
    <d v="2004-11-23T00:00:00"/>
    <x v="5"/>
    <s v="Tuesday"/>
    <x v="0"/>
    <n v="4"/>
    <n v="11"/>
    <n v="2004"/>
    <s v="Planes"/>
    <n v="109"/>
    <s v="S24_1785"/>
    <x v="35"/>
    <s v="+81 3 3584 0555"/>
    <s v="133-584-0555"/>
    <s v="2-2-8 Roppongi"/>
    <m/>
    <s v="2-2-8 Roppongi"/>
    <s v="Minato-ku"/>
    <s v="Tokyo"/>
    <s v="Minato-ku, Tokyo"/>
    <s v="106-0032"/>
    <x v="11"/>
    <s v="Japan"/>
    <s v="Shimamura"/>
    <s v="Akiko"/>
    <x v="35"/>
    <x v="0"/>
  </r>
  <r>
    <n v="10353"/>
    <n v="28"/>
    <n v="71.73"/>
    <n v="2"/>
    <x v="1511"/>
    <n v="2009"/>
    <n v="2008.44"/>
    <d v="2004-04-12T00:00:00"/>
    <d v="2004-04-12T00:00:00"/>
    <x v="11"/>
    <s v="Monday"/>
    <x v="0"/>
    <n v="4"/>
    <n v="12"/>
    <n v="2004"/>
    <s v="Planes"/>
    <n v="109"/>
    <s v="S24_1785"/>
    <x v="88"/>
    <n v="2035554407"/>
    <s v="203-555-4407"/>
    <s v="2440 Pompton St."/>
    <m/>
    <s v="2440 Pompton St."/>
    <s v="Glendale"/>
    <s v="CT"/>
    <s v="Glendale, CT"/>
    <n v="97561"/>
    <x v="0"/>
    <s v="NA"/>
    <s v="Lewis"/>
    <s v="Dan"/>
    <x v="88"/>
    <x v="0"/>
  </r>
  <r>
    <n v="10374"/>
    <n v="46"/>
    <n v="94.1"/>
    <n v="3"/>
    <x v="1512"/>
    <n v="4329"/>
    <n v="4328.6000000000004"/>
    <d v="2005-02-02T00:00:00"/>
    <d v="2005-02-02T00:00:00"/>
    <x v="0"/>
    <s v="Wednesday"/>
    <x v="0"/>
    <n v="1"/>
    <n v="2"/>
    <n v="2005"/>
    <s v="Planes"/>
    <n v="109"/>
    <s v="S24_1785"/>
    <x v="28"/>
    <s v="61-7-3844-6555"/>
    <s v="173-844-6555"/>
    <s v="31 Duncan St. West End"/>
    <m/>
    <s v="31 Duncan St. West End"/>
    <s v="South Brisbane"/>
    <s v="Queensland"/>
    <s v="South Brisbane, Queensland"/>
    <n v="4101"/>
    <x v="3"/>
    <s v="APAC"/>
    <s v="Calaghan"/>
    <s v="Tony"/>
    <x v="28"/>
    <x v="1"/>
  </r>
  <r>
    <n v="10386"/>
    <n v="33"/>
    <n v="41.71"/>
    <n v="11"/>
    <x v="1513"/>
    <n v="1377"/>
    <n v="1376.43"/>
    <d v="2005-01-03T00:00:00"/>
    <d v="2005-01-03T00:00:00"/>
    <x v="2"/>
    <s v="Monday"/>
    <x v="5"/>
    <n v="1"/>
    <n v="3"/>
    <n v="2005"/>
    <s v="Planes"/>
    <n v="109"/>
    <s v="S24_1785"/>
    <x v="23"/>
    <s v="(91) 555 94 44"/>
    <s v="091-555-9444"/>
    <s v="C/ Moralzarzal, 86"/>
    <m/>
    <s v="C/ Moralzarzal, 86"/>
    <s v="Madrid"/>
    <m/>
    <s v="Madrid"/>
    <n v="28034"/>
    <x v="7"/>
    <s v="EMEA"/>
    <s v="Freyre"/>
    <s v="Diego"/>
    <x v="23"/>
    <x v="0"/>
  </r>
  <r>
    <n v="10398"/>
    <n v="43"/>
    <n v="100"/>
    <n v="16"/>
    <x v="1514"/>
    <n v="5553"/>
    <n v="4300"/>
    <s v="3/30/2005 0:00"/>
    <d v="2005-03-30T00:00:00"/>
    <x v="10"/>
    <s v="Wednesday"/>
    <x v="0"/>
    <n v="1"/>
    <n v="3"/>
    <n v="2005"/>
    <s v="Planes"/>
    <n v="109"/>
    <s v="S24_1785"/>
    <x v="1"/>
    <s v="26.47.1555"/>
    <s v="002-647-1555"/>
    <s v="59 rue de l'Abbaye"/>
    <m/>
    <s v="59 rue de l'Abbaye"/>
    <s v="Reims"/>
    <m/>
    <s v="Reims"/>
    <n v="51100"/>
    <x v="1"/>
    <s v="EMEA"/>
    <s v="Henriot"/>
    <s v="Paul"/>
    <x v="1"/>
    <x v="1"/>
  </r>
  <r>
    <n v="10401"/>
    <n v="38"/>
    <n v="96.29"/>
    <n v="5"/>
    <x v="1515"/>
    <n v="3660"/>
    <n v="3659.02"/>
    <d v="2005-03-04T00:00:00"/>
    <d v="2005-03-04T00:00:00"/>
    <x v="10"/>
    <s v="Friday"/>
    <x v="4"/>
    <n v="2"/>
    <n v="4"/>
    <n v="2005"/>
    <s v="Planes"/>
    <n v="109"/>
    <s v="S24_1785"/>
    <x v="12"/>
    <n v="2015559350"/>
    <s v="201-555-9350"/>
    <s v="7476 Moss Rd."/>
    <m/>
    <s v="7476 Moss Rd."/>
    <s v="Newark"/>
    <s v="NJ"/>
    <s v="Newark, NJ"/>
    <n v="94019"/>
    <x v="0"/>
    <s v="NA"/>
    <s v="Brown"/>
    <s v="William"/>
    <x v="12"/>
    <x v="1"/>
  </r>
  <r>
    <n v="10416"/>
    <n v="47"/>
    <n v="88.63"/>
    <n v="6"/>
    <x v="1516"/>
    <n v="4166"/>
    <n v="4165.6099999999997"/>
    <d v="2005-10-05T00:00:00"/>
    <d v="2005-10-05T00:00:00"/>
    <x v="4"/>
    <s v="Wednesday"/>
    <x v="0"/>
    <n v="2"/>
    <n v="5"/>
    <n v="2005"/>
    <s v="Planes"/>
    <n v="109"/>
    <s v="S24_1785"/>
    <x v="70"/>
    <s v="0522-556555"/>
    <s v="052-255-6555"/>
    <s v="Strada Provinciale 124"/>
    <m/>
    <s v="Strada Provinciale 124"/>
    <s v="Reggio Emilia"/>
    <m/>
    <s v="Reggio Emilia"/>
    <n v="42100"/>
    <x v="12"/>
    <s v="EMEA"/>
    <s v="Moroni"/>
    <s v="Maurizio"/>
    <x v="70"/>
    <x v="1"/>
  </r>
  <r>
    <n v="10101"/>
    <n v="45"/>
    <n v="31.2"/>
    <n v="3"/>
    <x v="1517"/>
    <n v="1404"/>
    <n v="1404"/>
    <d v="2003-09-01T00:00:00"/>
    <d v="2003-09-01T00:00:00"/>
    <x v="8"/>
    <s v="Monday"/>
    <x v="0"/>
    <n v="1"/>
    <n v="1"/>
    <n v="2003"/>
    <s v="Vintage Cars"/>
    <n v="33"/>
    <s v="S24_1937"/>
    <x v="72"/>
    <s v="+49 69 66 90 2555"/>
    <s v="696-690-2555"/>
    <s v="Lyonerstr. 34"/>
    <m/>
    <s v="Lyonerstr. 34"/>
    <s v="Frankfurt"/>
    <m/>
    <s v="Frankfurt"/>
    <n v="60528"/>
    <x v="16"/>
    <s v="EMEA"/>
    <s v="Keitel"/>
    <s v="Roland"/>
    <x v="72"/>
    <x v="0"/>
  </r>
  <r>
    <n v="10110"/>
    <n v="20"/>
    <n v="35.51"/>
    <n v="3"/>
    <x v="1518"/>
    <n v="711"/>
    <n v="710.2"/>
    <s v="3/18/2003 0:00"/>
    <d v="2003-03-18T00:00:00"/>
    <x v="10"/>
    <s v="Tuesday"/>
    <x v="0"/>
    <n v="1"/>
    <n v="3"/>
    <n v="2003"/>
    <s v="Vintage Cars"/>
    <n v="33"/>
    <s v="S24_1937"/>
    <x v="77"/>
    <s v="(171) 555-1555"/>
    <s v="171-555-1555"/>
    <s v="Fauntleroy Circus"/>
    <m/>
    <s v="Fauntleroy Circus"/>
    <s v="Manchester"/>
    <m/>
    <s v="Manchester"/>
    <s v="EC2 5NT"/>
    <x v="6"/>
    <s v="EMEA"/>
    <s v="Ashworth"/>
    <s v="Victoria"/>
    <x v="77"/>
    <x v="0"/>
  </r>
  <r>
    <n v="10124"/>
    <n v="45"/>
    <n v="37.840000000000003"/>
    <n v="2"/>
    <x v="1519"/>
    <n v="1703"/>
    <n v="1702.8"/>
    <s v="5/21/2003 0:00"/>
    <d v="2003-05-21T00:00:00"/>
    <x v="6"/>
    <s v="Wednesday"/>
    <x v="0"/>
    <n v="2"/>
    <n v="5"/>
    <n v="2003"/>
    <s v="Vintage Cars"/>
    <n v="33"/>
    <s v="S24_1937"/>
    <x v="84"/>
    <n v="7025551838"/>
    <s v="702-555-1838"/>
    <s v="8489 Strong St."/>
    <m/>
    <s v="8489 Strong St."/>
    <s v="Las Vegas"/>
    <s v="NV"/>
    <s v="Las Vegas, NV"/>
    <n v="83030"/>
    <x v="0"/>
    <s v="NA"/>
    <s v="King"/>
    <s v="Sue"/>
    <x v="84"/>
    <x v="0"/>
  </r>
  <r>
    <n v="10149"/>
    <n v="36"/>
    <n v="33.19"/>
    <n v="7"/>
    <x v="1520"/>
    <n v="1195"/>
    <n v="1194.8399999999999"/>
    <d v="2003-12-09T00:00:00"/>
    <d v="2003-12-09T00:00:00"/>
    <x v="9"/>
    <s v="Tuesday"/>
    <x v="0"/>
    <n v="3"/>
    <n v="9"/>
    <n v="2003"/>
    <s v="Vintage Cars"/>
    <n v="33"/>
    <s v="S24_1937"/>
    <x v="82"/>
    <n v="4155554312"/>
    <s v="415-555-4312"/>
    <s v="2793 Furth Circle"/>
    <m/>
    <s v="2793 Furth Circle"/>
    <s v="Brisbane"/>
    <s v="CA"/>
    <s v="Brisbane, CA"/>
    <n v="94217"/>
    <x v="0"/>
    <s v="NA"/>
    <s v="Taylor"/>
    <s v="Sue"/>
    <x v="82"/>
    <x v="0"/>
  </r>
  <r>
    <n v="10162"/>
    <n v="37"/>
    <n v="27.22"/>
    <n v="5"/>
    <x v="1521"/>
    <n v="1008"/>
    <n v="1007.14"/>
    <s v="10/18/2003 0:00"/>
    <d v="2003-10-18T00:00:00"/>
    <x v="4"/>
    <s v="Saturday"/>
    <x v="0"/>
    <n v="4"/>
    <n v="10"/>
    <n v="2003"/>
    <s v="Vintage Cars"/>
    <n v="33"/>
    <s v="S24_1937"/>
    <x v="4"/>
    <n v="6505551386"/>
    <s v="650-555-1386"/>
    <s v="7734 Strong St."/>
    <m/>
    <s v="7734 Strong St."/>
    <s v="San Francisco"/>
    <s v="CA"/>
    <s v="San Francisco, CA"/>
    <s v="NA"/>
    <x v="0"/>
    <s v="NA"/>
    <s v="Brown"/>
    <s v="Julie"/>
    <x v="4"/>
    <x v="0"/>
  </r>
  <r>
    <n v="10173"/>
    <n v="31"/>
    <n v="31.53"/>
    <n v="9"/>
    <x v="1522"/>
    <n v="978"/>
    <n v="977.43"/>
    <d v="2003-05-11T00:00:00"/>
    <d v="2003-05-11T00:00:00"/>
    <x v="6"/>
    <s v="Sunday"/>
    <x v="0"/>
    <n v="4"/>
    <n v="11"/>
    <n v="2003"/>
    <s v="Vintage Cars"/>
    <n v="33"/>
    <s v="S24_1937"/>
    <x v="86"/>
    <s v="035-640555"/>
    <s v="003-564-0555"/>
    <s v="Via Ludovico il Moro 22"/>
    <m/>
    <s v="Via Ludovico il Moro 22"/>
    <s v="Bergamo"/>
    <m/>
    <s v="Bergamo"/>
    <n v="24100"/>
    <x v="12"/>
    <s v="EMEA"/>
    <s v="Rovelli"/>
    <s v="Giovanni"/>
    <x v="86"/>
    <x v="0"/>
  </r>
  <r>
    <n v="10182"/>
    <n v="39"/>
    <n v="36.840000000000003"/>
    <n v="6"/>
    <x v="1523"/>
    <n v="1437"/>
    <n v="1436.76"/>
    <d v="2003-12-11T00:00:00"/>
    <d v="2003-12-11T00:00:00"/>
    <x v="9"/>
    <s v="Thursday"/>
    <x v="0"/>
    <n v="4"/>
    <n v="11"/>
    <n v="2003"/>
    <s v="Vintage Cars"/>
    <n v="33"/>
    <s v="S24_1937"/>
    <x v="39"/>
    <n v="4155551450"/>
    <s v="415-555-1450"/>
    <s v="5677 Strong St."/>
    <m/>
    <s v="5677 Strong St."/>
    <s v="San Rafael"/>
    <s v="CA"/>
    <s v="San Rafael, CA"/>
    <n v="97562"/>
    <x v="0"/>
    <s v="NA"/>
    <s v="Nelson"/>
    <s v="Valarie"/>
    <x v="39"/>
    <x v="0"/>
  </r>
  <r>
    <n v="10193"/>
    <n v="26"/>
    <n v="29.21"/>
    <n v="10"/>
    <x v="1524"/>
    <n v="760"/>
    <n v="759.46"/>
    <s v="11/21/2003 0:00"/>
    <d v="2003-11-21T00:00:00"/>
    <x v="5"/>
    <s v="Friday"/>
    <x v="0"/>
    <n v="4"/>
    <n v="11"/>
    <n v="2003"/>
    <s v="Vintage Cars"/>
    <n v="33"/>
    <s v="S24_1937"/>
    <x v="87"/>
    <s v="61-9-3844-6555"/>
    <s v="193-844-6555"/>
    <s v="7 Allen Street"/>
    <m/>
    <s v="7 Allen Street"/>
    <s v="Glen Waverly"/>
    <s v="Victoria"/>
    <s v="Glen Waverly, Victoria"/>
    <n v="3150"/>
    <x v="3"/>
    <s v="APAC"/>
    <s v="Connery"/>
    <s v="Sean"/>
    <x v="87"/>
    <x v="0"/>
  </r>
  <r>
    <n v="10205"/>
    <n v="32"/>
    <n v="37.17"/>
    <n v="5"/>
    <x v="1525"/>
    <n v="1190"/>
    <n v="1189.44"/>
    <d v="2003-03-12T00:00:00"/>
    <d v="2003-03-12T00:00:00"/>
    <x v="10"/>
    <s v="Wednesday"/>
    <x v="0"/>
    <n v="4"/>
    <n v="12"/>
    <n v="2003"/>
    <s v="Vintage Cars"/>
    <n v="33"/>
    <s v="S24_1937"/>
    <x v="23"/>
    <s v="(91) 555 94 44"/>
    <s v="091-555-9444"/>
    <s v="C/ Moralzarzal, 86"/>
    <m/>
    <s v="C/ Moralzarzal, 86"/>
    <s v="Madrid"/>
    <m/>
    <s v="Madrid"/>
    <n v="28034"/>
    <x v="7"/>
    <s v="EMEA"/>
    <s v="Freyre"/>
    <s v="Diego"/>
    <x v="23"/>
    <x v="0"/>
  </r>
  <r>
    <n v="10214"/>
    <n v="20"/>
    <n v="34.19"/>
    <n v="3"/>
    <x v="1526"/>
    <n v="684"/>
    <n v="683.8"/>
    <s v="1/26/2004 0:00"/>
    <d v="2004-01-26T00:00:00"/>
    <x v="2"/>
    <s v="Monday"/>
    <x v="0"/>
    <n v="1"/>
    <n v="1"/>
    <n v="2004"/>
    <s v="Vintage Cars"/>
    <n v="33"/>
    <s v="S24_1937"/>
    <x v="25"/>
    <s v="(91) 555 22 82"/>
    <s v="091-555-2282"/>
    <s v="C/ Araquil, 67"/>
    <m/>
    <s v="C/ Araquil, 67"/>
    <s v="Madrid"/>
    <m/>
    <s v="Madrid"/>
    <n v="28023"/>
    <x v="7"/>
    <s v="EMEA"/>
    <s v="Sommer"/>
    <s v="Mart¡n"/>
    <x v="25"/>
    <x v="0"/>
  </r>
  <r>
    <n v="10227"/>
    <n v="42"/>
    <n v="29.21"/>
    <n v="6"/>
    <x v="1527"/>
    <n v="1227"/>
    <n v="1226.82"/>
    <d v="2004-02-03T00:00:00"/>
    <d v="2004-02-03T00:00:00"/>
    <x v="0"/>
    <s v="Tuesday"/>
    <x v="0"/>
    <n v="1"/>
    <n v="3"/>
    <n v="2004"/>
    <s v="Vintage Cars"/>
    <n v="33"/>
    <s v="S24_1937"/>
    <x v="30"/>
    <s v="78.32.5555"/>
    <s v="007-832-5555"/>
    <s v="2, rue du Commerce"/>
    <m/>
    <s v="2, rue du Commerce"/>
    <s v="Lyon"/>
    <m/>
    <s v="Lyon"/>
    <n v="69004"/>
    <x v="1"/>
    <s v="EMEA"/>
    <s v="Saveley"/>
    <s v="Mary"/>
    <x v="30"/>
    <x v="0"/>
  </r>
  <r>
    <n v="10243"/>
    <n v="33"/>
    <n v="29.54"/>
    <n v="1"/>
    <x v="1528"/>
    <n v="975"/>
    <n v="974.82"/>
    <s v="4/26/2004 0:00"/>
    <d v="2004-04-26T00:00:00"/>
    <x v="11"/>
    <s v="Monday"/>
    <x v="0"/>
    <n v="2"/>
    <n v="4"/>
    <n v="2004"/>
    <s v="Vintage Cars"/>
    <n v="33"/>
    <s v="S24_1937"/>
    <x v="64"/>
    <n v="6175552555"/>
    <s v="617-555-2555"/>
    <s v="6251 Ingle Ln."/>
    <m/>
    <s v="6251 Ingle Ln."/>
    <s v="Boston"/>
    <s v="MA"/>
    <s v="Boston, MA"/>
    <n v="51003"/>
    <x v="0"/>
    <s v="NA"/>
    <s v="Franco"/>
    <s v="Valarie"/>
    <x v="64"/>
    <x v="0"/>
  </r>
  <r>
    <n v="10280"/>
    <n v="20"/>
    <n v="28.88"/>
    <n v="12"/>
    <x v="1529"/>
    <n v="578"/>
    <n v="577.6"/>
    <s v="8/17/2004 0:00"/>
    <d v="2004-08-17T00:00:00"/>
    <x v="3"/>
    <s v="Tuesday"/>
    <x v="0"/>
    <n v="3"/>
    <n v="8"/>
    <n v="2004"/>
    <s v="Vintage Cars"/>
    <n v="33"/>
    <s v="S24_1937"/>
    <x v="36"/>
    <s v="011-4988555"/>
    <s v="011-498-8555"/>
    <s v="Via Monte Bianco 34"/>
    <m/>
    <s v="Via Monte Bianco 34"/>
    <s v="Torino"/>
    <m/>
    <s v="Torino"/>
    <n v="10100"/>
    <x v="12"/>
    <s v="EMEA"/>
    <s v="Accorti"/>
    <s v="Paolo"/>
    <x v="36"/>
    <x v="0"/>
  </r>
  <r>
    <n v="10288"/>
    <n v="29"/>
    <n v="38.17"/>
    <n v="1"/>
    <x v="1530"/>
    <n v="1107"/>
    <n v="1106.93"/>
    <d v="2004-01-09T00:00:00"/>
    <d v="2004-01-09T00:00:00"/>
    <x v="2"/>
    <s v="Friday"/>
    <x v="0"/>
    <n v="3"/>
    <n v="9"/>
    <n v="2004"/>
    <s v="Vintage Cars"/>
    <n v="33"/>
    <s v="S24_1937"/>
    <x v="65"/>
    <s v="+65 224 1555"/>
    <s v="065-224-1555"/>
    <s v="Village Close - 106 Linden Road Sandown"/>
    <s v="2nd Floor"/>
    <s v="Village Close - 106 Linden Road Sandown, 2nd Floor"/>
    <s v="Singapore"/>
    <m/>
    <s v="Singapore"/>
    <n v="69045"/>
    <x v="9"/>
    <s v="APAC"/>
    <s v="Victorino"/>
    <s v="Wendy"/>
    <x v="65"/>
    <x v="0"/>
  </r>
  <r>
    <n v="10304"/>
    <n v="23"/>
    <n v="30.2"/>
    <n v="16"/>
    <x v="1531"/>
    <n v="695"/>
    <n v="694.6"/>
    <d v="2004-11-10T00:00:00"/>
    <d v="2004-11-10T00:00:00"/>
    <x v="5"/>
    <s v="Wednesday"/>
    <x v="0"/>
    <n v="4"/>
    <n v="10"/>
    <n v="2004"/>
    <s v="Vintage Cars"/>
    <n v="33"/>
    <s v="S24_1937"/>
    <x v="38"/>
    <s v="30.59.8555"/>
    <s v="003-059-8555"/>
    <s v="67, avenue de l'Europe"/>
    <m/>
    <s v="67, avenue de l'Europe"/>
    <s v="Versailles"/>
    <m/>
    <s v="Versailles"/>
    <n v="78000"/>
    <x v="1"/>
    <s v="EMEA"/>
    <s v="Tonini"/>
    <s v="Daniel"/>
    <x v="38"/>
    <x v="0"/>
  </r>
  <r>
    <n v="10312"/>
    <n v="39"/>
    <n v="29.54"/>
    <n v="13"/>
    <x v="1532"/>
    <n v="1153"/>
    <n v="1152.06"/>
    <s v="10/21/2004 0:00"/>
    <d v="2004-10-21T00:00:00"/>
    <x v="4"/>
    <s v="Thursday"/>
    <x v="0"/>
    <n v="4"/>
    <n v="10"/>
    <n v="2004"/>
    <s v="Vintage Cars"/>
    <n v="33"/>
    <s v="S24_1937"/>
    <x v="39"/>
    <n v="4155551450"/>
    <s v="415-555-1450"/>
    <s v="5677 Strong St."/>
    <m/>
    <s v="5677 Strong St."/>
    <s v="San Rafael"/>
    <s v="CA"/>
    <s v="San Rafael, CA"/>
    <n v="97562"/>
    <x v="0"/>
    <s v="NA"/>
    <s v="Nelson"/>
    <s v="Valarie"/>
    <x v="39"/>
    <x v="0"/>
  </r>
  <r>
    <n v="10322"/>
    <n v="20"/>
    <n v="100"/>
    <n v="3"/>
    <x v="1533"/>
    <n v="2624"/>
    <n v="2000"/>
    <d v="2004-04-11T00:00:00"/>
    <d v="2004-04-11T00:00:00"/>
    <x v="11"/>
    <s v="Sunday"/>
    <x v="0"/>
    <n v="4"/>
    <n v="11"/>
    <n v="2004"/>
    <s v="Vintage Cars"/>
    <n v="33"/>
    <s v="S24_1937"/>
    <x v="40"/>
    <n v="6035558647"/>
    <s v="603-555-8647"/>
    <s v="2304 Long Airport Avenue"/>
    <m/>
    <s v="2304 Long Airport Avenue"/>
    <s v="Nashua"/>
    <s v="NH"/>
    <s v="Nashua, NH"/>
    <n v="62005"/>
    <x v="0"/>
    <s v="NA"/>
    <s v="Young"/>
    <s v="Valarie"/>
    <x v="40"/>
    <x v="0"/>
  </r>
  <r>
    <n v="10332"/>
    <n v="45"/>
    <n v="81.91"/>
    <n v="6"/>
    <x v="1534"/>
    <n v="3686"/>
    <n v="3685.95"/>
    <s v="11/17/2004 0:00"/>
    <d v="2004-11-17T00:00:00"/>
    <x v="5"/>
    <s v="Wednesday"/>
    <x v="0"/>
    <n v="4"/>
    <n v="11"/>
    <n v="2004"/>
    <s v="Vintage Cars"/>
    <n v="33"/>
    <s v="S24_1937"/>
    <x v="77"/>
    <s v="(171) 555-1555"/>
    <s v="171-555-1555"/>
    <s v="Fauntleroy Circus"/>
    <m/>
    <s v="Fauntleroy Circus"/>
    <s v="Manchester"/>
    <m/>
    <s v="Manchester"/>
    <s v="EC2 5NT"/>
    <x v="6"/>
    <s v="EMEA"/>
    <s v="Ashworth"/>
    <s v="Victoria"/>
    <x v="77"/>
    <x v="1"/>
  </r>
  <r>
    <n v="10344"/>
    <n v="20"/>
    <n v="35.18"/>
    <n v="6"/>
    <x v="1535"/>
    <n v="704"/>
    <n v="703.6"/>
    <s v="11/25/2004 0:00"/>
    <d v="2004-11-25T00:00:00"/>
    <x v="5"/>
    <s v="Thursday"/>
    <x v="0"/>
    <n v="4"/>
    <n v="11"/>
    <n v="2004"/>
    <s v="Vintage Cars"/>
    <n v="33"/>
    <s v="S24_1937"/>
    <x v="67"/>
    <s v="91.24.4555"/>
    <s v="009-124-4555"/>
    <s v="12, rue des Bouchers"/>
    <m/>
    <s v="12, rue des Bouchers"/>
    <s v="Marseille"/>
    <m/>
    <s v="Marseille"/>
    <n v="13008"/>
    <x v="1"/>
    <s v="EMEA"/>
    <s v="Lebihan"/>
    <s v="Laurence"/>
    <x v="67"/>
    <x v="0"/>
  </r>
  <r>
    <n v="10356"/>
    <n v="48"/>
    <n v="100"/>
    <n v="5"/>
    <x v="1536"/>
    <n v="9720"/>
    <n v="4800"/>
    <d v="2004-09-12T00:00:00"/>
    <d v="2004-09-12T00:00:00"/>
    <x v="8"/>
    <s v="Sunday"/>
    <x v="0"/>
    <n v="4"/>
    <n v="12"/>
    <n v="2004"/>
    <s v="Vintage Cars"/>
    <n v="33"/>
    <s v="S24_1937"/>
    <x v="2"/>
    <s v="+33 1 46 62 7555"/>
    <s v="314-662-7555"/>
    <s v="27 rue du Colonel Pierre Avia"/>
    <m/>
    <s v="27 rue du Colonel Pierre Avia"/>
    <s v="Paris"/>
    <m/>
    <s v="Paris"/>
    <n v="75508"/>
    <x v="1"/>
    <s v="EMEA"/>
    <s v="Da Cunha"/>
    <s v="Daniel"/>
    <x v="2"/>
    <x v="2"/>
  </r>
  <r>
    <n v="10367"/>
    <n v="23"/>
    <n v="36.29"/>
    <n v="13"/>
    <x v="1537"/>
    <n v="835"/>
    <n v="834.67"/>
    <d v="2005-12-01T00:00:00"/>
    <d v="2005-12-01T00:00:00"/>
    <x v="9"/>
    <s v="Thursday"/>
    <x v="5"/>
    <n v="1"/>
    <n v="1"/>
    <n v="2005"/>
    <s v="Vintage Cars"/>
    <n v="33"/>
    <s v="S24_1937"/>
    <x v="3"/>
    <n v="6265557265"/>
    <s v="626-555-7265"/>
    <s v="78934 Hillside Dr."/>
    <m/>
    <s v="78934 Hillside Dr."/>
    <s v="Pasadena"/>
    <s v="CA"/>
    <s v="Pasadena, CA"/>
    <n v="90003"/>
    <x v="0"/>
    <s v="NA"/>
    <s v="Young"/>
    <s v="Julie"/>
    <x v="3"/>
    <x v="0"/>
  </r>
  <r>
    <n v="10380"/>
    <n v="32"/>
    <n v="70.56"/>
    <n v="4"/>
    <x v="966"/>
    <n v="2258"/>
    <n v="2257.92"/>
    <s v="2/16/2005 0:00"/>
    <d v="2005-02-16T00:00:00"/>
    <x v="0"/>
    <s v="Wednesday"/>
    <x v="0"/>
    <n v="1"/>
    <n v="2"/>
    <n v="2005"/>
    <s v="Vintage Cars"/>
    <n v="33"/>
    <s v="S24_1937"/>
    <x v="23"/>
    <s v="(91) 555 94 44"/>
    <s v="091-555-9444"/>
    <s v="C/ Moralzarzal, 86"/>
    <m/>
    <s v="C/ Moralzarzal, 86"/>
    <s v="Madrid"/>
    <m/>
    <s v="Madrid"/>
    <n v="28034"/>
    <x v="7"/>
    <s v="EMEA"/>
    <s v="Freyre"/>
    <s v="Diego"/>
    <x v="23"/>
    <x v="0"/>
  </r>
  <r>
    <n v="10391"/>
    <n v="33"/>
    <n v="100"/>
    <n v="8"/>
    <x v="1538"/>
    <n v="8345"/>
    <n v="3300"/>
    <d v="2005-09-03T00:00:00"/>
    <d v="2005-09-03T00:00:00"/>
    <x v="8"/>
    <s v="Saturday"/>
    <x v="0"/>
    <n v="1"/>
    <n v="3"/>
    <n v="2005"/>
    <s v="Vintage Cars"/>
    <n v="33"/>
    <s v="S24_1937"/>
    <x v="42"/>
    <s v="02 9936 8555"/>
    <s v="029-936-8555"/>
    <s v="201 Miller Street"/>
    <s v="Level 15"/>
    <s v="201 Miller Street, Level 15"/>
    <s v="North Sydney"/>
    <s v="NSW"/>
    <s v="North Sydney, NSW"/>
    <n v="2060"/>
    <x v="3"/>
    <s v="APAC"/>
    <s v="O'Hara"/>
    <s v="Anna"/>
    <x v="42"/>
    <x v="2"/>
  </r>
  <r>
    <n v="10409"/>
    <n v="61"/>
    <n v="29.54"/>
    <n v="1"/>
    <x v="1539"/>
    <n v="1802"/>
    <n v="1801.94"/>
    <s v="4/23/2005 0:00"/>
    <d v="2005-04-23T00:00:00"/>
    <x v="11"/>
    <s v="Saturday"/>
    <x v="0"/>
    <n v="2"/>
    <n v="4"/>
    <n v="2005"/>
    <s v="Vintage Cars"/>
    <n v="33"/>
    <s v="S24_1937"/>
    <x v="65"/>
    <s v="+65 224 1555"/>
    <s v="065-224-1555"/>
    <s v="Village Close - 106 Linden Road Sandown"/>
    <s v="2nd Floor"/>
    <s v="Village Close - 106 Linden Road Sandown, 2nd Floor"/>
    <s v="Singapore"/>
    <m/>
    <s v="Singapore"/>
    <n v="69045"/>
    <x v="9"/>
    <s v="APAC"/>
    <s v="Victorino"/>
    <s v="Wendy"/>
    <x v="65"/>
    <x v="0"/>
  </r>
  <r>
    <n v="10420"/>
    <n v="45"/>
    <n v="26.88"/>
    <n v="1"/>
    <x v="1540"/>
    <n v="1210"/>
    <n v="1209.5999999999999"/>
    <s v="5/29/2005 0:00"/>
    <d v="2005-05-29T00:00:00"/>
    <x v="6"/>
    <s v="Sunday"/>
    <x v="2"/>
    <n v="2"/>
    <n v="5"/>
    <n v="2005"/>
    <s v="Vintage Cars"/>
    <n v="33"/>
    <s v="S24_1937"/>
    <x v="20"/>
    <s v="+61 2 9495 8555"/>
    <s v="129-495-8555"/>
    <s v="Monitor Money Building, 815 Pacific Hwy"/>
    <s v="Level 6"/>
    <s v="Monitor Money Building, 815 Pacific Hwy, Level 6"/>
    <s v="Chatswood"/>
    <s v="NSW"/>
    <s v="Chatswood, NSW"/>
    <n v="2067"/>
    <x v="3"/>
    <s v="APAC"/>
    <s v="Huxley"/>
    <s v="Adrian"/>
    <x v="20"/>
    <x v="0"/>
  </r>
  <r>
    <n v="10107"/>
    <n v="38"/>
    <n v="83.03"/>
    <n v="7"/>
    <x v="1541"/>
    <n v="3156"/>
    <n v="3155.14"/>
    <s v="2/24/2003 0:00"/>
    <d v="2003-02-24T00:00:00"/>
    <x v="0"/>
    <s v="Monday"/>
    <x v="0"/>
    <n v="1"/>
    <n v="2"/>
    <n v="2003"/>
    <s v="Motorcycles"/>
    <n v="76"/>
    <s v="S24_2000"/>
    <x v="0"/>
    <n v="2125557818"/>
    <s v="212-555-7818"/>
    <s v="897 Long Airport Avenue"/>
    <m/>
    <s v="897 Long Airport Avenue"/>
    <s v="NYC"/>
    <s v="NY"/>
    <s v="NYC, NY"/>
    <n v="10022"/>
    <x v="0"/>
    <s v="NA"/>
    <s v="Yu"/>
    <s v="Kwai"/>
    <x v="0"/>
    <x v="1"/>
  </r>
  <r>
    <n v="10120"/>
    <n v="34"/>
    <n v="83.79"/>
    <n v="5"/>
    <x v="1542"/>
    <n v="2849"/>
    <n v="2848.86"/>
    <s v="4/29/2003 0:00"/>
    <d v="2003-04-29T00:00:00"/>
    <x v="11"/>
    <s v="Tuesday"/>
    <x v="0"/>
    <n v="2"/>
    <n v="4"/>
    <n v="2003"/>
    <s v="Motorcycles"/>
    <n v="76"/>
    <s v="S24_2000"/>
    <x v="10"/>
    <s v="03 9520 4555"/>
    <s v="039-520-4555"/>
    <s v="636 St Kilda Road"/>
    <s v="Level 3"/>
    <s v="636 St Kilda Road, Level 3"/>
    <s v="Melbourne"/>
    <s v="Victoria"/>
    <s v="Melbourne, Victoria"/>
    <n v="3004"/>
    <x v="3"/>
    <s v="APAC"/>
    <s v="Ferguson"/>
    <s v="Peter"/>
    <x v="10"/>
    <x v="0"/>
  </r>
  <r>
    <n v="10134"/>
    <n v="43"/>
    <n v="83.03"/>
    <n v="7"/>
    <x v="1543"/>
    <n v="3571"/>
    <n v="3570.29"/>
    <d v="2003-01-07T00:00:00"/>
    <d v="2003-01-07T00:00:00"/>
    <x v="2"/>
    <s v="Tuesday"/>
    <x v="0"/>
    <n v="3"/>
    <n v="7"/>
    <n v="2003"/>
    <s v="Motorcycles"/>
    <n v="76"/>
    <s v="S24_2000"/>
    <x v="2"/>
    <s v="+33 1 46 62 7555"/>
    <s v="314-662-7555"/>
    <s v="27 rue du Colonel Pierre Avia"/>
    <m/>
    <s v="27 rue du Colonel Pierre Avia"/>
    <s v="Paris"/>
    <m/>
    <s v="Paris"/>
    <n v="75508"/>
    <x v="1"/>
    <s v="EMEA"/>
    <s v="Da Cunha"/>
    <s v="Daniel"/>
    <x v="2"/>
    <x v="1"/>
  </r>
  <r>
    <n v="10145"/>
    <n v="47"/>
    <n v="83.03"/>
    <n v="11"/>
    <x v="1544"/>
    <n v="3903"/>
    <n v="3902.41"/>
    <s v="8/25/2003 0:00"/>
    <d v="2003-08-25T00:00:00"/>
    <x v="3"/>
    <s v="Monday"/>
    <x v="0"/>
    <n v="3"/>
    <n v="8"/>
    <n v="2003"/>
    <s v="Motorcycles"/>
    <n v="76"/>
    <s v="S24_2000"/>
    <x v="3"/>
    <n v="6265557265"/>
    <s v="626-555-7265"/>
    <s v="78934 Hillside Dr."/>
    <m/>
    <s v="78934 Hillside Dr."/>
    <s v="Pasadena"/>
    <s v="CA"/>
    <s v="Pasadena, CA"/>
    <n v="90003"/>
    <x v="0"/>
    <s v="NA"/>
    <s v="Young"/>
    <s v="Julie"/>
    <x v="3"/>
    <x v="1"/>
  </r>
  <r>
    <n v="10158"/>
    <n v="22"/>
    <n v="67.03"/>
    <n v="1"/>
    <x v="1545"/>
    <n v="1475"/>
    <n v="1474.66"/>
    <d v="2003-10-10T00:00:00"/>
    <d v="2003-10-10T00:00:00"/>
    <x v="4"/>
    <s v="Friday"/>
    <x v="0"/>
    <n v="4"/>
    <n v="10"/>
    <n v="2003"/>
    <s v="Motorcycles"/>
    <n v="76"/>
    <s v="S24_2000"/>
    <x v="17"/>
    <s v="07-98 9555"/>
    <s v="000-798-9555"/>
    <s v="Erling Skakkes gate 78"/>
    <m/>
    <s v="Erling Skakkes gate 78"/>
    <s v="Stavern"/>
    <m/>
    <s v="Stavern"/>
    <n v="4110"/>
    <x v="2"/>
    <s v="EMEA"/>
    <s v="Bergulfsen"/>
    <s v="Jonas"/>
    <x v="17"/>
    <x v="0"/>
  </r>
  <r>
    <n v="10168"/>
    <n v="29"/>
    <n v="75.41"/>
    <n v="6"/>
    <x v="1546"/>
    <n v="2187"/>
    <n v="2186.89"/>
    <s v="10/28/2003 0:00"/>
    <d v="2003-10-28T00:00:00"/>
    <x v="4"/>
    <s v="Tuesday"/>
    <x v="0"/>
    <n v="4"/>
    <n v="10"/>
    <n v="2003"/>
    <s v="Motorcycles"/>
    <n v="76"/>
    <s v="S24_2000"/>
    <x v="5"/>
    <n v="6505556809"/>
    <s v="650-555-6809"/>
    <s v="9408 Furth Circle"/>
    <m/>
    <s v="9408 Furth Circle"/>
    <s v="Burlingame"/>
    <s v="CA"/>
    <s v="Burlingame, CA"/>
    <n v="94217"/>
    <x v="0"/>
    <s v="NA"/>
    <s v="Hirano"/>
    <s v="Juri"/>
    <x v="5"/>
    <x v="0"/>
  </r>
  <r>
    <n v="10180"/>
    <n v="28"/>
    <n v="68.55"/>
    <n v="14"/>
    <x v="1547"/>
    <n v="1920"/>
    <n v="1919.4"/>
    <d v="2003-11-11T00:00:00"/>
    <d v="2003-11-11T00:00:00"/>
    <x v="5"/>
    <s v="Tuesday"/>
    <x v="0"/>
    <n v="4"/>
    <n v="11"/>
    <n v="2003"/>
    <s v="Motorcycles"/>
    <n v="76"/>
    <s v="S24_2000"/>
    <x v="6"/>
    <n v="0.86244213000000003"/>
    <s v="421-296-2963"/>
    <s v="184, chausse de Tournai"/>
    <m/>
    <s v="184, chausse de Tournai"/>
    <s v="Lille"/>
    <m/>
    <s v="Lille"/>
    <n v="59000"/>
    <x v="1"/>
    <s v="EMEA"/>
    <s v="Rance"/>
    <s v="Martine"/>
    <x v="6"/>
    <x v="0"/>
  </r>
  <r>
    <n v="10188"/>
    <n v="40"/>
    <n v="91.4"/>
    <n v="6"/>
    <x v="1548"/>
    <n v="3656"/>
    <n v="3656"/>
    <s v="11/18/2003 0:00"/>
    <d v="2003-11-18T00:00:00"/>
    <x v="5"/>
    <s v="Tuesday"/>
    <x v="0"/>
    <n v="4"/>
    <n v="11"/>
    <n v="2003"/>
    <s v="Motorcycles"/>
    <n v="76"/>
    <s v="S24_2000"/>
    <x v="7"/>
    <s v="+47 2267 3215"/>
    <s v="472-267-3215"/>
    <s v="Drammen 121, PR 744 Sentrum"/>
    <m/>
    <s v="Drammen 121, PR 744 Sentrum"/>
    <s v="Bergen"/>
    <m/>
    <s v="Bergen"/>
    <s v="N 5804"/>
    <x v="2"/>
    <s v="EMEA"/>
    <s v="Oeztan"/>
    <s v="Veysel"/>
    <x v="7"/>
    <x v="1"/>
  </r>
  <r>
    <n v="10201"/>
    <n v="25"/>
    <n v="73.88"/>
    <n v="7"/>
    <x v="1549"/>
    <n v="1847"/>
    <n v="1847"/>
    <d v="2003-01-12T00:00:00"/>
    <d v="2003-01-12T00:00:00"/>
    <x v="2"/>
    <s v="Sunday"/>
    <x v="0"/>
    <n v="4"/>
    <n v="12"/>
    <n v="2003"/>
    <s v="Motorcycles"/>
    <n v="76"/>
    <s v="S24_2000"/>
    <x v="8"/>
    <n v="6505555787"/>
    <s v="650-555-5787"/>
    <s v="5557 North Pendale Street"/>
    <m/>
    <s v="5557 North Pendale Street"/>
    <s v="San Francisco"/>
    <s v="CA"/>
    <s v="San Francisco, CA"/>
    <s v="NA"/>
    <x v="0"/>
    <s v="NA"/>
    <s v="Murphy"/>
    <s v="Julie"/>
    <x v="8"/>
    <x v="0"/>
  </r>
  <r>
    <n v="10210"/>
    <n v="30"/>
    <n v="61.7"/>
    <n v="4"/>
    <x v="1550"/>
    <n v="1851"/>
    <n v="1851"/>
    <d v="2004-12-01T00:00:00"/>
    <d v="2004-12-01T00:00:00"/>
    <x v="9"/>
    <s v="Wednesday"/>
    <x v="0"/>
    <n v="1"/>
    <n v="1"/>
    <n v="2004"/>
    <s v="Motorcycles"/>
    <n v="76"/>
    <s v="S24_2000"/>
    <x v="44"/>
    <s v="+81 06 6342 5555"/>
    <s v="066-342-5555"/>
    <s v="Dojima Avanza 4F, 1-6-20 Dojima, Kita-ku"/>
    <m/>
    <s v="Dojima Avanza 4F, 1-6-20 Dojima, Kita-ku"/>
    <s v="Osaka"/>
    <s v="Osaka"/>
    <s v="Osaka, Osaka"/>
    <s v="530-0003"/>
    <x v="11"/>
    <s v="Japan"/>
    <s v="Kentary"/>
    <s v="Mory"/>
    <x v="44"/>
    <x v="0"/>
  </r>
  <r>
    <n v="10223"/>
    <n v="38"/>
    <n v="69.31"/>
    <n v="6"/>
    <x v="1551"/>
    <n v="2634"/>
    <n v="2633.78"/>
    <s v="2/20/2004 0:00"/>
    <d v="2004-02-20T00:00:00"/>
    <x v="0"/>
    <s v="Friday"/>
    <x v="0"/>
    <n v="1"/>
    <n v="2"/>
    <n v="2004"/>
    <s v="Motorcycles"/>
    <n v="76"/>
    <s v="S24_2000"/>
    <x v="10"/>
    <s v="03 9520 4555"/>
    <s v="039-520-4555"/>
    <s v="636 St Kilda Road"/>
    <s v="Level 3"/>
    <s v="636 St Kilda Road, Level 3"/>
    <s v="Melbourne"/>
    <s v="Victoria"/>
    <s v="Melbourne, Victoria"/>
    <n v="3004"/>
    <x v="3"/>
    <s v="APAC"/>
    <s v="Ferguson"/>
    <s v="Peter"/>
    <x v="10"/>
    <x v="0"/>
  </r>
  <r>
    <n v="10236"/>
    <n v="36"/>
    <n v="87.6"/>
    <n v="3"/>
    <x v="1552"/>
    <n v="3154"/>
    <n v="3153.6"/>
    <d v="2004-03-04T00:00:00"/>
    <d v="2004-03-04T00:00:00"/>
    <x v="10"/>
    <s v="Thursday"/>
    <x v="0"/>
    <n v="2"/>
    <n v="4"/>
    <n v="2004"/>
    <s v="Motorcycles"/>
    <n v="76"/>
    <s v="S24_2000"/>
    <x v="45"/>
    <n v="2155559857"/>
    <s v="215-555-9857"/>
    <s v="11328 Douglas Av."/>
    <m/>
    <s v="11328 Douglas Av."/>
    <s v="Philadelphia"/>
    <s v="PA"/>
    <s v="Philadelphia, PA"/>
    <n v="71270"/>
    <x v="0"/>
    <s v="NA"/>
    <s v="Hernandez"/>
    <s v="Rosa"/>
    <x v="45"/>
    <x v="1"/>
  </r>
  <r>
    <n v="10250"/>
    <n v="32"/>
    <n v="87.6"/>
    <n v="1"/>
    <x v="1553"/>
    <n v="2804"/>
    <n v="2803.2"/>
    <d v="2004-11-05T00:00:00"/>
    <d v="2004-11-05T00:00:00"/>
    <x v="5"/>
    <s v="Friday"/>
    <x v="0"/>
    <n v="2"/>
    <n v="5"/>
    <n v="2004"/>
    <s v="Motorcycles"/>
    <n v="76"/>
    <s v="S24_2000"/>
    <x v="61"/>
    <n v="4085553659"/>
    <s v="408-555-3659"/>
    <s v="3086 Ingle Ln."/>
    <m/>
    <s v="3086 Ingle Ln."/>
    <s v="San Jose"/>
    <s v="CA"/>
    <s v="San Jose, CA"/>
    <n v="94217"/>
    <x v="0"/>
    <s v="NA"/>
    <s v="Frick"/>
    <s v="Sue"/>
    <x v="61"/>
    <x v="0"/>
  </r>
  <r>
    <n v="10263"/>
    <n v="37"/>
    <n v="62.46"/>
    <n v="7"/>
    <x v="1554"/>
    <n v="2312"/>
    <n v="2311.02"/>
    <s v="6/28/2004 0:00"/>
    <d v="2004-06-28T00:00:00"/>
    <x v="7"/>
    <s v="Monday"/>
    <x v="0"/>
    <n v="2"/>
    <n v="6"/>
    <n v="2004"/>
    <s v="Motorcycles"/>
    <n v="76"/>
    <s v="S24_2000"/>
    <x v="13"/>
    <n v="2035552570"/>
    <s v="203-555-2570"/>
    <s v="25593 South Bay Ln."/>
    <m/>
    <s v="25593 South Bay Ln."/>
    <s v="Bridgewater"/>
    <s v="CT"/>
    <s v="Bridgewater, CT"/>
    <n v="97562"/>
    <x v="0"/>
    <s v="NA"/>
    <s v="King"/>
    <s v="Julie"/>
    <x v="13"/>
    <x v="0"/>
  </r>
  <r>
    <n v="10275"/>
    <n v="30"/>
    <n v="79.98"/>
    <n v="6"/>
    <x v="1555"/>
    <n v="2400"/>
    <n v="2399.4"/>
    <s v="7/23/2004 0:00"/>
    <d v="2004-07-23T00:00:00"/>
    <x v="1"/>
    <s v="Friday"/>
    <x v="0"/>
    <n v="3"/>
    <n v="7"/>
    <n v="2004"/>
    <s v="Motorcycles"/>
    <n v="76"/>
    <s v="S24_2000"/>
    <x v="14"/>
    <s v="40.67.8555"/>
    <s v="004-067-8555"/>
    <s v="67, rue des Cinquante Otages"/>
    <m/>
    <s v="67, rue des Cinquante Otages"/>
    <s v="Nantes"/>
    <m/>
    <s v="Nantes"/>
    <n v="44000"/>
    <x v="1"/>
    <s v="EMEA"/>
    <s v="Labrune"/>
    <s v="Janine"/>
    <x v="14"/>
    <x v="0"/>
  </r>
  <r>
    <n v="10285"/>
    <n v="39"/>
    <n v="70.08"/>
    <n v="11"/>
    <x v="1556"/>
    <n v="2734"/>
    <n v="2733.12"/>
    <s v="8/27/2004 0:00"/>
    <d v="2004-08-27T00:00:00"/>
    <x v="3"/>
    <s v="Friday"/>
    <x v="0"/>
    <n v="3"/>
    <n v="8"/>
    <n v="2004"/>
    <s v="Motorcycles"/>
    <n v="76"/>
    <s v="S24_2000"/>
    <x v="15"/>
    <n v="6175558555"/>
    <s v="617-555-8555"/>
    <s v="39323 Spinnaker Dr."/>
    <m/>
    <s v="39323 Spinnaker Dr."/>
    <s v="Cambridge"/>
    <s v="MA"/>
    <s v="Cambridge, MA"/>
    <n v="51247"/>
    <x v="0"/>
    <s v="NA"/>
    <s v="Hernandez"/>
    <s v="Marta"/>
    <x v="15"/>
    <x v="0"/>
  </r>
  <r>
    <n v="10297"/>
    <n v="32"/>
    <n v="65.510000000000005"/>
    <n v="1"/>
    <x v="1557"/>
    <n v="2097"/>
    <n v="2096.3200000000002"/>
    <s v="9/16/2004 0:00"/>
    <d v="2004-09-16T00:00:00"/>
    <x v="8"/>
    <s v="Thursday"/>
    <x v="0"/>
    <n v="3"/>
    <n v="9"/>
    <n v="2004"/>
    <s v="Motorcycles"/>
    <n v="76"/>
    <s v="S24_2000"/>
    <x v="75"/>
    <s v="+353 1862 1555"/>
    <s v="531-862-1555"/>
    <s v="25 Maiden Lane"/>
    <s v="Floor No. 4"/>
    <s v="25 Maiden Lane, Floor No. 4"/>
    <s v="Dublin"/>
    <m/>
    <s v="Dublin"/>
    <n v="2"/>
    <x v="18"/>
    <s v="EMEA"/>
    <s v="Cassidy"/>
    <s v="Dean"/>
    <x v="75"/>
    <x v="0"/>
  </r>
  <r>
    <n v="10308"/>
    <n v="47"/>
    <n v="63.22"/>
    <n v="4"/>
    <x v="1558"/>
    <n v="2972"/>
    <n v="2971.34"/>
    <s v="10/15/2004 0:00"/>
    <d v="2004-10-15T00:00:00"/>
    <x v="4"/>
    <s v="Friday"/>
    <x v="0"/>
    <n v="4"/>
    <n v="10"/>
    <n v="2004"/>
    <s v="Motorcycles"/>
    <n v="76"/>
    <s v="S24_2000"/>
    <x v="47"/>
    <n v="9145554562"/>
    <s v="914-555-4562"/>
    <s v="3758 North Pendale Street"/>
    <m/>
    <s v="3758 North Pendale Street"/>
    <s v="White Plains"/>
    <s v="NY"/>
    <s v="White Plains, NY"/>
    <n v="24067"/>
    <x v="0"/>
    <s v="NA"/>
    <s v="Frick"/>
    <s v="Steve"/>
    <x v="47"/>
    <x v="0"/>
  </r>
  <r>
    <n v="10318"/>
    <n v="26"/>
    <n v="86.83"/>
    <n v="6"/>
    <x v="1559"/>
    <n v="2258"/>
    <n v="2257.58"/>
    <d v="2004-02-11T00:00:00"/>
    <d v="2004-02-11T00:00:00"/>
    <x v="0"/>
    <s v="Wednesday"/>
    <x v="0"/>
    <n v="4"/>
    <n v="11"/>
    <n v="2004"/>
    <s v="Motorcycles"/>
    <n v="76"/>
    <s v="S24_2000"/>
    <x v="18"/>
    <n v="2155551555"/>
    <s v="215-555-1555"/>
    <s v="7586 Pompton St."/>
    <m/>
    <s v="7586 Pompton St."/>
    <s v="Allentown"/>
    <s v="PA"/>
    <s v="Allentown, PA"/>
    <n v="70267"/>
    <x v="0"/>
    <s v="NA"/>
    <s v="Yu"/>
    <s v="Kyung"/>
    <x v="18"/>
    <x v="0"/>
  </r>
  <r>
    <n v="10329"/>
    <n v="37"/>
    <n v="94.43"/>
    <n v="4"/>
    <x v="1560"/>
    <n v="3494"/>
    <n v="3493.91"/>
    <s v="11/15/2004 0:00"/>
    <d v="2004-11-15T00:00:00"/>
    <x v="5"/>
    <s v="Monday"/>
    <x v="0"/>
    <n v="4"/>
    <n v="11"/>
    <n v="2004"/>
    <s v="Motorcycles"/>
    <n v="76"/>
    <s v="S24_2000"/>
    <x v="0"/>
    <n v="2125557818"/>
    <s v="212-555-7818"/>
    <s v="897 Long Airport Avenue"/>
    <m/>
    <s v="897 Long Airport Avenue"/>
    <s v="NYC"/>
    <s v="NY"/>
    <s v="NYC, NY"/>
    <n v="10022"/>
    <x v="0"/>
    <s v="NA"/>
    <s v="Yu"/>
    <s v="Kwai"/>
    <x v="0"/>
    <x v="1"/>
  </r>
  <r>
    <n v="10340"/>
    <n v="55"/>
    <n v="79.98"/>
    <n v="8"/>
    <x v="1561"/>
    <n v="4399"/>
    <n v="4398.8999999999996"/>
    <s v="11/24/2004 0:00"/>
    <d v="2004-11-24T00:00:00"/>
    <x v="5"/>
    <s v="Wednesday"/>
    <x v="0"/>
    <n v="4"/>
    <n v="11"/>
    <n v="2004"/>
    <s v="Motorcycles"/>
    <n v="76"/>
    <s v="S24_2000"/>
    <x v="53"/>
    <s v="(93) 203 4555"/>
    <s v="093-203-4555"/>
    <s v="Rambla de Catalu¤a, 23"/>
    <m/>
    <s v="Rambla de Catalu¤a, 23"/>
    <s v="Barcelona"/>
    <m/>
    <s v="Barcelona"/>
    <n v="8022"/>
    <x v="7"/>
    <s v="EMEA"/>
    <s v="Saavedra"/>
    <s v="Eduardo"/>
    <x v="53"/>
    <x v="1"/>
  </r>
  <r>
    <n v="10363"/>
    <n v="21"/>
    <n v="100"/>
    <n v="8"/>
    <x v="1562"/>
    <n v="3596"/>
    <n v="2100"/>
    <d v="2005-06-01T00:00:00"/>
    <d v="2005-06-01T00:00:00"/>
    <x v="7"/>
    <s v="Wednesday"/>
    <x v="0"/>
    <n v="1"/>
    <n v="1"/>
    <n v="2005"/>
    <s v="Motorcycles"/>
    <n v="76"/>
    <s v="S24_2000"/>
    <x v="73"/>
    <s v="+358 9 8045 555"/>
    <s v="589-804-5555"/>
    <s v="Software Engineering Center, SEC Oy"/>
    <m/>
    <s v="Software Engineering Center, SEC Oy"/>
    <s v="Espoo"/>
    <m/>
    <s v="Espoo"/>
    <s v="FIN-02271"/>
    <x v="4"/>
    <s v="EMEA"/>
    <s v="Suominen"/>
    <s v="Kalle"/>
    <x v="73"/>
    <x v="1"/>
  </r>
  <r>
    <n v="10375"/>
    <n v="23"/>
    <n v="100"/>
    <n v="9"/>
    <x v="1563"/>
    <n v="2444"/>
    <n v="2300"/>
    <d v="2005-03-02T00:00:00"/>
    <d v="2005-03-02T00:00:00"/>
    <x v="10"/>
    <s v="Wednesday"/>
    <x v="0"/>
    <n v="1"/>
    <n v="2"/>
    <n v="2005"/>
    <s v="Motorcycles"/>
    <n v="76"/>
    <s v="S24_2000"/>
    <x v="14"/>
    <s v="40.67.8555"/>
    <s v="004-067-8555"/>
    <s v="67, rue des Cinquante Otages"/>
    <m/>
    <s v="67, rue des Cinquante Otages"/>
    <s v="Nantes"/>
    <m/>
    <s v="Nantes"/>
    <n v="44000"/>
    <x v="1"/>
    <s v="EMEA"/>
    <s v="Labrune"/>
    <s v="Janine"/>
    <x v="14"/>
    <x v="0"/>
  </r>
  <r>
    <n v="10389"/>
    <n v="49"/>
    <n v="81.400000000000006"/>
    <n v="2"/>
    <x v="356"/>
    <n v="3989"/>
    <n v="3988.6"/>
    <d v="2005-03-03T00:00:00"/>
    <d v="2005-03-03T00:00:00"/>
    <x v="10"/>
    <s v="Thursday"/>
    <x v="0"/>
    <n v="1"/>
    <n v="3"/>
    <n v="2005"/>
    <s v="Motorcycles"/>
    <n v="76"/>
    <s v="S24_2000"/>
    <x v="37"/>
    <s v="0695-34 6555"/>
    <s v="069-534-6555"/>
    <s v="?kergatan 24"/>
    <m/>
    <s v="?kergatan 24"/>
    <s v="Boras"/>
    <m/>
    <s v="Boras"/>
    <s v="S-844 67"/>
    <x v="8"/>
    <s v="EMEA"/>
    <s v="Larsson"/>
    <s v="Maria"/>
    <x v="37"/>
    <x v="1"/>
  </r>
  <r>
    <n v="10402"/>
    <n v="59"/>
    <n v="87.6"/>
    <n v="3"/>
    <x v="1564"/>
    <n v="5169"/>
    <n v="5168.3999999999996"/>
    <d v="2005-07-04T00:00:00"/>
    <d v="2005-07-04T00:00:00"/>
    <x v="1"/>
    <s v="Monday"/>
    <x v="0"/>
    <n v="2"/>
    <n v="4"/>
    <n v="2005"/>
    <s v="Motorcycles"/>
    <n v="76"/>
    <s v="S24_2000"/>
    <x v="9"/>
    <s v="(1) 47.55.6555"/>
    <s v="014-755-6555"/>
    <s v="25, rue Lauriston"/>
    <m/>
    <s v="25, rue Lauriston"/>
    <s v="Paris"/>
    <m/>
    <s v="Paris"/>
    <n v="75016"/>
    <x v="1"/>
    <s v="EMEA"/>
    <s v="Perrier"/>
    <s v="Dominique"/>
    <x v="9"/>
    <x v="1"/>
  </r>
  <r>
    <n v="10416"/>
    <n v="32"/>
    <n v="87.6"/>
    <n v="1"/>
    <x v="1553"/>
    <n v="2804"/>
    <n v="2803.2"/>
    <d v="2005-10-05T00:00:00"/>
    <d v="2005-10-05T00:00:00"/>
    <x v="4"/>
    <s v="Wednesday"/>
    <x v="0"/>
    <n v="2"/>
    <n v="5"/>
    <n v="2005"/>
    <s v="Motorcycles"/>
    <n v="76"/>
    <s v="S24_2000"/>
    <x v="70"/>
    <s v="0522-556555"/>
    <s v="052-255-6555"/>
    <s v="Strada Provinciale 124"/>
    <m/>
    <s v="Strada Provinciale 124"/>
    <s v="Reggio Emilia"/>
    <m/>
    <s v="Reggio Emilia"/>
    <n v="42100"/>
    <x v="12"/>
    <s v="EMEA"/>
    <s v="Moroni"/>
    <s v="Maurizio"/>
    <x v="70"/>
    <x v="0"/>
  </r>
  <r>
    <n v="10105"/>
    <n v="43"/>
    <n v="100"/>
    <n v="9"/>
    <x v="1565"/>
    <n v="6342"/>
    <n v="4300"/>
    <d v="2003-11-02T00:00:00"/>
    <d v="2003-11-02T00:00:00"/>
    <x v="5"/>
    <s v="Sunday"/>
    <x v="0"/>
    <n v="1"/>
    <n v="2"/>
    <n v="2003"/>
    <s v="Ships"/>
    <n v="122"/>
    <s v="S24_2011"/>
    <x v="48"/>
    <s v="31 12 3555"/>
    <s v="003-112-3555"/>
    <s v="Vinb'ltet 34"/>
    <m/>
    <s v="Vinb'ltet 34"/>
    <s v="Kobenhavn"/>
    <m/>
    <s v="Kobenhavn"/>
    <n v="1734"/>
    <x v="13"/>
    <s v="EMEA"/>
    <s v="Petersen"/>
    <s v="Jytte"/>
    <x v="48"/>
    <x v="1"/>
  </r>
  <r>
    <n v="10117"/>
    <n v="41"/>
    <n v="100"/>
    <n v="3"/>
    <x v="1566"/>
    <n v="5190"/>
    <n v="4100"/>
    <s v="4/16/2003 0:00"/>
    <d v="2003-04-16T00:00:00"/>
    <x v="11"/>
    <s v="Wednesday"/>
    <x v="0"/>
    <n v="2"/>
    <n v="4"/>
    <n v="2003"/>
    <s v="Ships"/>
    <n v="122"/>
    <s v="S24_2011"/>
    <x v="26"/>
    <s v="+65 221 7555"/>
    <s v="065-221-7555"/>
    <s v="Bronz Sok., Bronz Apt. 3/6 Tesvikiye"/>
    <m/>
    <s v="Bronz Sok., Bronz Apt. 3/6 Tesvikiye"/>
    <s v="Singapore"/>
    <m/>
    <s v="Singapore"/>
    <n v="79903"/>
    <x v="9"/>
    <s v="Japan"/>
    <s v="Natividad"/>
    <s v="Eric"/>
    <x v="26"/>
    <x v="1"/>
  </r>
  <r>
    <n v="10129"/>
    <n v="45"/>
    <n v="100"/>
    <n v="9"/>
    <x v="1567"/>
    <n v="6028"/>
    <n v="4500"/>
    <d v="2003-12-06T00:00:00"/>
    <d v="2003-12-06T00:00:00"/>
    <x v="9"/>
    <s v="Saturday"/>
    <x v="0"/>
    <n v="2"/>
    <n v="6"/>
    <n v="2003"/>
    <s v="Ships"/>
    <n v="122"/>
    <s v="S24_2011"/>
    <x v="49"/>
    <s v="(171) 555-0297"/>
    <s v="171-555-0297"/>
    <s v="35 King George"/>
    <m/>
    <s v="35 King George"/>
    <s v="London"/>
    <m/>
    <s v="London"/>
    <s v="WX3 6FW"/>
    <x v="6"/>
    <s v="EMEA"/>
    <s v="Brown"/>
    <s v="Ann"/>
    <x v="49"/>
    <x v="1"/>
  </r>
  <r>
    <n v="10142"/>
    <n v="33"/>
    <n v="100"/>
    <n v="6"/>
    <x v="1568"/>
    <n v="3366"/>
    <n v="3300"/>
    <d v="2003-08-08T00:00:00"/>
    <d v="2003-08-08T00:00:00"/>
    <x v="3"/>
    <s v="Friday"/>
    <x v="0"/>
    <n v="3"/>
    <n v="8"/>
    <n v="2003"/>
    <s v="Ships"/>
    <n v="122"/>
    <s v="S24_2011"/>
    <x v="39"/>
    <n v="4155551450"/>
    <s v="415-555-1450"/>
    <s v="5677 Strong St."/>
    <m/>
    <s v="5677 Strong St."/>
    <s v="San Rafael"/>
    <s v="CA"/>
    <s v="San Rafael, CA"/>
    <n v="97562"/>
    <x v="0"/>
    <s v="NA"/>
    <s v="Nelson"/>
    <s v="Valarie"/>
    <x v="39"/>
    <x v="1"/>
  </r>
  <r>
    <n v="10153"/>
    <n v="40"/>
    <n v="100"/>
    <n v="5"/>
    <x v="1569"/>
    <n v="5457"/>
    <n v="4000"/>
    <s v="9/28/2003 0:00"/>
    <d v="2003-09-28T00:00:00"/>
    <x v="8"/>
    <s v="Sunday"/>
    <x v="0"/>
    <n v="3"/>
    <n v="9"/>
    <n v="2003"/>
    <s v="Ships"/>
    <n v="122"/>
    <s v="S24_2011"/>
    <x v="23"/>
    <s v="(91) 555 94 44"/>
    <s v="091-555-9444"/>
    <s v="C/ Moralzarzal, 86"/>
    <m/>
    <s v="C/ Moralzarzal, 86"/>
    <s v="Madrid"/>
    <m/>
    <s v="Madrid"/>
    <n v="28034"/>
    <x v="7"/>
    <s v="EMEA"/>
    <s v="Freyre"/>
    <s v="Diego"/>
    <x v="23"/>
    <x v="1"/>
  </r>
  <r>
    <n v="10167"/>
    <n v="33"/>
    <n v="100"/>
    <n v="16"/>
    <x v="1570"/>
    <n v="3813"/>
    <n v="3300"/>
    <s v="10/23/2003 0:00"/>
    <d v="2003-10-23T00:00:00"/>
    <x v="4"/>
    <s v="Thursday"/>
    <x v="3"/>
    <n v="4"/>
    <n v="10"/>
    <n v="2003"/>
    <s v="Ships"/>
    <n v="122"/>
    <s v="S24_2011"/>
    <x v="37"/>
    <s v="0695-34 6555"/>
    <s v="069-534-6555"/>
    <s v="?kergatan 24"/>
    <m/>
    <s v="?kergatan 24"/>
    <s v="Boras"/>
    <m/>
    <s v="Boras"/>
    <s v="S-844 67"/>
    <x v="8"/>
    <s v="EMEA"/>
    <s v="Larsson"/>
    <s v="Maria"/>
    <x v="37"/>
    <x v="1"/>
  </r>
  <r>
    <n v="10177"/>
    <n v="50"/>
    <n v="100"/>
    <n v="7"/>
    <x v="1571"/>
    <n v="6083"/>
    <n v="5000"/>
    <d v="2003-07-11T00:00:00"/>
    <d v="2003-07-11T00:00:00"/>
    <x v="1"/>
    <s v="Friday"/>
    <x v="0"/>
    <n v="4"/>
    <n v="11"/>
    <n v="2003"/>
    <s v="Ships"/>
    <n v="122"/>
    <s v="S24_2011"/>
    <x v="76"/>
    <s v="+34 913 728 555"/>
    <s v="491-372-8555"/>
    <s v="Merchants House, 27-30 Merchant's Quay"/>
    <m/>
    <s v="Merchants House, 27-30 Merchant's Quay"/>
    <s v="Madrid"/>
    <m/>
    <s v="Madrid"/>
    <n v="28023"/>
    <x v="7"/>
    <s v="EMEA"/>
    <s v="Fernandez"/>
    <s v="Jesus"/>
    <x v="76"/>
    <x v="1"/>
  </r>
  <r>
    <n v="10185"/>
    <n v="30"/>
    <n v="100"/>
    <n v="7"/>
    <x v="1572"/>
    <n v="3171"/>
    <n v="3000"/>
    <s v="11/14/2003 0:00"/>
    <d v="2003-11-14T00:00:00"/>
    <x v="5"/>
    <s v="Friday"/>
    <x v="0"/>
    <n v="4"/>
    <n v="11"/>
    <n v="2003"/>
    <s v="Ships"/>
    <n v="122"/>
    <s v="S24_2011"/>
    <x v="50"/>
    <n v="5085559555"/>
    <s v="508-555-9555"/>
    <s v="4575 Hillside Dr."/>
    <m/>
    <s v="4575 Hillside Dr."/>
    <s v="New Bedford"/>
    <s v="MA"/>
    <s v="New Bedford, MA"/>
    <n v="50553"/>
    <x v="0"/>
    <s v="NA"/>
    <s v="Tam"/>
    <s v="Wing C"/>
    <x v="50"/>
    <x v="1"/>
  </r>
  <r>
    <n v="10197"/>
    <n v="41"/>
    <n v="100"/>
    <n v="13"/>
    <x v="1573"/>
    <n v="4535"/>
    <n v="4100"/>
    <s v="11/26/2003 0:00"/>
    <d v="2003-11-26T00:00:00"/>
    <x v="5"/>
    <s v="Wednesday"/>
    <x v="0"/>
    <n v="4"/>
    <n v="11"/>
    <n v="2003"/>
    <s v="Ships"/>
    <n v="122"/>
    <s v="S24_2011"/>
    <x v="53"/>
    <s v="(93) 203 4555"/>
    <s v="093-203-4555"/>
    <s v="Rambla de Catalu¤a, 23"/>
    <m/>
    <s v="Rambla de Catalu¤a, 23"/>
    <s v="Barcelona"/>
    <m/>
    <s v="Barcelona"/>
    <n v="8022"/>
    <x v="7"/>
    <s v="EMEA"/>
    <s v="Saavedra"/>
    <s v="Eduardo"/>
    <x v="53"/>
    <x v="1"/>
  </r>
  <r>
    <n v="10208"/>
    <n v="35"/>
    <n v="100"/>
    <n v="7"/>
    <x v="1574"/>
    <n v="4302"/>
    <n v="3500"/>
    <d v="2004-02-01T00:00:00"/>
    <d v="2004-02-01T00:00:00"/>
    <x v="0"/>
    <s v="Sunday"/>
    <x v="0"/>
    <n v="1"/>
    <n v="1"/>
    <n v="2004"/>
    <s v="Ships"/>
    <n v="122"/>
    <s v="S24_2011"/>
    <x v="30"/>
    <s v="78.32.5555"/>
    <s v="007-832-5555"/>
    <s v="2, rue du Commerce"/>
    <m/>
    <s v="2, rue du Commerce"/>
    <s v="Lyon"/>
    <m/>
    <s v="Lyon"/>
    <n v="69004"/>
    <x v="1"/>
    <s v="EMEA"/>
    <s v="Saveley"/>
    <s v="Mary"/>
    <x v="30"/>
    <x v="1"/>
  </r>
  <r>
    <n v="10221"/>
    <n v="49"/>
    <n v="100"/>
    <n v="1"/>
    <x v="1575"/>
    <n v="6805"/>
    <n v="4900"/>
    <s v="2/18/2004 0:00"/>
    <d v="2004-02-18T00:00:00"/>
    <x v="0"/>
    <s v="Wednesday"/>
    <x v="0"/>
    <n v="1"/>
    <n v="2"/>
    <n v="2004"/>
    <s v="Ships"/>
    <n v="122"/>
    <s v="S24_2011"/>
    <x v="56"/>
    <s v="(02) 5554 67"/>
    <s v="000-255-5467"/>
    <s v="Rue Joseph-Bens 532"/>
    <m/>
    <s v="Rue Joseph-Bens 532"/>
    <s v="Bruxelles"/>
    <m/>
    <s v="Bruxelles"/>
    <s v="B-1180"/>
    <x v="14"/>
    <s v="EMEA"/>
    <s v="Dewey"/>
    <s v="Catherine"/>
    <x v="56"/>
    <x v="1"/>
  </r>
  <r>
    <n v="10232"/>
    <n v="46"/>
    <n v="100"/>
    <n v="4"/>
    <x v="1576"/>
    <n v="5653"/>
    <n v="4600"/>
    <s v="3/20/2004 0:00"/>
    <d v="2004-03-20T00:00:00"/>
    <x v="10"/>
    <s v="Saturday"/>
    <x v="0"/>
    <n v="1"/>
    <n v="3"/>
    <n v="2004"/>
    <s v="Ships"/>
    <n v="122"/>
    <s v="S24_2011"/>
    <x v="59"/>
    <s v="(198) 555-8888"/>
    <s v="198-555-8888"/>
    <s v="Garden House Crowther Way"/>
    <m/>
    <s v="Garden House Crowther Way"/>
    <s v="Cowes"/>
    <s v="Isle of Wight"/>
    <s v="Cowes, Isle of Wight"/>
    <s v="PO31 7PJ"/>
    <x v="6"/>
    <s v="EMEA"/>
    <s v="Bennett"/>
    <s v="Helen"/>
    <x v="59"/>
    <x v="1"/>
  </r>
  <r>
    <n v="10248"/>
    <n v="48"/>
    <n v="100"/>
    <n v="10"/>
    <x v="1577"/>
    <n v="6961"/>
    <n v="4800"/>
    <d v="2004-07-05T00:00:00"/>
    <d v="2004-07-05T00:00:00"/>
    <x v="1"/>
    <s v="Monday"/>
    <x v="3"/>
    <n v="2"/>
    <n v="5"/>
    <n v="2004"/>
    <s v="Ships"/>
    <n v="122"/>
    <s v="S24_2011"/>
    <x v="0"/>
    <n v="2125557818"/>
    <s v="212-555-7818"/>
    <s v="897 Long Airport Avenue"/>
    <m/>
    <s v="897 Long Airport Avenue"/>
    <s v="NYC"/>
    <s v="NY"/>
    <s v="NYC, NY"/>
    <n v="10022"/>
    <x v="0"/>
    <s v="NA"/>
    <s v="Yu"/>
    <s v="Kwai"/>
    <x v="0"/>
    <x v="1"/>
  </r>
  <r>
    <n v="10261"/>
    <n v="36"/>
    <n v="100"/>
    <n v="8"/>
    <x v="1578"/>
    <n v="4513"/>
    <n v="3600"/>
    <s v="6/17/2004 0:00"/>
    <d v="2004-06-17T00:00:00"/>
    <x v="7"/>
    <s v="Thursday"/>
    <x v="0"/>
    <n v="2"/>
    <n v="6"/>
    <n v="2004"/>
    <s v="Ships"/>
    <n v="122"/>
    <s v="S24_2011"/>
    <x v="43"/>
    <s v="(514) 555-8054"/>
    <s v="514-555-8054"/>
    <s v="43 rue St. Laurent"/>
    <m/>
    <s v="43 rue St. Laurent"/>
    <s v="Montreal"/>
    <s v="Quebec"/>
    <s v="Montreal, Quebec"/>
    <s v="H1J 1C3"/>
    <x v="10"/>
    <s v="NA"/>
    <s v="Fresnisre"/>
    <s v="Jean"/>
    <x v="43"/>
    <x v="1"/>
  </r>
  <r>
    <n v="10273"/>
    <n v="22"/>
    <n v="100"/>
    <n v="11"/>
    <x v="1579"/>
    <n v="2785"/>
    <n v="2200"/>
    <s v="7/21/2004 0:00"/>
    <d v="2004-07-21T00:00:00"/>
    <x v="1"/>
    <s v="Wednesday"/>
    <x v="0"/>
    <n v="3"/>
    <n v="7"/>
    <n v="2004"/>
    <s v="Ships"/>
    <n v="122"/>
    <s v="S24_2011"/>
    <x v="56"/>
    <s v="(02) 5554 67"/>
    <s v="000-255-5467"/>
    <s v="Rue Joseph-Bens 532"/>
    <m/>
    <s v="Rue Joseph-Bens 532"/>
    <s v="Bruxelles"/>
    <m/>
    <s v="Bruxelles"/>
    <s v="B-1180"/>
    <x v="14"/>
    <s v="EMEA"/>
    <s v="Dewey"/>
    <s v="Catherine"/>
    <x v="56"/>
    <x v="0"/>
  </r>
  <r>
    <n v="10283"/>
    <n v="42"/>
    <n v="100"/>
    <n v="13"/>
    <x v="1580"/>
    <n v="5317"/>
    <n v="4200"/>
    <s v="8/20/2004 0:00"/>
    <d v="2004-08-20T00:00:00"/>
    <x v="3"/>
    <s v="Friday"/>
    <x v="0"/>
    <n v="3"/>
    <n v="8"/>
    <n v="2004"/>
    <s v="Ships"/>
    <n v="122"/>
    <s v="S24_2011"/>
    <x v="57"/>
    <s v="(604) 555-4555"/>
    <s v="604-555-4555"/>
    <s v="23 Tsawassen Blvd."/>
    <m/>
    <s v="23 Tsawassen Blvd."/>
    <s v="Tsawassen"/>
    <s v="BC"/>
    <s v="Tsawassen, BC"/>
    <s v="T2F 8M4"/>
    <x v="10"/>
    <s v="NA"/>
    <s v="Lincoln"/>
    <s v="Elizabeth"/>
    <x v="57"/>
    <x v="1"/>
  </r>
  <r>
    <n v="10293"/>
    <n v="21"/>
    <n v="100"/>
    <n v="2"/>
    <x v="1581"/>
    <n v="2942"/>
    <n v="2100"/>
    <d v="2004-09-09T00:00:00"/>
    <d v="2004-09-09T00:00:00"/>
    <x v="8"/>
    <s v="Thursday"/>
    <x v="0"/>
    <n v="3"/>
    <n v="9"/>
    <n v="2004"/>
    <s v="Ships"/>
    <n v="122"/>
    <s v="S24_2011"/>
    <x v="36"/>
    <s v="011-4988555"/>
    <s v="011-498-8555"/>
    <s v="Via Monte Bianco 34"/>
    <m/>
    <s v="Via Monte Bianco 34"/>
    <s v="Torino"/>
    <m/>
    <s v="Torino"/>
    <n v="10100"/>
    <x v="12"/>
    <s v="EMEA"/>
    <s v="Accorti"/>
    <s v="Paolo"/>
    <x v="36"/>
    <x v="0"/>
  </r>
  <r>
    <n v="10306"/>
    <n v="29"/>
    <n v="100"/>
    <n v="7"/>
    <x v="1582"/>
    <n v="3208"/>
    <n v="2900"/>
    <s v="10/14/2004 0:00"/>
    <d v="2004-10-14T00:00:00"/>
    <x v="4"/>
    <s v="Thursday"/>
    <x v="0"/>
    <n v="4"/>
    <n v="10"/>
    <n v="2004"/>
    <s v="Ships"/>
    <n v="122"/>
    <s v="S24_2011"/>
    <x v="77"/>
    <s v="(171) 555-1555"/>
    <s v="171-555-1555"/>
    <s v="Fauntleroy Circus"/>
    <m/>
    <s v="Fauntleroy Circus"/>
    <s v="Manchester"/>
    <m/>
    <s v="Manchester"/>
    <s v="EC2 5NT"/>
    <x v="6"/>
    <s v="EMEA"/>
    <s v="Ashworth"/>
    <s v="Victoria"/>
    <x v="77"/>
    <x v="1"/>
  </r>
  <r>
    <n v="10315"/>
    <n v="35"/>
    <n v="100"/>
    <n v="6"/>
    <x v="1583"/>
    <n v="4216"/>
    <n v="3500"/>
    <s v="10/29/2004 0:00"/>
    <d v="2004-10-29T00:00:00"/>
    <x v="4"/>
    <s v="Friday"/>
    <x v="0"/>
    <n v="4"/>
    <n v="10"/>
    <n v="2004"/>
    <s v="Ships"/>
    <n v="122"/>
    <s v="S24_2011"/>
    <x v="14"/>
    <s v="40.67.8555"/>
    <s v="004-067-8555"/>
    <s v="67, rue des Cinquante Otages"/>
    <m/>
    <s v="67, rue des Cinquante Otages"/>
    <s v="Nantes"/>
    <m/>
    <s v="Nantes"/>
    <n v="44000"/>
    <x v="1"/>
    <s v="EMEA"/>
    <s v="Labrune"/>
    <s v="Janine"/>
    <x v="14"/>
    <x v="1"/>
  </r>
  <r>
    <n v="10326"/>
    <n v="41"/>
    <n v="100"/>
    <n v="4"/>
    <x v="1584"/>
    <n v="4334"/>
    <n v="4100"/>
    <d v="2004-09-11T00:00:00"/>
    <d v="2004-09-11T00:00:00"/>
    <x v="8"/>
    <s v="Saturday"/>
    <x v="0"/>
    <n v="4"/>
    <n v="11"/>
    <n v="2004"/>
    <s v="Ships"/>
    <n v="122"/>
    <s v="S24_2011"/>
    <x v="24"/>
    <s v="0921-12 3555"/>
    <s v="092-112-3555"/>
    <s v="Berguvsv„gen  8"/>
    <m/>
    <s v="Berguvsv„gen  8"/>
    <s v="Lule"/>
    <m/>
    <s v="Lule"/>
    <s v="S-958 22"/>
    <x v="8"/>
    <s v="EMEA"/>
    <s v="Berglund"/>
    <s v="Christina"/>
    <x v="24"/>
    <x v="1"/>
  </r>
  <r>
    <n v="10337"/>
    <n v="29"/>
    <n v="71.97"/>
    <n v="4"/>
    <x v="1585"/>
    <n v="2088"/>
    <n v="2087.13"/>
    <s v="11/21/2004 0:00"/>
    <d v="2004-11-21T00:00:00"/>
    <x v="5"/>
    <s v="Sunday"/>
    <x v="0"/>
    <n v="4"/>
    <n v="11"/>
    <n v="2004"/>
    <s v="Ships"/>
    <n v="122"/>
    <s v="S24_2011"/>
    <x v="27"/>
    <n v="2125558493"/>
    <s v="212-555-8493"/>
    <s v="5905 Pompton St."/>
    <s v="Suite 750"/>
    <s v="5905 Pompton St., Suite 750"/>
    <s v="NYC"/>
    <s v="NY"/>
    <s v="NYC, NY"/>
    <n v="10022"/>
    <x v="0"/>
    <s v="NA"/>
    <s v="Hernandez"/>
    <s v="Maria"/>
    <x v="27"/>
    <x v="0"/>
  </r>
  <r>
    <n v="10350"/>
    <n v="34"/>
    <n v="50.33"/>
    <n v="7"/>
    <x v="1586"/>
    <n v="1712"/>
    <n v="1711.22"/>
    <d v="2004-02-12T00:00:00"/>
    <d v="2004-02-12T00:00:00"/>
    <x v="0"/>
    <s v="Thursday"/>
    <x v="0"/>
    <n v="4"/>
    <n v="12"/>
    <n v="2004"/>
    <s v="Ships"/>
    <n v="122"/>
    <s v="S24_2011"/>
    <x v="23"/>
    <s v="(91) 555 94 44"/>
    <s v="091-555-9444"/>
    <s v="C/ Moralzarzal, 86"/>
    <m/>
    <s v="C/ Moralzarzal, 86"/>
    <s v="Madrid"/>
    <m/>
    <s v="Madrid"/>
    <n v="28034"/>
    <x v="7"/>
    <s v="EMEA"/>
    <s v="Freyre"/>
    <s v="Diego"/>
    <x v="23"/>
    <x v="0"/>
  </r>
  <r>
    <n v="10372"/>
    <n v="37"/>
    <n v="100"/>
    <n v="8"/>
    <x v="1587"/>
    <n v="3911"/>
    <n v="3700"/>
    <s v="1/26/2005 0:00"/>
    <d v="2005-01-26T00:00:00"/>
    <x v="2"/>
    <s v="Wednesday"/>
    <x v="0"/>
    <n v="1"/>
    <n v="1"/>
    <n v="2005"/>
    <s v="Ships"/>
    <n v="122"/>
    <s v="S24_2011"/>
    <x v="35"/>
    <s v="+81 3 3584 0555"/>
    <s v="133-584-0555"/>
    <s v="2-2-8 Roppongi"/>
    <m/>
    <s v="2-2-8 Roppongi"/>
    <s v="Minato-ku"/>
    <s v="Tokyo"/>
    <s v="Minato-ku, Tokyo"/>
    <s v="106-0032"/>
    <x v="11"/>
    <s v="Japan"/>
    <s v="Shimamura"/>
    <s v="Akiko"/>
    <x v="35"/>
    <x v="1"/>
  </r>
  <r>
    <n v="10384"/>
    <n v="28"/>
    <n v="80.540000000000006"/>
    <n v="3"/>
    <x v="1588"/>
    <n v="2256"/>
    <n v="2255.12"/>
    <s v="2/23/2005 0:00"/>
    <d v="2005-02-23T00:00:00"/>
    <x v="0"/>
    <s v="Wednesday"/>
    <x v="0"/>
    <n v="1"/>
    <n v="2"/>
    <n v="2005"/>
    <s v="Ships"/>
    <n v="122"/>
    <s v="S24_2011"/>
    <x v="4"/>
    <n v="6505551386"/>
    <s v="650-555-1386"/>
    <s v="7734 Strong St."/>
    <m/>
    <s v="7734 Strong St."/>
    <s v="San Francisco"/>
    <s v="CA"/>
    <s v="San Francisco, CA"/>
    <s v="NA"/>
    <x v="0"/>
    <s v="NA"/>
    <s v="Brown"/>
    <s v="Julie"/>
    <x v="4"/>
    <x v="0"/>
  </r>
  <r>
    <n v="10396"/>
    <n v="49"/>
    <n v="100"/>
    <n v="6"/>
    <x v="1589"/>
    <n v="5721"/>
    <n v="4900"/>
    <s v="3/23/2005 0:00"/>
    <d v="2005-03-23T00:00:00"/>
    <x v="10"/>
    <s v="Wednesday"/>
    <x v="0"/>
    <n v="1"/>
    <n v="3"/>
    <n v="2005"/>
    <s v="Ships"/>
    <n v="122"/>
    <s v="S24_2011"/>
    <x v="39"/>
    <n v="4155551450"/>
    <s v="415-555-1450"/>
    <s v="5677 Strong St."/>
    <m/>
    <s v="5677 Strong St."/>
    <s v="San Rafael"/>
    <s v="CA"/>
    <s v="San Rafael, CA"/>
    <n v="97562"/>
    <x v="0"/>
    <s v="NA"/>
    <s v="Nelson"/>
    <s v="Valarie"/>
    <x v="39"/>
    <x v="1"/>
  </r>
  <r>
    <n v="10414"/>
    <n v="23"/>
    <n v="100"/>
    <n v="10"/>
    <x v="1590"/>
    <n v="3336"/>
    <n v="2300"/>
    <d v="2005-06-05T00:00:00"/>
    <d v="2005-06-05T00:00:00"/>
    <x v="7"/>
    <s v="Sunday"/>
    <x v="4"/>
    <n v="2"/>
    <n v="5"/>
    <n v="2005"/>
    <s v="Ships"/>
    <n v="122"/>
    <s v="S24_2011"/>
    <x v="58"/>
    <n v="6175559555"/>
    <s v="617-555-9555"/>
    <s v="8616 Spinnaker Dr."/>
    <m/>
    <s v="8616 Spinnaker Dr."/>
    <s v="Boston"/>
    <s v="MA"/>
    <s v="Boston, MA"/>
    <n v="51003"/>
    <x v="0"/>
    <s v="NA"/>
    <s v="Yoshido"/>
    <s v="Juri"/>
    <x v="58"/>
    <x v="1"/>
  </r>
  <r>
    <n v="10101"/>
    <n v="46"/>
    <n v="53.76"/>
    <n v="2"/>
    <x v="1591"/>
    <n v="2473"/>
    <n v="2472.96"/>
    <d v="2003-09-01T00:00:00"/>
    <d v="2003-09-01T00:00:00"/>
    <x v="8"/>
    <s v="Monday"/>
    <x v="0"/>
    <n v="1"/>
    <n v="1"/>
    <n v="2003"/>
    <s v="Vintage Cars"/>
    <n v="44"/>
    <s v="S24_2022"/>
    <x v="72"/>
    <s v="+49 69 66 90 2555"/>
    <s v="696-690-2555"/>
    <s v="Lyonerstr. 34"/>
    <m/>
    <s v="Lyonerstr. 34"/>
    <s v="Frankfurt"/>
    <m/>
    <s v="Frankfurt"/>
    <n v="60528"/>
    <x v="16"/>
    <s v="EMEA"/>
    <s v="Keitel"/>
    <s v="Roland"/>
    <x v="72"/>
    <x v="0"/>
  </r>
  <r>
    <n v="10110"/>
    <n v="39"/>
    <n v="44.35"/>
    <n v="2"/>
    <x v="1592"/>
    <n v="1730"/>
    <n v="1729.65"/>
    <s v="3/18/2003 0:00"/>
    <d v="2003-03-18T00:00:00"/>
    <x v="10"/>
    <s v="Tuesday"/>
    <x v="0"/>
    <n v="1"/>
    <n v="3"/>
    <n v="2003"/>
    <s v="Vintage Cars"/>
    <n v="44"/>
    <s v="S24_2022"/>
    <x v="77"/>
    <s v="(171) 555-1555"/>
    <s v="171-555-1555"/>
    <s v="Fauntleroy Circus"/>
    <m/>
    <s v="Fauntleroy Circus"/>
    <s v="Manchester"/>
    <m/>
    <s v="Manchester"/>
    <s v="EC2 5NT"/>
    <x v="6"/>
    <s v="EMEA"/>
    <s v="Ashworth"/>
    <s v="Victoria"/>
    <x v="77"/>
    <x v="0"/>
  </r>
  <r>
    <n v="10124"/>
    <n v="22"/>
    <n v="45.25"/>
    <n v="1"/>
    <x v="1593"/>
    <n v="996"/>
    <n v="995.5"/>
    <s v="5/21/2003 0:00"/>
    <d v="2003-05-21T00:00:00"/>
    <x v="6"/>
    <s v="Wednesday"/>
    <x v="0"/>
    <n v="2"/>
    <n v="5"/>
    <n v="2003"/>
    <s v="Vintage Cars"/>
    <n v="44"/>
    <s v="S24_2022"/>
    <x v="84"/>
    <n v="7025551838"/>
    <s v="702-555-1838"/>
    <s v="8489 Strong St."/>
    <m/>
    <s v="8489 Strong St."/>
    <s v="Las Vegas"/>
    <s v="NV"/>
    <s v="Las Vegas, NV"/>
    <n v="83030"/>
    <x v="0"/>
    <s v="NA"/>
    <s v="King"/>
    <s v="Sue"/>
    <x v="84"/>
    <x v="0"/>
  </r>
  <r>
    <n v="10149"/>
    <n v="49"/>
    <n v="49.28"/>
    <n v="6"/>
    <x v="1594"/>
    <n v="2415"/>
    <n v="2414.7199999999998"/>
    <d v="2003-12-09T00:00:00"/>
    <d v="2003-12-09T00:00:00"/>
    <x v="9"/>
    <s v="Tuesday"/>
    <x v="0"/>
    <n v="3"/>
    <n v="9"/>
    <n v="2003"/>
    <s v="Vintage Cars"/>
    <n v="44"/>
    <s v="S24_2022"/>
    <x v="82"/>
    <n v="4155554312"/>
    <s v="415-555-4312"/>
    <s v="2793 Furth Circle"/>
    <m/>
    <s v="2793 Furth Circle"/>
    <s v="Brisbane"/>
    <s v="CA"/>
    <s v="Brisbane, CA"/>
    <n v="94217"/>
    <x v="0"/>
    <s v="NA"/>
    <s v="Taylor"/>
    <s v="Sue"/>
    <x v="82"/>
    <x v="0"/>
  </r>
  <r>
    <n v="10162"/>
    <n v="43"/>
    <n v="36.29"/>
    <n v="4"/>
    <x v="1595"/>
    <n v="1561"/>
    <n v="1560.47"/>
    <s v="10/18/2003 0:00"/>
    <d v="2003-10-18T00:00:00"/>
    <x v="4"/>
    <s v="Saturday"/>
    <x v="0"/>
    <n v="4"/>
    <n v="10"/>
    <n v="2003"/>
    <s v="Vintage Cars"/>
    <n v="44"/>
    <s v="S24_2022"/>
    <x v="4"/>
    <n v="6505551386"/>
    <s v="650-555-1386"/>
    <s v="7734 Strong St."/>
    <m/>
    <s v="7734 Strong St."/>
    <s v="San Francisco"/>
    <s v="CA"/>
    <s v="San Francisco, CA"/>
    <s v="NA"/>
    <x v="0"/>
    <s v="NA"/>
    <s v="Brown"/>
    <s v="Julie"/>
    <x v="4"/>
    <x v="0"/>
  </r>
  <r>
    <n v="10173"/>
    <n v="27"/>
    <n v="41.22"/>
    <n v="8"/>
    <x v="1596"/>
    <n v="1113"/>
    <n v="1112.94"/>
    <d v="2003-05-11T00:00:00"/>
    <d v="2003-05-11T00:00:00"/>
    <x v="6"/>
    <s v="Sunday"/>
    <x v="0"/>
    <n v="4"/>
    <n v="11"/>
    <n v="2003"/>
    <s v="Vintage Cars"/>
    <n v="44"/>
    <s v="S24_2022"/>
    <x v="86"/>
    <s v="035-640555"/>
    <s v="003-564-0555"/>
    <s v="Via Ludovico il Moro 22"/>
    <m/>
    <s v="Via Ludovico il Moro 22"/>
    <s v="Bergamo"/>
    <m/>
    <s v="Bergamo"/>
    <n v="24100"/>
    <x v="12"/>
    <s v="EMEA"/>
    <s v="Rovelli"/>
    <s v="Giovanni"/>
    <x v="86"/>
    <x v="0"/>
  </r>
  <r>
    <n v="10182"/>
    <n v="31"/>
    <n v="36.74"/>
    <n v="5"/>
    <x v="1597"/>
    <n v="1139"/>
    <n v="1138.94"/>
    <d v="2003-12-11T00:00:00"/>
    <d v="2003-12-11T00:00:00"/>
    <x v="9"/>
    <s v="Thursday"/>
    <x v="0"/>
    <n v="4"/>
    <n v="11"/>
    <n v="2003"/>
    <s v="Vintage Cars"/>
    <n v="44"/>
    <s v="S24_2022"/>
    <x v="39"/>
    <n v="4155551450"/>
    <s v="415-555-1450"/>
    <s v="5677 Strong St."/>
    <m/>
    <s v="5677 Strong St."/>
    <s v="San Rafael"/>
    <s v="CA"/>
    <s v="San Rafael, CA"/>
    <n v="97562"/>
    <x v="0"/>
    <s v="NA"/>
    <s v="Nelson"/>
    <s v="Valarie"/>
    <x v="39"/>
    <x v="0"/>
  </r>
  <r>
    <n v="10193"/>
    <n v="20"/>
    <n v="50.62"/>
    <n v="9"/>
    <x v="1598"/>
    <n v="1013"/>
    <n v="1012.4"/>
    <s v="11/21/2003 0:00"/>
    <d v="2003-11-21T00:00:00"/>
    <x v="5"/>
    <s v="Friday"/>
    <x v="0"/>
    <n v="4"/>
    <n v="11"/>
    <n v="2003"/>
    <s v="Vintage Cars"/>
    <n v="44"/>
    <s v="S24_2022"/>
    <x v="87"/>
    <s v="61-9-3844-6555"/>
    <s v="193-844-6555"/>
    <s v="7 Allen Street"/>
    <m/>
    <s v="7 Allen Street"/>
    <s v="Glen Waverly"/>
    <s v="Victoria"/>
    <s v="Glen Waverly, Victoria"/>
    <n v="3150"/>
    <x v="3"/>
    <s v="APAC"/>
    <s v="Connery"/>
    <s v="Sean"/>
    <x v="87"/>
    <x v="0"/>
  </r>
  <r>
    <n v="10205"/>
    <n v="24"/>
    <n v="38.08"/>
    <n v="4"/>
    <x v="1599"/>
    <n v="914"/>
    <n v="913.92"/>
    <d v="2003-03-12T00:00:00"/>
    <d v="2003-03-12T00:00:00"/>
    <x v="10"/>
    <s v="Wednesday"/>
    <x v="0"/>
    <n v="4"/>
    <n v="12"/>
    <n v="2003"/>
    <s v="Vintage Cars"/>
    <n v="44"/>
    <s v="S24_2022"/>
    <x v="23"/>
    <s v="(91) 555 94 44"/>
    <s v="091-555-9444"/>
    <s v="C/ Moralzarzal, 86"/>
    <m/>
    <s v="C/ Moralzarzal, 86"/>
    <s v="Madrid"/>
    <m/>
    <s v="Madrid"/>
    <n v="28034"/>
    <x v="7"/>
    <s v="EMEA"/>
    <s v="Freyre"/>
    <s v="Diego"/>
    <x v="23"/>
    <x v="0"/>
  </r>
  <r>
    <n v="10214"/>
    <n v="49"/>
    <n v="47.94"/>
    <n v="2"/>
    <x v="1600"/>
    <n v="2350"/>
    <n v="2349.06"/>
    <s v="1/26/2004 0:00"/>
    <d v="2004-01-26T00:00:00"/>
    <x v="2"/>
    <s v="Monday"/>
    <x v="0"/>
    <n v="1"/>
    <n v="1"/>
    <n v="2004"/>
    <s v="Vintage Cars"/>
    <n v="44"/>
    <s v="S24_2022"/>
    <x v="25"/>
    <s v="(91) 555 22 82"/>
    <s v="091-555-2282"/>
    <s v="C/ Araquil, 67"/>
    <m/>
    <s v="C/ Araquil, 67"/>
    <s v="Madrid"/>
    <m/>
    <s v="Madrid"/>
    <n v="28023"/>
    <x v="7"/>
    <s v="EMEA"/>
    <s v="Sommer"/>
    <s v="Mart¡n"/>
    <x v="25"/>
    <x v="0"/>
  </r>
  <r>
    <n v="10227"/>
    <n v="24"/>
    <n v="48.38"/>
    <n v="5"/>
    <x v="1601"/>
    <n v="1162"/>
    <n v="1161.1199999999999"/>
    <d v="2004-02-03T00:00:00"/>
    <d v="2004-02-03T00:00:00"/>
    <x v="0"/>
    <s v="Tuesday"/>
    <x v="0"/>
    <n v="1"/>
    <n v="3"/>
    <n v="2004"/>
    <s v="Vintage Cars"/>
    <n v="44"/>
    <s v="S24_2022"/>
    <x v="30"/>
    <s v="78.32.5555"/>
    <s v="007-832-5555"/>
    <s v="2, rue du Commerce"/>
    <m/>
    <s v="2, rue du Commerce"/>
    <s v="Lyon"/>
    <m/>
    <s v="Lyon"/>
    <n v="69004"/>
    <x v="1"/>
    <s v="EMEA"/>
    <s v="Saveley"/>
    <s v="Mary"/>
    <x v="30"/>
    <x v="0"/>
  </r>
  <r>
    <n v="10244"/>
    <n v="39"/>
    <n v="45.25"/>
    <n v="9"/>
    <x v="1602"/>
    <n v="1765"/>
    <n v="1764.75"/>
    <s v="4/29/2004 0:00"/>
    <d v="2004-04-29T00:00:00"/>
    <x v="11"/>
    <s v="Thursday"/>
    <x v="0"/>
    <n v="2"/>
    <n v="4"/>
    <n v="2004"/>
    <s v="Vintage Cars"/>
    <n v="44"/>
    <s v="S24_2022"/>
    <x v="23"/>
    <s v="(91) 555 94 44"/>
    <s v="091-555-9444"/>
    <s v="C/ Moralzarzal, 86"/>
    <m/>
    <s v="C/ Moralzarzal, 86"/>
    <s v="Madrid"/>
    <m/>
    <s v="Madrid"/>
    <n v="28034"/>
    <x v="7"/>
    <s v="EMEA"/>
    <s v="Freyre"/>
    <s v="Diego"/>
    <x v="23"/>
    <x v="0"/>
  </r>
  <r>
    <n v="10255"/>
    <n v="37"/>
    <n v="45.7"/>
    <n v="2"/>
    <x v="1603"/>
    <n v="1691"/>
    <n v="1690.9"/>
    <d v="2004-04-06T00:00:00"/>
    <d v="2004-04-06T00:00:00"/>
    <x v="11"/>
    <s v="Tuesday"/>
    <x v="0"/>
    <n v="2"/>
    <n v="6"/>
    <n v="2004"/>
    <s v="Vintage Cars"/>
    <n v="44"/>
    <s v="S24_2022"/>
    <x v="83"/>
    <s v="88.60.1555"/>
    <s v="008-860-1555"/>
    <s v="24, place Kluber"/>
    <m/>
    <s v="24, place Kluber"/>
    <s v="Strasbourg"/>
    <m/>
    <s v="Strasbourg"/>
    <n v="67000"/>
    <x v="1"/>
    <s v="EMEA"/>
    <s v="Citeaux"/>
    <s v="Frederique"/>
    <x v="83"/>
    <x v="0"/>
  </r>
  <r>
    <n v="10280"/>
    <n v="45"/>
    <n v="47.49"/>
    <n v="11"/>
    <x v="1604"/>
    <n v="2138"/>
    <n v="2137.0500000000002"/>
    <s v="8/17/2004 0:00"/>
    <d v="2004-08-17T00:00:00"/>
    <x v="3"/>
    <s v="Tuesday"/>
    <x v="0"/>
    <n v="3"/>
    <n v="8"/>
    <n v="2004"/>
    <s v="Vintage Cars"/>
    <n v="44"/>
    <s v="S24_2022"/>
    <x v="36"/>
    <s v="011-4988555"/>
    <s v="011-498-8555"/>
    <s v="Via Monte Bianco 34"/>
    <m/>
    <s v="Via Monte Bianco 34"/>
    <s v="Torino"/>
    <m/>
    <s v="Torino"/>
    <n v="10100"/>
    <x v="12"/>
    <s v="EMEA"/>
    <s v="Accorti"/>
    <s v="Paolo"/>
    <x v="36"/>
    <x v="0"/>
  </r>
  <r>
    <n v="10289"/>
    <n v="45"/>
    <n v="48.38"/>
    <n v="4"/>
    <x v="1605"/>
    <n v="2178"/>
    <n v="2177.1"/>
    <d v="2004-03-09T00:00:00"/>
    <d v="2004-03-09T00:00:00"/>
    <x v="10"/>
    <s v="Tuesday"/>
    <x v="0"/>
    <n v="3"/>
    <n v="9"/>
    <n v="2004"/>
    <s v="Vintage Cars"/>
    <n v="44"/>
    <s v="S24_2022"/>
    <x v="7"/>
    <s v="+47 2267 3215"/>
    <s v="472-267-3215"/>
    <s v="Drammen 121, PR 744 Sentrum"/>
    <m/>
    <s v="Drammen 121, PR 744 Sentrum"/>
    <s v="Bergen"/>
    <m/>
    <s v="Bergen"/>
    <s v="N 5804"/>
    <x v="2"/>
    <s v="EMEA"/>
    <s v="Oeztan"/>
    <s v="Veysel"/>
    <x v="7"/>
    <x v="0"/>
  </r>
  <r>
    <n v="10304"/>
    <n v="44"/>
    <n v="39.42"/>
    <n v="15"/>
    <x v="1606"/>
    <n v="1735"/>
    <n v="1734.48"/>
    <d v="2004-11-10T00:00:00"/>
    <d v="2004-11-10T00:00:00"/>
    <x v="5"/>
    <s v="Wednesday"/>
    <x v="0"/>
    <n v="4"/>
    <n v="10"/>
    <n v="2004"/>
    <s v="Vintage Cars"/>
    <n v="44"/>
    <s v="S24_2022"/>
    <x v="38"/>
    <s v="30.59.8555"/>
    <s v="003-059-8555"/>
    <s v="67, avenue de l'Europe"/>
    <m/>
    <s v="67, avenue de l'Europe"/>
    <s v="Versailles"/>
    <m/>
    <s v="Versailles"/>
    <n v="78000"/>
    <x v="1"/>
    <s v="EMEA"/>
    <s v="Tonini"/>
    <s v="Daniel"/>
    <x v="38"/>
    <x v="0"/>
  </r>
  <r>
    <n v="10312"/>
    <n v="23"/>
    <n v="37.630000000000003"/>
    <n v="12"/>
    <x v="1607"/>
    <n v="866"/>
    <n v="865.49"/>
    <s v="10/21/2004 0:00"/>
    <d v="2004-10-21T00:00:00"/>
    <x v="4"/>
    <s v="Thursday"/>
    <x v="0"/>
    <n v="4"/>
    <n v="10"/>
    <n v="2004"/>
    <s v="Vintage Cars"/>
    <n v="44"/>
    <s v="S24_2022"/>
    <x v="39"/>
    <n v="4155551450"/>
    <s v="415-555-1450"/>
    <s v="5677 Strong St."/>
    <m/>
    <s v="5677 Strong St."/>
    <s v="San Rafael"/>
    <s v="CA"/>
    <s v="San Rafael, CA"/>
    <n v="97562"/>
    <x v="0"/>
    <s v="NA"/>
    <s v="Nelson"/>
    <s v="Valarie"/>
    <x v="39"/>
    <x v="0"/>
  </r>
  <r>
    <n v="10322"/>
    <n v="30"/>
    <n v="100"/>
    <n v="4"/>
    <x v="1608"/>
    <n v="3501"/>
    <n v="3000"/>
    <d v="2004-04-11T00:00:00"/>
    <d v="2004-04-11T00:00:00"/>
    <x v="11"/>
    <s v="Sunday"/>
    <x v="0"/>
    <n v="4"/>
    <n v="11"/>
    <n v="2004"/>
    <s v="Vintage Cars"/>
    <n v="44"/>
    <s v="S24_2022"/>
    <x v="40"/>
    <n v="6035558647"/>
    <s v="603-555-8647"/>
    <s v="2304 Long Airport Avenue"/>
    <m/>
    <s v="2304 Long Airport Avenue"/>
    <s v="Nashua"/>
    <s v="NH"/>
    <s v="Nashua, NH"/>
    <n v="62005"/>
    <x v="0"/>
    <s v="NA"/>
    <s v="Young"/>
    <s v="Valarie"/>
    <x v="40"/>
    <x v="1"/>
  </r>
  <r>
    <n v="10332"/>
    <n v="26"/>
    <n v="85.52"/>
    <n v="10"/>
    <x v="1609"/>
    <n v="2224"/>
    <n v="2223.52"/>
    <s v="11/17/2004 0:00"/>
    <d v="2004-11-17T00:00:00"/>
    <x v="5"/>
    <s v="Wednesday"/>
    <x v="0"/>
    <n v="4"/>
    <n v="11"/>
    <n v="2004"/>
    <s v="Vintage Cars"/>
    <n v="44"/>
    <s v="S24_2022"/>
    <x v="77"/>
    <s v="(171) 555-1555"/>
    <s v="171-555-1555"/>
    <s v="Fauntleroy Circus"/>
    <m/>
    <s v="Fauntleroy Circus"/>
    <s v="Manchester"/>
    <m/>
    <s v="Manchester"/>
    <s v="EC2 5NT"/>
    <x v="6"/>
    <s v="EMEA"/>
    <s v="Ashworth"/>
    <s v="Victoria"/>
    <x v="77"/>
    <x v="0"/>
  </r>
  <r>
    <n v="10345"/>
    <n v="43"/>
    <n v="53.76"/>
    <n v="1"/>
    <x v="1610"/>
    <n v="2312"/>
    <n v="2311.6799999999998"/>
    <s v="11/25/2004 0:00"/>
    <d v="2004-11-25T00:00:00"/>
    <x v="5"/>
    <s v="Thursday"/>
    <x v="0"/>
    <n v="4"/>
    <n v="11"/>
    <n v="2004"/>
    <s v="Vintage Cars"/>
    <n v="44"/>
    <s v="S24_2022"/>
    <x v="46"/>
    <s v="40.32.2555"/>
    <s v="004-032-2555"/>
    <s v="54, rue Royale"/>
    <m/>
    <s v="54, rue Royale"/>
    <s v="Nantes"/>
    <m/>
    <s v="Nantes"/>
    <n v="44000"/>
    <x v="1"/>
    <s v="EMEA"/>
    <s v="Schmitt"/>
    <s v="Carine"/>
    <x v="46"/>
    <x v="0"/>
  </r>
  <r>
    <n v="10356"/>
    <n v="26"/>
    <n v="31.86"/>
    <n v="7"/>
    <x v="1611"/>
    <n v="829"/>
    <n v="828.36"/>
    <d v="2004-09-12T00:00:00"/>
    <d v="2004-09-12T00:00:00"/>
    <x v="8"/>
    <s v="Sunday"/>
    <x v="0"/>
    <n v="4"/>
    <n v="12"/>
    <n v="2004"/>
    <s v="Vintage Cars"/>
    <n v="44"/>
    <s v="S24_2022"/>
    <x v="2"/>
    <s v="+33 1 46 62 7555"/>
    <s v="314-662-7555"/>
    <s v="27 rue du Colonel Pierre Avia"/>
    <m/>
    <s v="27 rue du Colonel Pierre Avia"/>
    <s v="Paris"/>
    <m/>
    <s v="Paris"/>
    <n v="75508"/>
    <x v="1"/>
    <s v="EMEA"/>
    <s v="Da Cunha"/>
    <s v="Daniel"/>
    <x v="2"/>
    <x v="0"/>
  </r>
  <r>
    <n v="10367"/>
    <n v="28"/>
    <n v="30.59"/>
    <n v="12"/>
    <x v="1612"/>
    <n v="857"/>
    <n v="856.52"/>
    <d v="2005-12-01T00:00:00"/>
    <d v="2005-12-01T00:00:00"/>
    <x v="9"/>
    <s v="Thursday"/>
    <x v="5"/>
    <n v="1"/>
    <n v="1"/>
    <n v="2005"/>
    <s v="Vintage Cars"/>
    <n v="44"/>
    <s v="S24_2022"/>
    <x v="3"/>
    <n v="6265557265"/>
    <s v="626-555-7265"/>
    <s v="78934 Hillside Dr."/>
    <m/>
    <s v="78934 Hillside Dr."/>
    <s v="Pasadena"/>
    <s v="CA"/>
    <s v="Pasadena, CA"/>
    <n v="90003"/>
    <x v="0"/>
    <s v="NA"/>
    <s v="Young"/>
    <s v="Julie"/>
    <x v="3"/>
    <x v="0"/>
  </r>
  <r>
    <n v="10380"/>
    <n v="27"/>
    <n v="68.349999999999994"/>
    <n v="5"/>
    <x v="1613"/>
    <n v="1846"/>
    <n v="1845.45"/>
    <s v="2/16/2005 0:00"/>
    <d v="2005-02-16T00:00:00"/>
    <x v="0"/>
    <s v="Wednesday"/>
    <x v="0"/>
    <n v="1"/>
    <n v="2"/>
    <n v="2005"/>
    <s v="Vintage Cars"/>
    <n v="44"/>
    <s v="S24_2022"/>
    <x v="23"/>
    <s v="(91) 555 94 44"/>
    <s v="091-555-9444"/>
    <s v="C/ Moralzarzal, 86"/>
    <m/>
    <s v="C/ Moralzarzal, 86"/>
    <s v="Madrid"/>
    <m/>
    <s v="Madrid"/>
    <n v="28034"/>
    <x v="7"/>
    <s v="EMEA"/>
    <s v="Freyre"/>
    <s v="Diego"/>
    <x v="23"/>
    <x v="0"/>
  </r>
  <r>
    <n v="10391"/>
    <n v="24"/>
    <n v="100"/>
    <n v="1"/>
    <x v="1614"/>
    <n v="4043"/>
    <n v="2400"/>
    <d v="2005-09-03T00:00:00"/>
    <d v="2005-09-03T00:00:00"/>
    <x v="8"/>
    <s v="Saturday"/>
    <x v="0"/>
    <n v="1"/>
    <n v="3"/>
    <n v="2005"/>
    <s v="Vintage Cars"/>
    <n v="44"/>
    <s v="S24_2022"/>
    <x v="42"/>
    <s v="02 9936 8555"/>
    <s v="029-936-8555"/>
    <s v="201 Miller Street"/>
    <s v="Level 15"/>
    <s v="201 Miller Street, Level 15"/>
    <s v="North Sydney"/>
    <s v="NSW"/>
    <s v="North Sydney, NSW"/>
    <n v="2060"/>
    <x v="3"/>
    <s v="APAC"/>
    <s v="O'Hara"/>
    <s v="Anna"/>
    <x v="42"/>
    <x v="1"/>
  </r>
  <r>
    <n v="10421"/>
    <n v="40"/>
    <n v="45.7"/>
    <n v="2"/>
    <x v="1615"/>
    <n v="1828"/>
    <n v="1828"/>
    <s v="5/29/2005 0:00"/>
    <d v="2005-05-29T00:00:00"/>
    <x v="6"/>
    <s v="Sunday"/>
    <x v="2"/>
    <n v="2"/>
    <n v="5"/>
    <n v="2005"/>
    <s v="Vintage Cars"/>
    <n v="44"/>
    <s v="S24_2022"/>
    <x v="39"/>
    <n v="4155551450"/>
    <s v="415-555-1450"/>
    <s v="5677 Strong St."/>
    <m/>
    <s v="5677 Strong St."/>
    <s v="San Rafael"/>
    <s v="CA"/>
    <s v="San Rafael, CA"/>
    <n v="97562"/>
    <x v="0"/>
    <s v="NA"/>
    <s v="Nelson"/>
    <s v="Valarie"/>
    <x v="39"/>
    <x v="0"/>
  </r>
  <r>
    <n v="10103"/>
    <n v="36"/>
    <n v="100"/>
    <n v="1"/>
    <x v="1616"/>
    <n v="3681"/>
    <n v="3600"/>
    <s v="1/29/2003 0:00"/>
    <d v="2003-01-29T00:00:00"/>
    <x v="2"/>
    <s v="Wednesday"/>
    <x v="0"/>
    <n v="1"/>
    <n v="1"/>
    <n v="2003"/>
    <s v="Trucks and Buses"/>
    <n v="127"/>
    <s v="S24_2300"/>
    <x v="17"/>
    <s v="07-98 9555"/>
    <s v="000-798-9555"/>
    <s v="Erling Skakkes gate 78"/>
    <m/>
    <s v="Erling Skakkes gate 78"/>
    <s v="Stavern"/>
    <m/>
    <s v="Stavern"/>
    <n v="4110"/>
    <x v="2"/>
    <s v="EMEA"/>
    <s v="Bergulfsen"/>
    <s v="Jonas"/>
    <x v="17"/>
    <x v="1"/>
  </r>
  <r>
    <n v="10114"/>
    <n v="21"/>
    <n v="100"/>
    <n v="5"/>
    <x v="1617"/>
    <n v="2926"/>
    <n v="2100"/>
    <d v="2003-01-04T00:00:00"/>
    <d v="2003-01-04T00:00:00"/>
    <x v="2"/>
    <s v="Saturday"/>
    <x v="0"/>
    <n v="2"/>
    <n v="4"/>
    <n v="2003"/>
    <s v="Trucks and Buses"/>
    <n v="127"/>
    <s v="S24_2300"/>
    <x v="62"/>
    <s v="(1) 42.34.2555"/>
    <s v="014-234-2555"/>
    <s v="265, boulevard Charonne"/>
    <m/>
    <s v="265, boulevard Charonne"/>
    <s v="Paris"/>
    <m/>
    <s v="Paris"/>
    <n v="75012"/>
    <x v="1"/>
    <s v="EMEA"/>
    <s v="Bertrand"/>
    <s v="Marie"/>
    <x v="62"/>
    <x v="0"/>
  </r>
  <r>
    <n v="10126"/>
    <n v="27"/>
    <n v="100"/>
    <n v="1"/>
    <x v="1618"/>
    <n v="3416"/>
    <n v="2700"/>
    <s v="5/28/2003 0:00"/>
    <d v="2003-05-28T00:00:00"/>
    <x v="6"/>
    <s v="Wednesday"/>
    <x v="0"/>
    <n v="2"/>
    <n v="5"/>
    <n v="2003"/>
    <s v="Trucks and Buses"/>
    <n v="127"/>
    <s v="S24_2300"/>
    <x v="25"/>
    <s v="(91) 555 22 82"/>
    <s v="091-555-2282"/>
    <s v="C/ Araquil, 67"/>
    <m/>
    <s v="C/ Araquil, 67"/>
    <s v="Madrid"/>
    <m/>
    <s v="Madrid"/>
    <n v="28023"/>
    <x v="7"/>
    <s v="EMEA"/>
    <s v="Sommer"/>
    <s v="Mart¡n"/>
    <x v="25"/>
    <x v="1"/>
  </r>
  <r>
    <n v="10140"/>
    <n v="47"/>
    <n v="100"/>
    <n v="1"/>
    <x v="1619"/>
    <n v="5106"/>
    <n v="4700"/>
    <s v="7/24/2003 0:00"/>
    <d v="2003-07-24T00:00:00"/>
    <x v="1"/>
    <s v="Thursday"/>
    <x v="0"/>
    <n v="3"/>
    <n v="7"/>
    <n v="2003"/>
    <s v="Trucks and Buses"/>
    <n v="127"/>
    <s v="S24_2300"/>
    <x v="5"/>
    <n v="6505556809"/>
    <s v="650-555-6809"/>
    <s v="9408 Furth Circle"/>
    <m/>
    <s v="9408 Furth Circle"/>
    <s v="Burlingame"/>
    <s v="CA"/>
    <s v="Burlingame, CA"/>
    <n v="94217"/>
    <x v="0"/>
    <s v="NA"/>
    <s v="Hirano"/>
    <s v="Juri"/>
    <x v="5"/>
    <x v="1"/>
  </r>
  <r>
    <n v="10151"/>
    <n v="42"/>
    <n v="100"/>
    <n v="8"/>
    <x v="1620"/>
    <n v="5099"/>
    <n v="4200"/>
    <s v="9/21/2003 0:00"/>
    <d v="2003-09-21T00:00:00"/>
    <x v="8"/>
    <s v="Sunday"/>
    <x v="0"/>
    <n v="3"/>
    <n v="9"/>
    <n v="2003"/>
    <s v="Trucks and Buses"/>
    <n v="127"/>
    <s v="S24_2300"/>
    <x v="60"/>
    <s v="981-443655"/>
    <s v="098-144-3655"/>
    <s v="Torikatu 38"/>
    <m/>
    <s v="Torikatu 38"/>
    <s v="Oulu"/>
    <m/>
    <s v="Oulu"/>
    <n v="90110"/>
    <x v="4"/>
    <s v="EMEA"/>
    <s v="Koskitalo"/>
    <s v="Pirkko"/>
    <x v="60"/>
    <x v="1"/>
  </r>
  <r>
    <n v="10165"/>
    <n v="32"/>
    <n v="100"/>
    <n v="17"/>
    <x v="1621"/>
    <n v="4662"/>
    <n v="3200"/>
    <s v="10/22/2003 0:00"/>
    <d v="2003-10-22T00:00:00"/>
    <x v="4"/>
    <s v="Wednesday"/>
    <x v="0"/>
    <n v="4"/>
    <n v="10"/>
    <n v="2003"/>
    <s v="Trucks and Buses"/>
    <n v="127"/>
    <s v="S24_2300"/>
    <x v="26"/>
    <s v="+65 221 7555"/>
    <s v="065-221-7555"/>
    <s v="Bronz Sok., Bronz Apt. 3/6 Tesvikiye"/>
    <m/>
    <s v="Bronz Sok., Bronz Apt. 3/6 Tesvikiye"/>
    <s v="Singapore"/>
    <m/>
    <s v="Singapore"/>
    <n v="79903"/>
    <x v="9"/>
    <s v="Japan"/>
    <s v="Natividad"/>
    <s v="Eric"/>
    <x v="26"/>
    <x v="1"/>
  </r>
  <r>
    <n v="10175"/>
    <n v="28"/>
    <n v="100"/>
    <n v="6"/>
    <x v="1622"/>
    <n v="2970"/>
    <n v="2800"/>
    <d v="2003-06-11T00:00:00"/>
    <d v="2003-06-11T00:00:00"/>
    <x v="7"/>
    <s v="Wednesday"/>
    <x v="0"/>
    <n v="4"/>
    <n v="11"/>
    <n v="2003"/>
    <s v="Trucks and Buses"/>
    <n v="127"/>
    <s v="S24_2300"/>
    <x v="49"/>
    <s v="(171) 555-0297"/>
    <s v="171-555-0297"/>
    <s v="35 King George"/>
    <m/>
    <s v="35 King George"/>
    <s v="London"/>
    <m/>
    <s v="London"/>
    <s v="WX3 6FW"/>
    <x v="6"/>
    <s v="EMEA"/>
    <s v="Brown"/>
    <s v="Ann"/>
    <x v="49"/>
    <x v="0"/>
  </r>
  <r>
    <n v="10184"/>
    <n v="24"/>
    <n v="100"/>
    <n v="11"/>
    <x v="1623"/>
    <n v="3497"/>
    <n v="2400"/>
    <s v="11/14/2003 0:00"/>
    <d v="2003-11-14T00:00:00"/>
    <x v="5"/>
    <s v="Friday"/>
    <x v="0"/>
    <n v="4"/>
    <n v="11"/>
    <n v="2003"/>
    <s v="Trucks and Buses"/>
    <n v="127"/>
    <s v="S24_2300"/>
    <x v="81"/>
    <s v="(95) 555 82 82"/>
    <s v="095-555-8282"/>
    <s v="C/ Romero, 33"/>
    <m/>
    <s v="C/ Romero, 33"/>
    <s v="Sevilla"/>
    <m/>
    <s v="Sevilla"/>
    <n v="41101"/>
    <x v="7"/>
    <s v="EMEA"/>
    <s v="Roel"/>
    <s v="Jose Pedro"/>
    <x v="81"/>
    <x v="1"/>
  </r>
  <r>
    <n v="10194"/>
    <n v="49"/>
    <n v="100"/>
    <n v="1"/>
    <x v="1624"/>
    <n v="5761"/>
    <n v="4900"/>
    <s v="11/25/2003 0:00"/>
    <d v="2003-11-25T00:00:00"/>
    <x v="5"/>
    <s v="Tuesday"/>
    <x v="0"/>
    <n v="4"/>
    <n v="11"/>
    <n v="2003"/>
    <s v="Trucks and Buses"/>
    <n v="127"/>
    <s v="S24_2300"/>
    <x v="30"/>
    <s v="78.32.5555"/>
    <s v="007-832-5555"/>
    <s v="2, rue du Commerce"/>
    <m/>
    <s v="2, rue du Commerce"/>
    <s v="Lyon"/>
    <m/>
    <s v="Lyon"/>
    <n v="69004"/>
    <x v="1"/>
    <s v="EMEA"/>
    <s v="Saveley"/>
    <s v="Mary"/>
    <x v="30"/>
    <x v="1"/>
  </r>
  <r>
    <n v="10207"/>
    <n v="46"/>
    <n v="100"/>
    <n v="12"/>
    <x v="1625"/>
    <n v="6820"/>
    <n v="4600"/>
    <d v="2003-09-12T00:00:00"/>
    <d v="2003-09-12T00:00:00"/>
    <x v="8"/>
    <s v="Friday"/>
    <x v="0"/>
    <n v="4"/>
    <n v="12"/>
    <n v="2003"/>
    <s v="Trucks and Buses"/>
    <n v="127"/>
    <s v="S24_2300"/>
    <x v="64"/>
    <n v="6175552555"/>
    <s v="617-555-2555"/>
    <s v="6251 Ingle Ln."/>
    <m/>
    <s v="6251 Ingle Ln."/>
    <s v="Boston"/>
    <s v="MA"/>
    <s v="Boston, MA"/>
    <n v="51003"/>
    <x v="0"/>
    <s v="NA"/>
    <s v="Franco"/>
    <s v="Valarie"/>
    <x v="64"/>
    <x v="1"/>
  </r>
  <r>
    <n v="10217"/>
    <n v="28"/>
    <n v="100"/>
    <n v="1"/>
    <x v="1626"/>
    <n v="3149"/>
    <n v="2800"/>
    <d v="2004-04-02T00:00:00"/>
    <d v="2004-04-02T00:00:00"/>
    <x v="11"/>
    <s v="Friday"/>
    <x v="0"/>
    <n v="1"/>
    <n v="2"/>
    <n v="2004"/>
    <s v="Trucks and Buses"/>
    <n v="127"/>
    <s v="S24_2300"/>
    <x v="65"/>
    <s v="+65 224 1555"/>
    <s v="065-224-1555"/>
    <s v="Village Close - 106 Linden Road Sandown"/>
    <s v="2nd Floor"/>
    <s v="Village Close - 106 Linden Road Sandown, 2nd Floor"/>
    <s v="Singapore"/>
    <m/>
    <s v="Singapore"/>
    <n v="69045"/>
    <x v="9"/>
    <s v="APAC"/>
    <s v="Victorino"/>
    <s v="Wendy"/>
    <x v="65"/>
    <x v="1"/>
  </r>
  <r>
    <n v="10229"/>
    <n v="48"/>
    <n v="100"/>
    <n v="6"/>
    <x v="1627"/>
    <n v="5705"/>
    <n v="4800"/>
    <d v="2004-11-03T00:00:00"/>
    <d v="2004-11-03T00:00:00"/>
    <x v="5"/>
    <s v="Wednesday"/>
    <x v="0"/>
    <n v="1"/>
    <n v="3"/>
    <n v="2004"/>
    <s v="Trucks and Buses"/>
    <n v="127"/>
    <s v="S24_2300"/>
    <x v="39"/>
    <n v="4155551450"/>
    <s v="415-555-1450"/>
    <s v="5677 Strong St."/>
    <m/>
    <s v="5677 Strong St."/>
    <s v="San Rafael"/>
    <s v="CA"/>
    <s v="San Rafael, CA"/>
    <n v="97562"/>
    <x v="0"/>
    <s v="NA"/>
    <s v="Nelson"/>
    <s v="Valarie"/>
    <x v="39"/>
    <x v="1"/>
  </r>
  <r>
    <n v="10246"/>
    <n v="29"/>
    <n v="100"/>
    <n v="10"/>
    <x v="1628"/>
    <n v="3521"/>
    <n v="2900"/>
    <d v="2004-05-05T00:00:00"/>
    <d v="2004-05-05T00:00:00"/>
    <x v="6"/>
    <s v="Wednesday"/>
    <x v="0"/>
    <n v="2"/>
    <n v="5"/>
    <n v="2004"/>
    <s v="Trucks and Buses"/>
    <n v="127"/>
    <s v="S24_2300"/>
    <x v="23"/>
    <s v="(91) 555 94 44"/>
    <s v="091-555-9444"/>
    <s v="C/ Moralzarzal, 86"/>
    <m/>
    <s v="C/ Moralzarzal, 86"/>
    <s v="Madrid"/>
    <m/>
    <s v="Madrid"/>
    <n v="28034"/>
    <x v="7"/>
    <s v="EMEA"/>
    <s v="Freyre"/>
    <s v="Diego"/>
    <x v="23"/>
    <x v="1"/>
  </r>
  <r>
    <n v="10259"/>
    <n v="47"/>
    <n v="100"/>
    <n v="9"/>
    <x v="1629"/>
    <n v="5286"/>
    <n v="4700"/>
    <s v="6/15/2004 0:00"/>
    <d v="2004-06-15T00:00:00"/>
    <x v="7"/>
    <s v="Tuesday"/>
    <x v="0"/>
    <n v="2"/>
    <n v="6"/>
    <n v="2004"/>
    <s v="Trucks and Buses"/>
    <n v="127"/>
    <s v="S24_2300"/>
    <x v="65"/>
    <s v="+65 224 1555"/>
    <s v="065-224-1555"/>
    <s v="Village Close - 106 Linden Road Sandown"/>
    <s v="2nd Floor"/>
    <s v="Village Close - 106 Linden Road Sandown, 2nd Floor"/>
    <s v="Singapore"/>
    <m/>
    <s v="Singapore"/>
    <n v="69045"/>
    <x v="9"/>
    <s v="APAC"/>
    <s v="Victorino"/>
    <s v="Wendy"/>
    <x v="65"/>
    <x v="1"/>
  </r>
  <r>
    <n v="10271"/>
    <n v="43"/>
    <n v="100"/>
    <n v="10"/>
    <x v="1630"/>
    <n v="5606"/>
    <n v="4300"/>
    <s v="7/20/2004 0:00"/>
    <d v="2004-07-20T00:00:00"/>
    <x v="1"/>
    <s v="Tuesday"/>
    <x v="0"/>
    <n v="3"/>
    <n v="7"/>
    <n v="2004"/>
    <s v="Trucks and Buses"/>
    <n v="127"/>
    <s v="S24_2300"/>
    <x v="39"/>
    <n v="4155551450"/>
    <s v="415-555-1450"/>
    <s v="5677 Strong St."/>
    <m/>
    <s v="5677 Strong St."/>
    <s v="San Rafael"/>
    <s v="CA"/>
    <s v="San Rafael, CA"/>
    <n v="97562"/>
    <x v="0"/>
    <s v="NA"/>
    <s v="Nelson"/>
    <s v="Valarie"/>
    <x v="39"/>
    <x v="1"/>
  </r>
  <r>
    <n v="10281"/>
    <n v="25"/>
    <n v="100"/>
    <n v="6"/>
    <x v="1631"/>
    <n v="2780"/>
    <n v="2500"/>
    <s v="8/19/2004 0:00"/>
    <d v="2004-08-19T00:00:00"/>
    <x v="3"/>
    <s v="Thursday"/>
    <x v="0"/>
    <n v="3"/>
    <n v="8"/>
    <n v="2004"/>
    <s v="Trucks and Buses"/>
    <n v="127"/>
    <s v="S24_2300"/>
    <x v="18"/>
    <n v="2155551555"/>
    <s v="215-555-1555"/>
    <s v="7586 Pompton St."/>
    <m/>
    <s v="7586 Pompton St."/>
    <s v="Allentown"/>
    <s v="PA"/>
    <s v="Allentown, PA"/>
    <n v="70267"/>
    <x v="0"/>
    <s v="NA"/>
    <s v="Yu"/>
    <s v="Kyung"/>
    <x v="18"/>
    <x v="0"/>
  </r>
  <r>
    <n v="10291"/>
    <n v="48"/>
    <n v="100"/>
    <n v="1"/>
    <x v="1632"/>
    <n v="5399"/>
    <n v="4800"/>
    <d v="2004-08-09T00:00:00"/>
    <d v="2004-08-09T00:00:00"/>
    <x v="3"/>
    <s v="Monday"/>
    <x v="0"/>
    <n v="3"/>
    <n v="9"/>
    <n v="2004"/>
    <s v="Trucks and Buses"/>
    <n v="127"/>
    <s v="S24_2300"/>
    <x v="37"/>
    <s v="0695-34 6555"/>
    <s v="069-534-6555"/>
    <s v="?kergatan 24"/>
    <m/>
    <s v="?kergatan 24"/>
    <s v="Boras"/>
    <m/>
    <s v="Boras"/>
    <s v="S-844 67"/>
    <x v="8"/>
    <s v="EMEA"/>
    <s v="Larsson"/>
    <s v="Maria"/>
    <x v="37"/>
    <x v="1"/>
  </r>
  <r>
    <n v="10305"/>
    <n v="24"/>
    <n v="100"/>
    <n v="10"/>
    <x v="1633"/>
    <n v="3190"/>
    <n v="2400"/>
    <s v="10/13/2004 0:00"/>
    <d v="2004-10-13T00:00:00"/>
    <x v="4"/>
    <s v="Wednesday"/>
    <x v="0"/>
    <n v="4"/>
    <n v="10"/>
    <n v="2004"/>
    <s v="Trucks and Buses"/>
    <n v="127"/>
    <s v="S24_2300"/>
    <x v="15"/>
    <n v="6175558555"/>
    <s v="617-555-8555"/>
    <s v="39323 Spinnaker Dr."/>
    <m/>
    <s v="39323 Spinnaker Dr."/>
    <s v="Cambridge"/>
    <s v="MA"/>
    <s v="Cambridge, MA"/>
    <n v="51247"/>
    <x v="0"/>
    <s v="NA"/>
    <s v="Hernandez"/>
    <s v="Marta"/>
    <x v="15"/>
    <x v="1"/>
  </r>
  <r>
    <n v="10313"/>
    <n v="42"/>
    <n v="100"/>
    <n v="4"/>
    <x v="1634"/>
    <n v="5582"/>
    <n v="4200"/>
    <s v="10/22/2004 0:00"/>
    <d v="2004-10-22T00:00:00"/>
    <x v="4"/>
    <s v="Friday"/>
    <x v="0"/>
    <n v="4"/>
    <n v="10"/>
    <n v="2004"/>
    <s v="Trucks and Buses"/>
    <n v="127"/>
    <s v="S24_2300"/>
    <x v="31"/>
    <s v="(604) 555-3392"/>
    <s v="604-555-3392"/>
    <s v="1900 Oak St."/>
    <m/>
    <s v="1900 Oak St."/>
    <s v="Vancouver"/>
    <s v="BC"/>
    <s v="Vancouver, BC"/>
    <s v="V3F 2K1"/>
    <x v="10"/>
    <s v="NA"/>
    <s v="Tannamuri"/>
    <s v="Yoshi"/>
    <x v="31"/>
    <x v="1"/>
  </r>
  <r>
    <n v="10324"/>
    <n v="31"/>
    <n v="100"/>
    <n v="2"/>
    <x v="1635"/>
    <n v="3821"/>
    <n v="3100"/>
    <d v="2004-05-11T00:00:00"/>
    <d v="2004-05-11T00:00:00"/>
    <x v="6"/>
    <s v="Tuesday"/>
    <x v="0"/>
    <n v="4"/>
    <n v="11"/>
    <n v="2004"/>
    <s v="Trucks and Buses"/>
    <n v="127"/>
    <s v="S24_2300"/>
    <x v="11"/>
    <n v="2125551500"/>
    <s v="212-555-1500"/>
    <s v="2678 Kingston Rd."/>
    <s v="Suite 101"/>
    <s v="2678 Kingston Rd., Suite 101"/>
    <s v="NYC"/>
    <s v="NY"/>
    <s v="NYC, NY"/>
    <n v="10022"/>
    <x v="0"/>
    <s v="NA"/>
    <s v="Frick"/>
    <s v="Michael"/>
    <x v="11"/>
    <x v="1"/>
  </r>
  <r>
    <n v="10334"/>
    <n v="42"/>
    <n v="100"/>
    <n v="5"/>
    <x v="1636"/>
    <n v="5529"/>
    <n v="4200"/>
    <s v="11/19/2004 0:00"/>
    <d v="2004-11-19T00:00:00"/>
    <x v="5"/>
    <s v="Friday"/>
    <x v="4"/>
    <n v="4"/>
    <n v="11"/>
    <n v="2004"/>
    <s v="Trucks and Buses"/>
    <n v="127"/>
    <s v="S24_2300"/>
    <x v="24"/>
    <s v="0921-12 3555"/>
    <s v="092-112-3555"/>
    <s v="Berguvsv„gen  8"/>
    <m/>
    <s v="Berguvsv„gen  8"/>
    <s v="Lule"/>
    <m/>
    <s v="Lule"/>
    <s v="S-958 22"/>
    <x v="8"/>
    <s v="EMEA"/>
    <s v="Berglund"/>
    <s v="Christina"/>
    <x v="24"/>
    <x v="1"/>
  </r>
  <r>
    <n v="10348"/>
    <n v="37"/>
    <n v="100"/>
    <n v="1"/>
    <x v="1637"/>
    <n v="5982"/>
    <n v="3700"/>
    <d v="2004-01-11T00:00:00"/>
    <d v="2004-01-11T00:00:00"/>
    <x v="2"/>
    <s v="Sunday"/>
    <x v="0"/>
    <n v="4"/>
    <n v="11"/>
    <n v="2004"/>
    <s v="Trucks and Buses"/>
    <n v="127"/>
    <s v="S24_2300"/>
    <x v="25"/>
    <s v="(91) 555 22 82"/>
    <s v="091-555-2282"/>
    <s v="C/ Araquil, 67"/>
    <m/>
    <s v="C/ Araquil, 67"/>
    <s v="Madrid"/>
    <m/>
    <s v="Madrid"/>
    <n v="28023"/>
    <x v="7"/>
    <s v="EMEA"/>
    <s v="Sommer"/>
    <s v="Mart¡n"/>
    <x v="25"/>
    <x v="1"/>
  </r>
  <r>
    <n v="10358"/>
    <n v="41"/>
    <n v="100"/>
    <n v="7"/>
    <x v="1638"/>
    <n v="5685"/>
    <n v="4100"/>
    <d v="2004-10-12T00:00:00"/>
    <d v="2004-10-12T00:00:00"/>
    <x v="4"/>
    <s v="Tuesday"/>
    <x v="0"/>
    <n v="4"/>
    <n v="12"/>
    <n v="2004"/>
    <s v="Trucks and Buses"/>
    <n v="127"/>
    <s v="S24_2300"/>
    <x v="23"/>
    <s v="(91) 555 94 44"/>
    <s v="091-555-9444"/>
    <s v="C/ Moralzarzal, 86"/>
    <m/>
    <s v="C/ Moralzarzal, 86"/>
    <s v="Madrid"/>
    <m/>
    <s v="Madrid"/>
    <n v="28034"/>
    <x v="7"/>
    <s v="EMEA"/>
    <s v="Freyre"/>
    <s v="Diego"/>
    <x v="23"/>
    <x v="1"/>
  </r>
  <r>
    <n v="10371"/>
    <n v="20"/>
    <n v="100"/>
    <n v="5"/>
    <x v="1639"/>
    <n v="3450"/>
    <n v="2000"/>
    <s v="1/23/2005 0:00"/>
    <d v="2005-01-23T00:00:00"/>
    <x v="2"/>
    <s v="Sunday"/>
    <x v="0"/>
    <n v="1"/>
    <n v="1"/>
    <n v="2005"/>
    <s v="Trucks and Buses"/>
    <n v="127"/>
    <s v="S24_2300"/>
    <x v="39"/>
    <n v="4155551450"/>
    <s v="415-555-1450"/>
    <s v="5677 Strong St."/>
    <m/>
    <s v="5677 Strong St."/>
    <s v="San Rafael"/>
    <s v="CA"/>
    <s v="San Rafael, CA"/>
    <n v="97562"/>
    <x v="0"/>
    <s v="NA"/>
    <s v="Nelson"/>
    <s v="Valarie"/>
    <x v="39"/>
    <x v="1"/>
  </r>
  <r>
    <n v="10382"/>
    <n v="20"/>
    <n v="100"/>
    <n v="3"/>
    <x v="1640"/>
    <n v="2655"/>
    <n v="2000"/>
    <s v="2/17/2005 0:00"/>
    <d v="2005-02-17T00:00:00"/>
    <x v="0"/>
    <s v="Thursday"/>
    <x v="0"/>
    <n v="1"/>
    <n v="2"/>
    <n v="2005"/>
    <s v="Trucks and Buses"/>
    <n v="127"/>
    <s v="S24_2300"/>
    <x v="39"/>
    <n v="4155551450"/>
    <s v="415-555-1450"/>
    <s v="5677 Strong St."/>
    <m/>
    <s v="5677 Strong St."/>
    <s v="San Rafael"/>
    <s v="CA"/>
    <s v="San Rafael, CA"/>
    <n v="97562"/>
    <x v="0"/>
    <s v="NA"/>
    <s v="Nelson"/>
    <s v="Valarie"/>
    <x v="39"/>
    <x v="0"/>
  </r>
  <r>
    <n v="10412"/>
    <n v="70"/>
    <n v="100"/>
    <n v="10"/>
    <x v="1641"/>
    <n v="8498"/>
    <n v="7000"/>
    <d v="2005-03-05T00:00:00"/>
    <d v="2005-03-05T00:00:00"/>
    <x v="10"/>
    <s v="Saturday"/>
    <x v="0"/>
    <n v="2"/>
    <n v="5"/>
    <n v="2005"/>
    <s v="Trucks and Buses"/>
    <n v="127"/>
    <s v="S24_2300"/>
    <x v="23"/>
    <s v="(91) 555 94 44"/>
    <s v="091-555-9444"/>
    <s v="C/ Moralzarzal, 86"/>
    <m/>
    <s v="C/ Moralzarzal, 86"/>
    <s v="Madrid"/>
    <m/>
    <s v="Madrid"/>
    <n v="28034"/>
    <x v="7"/>
    <s v="EMEA"/>
    <s v="Freyre"/>
    <s v="Diego"/>
    <x v="23"/>
    <x v="2"/>
  </r>
  <r>
    <n v="10425"/>
    <n v="49"/>
    <n v="100"/>
    <n v="9"/>
    <x v="1642"/>
    <n v="5511"/>
    <n v="4900"/>
    <s v="5/31/2005 0:00"/>
    <d v="2005-05-31T00:00:00"/>
    <x v="6"/>
    <s v="Tuesday"/>
    <x v="2"/>
    <n v="2"/>
    <n v="5"/>
    <n v="2005"/>
    <s v="Trucks and Buses"/>
    <n v="127"/>
    <s v="S24_2300"/>
    <x v="14"/>
    <s v="40.67.8555"/>
    <s v="004-067-8555"/>
    <s v="67, rue des Cinquante Otages"/>
    <m/>
    <s v="67, rue des Cinquante Otages"/>
    <s v="Nantes"/>
    <m/>
    <s v="Nantes"/>
    <n v="44000"/>
    <x v="1"/>
    <s v="EMEA"/>
    <s v="Labrune"/>
    <s v="Janine"/>
    <x v="14"/>
    <x v="1"/>
  </r>
  <r>
    <n v="10108"/>
    <n v="35"/>
    <n v="58.87"/>
    <n v="15"/>
    <x v="1643"/>
    <n v="2061"/>
    <n v="2060.4499999999998"/>
    <d v="2003-03-03T00:00:00"/>
    <d v="2003-03-03T00:00:00"/>
    <x v="10"/>
    <s v="Monday"/>
    <x v="0"/>
    <n v="1"/>
    <n v="3"/>
    <n v="2003"/>
    <s v="Motorcycles"/>
    <n v="69"/>
    <s v="S24_2360"/>
    <x v="66"/>
    <s v="+63 2 555 3587"/>
    <s v="632-555-3587"/>
    <s v="15 McCallum Street - NatWest Center #13-03"/>
    <m/>
    <s v="15 McCallum Street - NatWest Center #13-03"/>
    <s v="Makati City"/>
    <m/>
    <s v="Makati City"/>
    <s v="1227 MM"/>
    <x v="15"/>
    <s v="Japan"/>
    <s v="Cruz"/>
    <s v="Arnold"/>
    <x v="66"/>
    <x v="0"/>
  </r>
  <r>
    <n v="10121"/>
    <n v="32"/>
    <n v="76.88"/>
    <n v="2"/>
    <x v="1644"/>
    <n v="2461"/>
    <n v="2460.16"/>
    <d v="2003-07-05T00:00:00"/>
    <d v="2003-07-05T00:00:00"/>
    <x v="1"/>
    <s v="Saturday"/>
    <x v="0"/>
    <n v="2"/>
    <n v="5"/>
    <n v="2003"/>
    <s v="Motorcycles"/>
    <n v="69"/>
    <s v="S24_2360"/>
    <x v="1"/>
    <s v="26.47.1555"/>
    <s v="002-647-1555"/>
    <s v="59 rue de l'Abbaye"/>
    <m/>
    <s v="59 rue de l'Abbaye"/>
    <s v="Reims"/>
    <m/>
    <s v="Reims"/>
    <n v="51100"/>
    <x v="1"/>
    <s v="EMEA"/>
    <s v="Henriot"/>
    <s v="Paul"/>
    <x v="1"/>
    <x v="0"/>
  </r>
  <r>
    <n v="10135"/>
    <n v="29"/>
    <n v="61.64"/>
    <n v="16"/>
    <x v="1645"/>
    <n v="1788"/>
    <n v="1787.56"/>
    <d v="2003-02-07T00:00:00"/>
    <d v="2003-02-07T00:00:00"/>
    <x v="0"/>
    <s v="Friday"/>
    <x v="0"/>
    <n v="3"/>
    <n v="7"/>
    <n v="2003"/>
    <s v="Motorcycles"/>
    <n v="69"/>
    <s v="S24_2360"/>
    <x v="39"/>
    <n v="4155551450"/>
    <s v="415-555-1450"/>
    <s v="5677 Strong St."/>
    <m/>
    <s v="5677 Strong St."/>
    <s v="San Rafael"/>
    <s v="CA"/>
    <s v="San Rafael, CA"/>
    <n v="97562"/>
    <x v="0"/>
    <s v="NA"/>
    <s v="Nelson"/>
    <s v="Valarie"/>
    <x v="39"/>
    <x v="0"/>
  </r>
  <r>
    <n v="10145"/>
    <n v="27"/>
    <n v="60.95"/>
    <n v="3"/>
    <x v="1646"/>
    <n v="1646"/>
    <n v="1645.65"/>
    <s v="8/25/2003 0:00"/>
    <d v="2003-08-25T00:00:00"/>
    <x v="3"/>
    <s v="Monday"/>
    <x v="0"/>
    <n v="3"/>
    <n v="8"/>
    <n v="2003"/>
    <s v="Motorcycles"/>
    <n v="69"/>
    <s v="S24_2360"/>
    <x v="3"/>
    <n v="6265557265"/>
    <s v="626-555-7265"/>
    <s v="78934 Hillside Dr."/>
    <m/>
    <s v="78934 Hillside Dr."/>
    <s v="Pasadena"/>
    <s v="CA"/>
    <s v="Pasadena, CA"/>
    <n v="90003"/>
    <x v="0"/>
    <s v="NA"/>
    <s v="Young"/>
    <s v="Julie"/>
    <x v="3"/>
    <x v="0"/>
  </r>
  <r>
    <n v="10159"/>
    <n v="27"/>
    <n v="80.34"/>
    <n v="11"/>
    <x v="1647"/>
    <n v="2170"/>
    <n v="2169.1799999999998"/>
    <d v="2003-10-10T00:00:00"/>
    <d v="2003-10-10T00:00:00"/>
    <x v="4"/>
    <s v="Friday"/>
    <x v="0"/>
    <n v="4"/>
    <n v="10"/>
    <n v="2003"/>
    <s v="Motorcycles"/>
    <n v="69"/>
    <s v="S24_2360"/>
    <x v="4"/>
    <n v="6505551386"/>
    <s v="650-555-1386"/>
    <s v="7734 Strong St."/>
    <m/>
    <s v="7734 Strong St."/>
    <s v="San Francisco"/>
    <s v="CA"/>
    <s v="San Francisco, CA"/>
    <s v="NA"/>
    <x v="0"/>
    <s v="NA"/>
    <s v="Brown"/>
    <s v="Julie"/>
    <x v="4"/>
    <x v="0"/>
  </r>
  <r>
    <n v="10169"/>
    <n v="38"/>
    <n v="74.11"/>
    <n v="11"/>
    <x v="1648"/>
    <n v="2817"/>
    <n v="2816.18"/>
    <d v="2003-04-11T00:00:00"/>
    <d v="2003-04-11T00:00:00"/>
    <x v="11"/>
    <s v="Friday"/>
    <x v="0"/>
    <n v="4"/>
    <n v="11"/>
    <n v="2003"/>
    <s v="Motorcycles"/>
    <n v="69"/>
    <s v="S24_2360"/>
    <x v="42"/>
    <s v="02 9936 8555"/>
    <s v="029-936-8555"/>
    <s v="201 Miller Street"/>
    <s v="Level 15"/>
    <s v="201 Miller Street, Level 15"/>
    <s v="North Sydney"/>
    <s v="NSW"/>
    <s v="North Sydney, NSW"/>
    <n v="2060"/>
    <x v="3"/>
    <s v="APAC"/>
    <s v="O'Hara"/>
    <s v="Anna"/>
    <x v="42"/>
    <x v="0"/>
  </r>
  <r>
    <n v="10180"/>
    <n v="35"/>
    <n v="72.03"/>
    <n v="6"/>
    <x v="1649"/>
    <n v="2522"/>
    <n v="2521.0500000000002"/>
    <d v="2003-11-11T00:00:00"/>
    <d v="2003-11-11T00:00:00"/>
    <x v="5"/>
    <s v="Tuesday"/>
    <x v="0"/>
    <n v="4"/>
    <n v="11"/>
    <n v="2003"/>
    <s v="Motorcycles"/>
    <n v="69"/>
    <s v="S24_2360"/>
    <x v="6"/>
    <n v="0.86244213000000003"/>
    <s v="421-296-2963"/>
    <s v="184, chausse de Tournai"/>
    <m/>
    <s v="184, chausse de Tournai"/>
    <s v="Lille"/>
    <m/>
    <s v="Lille"/>
    <n v="59000"/>
    <x v="1"/>
    <s v="EMEA"/>
    <s v="Rance"/>
    <s v="Martine"/>
    <x v="6"/>
    <x v="0"/>
  </r>
  <r>
    <n v="10190"/>
    <n v="42"/>
    <n v="76.19"/>
    <n v="3"/>
    <x v="1650"/>
    <n v="3200"/>
    <n v="3199.98"/>
    <s v="11/19/2003 0:00"/>
    <d v="2003-11-19T00:00:00"/>
    <x v="5"/>
    <s v="Wednesday"/>
    <x v="0"/>
    <n v="4"/>
    <n v="11"/>
    <n v="2003"/>
    <s v="Motorcycles"/>
    <n v="69"/>
    <s v="S24_2360"/>
    <x v="23"/>
    <s v="(91) 555 94 44"/>
    <s v="091-555-9444"/>
    <s v="C/ Moralzarzal, 86"/>
    <m/>
    <s v="C/ Moralzarzal, 86"/>
    <s v="Madrid"/>
    <m/>
    <s v="Madrid"/>
    <n v="28034"/>
    <x v="7"/>
    <s v="EMEA"/>
    <s v="Freyre"/>
    <s v="Diego"/>
    <x v="23"/>
    <x v="1"/>
  </r>
  <r>
    <n v="10211"/>
    <n v="21"/>
    <n v="63.72"/>
    <n v="11"/>
    <x v="1651"/>
    <n v="1339"/>
    <n v="1338.12"/>
    <s v="1/15/2004 0:00"/>
    <d v="2004-01-15T00:00:00"/>
    <x v="2"/>
    <s v="Thursday"/>
    <x v="0"/>
    <n v="1"/>
    <n v="1"/>
    <n v="2004"/>
    <s v="Motorcycles"/>
    <n v="69"/>
    <s v="S24_2360"/>
    <x v="9"/>
    <s v="(1) 47.55.6555"/>
    <s v="014-755-6555"/>
    <s v="25, rue Lauriston"/>
    <m/>
    <s v="25, rue Lauriston"/>
    <s v="Paris"/>
    <m/>
    <s v="Paris"/>
    <n v="75016"/>
    <x v="1"/>
    <s v="EMEA"/>
    <s v="Perrier"/>
    <s v="Dominique"/>
    <x v="9"/>
    <x v="0"/>
  </r>
  <r>
    <n v="10224"/>
    <n v="37"/>
    <n v="80.34"/>
    <n v="4"/>
    <x v="1652"/>
    <n v="2973"/>
    <n v="2972.58"/>
    <s v="2/21/2004 0:00"/>
    <d v="2004-02-21T00:00:00"/>
    <x v="0"/>
    <s v="Saturday"/>
    <x v="0"/>
    <n v="1"/>
    <n v="2"/>
    <n v="2004"/>
    <s v="Motorcycles"/>
    <n v="69"/>
    <s v="S24_2360"/>
    <x v="6"/>
    <n v="0.86244213000000003"/>
    <s v="421-296-2963"/>
    <s v="184, chausse de Tournai"/>
    <m/>
    <s v="184, chausse de Tournai"/>
    <s v="Lille"/>
    <m/>
    <s v="Lille"/>
    <n v="59000"/>
    <x v="1"/>
    <s v="EMEA"/>
    <s v="Rance"/>
    <s v="Martine"/>
    <x v="6"/>
    <x v="0"/>
  </r>
  <r>
    <n v="10237"/>
    <n v="26"/>
    <n v="79.650000000000006"/>
    <n v="4"/>
    <x v="1653"/>
    <n v="2071"/>
    <n v="2070.9"/>
    <d v="2004-05-04T00:00:00"/>
    <d v="2004-05-04T00:00:00"/>
    <x v="6"/>
    <s v="Tuesday"/>
    <x v="0"/>
    <n v="2"/>
    <n v="4"/>
    <n v="2004"/>
    <s v="Motorcycles"/>
    <n v="69"/>
    <s v="S24_2360"/>
    <x v="11"/>
    <n v="2125551500"/>
    <s v="212-555-1500"/>
    <s v="2678 Kingston Rd."/>
    <s v="Suite 101"/>
    <s v="2678 Kingston Rd., Suite 101"/>
    <s v="NYC"/>
    <s v="NY"/>
    <s v="NYC, NY"/>
    <n v="10022"/>
    <x v="0"/>
    <s v="NA"/>
    <s v="Frick"/>
    <s v="Michael"/>
    <x v="11"/>
    <x v="0"/>
  </r>
  <r>
    <n v="10252"/>
    <n v="47"/>
    <n v="65.8"/>
    <n v="8"/>
    <x v="1654"/>
    <n v="3093"/>
    <n v="3092.6"/>
    <s v="5/26/2004 0:00"/>
    <d v="2004-05-26T00:00:00"/>
    <x v="6"/>
    <s v="Wednesday"/>
    <x v="0"/>
    <n v="2"/>
    <n v="5"/>
    <n v="2004"/>
    <s v="Motorcycles"/>
    <n v="69"/>
    <s v="S24_2360"/>
    <x v="9"/>
    <s v="(1) 47.55.6555"/>
    <s v="014-755-6555"/>
    <s v="25, rue Lauriston"/>
    <m/>
    <s v="25, rue Lauriston"/>
    <s v="Paris"/>
    <m/>
    <s v="Paris"/>
    <n v="75016"/>
    <x v="1"/>
    <s v="EMEA"/>
    <s v="Perrier"/>
    <s v="Dominique"/>
    <x v="9"/>
    <x v="1"/>
  </r>
  <r>
    <n v="10264"/>
    <n v="37"/>
    <n v="65.099999999999994"/>
    <n v="6"/>
    <x v="1655"/>
    <n v="2409"/>
    <n v="2408.6999999999998"/>
    <s v="6/30/2004 0:00"/>
    <d v="2004-06-30T00:00:00"/>
    <x v="7"/>
    <s v="Wednesday"/>
    <x v="0"/>
    <n v="2"/>
    <n v="6"/>
    <n v="2004"/>
    <s v="Motorcycles"/>
    <n v="69"/>
    <s v="S24_2360"/>
    <x v="58"/>
    <n v="6175559555"/>
    <s v="617-555-9555"/>
    <s v="8616 Spinnaker Dr."/>
    <m/>
    <s v="8616 Spinnaker Dr."/>
    <s v="Boston"/>
    <s v="MA"/>
    <s v="Boston, MA"/>
    <n v="51003"/>
    <x v="0"/>
    <s v="NA"/>
    <s v="Yoshido"/>
    <s v="Juri"/>
    <x v="58"/>
    <x v="0"/>
  </r>
  <r>
    <n v="10276"/>
    <n v="46"/>
    <n v="75.489999999999995"/>
    <n v="12"/>
    <x v="1656"/>
    <n v="3473"/>
    <n v="3472.54"/>
    <d v="2004-02-08T00:00:00"/>
    <d v="2004-02-08T00:00:00"/>
    <x v="0"/>
    <s v="Sunday"/>
    <x v="0"/>
    <n v="3"/>
    <n v="8"/>
    <n v="2004"/>
    <s v="Motorcycles"/>
    <n v="69"/>
    <s v="S24_2360"/>
    <x v="71"/>
    <n v="6175557555"/>
    <s v="617-555-7555"/>
    <s v="7635 Spinnaker Dr."/>
    <m/>
    <s v="7635 Spinnaker Dr."/>
    <s v="Brickhaven"/>
    <s v="MA"/>
    <s v="Brickhaven, MA"/>
    <n v="58339"/>
    <x v="0"/>
    <s v="NA"/>
    <s v="Barajas"/>
    <s v="Miguel"/>
    <x v="71"/>
    <x v="1"/>
  </r>
  <r>
    <n v="10285"/>
    <n v="38"/>
    <n v="59.56"/>
    <n v="3"/>
    <x v="1657"/>
    <n v="2264"/>
    <n v="2263.2800000000002"/>
    <s v="8/27/2004 0:00"/>
    <d v="2004-08-27T00:00:00"/>
    <x v="3"/>
    <s v="Friday"/>
    <x v="0"/>
    <n v="3"/>
    <n v="8"/>
    <n v="2004"/>
    <s v="Motorcycles"/>
    <n v="69"/>
    <s v="S24_2360"/>
    <x v="15"/>
    <n v="6175558555"/>
    <s v="617-555-8555"/>
    <s v="39323 Spinnaker Dr."/>
    <m/>
    <s v="39323 Spinnaker Dr."/>
    <s v="Cambridge"/>
    <s v="MA"/>
    <s v="Cambridge, MA"/>
    <n v="51247"/>
    <x v="0"/>
    <s v="NA"/>
    <s v="Hernandez"/>
    <s v="Marta"/>
    <x v="15"/>
    <x v="0"/>
  </r>
  <r>
    <n v="10299"/>
    <n v="33"/>
    <n v="66.489999999999995"/>
    <n v="6"/>
    <x v="1658"/>
    <n v="2195"/>
    <n v="2194.17"/>
    <s v="9/30/2004 0:00"/>
    <d v="2004-09-30T00:00:00"/>
    <x v="8"/>
    <s v="Thursday"/>
    <x v="0"/>
    <n v="3"/>
    <n v="9"/>
    <n v="2004"/>
    <s v="Motorcycles"/>
    <n v="69"/>
    <s v="S24_2360"/>
    <x v="16"/>
    <s v="90-224 8555"/>
    <s v="090-224-8555"/>
    <s v="Keskuskatu 45"/>
    <m/>
    <s v="Keskuskatu 45"/>
    <s v="Helsinki"/>
    <m/>
    <s v="Helsinki"/>
    <n v="21240"/>
    <x v="4"/>
    <s v="EMEA"/>
    <s v="Karttunen"/>
    <s v="Matti"/>
    <x v="16"/>
    <x v="0"/>
  </r>
  <r>
    <n v="10309"/>
    <n v="24"/>
    <n v="56.1"/>
    <n v="2"/>
    <x v="1659"/>
    <n v="1347"/>
    <n v="1346.4"/>
    <s v="10/15/2004 0:00"/>
    <d v="2004-10-15T00:00:00"/>
    <x v="4"/>
    <s v="Friday"/>
    <x v="0"/>
    <n v="4"/>
    <n v="10"/>
    <n v="2004"/>
    <s v="Motorcycles"/>
    <n v="69"/>
    <s v="S24_2360"/>
    <x v="17"/>
    <s v="07-98 9555"/>
    <s v="000-798-9555"/>
    <s v="Erling Skakkes gate 78"/>
    <m/>
    <s v="Erling Skakkes gate 78"/>
    <s v="Stavern"/>
    <m/>
    <s v="Stavern"/>
    <n v="4110"/>
    <x v="2"/>
    <s v="EMEA"/>
    <s v="Bergulfsen"/>
    <s v="Jonas"/>
    <x v="17"/>
    <x v="0"/>
  </r>
  <r>
    <n v="10319"/>
    <n v="31"/>
    <n v="81.73"/>
    <n v="7"/>
    <x v="1660"/>
    <n v="2534"/>
    <n v="2533.63"/>
    <d v="2004-03-11T00:00:00"/>
    <d v="2004-03-11T00:00:00"/>
    <x v="10"/>
    <s v="Thursday"/>
    <x v="0"/>
    <n v="4"/>
    <n v="11"/>
    <n v="2004"/>
    <s v="Motorcycles"/>
    <n v="69"/>
    <s v="S24_2360"/>
    <x v="79"/>
    <n v="2125551957"/>
    <s v="212-555-1957"/>
    <s v="5290 North Pendale Street"/>
    <s v="Suite 200"/>
    <s v="5290 North Pendale Street, Suite 200"/>
    <s v="NYC"/>
    <s v="NY"/>
    <s v="NYC, NY"/>
    <n v="10022"/>
    <x v="0"/>
    <s v="NA"/>
    <s v="Kuo"/>
    <s v="Kee"/>
    <x v="79"/>
    <x v="0"/>
  </r>
  <r>
    <n v="10330"/>
    <n v="42"/>
    <n v="81.03"/>
    <n v="1"/>
    <x v="1661"/>
    <n v="3404"/>
    <n v="3403.26"/>
    <s v="11/16/2004 0:00"/>
    <d v="2004-11-16T00:00:00"/>
    <x v="5"/>
    <s v="Tuesday"/>
    <x v="0"/>
    <n v="4"/>
    <n v="11"/>
    <n v="2004"/>
    <s v="Motorcycles"/>
    <n v="69"/>
    <s v="S24_2360"/>
    <x v="66"/>
    <s v="+63 2 555 3587"/>
    <s v="632-555-3587"/>
    <s v="15 McCallum Street - NatWest Center #13-03"/>
    <m/>
    <s v="15 McCallum Street - NatWest Center #13-03"/>
    <s v="Makati City"/>
    <m/>
    <s v="Makati City"/>
    <s v="1227 MM"/>
    <x v="15"/>
    <s v="Japan"/>
    <s v="Cruz"/>
    <s v="Arnold"/>
    <x v="66"/>
    <x v="1"/>
  </r>
  <r>
    <n v="10341"/>
    <n v="32"/>
    <n v="100"/>
    <n v="6"/>
    <x v="1662"/>
    <n v="3308"/>
    <n v="3200"/>
    <s v="11/24/2004 0:00"/>
    <d v="2004-11-24T00:00:00"/>
    <x v="5"/>
    <s v="Wednesday"/>
    <x v="0"/>
    <n v="4"/>
    <n v="11"/>
    <n v="2004"/>
    <s v="Motorcycles"/>
    <n v="69"/>
    <s v="S24_2360"/>
    <x v="19"/>
    <s v="6562-9555"/>
    <s v="006-562-9555"/>
    <s v="Geislweg 14"/>
    <m/>
    <s v="Geislweg 14"/>
    <s v="Salzburg"/>
    <m/>
    <s v="Salzburg"/>
    <n v="5020"/>
    <x v="5"/>
    <s v="EMEA"/>
    <s v="Pipps"/>
    <s v="Georg"/>
    <x v="19"/>
    <x v="1"/>
  </r>
  <r>
    <n v="10355"/>
    <n v="41"/>
    <n v="70.650000000000006"/>
    <n v="3"/>
    <x v="1663"/>
    <n v="2897"/>
    <n v="2896.65"/>
    <d v="2004-07-12T00:00:00"/>
    <d v="2004-07-12T00:00:00"/>
    <x v="1"/>
    <s v="Monday"/>
    <x v="0"/>
    <n v="4"/>
    <n v="12"/>
    <n v="2004"/>
    <s v="Motorcycles"/>
    <n v="69"/>
    <s v="S24_2360"/>
    <x v="23"/>
    <s v="(91) 555 94 44"/>
    <s v="091-555-9444"/>
    <s v="C/ Moralzarzal, 86"/>
    <m/>
    <s v="C/ Moralzarzal, 86"/>
    <s v="Madrid"/>
    <m/>
    <s v="Madrid"/>
    <n v="28034"/>
    <x v="7"/>
    <s v="EMEA"/>
    <s v="Freyre"/>
    <s v="Diego"/>
    <x v="23"/>
    <x v="0"/>
  </r>
  <r>
    <n v="10363"/>
    <n v="43"/>
    <n v="61.23"/>
    <n v="14"/>
    <x v="1664"/>
    <n v="2633"/>
    <n v="2632.89"/>
    <d v="2005-06-01T00:00:00"/>
    <d v="2005-06-01T00:00:00"/>
    <x v="7"/>
    <s v="Wednesday"/>
    <x v="0"/>
    <n v="1"/>
    <n v="1"/>
    <n v="2005"/>
    <s v="Motorcycles"/>
    <n v="69"/>
    <s v="S24_2360"/>
    <x v="73"/>
    <s v="+358 9 8045 555"/>
    <s v="589-804-5555"/>
    <s v="Software Engineering Center, SEC Oy"/>
    <m/>
    <s v="Software Engineering Center, SEC Oy"/>
    <s v="Espoo"/>
    <m/>
    <s v="Espoo"/>
    <s v="FIN-02271"/>
    <x v="4"/>
    <s v="EMEA"/>
    <s v="Suominen"/>
    <s v="Kalle"/>
    <x v="73"/>
    <x v="0"/>
  </r>
  <r>
    <n v="10375"/>
    <n v="20"/>
    <n v="100"/>
    <n v="14"/>
    <x v="1665"/>
    <n v="2046"/>
    <n v="2000"/>
    <d v="2005-03-02T00:00:00"/>
    <d v="2005-03-02T00:00:00"/>
    <x v="10"/>
    <s v="Wednesday"/>
    <x v="0"/>
    <n v="1"/>
    <n v="2"/>
    <n v="2005"/>
    <s v="Motorcycles"/>
    <n v="69"/>
    <s v="S24_2360"/>
    <x v="14"/>
    <s v="40.67.8555"/>
    <s v="004-067-8555"/>
    <s v="67, rue des Cinquante Otages"/>
    <m/>
    <s v="67, rue des Cinquante Otages"/>
    <s v="Nantes"/>
    <m/>
    <s v="Nantes"/>
    <n v="44000"/>
    <x v="1"/>
    <s v="EMEA"/>
    <s v="Labrune"/>
    <s v="Janine"/>
    <x v="14"/>
    <x v="0"/>
  </r>
  <r>
    <n v="10390"/>
    <n v="35"/>
    <n v="65.13"/>
    <n v="4"/>
    <x v="1666"/>
    <n v="2280"/>
    <n v="2279.5500000000002"/>
    <d v="2005-04-03T00:00:00"/>
    <d v="2005-04-03T00:00:00"/>
    <x v="11"/>
    <s v="Sunday"/>
    <x v="0"/>
    <n v="1"/>
    <n v="3"/>
    <n v="2005"/>
    <s v="Motorcycles"/>
    <n v="69"/>
    <s v="S24_2360"/>
    <x v="39"/>
    <n v="4155551450"/>
    <s v="415-555-1450"/>
    <s v="5677 Strong St."/>
    <m/>
    <s v="5677 Strong St."/>
    <s v="San Rafael"/>
    <s v="CA"/>
    <s v="San Rafael, CA"/>
    <n v="97562"/>
    <x v="0"/>
    <s v="NA"/>
    <s v="Nelson"/>
    <s v="Valarie"/>
    <x v="39"/>
    <x v="0"/>
  </r>
  <r>
    <n v="10403"/>
    <n v="27"/>
    <n v="79.650000000000006"/>
    <n v="4"/>
    <x v="1667"/>
    <n v="2151"/>
    <n v="2150.5500000000002"/>
    <d v="2005-08-04T00:00:00"/>
    <d v="2005-08-04T00:00:00"/>
    <x v="3"/>
    <s v="Thursday"/>
    <x v="0"/>
    <n v="2"/>
    <n v="4"/>
    <n v="2005"/>
    <s v="Motorcycles"/>
    <n v="69"/>
    <s v="S24_2360"/>
    <x v="22"/>
    <s v="(171) 555-2282"/>
    <s v="171-555-2282"/>
    <s v="Berkeley Gardens 12  Brewery"/>
    <m/>
    <s v="Berkeley Gardens 12  Brewery"/>
    <s v="Liverpool"/>
    <m/>
    <s v="Liverpool"/>
    <s v="WX1 6LT"/>
    <x v="6"/>
    <s v="EMEA"/>
    <s v="Devon"/>
    <s v="Elizabeth"/>
    <x v="22"/>
    <x v="0"/>
  </r>
  <r>
    <n v="10110"/>
    <n v="43"/>
    <n v="78.150000000000006"/>
    <n v="11"/>
    <x v="1668"/>
    <n v="3361"/>
    <n v="3360.45"/>
    <s v="3/18/2003 0:00"/>
    <d v="2003-03-18T00:00:00"/>
    <x v="10"/>
    <s v="Tuesday"/>
    <x v="0"/>
    <n v="1"/>
    <n v="3"/>
    <n v="2003"/>
    <s v="Classic Cars"/>
    <n v="90"/>
    <s v="S24_2766"/>
    <x v="77"/>
    <s v="(171) 555-1555"/>
    <s v="171-555-1555"/>
    <s v="Fauntleroy Circus"/>
    <m/>
    <s v="Fauntleroy Circus"/>
    <s v="Manchester"/>
    <m/>
    <s v="Manchester"/>
    <s v="EC2 5NT"/>
    <x v="6"/>
    <s v="EMEA"/>
    <s v="Ashworth"/>
    <s v="Victoria"/>
    <x v="77"/>
    <x v="1"/>
  </r>
  <r>
    <n v="10124"/>
    <n v="32"/>
    <n v="72.7"/>
    <n v="10"/>
    <x v="1669"/>
    <n v="2327"/>
    <n v="2326.4"/>
    <s v="5/21/2003 0:00"/>
    <d v="2003-05-21T00:00:00"/>
    <x v="6"/>
    <s v="Wednesday"/>
    <x v="0"/>
    <n v="2"/>
    <n v="5"/>
    <n v="2003"/>
    <s v="Classic Cars"/>
    <n v="90"/>
    <s v="S24_2766"/>
    <x v="84"/>
    <n v="7025551838"/>
    <s v="702-555-1838"/>
    <s v="8489 Strong St."/>
    <m/>
    <s v="8489 Strong St."/>
    <s v="Las Vegas"/>
    <s v="NV"/>
    <s v="Las Vegas, NV"/>
    <n v="83030"/>
    <x v="0"/>
    <s v="NA"/>
    <s v="King"/>
    <s v="Sue"/>
    <x v="84"/>
    <x v="0"/>
  </r>
  <r>
    <n v="10148"/>
    <n v="21"/>
    <n v="73.599999999999994"/>
    <n v="4"/>
    <x v="1670"/>
    <n v="1546"/>
    <n v="1545.6"/>
    <d v="2003-11-09T00:00:00"/>
    <d v="2003-11-09T00:00:00"/>
    <x v="5"/>
    <s v="Sunday"/>
    <x v="0"/>
    <n v="3"/>
    <n v="9"/>
    <n v="2003"/>
    <s v="Classic Cars"/>
    <n v="90"/>
    <s v="S24_2766"/>
    <x v="42"/>
    <s v="02 9936 8555"/>
    <s v="029-936-8555"/>
    <s v="201 Miller Street"/>
    <s v="Level 15"/>
    <s v="201 Miller Street, Level 15"/>
    <s v="North Sydney"/>
    <s v="NSW"/>
    <s v="North Sydney, NSW"/>
    <n v="2060"/>
    <x v="3"/>
    <s v="APAC"/>
    <s v="O'Hara"/>
    <s v="Anna"/>
    <x v="42"/>
    <x v="0"/>
  </r>
  <r>
    <n v="10161"/>
    <n v="20"/>
    <n v="100"/>
    <n v="3"/>
    <x v="1671"/>
    <n v="2145"/>
    <n v="2000"/>
    <s v="10/17/2003 0:00"/>
    <d v="2003-10-17T00:00:00"/>
    <x v="4"/>
    <s v="Friday"/>
    <x v="0"/>
    <n v="4"/>
    <n v="10"/>
    <n v="2003"/>
    <s v="Classic Cars"/>
    <n v="90"/>
    <s v="S24_2766"/>
    <x v="78"/>
    <s v="86 21 3555"/>
    <s v="008-621-3555"/>
    <s v="Smagsloget 45"/>
    <m/>
    <s v="Smagsloget 45"/>
    <s v="Aaarhus"/>
    <m/>
    <s v="Aaarhus"/>
    <n v="8200"/>
    <x v="13"/>
    <s v="EMEA"/>
    <s v="Ibsen"/>
    <s v="Palle"/>
    <x v="78"/>
    <x v="0"/>
  </r>
  <r>
    <n v="10172"/>
    <n v="22"/>
    <n v="74.510000000000005"/>
    <n v="1"/>
    <x v="1672"/>
    <n v="1640"/>
    <n v="1639.22"/>
    <d v="2003-05-11T00:00:00"/>
    <d v="2003-05-11T00:00:00"/>
    <x v="6"/>
    <s v="Sunday"/>
    <x v="0"/>
    <n v="4"/>
    <n v="11"/>
    <n v="2003"/>
    <s v="Classic Cars"/>
    <n v="90"/>
    <s v="S24_2766"/>
    <x v="13"/>
    <n v="2035552570"/>
    <s v="203-555-2570"/>
    <s v="25593 South Bay Ln."/>
    <m/>
    <s v="25593 South Bay Ln."/>
    <s v="Bridgewater"/>
    <s v="CT"/>
    <s v="Bridgewater, CT"/>
    <n v="97562"/>
    <x v="0"/>
    <s v="NA"/>
    <s v="King"/>
    <s v="Julie"/>
    <x v="13"/>
    <x v="0"/>
  </r>
  <r>
    <n v="10182"/>
    <n v="36"/>
    <n v="73.599999999999994"/>
    <n v="14"/>
    <x v="1673"/>
    <n v="2650"/>
    <n v="2649.6"/>
    <d v="2003-12-11T00:00:00"/>
    <d v="2003-12-11T00:00:00"/>
    <x v="9"/>
    <s v="Thursday"/>
    <x v="0"/>
    <n v="4"/>
    <n v="11"/>
    <n v="2003"/>
    <s v="Classic Cars"/>
    <n v="90"/>
    <s v="S24_2766"/>
    <x v="39"/>
    <n v="4155551450"/>
    <s v="415-555-1450"/>
    <s v="5677 Strong St."/>
    <m/>
    <s v="5677 Strong St."/>
    <s v="San Rafael"/>
    <s v="CA"/>
    <s v="San Rafael, CA"/>
    <n v="97562"/>
    <x v="0"/>
    <s v="NA"/>
    <s v="Nelson"/>
    <s v="Valarie"/>
    <x v="39"/>
    <x v="0"/>
  </r>
  <r>
    <n v="10192"/>
    <n v="46"/>
    <n v="83.6"/>
    <n v="2"/>
    <x v="1674"/>
    <n v="3846"/>
    <n v="3845.6"/>
    <s v="11/20/2003 0:00"/>
    <d v="2003-11-20T00:00:00"/>
    <x v="5"/>
    <s v="Thursday"/>
    <x v="0"/>
    <n v="4"/>
    <n v="11"/>
    <n v="2003"/>
    <s v="Classic Cars"/>
    <n v="90"/>
    <s v="S24_2766"/>
    <x v="40"/>
    <n v="6035558647"/>
    <s v="603-555-8647"/>
    <s v="2304 Long Airport Avenue"/>
    <m/>
    <s v="2304 Long Airport Avenue"/>
    <s v="Nashua"/>
    <s v="NH"/>
    <s v="Nashua, NH"/>
    <n v="62005"/>
    <x v="0"/>
    <s v="NA"/>
    <s v="Young"/>
    <s v="Valarie"/>
    <x v="40"/>
    <x v="1"/>
  </r>
  <r>
    <n v="10204"/>
    <n v="47"/>
    <n v="96.32"/>
    <n v="8"/>
    <x v="1675"/>
    <n v="4528"/>
    <n v="4527.04"/>
    <d v="2003-02-12T00:00:00"/>
    <d v="2003-02-12T00:00:00"/>
    <x v="0"/>
    <s v="Wednesday"/>
    <x v="0"/>
    <n v="4"/>
    <n v="12"/>
    <n v="2003"/>
    <s v="Classic Cars"/>
    <n v="90"/>
    <s v="S24_2766"/>
    <x v="74"/>
    <n v="2125557413"/>
    <s v="212-555-7413"/>
    <s v="4092 Furth Circle"/>
    <s v="Suite 400"/>
    <s v="4092 Furth Circle, Suite 400"/>
    <s v="NYC"/>
    <s v="NY"/>
    <s v="NYC, NY"/>
    <n v="10022"/>
    <x v="0"/>
    <s v="NA"/>
    <s v="Young"/>
    <s v="Jeff"/>
    <x v="74"/>
    <x v="1"/>
  </r>
  <r>
    <n v="10212"/>
    <n v="45"/>
    <n v="88.14"/>
    <n v="1"/>
    <x v="1676"/>
    <n v="3967"/>
    <n v="3966.3"/>
    <s v="1/16/2004 0:00"/>
    <d v="2004-01-16T00:00:00"/>
    <x v="2"/>
    <s v="Friday"/>
    <x v="0"/>
    <n v="1"/>
    <n v="1"/>
    <n v="2004"/>
    <s v="Classic Cars"/>
    <n v="90"/>
    <s v="S24_2766"/>
    <x v="23"/>
    <s v="(91) 555 94 44"/>
    <s v="091-555-9444"/>
    <s v="C/ Moralzarzal, 86"/>
    <m/>
    <s v="C/ Moralzarzal, 86"/>
    <s v="Madrid"/>
    <m/>
    <s v="Madrid"/>
    <n v="28034"/>
    <x v="7"/>
    <s v="EMEA"/>
    <s v="Freyre"/>
    <s v="Diego"/>
    <x v="23"/>
    <x v="1"/>
  </r>
  <r>
    <n v="10227"/>
    <n v="47"/>
    <n v="88.14"/>
    <n v="14"/>
    <x v="1677"/>
    <n v="4143"/>
    <n v="4142.58"/>
    <d v="2004-02-03T00:00:00"/>
    <d v="2004-02-03T00:00:00"/>
    <x v="0"/>
    <s v="Tuesday"/>
    <x v="0"/>
    <n v="1"/>
    <n v="3"/>
    <n v="2004"/>
    <s v="Classic Cars"/>
    <n v="90"/>
    <s v="S24_2766"/>
    <x v="30"/>
    <s v="78.32.5555"/>
    <s v="007-832-5555"/>
    <s v="2, rue du Commerce"/>
    <m/>
    <s v="2, rue du Commerce"/>
    <s v="Lyon"/>
    <m/>
    <s v="Lyon"/>
    <n v="69004"/>
    <x v="1"/>
    <s v="EMEA"/>
    <s v="Saveley"/>
    <s v="Mary"/>
    <x v="30"/>
    <x v="1"/>
  </r>
  <r>
    <n v="10241"/>
    <n v="47"/>
    <n v="94.5"/>
    <n v="6"/>
    <x v="1678"/>
    <n v="4442"/>
    <n v="4441.5"/>
    <s v="4/13/2004 0:00"/>
    <d v="2004-04-13T00:00:00"/>
    <x v="11"/>
    <s v="Tuesday"/>
    <x v="0"/>
    <n v="2"/>
    <n v="4"/>
    <n v="2004"/>
    <s v="Classic Cars"/>
    <n v="90"/>
    <s v="S24_2766"/>
    <x v="83"/>
    <s v="88.60.1555"/>
    <s v="008-860-1555"/>
    <s v="24, place Kluber"/>
    <m/>
    <s v="24, place Kluber"/>
    <s v="Strasbourg"/>
    <m/>
    <s v="Strasbourg"/>
    <n v="67000"/>
    <x v="1"/>
    <s v="EMEA"/>
    <s v="Citeaux"/>
    <s v="Frederique"/>
    <x v="83"/>
    <x v="1"/>
  </r>
  <r>
    <n v="10267"/>
    <n v="38"/>
    <n v="87.24"/>
    <n v="3"/>
    <x v="1679"/>
    <n v="3316"/>
    <n v="3315.12"/>
    <d v="2004-07-07T00:00:00"/>
    <d v="2004-07-07T00:00:00"/>
    <x v="1"/>
    <s v="Wednesday"/>
    <x v="0"/>
    <n v="3"/>
    <n v="7"/>
    <n v="2004"/>
    <s v="Classic Cars"/>
    <n v="90"/>
    <s v="S24_2766"/>
    <x v="74"/>
    <n v="2125557413"/>
    <s v="212-555-7413"/>
    <s v="4092 Furth Circle"/>
    <s v="Suite 400"/>
    <s v="4092 Furth Circle, Suite 400"/>
    <s v="NYC"/>
    <s v="NY"/>
    <s v="NYC, NY"/>
    <n v="10022"/>
    <x v="0"/>
    <s v="NA"/>
    <s v="Young"/>
    <s v="Jeff"/>
    <x v="74"/>
    <x v="1"/>
  </r>
  <r>
    <n v="10279"/>
    <n v="49"/>
    <n v="79.97"/>
    <n v="3"/>
    <x v="1680"/>
    <n v="3919"/>
    <n v="3918.53"/>
    <d v="2004-09-08T00:00:00"/>
    <d v="2004-09-08T00:00:00"/>
    <x v="8"/>
    <s v="Wednesday"/>
    <x v="0"/>
    <n v="3"/>
    <n v="8"/>
    <n v="2004"/>
    <s v="Classic Cars"/>
    <n v="90"/>
    <s v="S24_2766"/>
    <x v="23"/>
    <s v="(91) 555 94 44"/>
    <s v="091-555-9444"/>
    <s v="C/ Moralzarzal, 86"/>
    <m/>
    <s v="C/ Moralzarzal, 86"/>
    <s v="Madrid"/>
    <m/>
    <s v="Madrid"/>
    <n v="28034"/>
    <x v="7"/>
    <s v="EMEA"/>
    <s v="Freyre"/>
    <s v="Diego"/>
    <x v="23"/>
    <x v="1"/>
  </r>
  <r>
    <n v="10288"/>
    <n v="35"/>
    <n v="80.87"/>
    <n v="9"/>
    <x v="1681"/>
    <n v="2831"/>
    <n v="2830.45"/>
    <d v="2004-01-09T00:00:00"/>
    <d v="2004-01-09T00:00:00"/>
    <x v="2"/>
    <s v="Friday"/>
    <x v="0"/>
    <n v="3"/>
    <n v="9"/>
    <n v="2004"/>
    <s v="Classic Cars"/>
    <n v="90"/>
    <s v="S24_2766"/>
    <x v="65"/>
    <s v="+65 224 1555"/>
    <s v="065-224-1555"/>
    <s v="Village Close - 106 Linden Road Sandown"/>
    <s v="2nd Floor"/>
    <s v="Village Close - 106 Linden Road Sandown, 2nd Floor"/>
    <s v="Singapore"/>
    <m/>
    <s v="Singapore"/>
    <n v="69045"/>
    <x v="9"/>
    <s v="APAC"/>
    <s v="Victorino"/>
    <s v="Wendy"/>
    <x v="65"/>
    <x v="0"/>
  </r>
  <r>
    <n v="10302"/>
    <n v="49"/>
    <n v="100"/>
    <n v="5"/>
    <x v="1682"/>
    <n v="5299"/>
    <n v="4900"/>
    <d v="2003-06-10T00:00:00"/>
    <d v="2003-06-10T00:00:00"/>
    <x v="7"/>
    <s v="Tuesday"/>
    <x v="0"/>
    <n v="4"/>
    <n v="10"/>
    <n v="2003"/>
    <s v="Classic Cars"/>
    <n v="90"/>
    <s v="S24_2766"/>
    <x v="22"/>
    <s v="(171) 555-2282"/>
    <s v="171-555-2282"/>
    <s v="Berkeley Gardens 12  Brewery"/>
    <m/>
    <s v="Berkeley Gardens 12  Brewery"/>
    <s v="Liverpool"/>
    <m/>
    <s v="Liverpool"/>
    <s v="WX1 6LT"/>
    <x v="6"/>
    <s v="EMEA"/>
    <s v="Devon"/>
    <s v="Elizabeth"/>
    <x v="22"/>
    <x v="1"/>
  </r>
  <r>
    <n v="10311"/>
    <n v="28"/>
    <n v="93.6"/>
    <n v="4"/>
    <x v="1683"/>
    <n v="2621"/>
    <n v="2620.8000000000002"/>
    <s v="10/16/2004 0:00"/>
    <d v="2004-10-16T00:00:00"/>
    <x v="4"/>
    <s v="Saturday"/>
    <x v="0"/>
    <n v="4"/>
    <n v="10"/>
    <n v="2004"/>
    <s v="Classic Cars"/>
    <n v="90"/>
    <s v="S24_2766"/>
    <x v="23"/>
    <s v="(91) 555 94 44"/>
    <s v="091-555-9444"/>
    <s v="C/ Moralzarzal, 86"/>
    <m/>
    <s v="C/ Moralzarzal, 86"/>
    <s v="Madrid"/>
    <m/>
    <s v="Madrid"/>
    <n v="28034"/>
    <x v="7"/>
    <s v="EMEA"/>
    <s v="Freyre"/>
    <s v="Diego"/>
    <x v="23"/>
    <x v="0"/>
  </r>
  <r>
    <n v="10321"/>
    <n v="30"/>
    <n v="72.7"/>
    <n v="1"/>
    <x v="1684"/>
    <n v="2181"/>
    <n v="2181"/>
    <d v="2004-04-11T00:00:00"/>
    <d v="2004-04-11T00:00:00"/>
    <x v="11"/>
    <s v="Sunday"/>
    <x v="0"/>
    <n v="4"/>
    <n v="11"/>
    <n v="2004"/>
    <s v="Classic Cars"/>
    <n v="90"/>
    <s v="S24_2766"/>
    <x v="21"/>
    <n v="5085552555"/>
    <s v="508-555-2555"/>
    <s v="1785 First Street"/>
    <m/>
    <s v="1785 First Street"/>
    <s v="New Bedford"/>
    <s v="MA"/>
    <s v="New Bedford, MA"/>
    <n v="50553"/>
    <x v="0"/>
    <s v="NA"/>
    <s v="Benitez"/>
    <s v="Violeta"/>
    <x v="21"/>
    <x v="0"/>
  </r>
  <r>
    <n v="10332"/>
    <n v="39"/>
    <n v="86.72"/>
    <n v="7"/>
    <x v="1685"/>
    <n v="3383"/>
    <n v="3382.08"/>
    <s v="11/17/2004 0:00"/>
    <d v="2004-11-17T00:00:00"/>
    <x v="5"/>
    <s v="Wednesday"/>
    <x v="0"/>
    <n v="4"/>
    <n v="11"/>
    <n v="2004"/>
    <s v="Classic Cars"/>
    <n v="90"/>
    <s v="S24_2766"/>
    <x v="77"/>
    <s v="(171) 555-1555"/>
    <s v="171-555-1555"/>
    <s v="Fauntleroy Circus"/>
    <m/>
    <s v="Fauntleroy Circus"/>
    <s v="Manchester"/>
    <m/>
    <s v="Manchester"/>
    <s v="EC2 5NT"/>
    <x v="6"/>
    <s v="EMEA"/>
    <s v="Ashworth"/>
    <s v="Victoria"/>
    <x v="77"/>
    <x v="1"/>
  </r>
  <r>
    <n v="10346"/>
    <n v="25"/>
    <n v="100"/>
    <n v="1"/>
    <x v="1686"/>
    <n v="2877"/>
    <n v="2500"/>
    <s v="11/29/2004 0:00"/>
    <d v="2004-11-29T00:00:00"/>
    <x v="5"/>
    <s v="Monday"/>
    <x v="0"/>
    <n v="4"/>
    <n v="11"/>
    <n v="2004"/>
    <s v="Classic Cars"/>
    <n v="90"/>
    <s v="S24_2766"/>
    <x v="84"/>
    <n v="7025551838"/>
    <s v="702-555-1838"/>
    <s v="8489 Strong St."/>
    <m/>
    <s v="8489 Strong St."/>
    <s v="Las Vegas"/>
    <s v="NV"/>
    <s v="Las Vegas, NV"/>
    <n v="83030"/>
    <x v="0"/>
    <s v="NA"/>
    <s v="King"/>
    <s v="Sue"/>
    <x v="84"/>
    <x v="0"/>
  </r>
  <r>
    <n v="10368"/>
    <n v="40"/>
    <n v="100"/>
    <n v="2"/>
    <x v="1687"/>
    <n v="4108"/>
    <n v="4000"/>
    <s v="1/19/2005 0:00"/>
    <d v="2005-01-19T00:00:00"/>
    <x v="2"/>
    <s v="Wednesday"/>
    <x v="0"/>
    <n v="1"/>
    <n v="1"/>
    <n v="2005"/>
    <s v="Classic Cars"/>
    <n v="90"/>
    <s v="S24_2766"/>
    <x v="39"/>
    <n v="4155551450"/>
    <s v="415-555-1450"/>
    <s v="5677 Strong St."/>
    <m/>
    <s v="5677 Strong St."/>
    <s v="San Rafael"/>
    <s v="CA"/>
    <s v="San Rafael, CA"/>
    <n v="97562"/>
    <x v="0"/>
    <s v="NA"/>
    <s v="Nelson"/>
    <s v="Valarie"/>
    <x v="39"/>
    <x v="1"/>
  </r>
  <r>
    <n v="10380"/>
    <n v="36"/>
    <n v="37.5"/>
    <n v="6"/>
    <x v="1688"/>
    <n v="1350"/>
    <n v="1350"/>
    <s v="2/16/2005 0:00"/>
    <d v="2005-02-16T00:00:00"/>
    <x v="0"/>
    <s v="Wednesday"/>
    <x v="0"/>
    <n v="1"/>
    <n v="2"/>
    <n v="2005"/>
    <s v="Classic Cars"/>
    <n v="90"/>
    <s v="S24_2766"/>
    <x v="23"/>
    <s v="(91) 555 94 44"/>
    <s v="091-555-9444"/>
    <s v="C/ Moralzarzal, 86"/>
    <m/>
    <s v="C/ Moralzarzal, 86"/>
    <s v="Madrid"/>
    <m/>
    <s v="Madrid"/>
    <n v="28034"/>
    <x v="7"/>
    <s v="EMEA"/>
    <s v="Freyre"/>
    <s v="Diego"/>
    <x v="23"/>
    <x v="0"/>
  </r>
  <r>
    <n v="10407"/>
    <n v="76"/>
    <n v="94.5"/>
    <n v="6"/>
    <x v="441"/>
    <n v="7182"/>
    <n v="7182"/>
    <s v="4/22/2005 0:00"/>
    <d v="2005-04-22T00:00:00"/>
    <x v="11"/>
    <s v="Friday"/>
    <x v="4"/>
    <n v="2"/>
    <n v="4"/>
    <n v="2005"/>
    <s v="Classic Cars"/>
    <n v="90"/>
    <s v="S24_2766"/>
    <x v="61"/>
    <n v="4085553659"/>
    <s v="408-555-3659"/>
    <s v="3086 Ingle Ln."/>
    <m/>
    <s v="3086 Ingle Ln."/>
    <s v="San Jose"/>
    <s v="CA"/>
    <s v="San Jose, CA"/>
    <n v="94217"/>
    <x v="0"/>
    <s v="NA"/>
    <s v="Frick"/>
    <s v="Sue"/>
    <x v="61"/>
    <x v="2"/>
  </r>
  <r>
    <n v="10420"/>
    <n v="39"/>
    <n v="100"/>
    <n v="9"/>
    <x v="1689"/>
    <n v="3934"/>
    <n v="3900"/>
    <s v="5/29/2005 0:00"/>
    <d v="2005-05-29T00:00:00"/>
    <x v="6"/>
    <s v="Sunday"/>
    <x v="2"/>
    <n v="2"/>
    <n v="5"/>
    <n v="2005"/>
    <s v="Classic Cars"/>
    <n v="90"/>
    <s v="S24_2766"/>
    <x v="20"/>
    <s v="+61 2 9495 8555"/>
    <s v="129-495-8555"/>
    <s v="Monitor Money Building, 815 Pacific Hwy"/>
    <s v="Level 6"/>
    <s v="Monitor Money Building, 815 Pacific Hwy, Level 6"/>
    <s v="Chatswood"/>
    <s v="NSW"/>
    <s v="Chatswood, NSW"/>
    <n v="2067"/>
    <x v="3"/>
    <s v="APAC"/>
    <s v="Huxley"/>
    <s v="Adrian"/>
    <x v="20"/>
    <x v="1"/>
  </r>
  <r>
    <n v="10104"/>
    <n v="44"/>
    <n v="39.6"/>
    <n v="10"/>
    <x v="500"/>
    <n v="1743"/>
    <n v="1742.4"/>
    <s v="1/31/2003 0:00"/>
    <d v="2003-01-31T00:00:00"/>
    <x v="2"/>
    <s v="Friday"/>
    <x v="0"/>
    <n v="1"/>
    <n v="1"/>
    <n v="2003"/>
    <s v="Classic Cars"/>
    <n v="35"/>
    <s v="S24_2840"/>
    <x v="23"/>
    <s v="(91) 555 94 44"/>
    <s v="091-555-9444"/>
    <s v="C/ Moralzarzal, 86"/>
    <m/>
    <s v="C/ Moralzarzal, 86"/>
    <s v="Madrid"/>
    <m/>
    <s v="Madrid"/>
    <n v="28034"/>
    <x v="7"/>
    <s v="EMEA"/>
    <s v="Freyre"/>
    <s v="Diego"/>
    <x v="23"/>
    <x v="0"/>
  </r>
  <r>
    <n v="10114"/>
    <n v="24"/>
    <n v="30.06"/>
    <n v="1"/>
    <x v="1690"/>
    <n v="722"/>
    <n v="721.44"/>
    <d v="2003-01-04T00:00:00"/>
    <d v="2003-01-04T00:00:00"/>
    <x v="2"/>
    <s v="Saturday"/>
    <x v="0"/>
    <n v="2"/>
    <n v="4"/>
    <n v="2003"/>
    <s v="Classic Cars"/>
    <n v="35"/>
    <s v="S24_2840"/>
    <x v="62"/>
    <s v="(1) 42.34.2555"/>
    <s v="014-234-2555"/>
    <s v="265, boulevard Charonne"/>
    <m/>
    <s v="265, boulevard Charonne"/>
    <s v="Paris"/>
    <m/>
    <s v="Paris"/>
    <n v="75012"/>
    <x v="1"/>
    <s v="EMEA"/>
    <s v="Bertrand"/>
    <s v="Marie"/>
    <x v="62"/>
    <x v="0"/>
  </r>
  <r>
    <n v="10127"/>
    <n v="39"/>
    <n v="38.19"/>
    <n v="12"/>
    <x v="1691"/>
    <n v="1490"/>
    <n v="1489.41"/>
    <d v="2003-03-06T00:00:00"/>
    <d v="2003-03-06T00:00:00"/>
    <x v="10"/>
    <s v="Thursday"/>
    <x v="0"/>
    <n v="2"/>
    <n v="6"/>
    <n v="2003"/>
    <s v="Classic Cars"/>
    <n v="35"/>
    <s v="S24_2840"/>
    <x v="74"/>
    <n v="2125557413"/>
    <s v="212-555-7413"/>
    <s v="4092 Furth Circle"/>
    <s v="Suite 400"/>
    <s v="4092 Furth Circle, Suite 400"/>
    <s v="NYC"/>
    <s v="NY"/>
    <s v="NYC, NY"/>
    <n v="10022"/>
    <x v="0"/>
    <s v="NA"/>
    <s v="Young"/>
    <s v="Jeff"/>
    <x v="74"/>
    <x v="0"/>
  </r>
  <r>
    <n v="10141"/>
    <n v="21"/>
    <n v="42.43"/>
    <n v="6"/>
    <x v="1692"/>
    <n v="892"/>
    <n v="891.03"/>
    <d v="2003-01-08T00:00:00"/>
    <d v="2003-01-08T00:00:00"/>
    <x v="2"/>
    <s v="Wednesday"/>
    <x v="0"/>
    <n v="3"/>
    <n v="8"/>
    <n v="2003"/>
    <s v="Classic Cars"/>
    <n v="35"/>
    <s v="S24_2840"/>
    <x v="73"/>
    <s v="+358 9 8045 555"/>
    <s v="589-804-5555"/>
    <s v="Software Engineering Center, SEC Oy"/>
    <m/>
    <s v="Software Engineering Center, SEC Oy"/>
    <s v="Espoo"/>
    <m/>
    <s v="Espoo"/>
    <s v="FIN-02271"/>
    <x v="4"/>
    <s v="EMEA"/>
    <s v="Suominen"/>
    <s v="Kalle"/>
    <x v="73"/>
    <x v="0"/>
  </r>
  <r>
    <n v="10151"/>
    <n v="30"/>
    <n v="40.31"/>
    <n v="4"/>
    <x v="1693"/>
    <n v="1210"/>
    <n v="1209.3"/>
    <s v="9/21/2003 0:00"/>
    <d v="2003-09-21T00:00:00"/>
    <x v="8"/>
    <s v="Sunday"/>
    <x v="0"/>
    <n v="3"/>
    <n v="9"/>
    <n v="2003"/>
    <s v="Classic Cars"/>
    <n v="35"/>
    <s v="S24_2840"/>
    <x v="60"/>
    <s v="981-443655"/>
    <s v="098-144-3655"/>
    <s v="Torikatu 38"/>
    <m/>
    <s v="Torikatu 38"/>
    <s v="Oulu"/>
    <m/>
    <s v="Oulu"/>
    <n v="90110"/>
    <x v="4"/>
    <s v="EMEA"/>
    <s v="Koskitalo"/>
    <s v="Pirkko"/>
    <x v="60"/>
    <x v="0"/>
  </r>
  <r>
    <n v="10165"/>
    <n v="27"/>
    <n v="31.82"/>
    <n v="13"/>
    <x v="1694"/>
    <n v="860"/>
    <n v="859.14"/>
    <s v="10/22/2003 0:00"/>
    <d v="2003-10-22T00:00:00"/>
    <x v="4"/>
    <s v="Wednesday"/>
    <x v="0"/>
    <n v="4"/>
    <n v="10"/>
    <n v="2003"/>
    <s v="Classic Cars"/>
    <n v="35"/>
    <s v="S24_2840"/>
    <x v="26"/>
    <s v="+65 221 7555"/>
    <s v="065-221-7555"/>
    <s v="Bronz Sok., Bronz Apt. 3/6 Tesvikiye"/>
    <m/>
    <s v="Bronz Sok., Bronz Apt. 3/6 Tesvikiye"/>
    <s v="Singapore"/>
    <m/>
    <s v="Singapore"/>
    <n v="79903"/>
    <x v="9"/>
    <s v="Japan"/>
    <s v="Natividad"/>
    <s v="Eric"/>
    <x v="26"/>
    <x v="0"/>
  </r>
  <r>
    <n v="10175"/>
    <n v="37"/>
    <n v="31.12"/>
    <n v="2"/>
    <x v="1695"/>
    <n v="1152"/>
    <n v="1151.44"/>
    <d v="2003-06-11T00:00:00"/>
    <d v="2003-06-11T00:00:00"/>
    <x v="7"/>
    <s v="Wednesday"/>
    <x v="0"/>
    <n v="4"/>
    <n v="11"/>
    <n v="2003"/>
    <s v="Classic Cars"/>
    <n v="35"/>
    <s v="S24_2840"/>
    <x v="49"/>
    <s v="(171) 555-0297"/>
    <s v="171-555-0297"/>
    <s v="35 King George"/>
    <m/>
    <s v="35 King George"/>
    <s v="London"/>
    <m/>
    <s v="London"/>
    <s v="WX3 6FW"/>
    <x v="6"/>
    <s v="EMEA"/>
    <s v="Brown"/>
    <s v="Ann"/>
    <x v="49"/>
    <x v="0"/>
  </r>
  <r>
    <n v="10184"/>
    <n v="42"/>
    <n v="31.82"/>
    <n v="7"/>
    <x v="1696"/>
    <n v="1337"/>
    <n v="1336.44"/>
    <s v="11/14/2003 0:00"/>
    <d v="2003-11-14T00:00:00"/>
    <x v="5"/>
    <s v="Friday"/>
    <x v="0"/>
    <n v="4"/>
    <n v="11"/>
    <n v="2003"/>
    <s v="Classic Cars"/>
    <n v="35"/>
    <s v="S24_2840"/>
    <x v="81"/>
    <s v="(95) 555 82 82"/>
    <s v="095-555-8282"/>
    <s v="C/ Romero, 33"/>
    <m/>
    <s v="C/ Romero, 33"/>
    <s v="Sevilla"/>
    <m/>
    <s v="Sevilla"/>
    <n v="41101"/>
    <x v="7"/>
    <s v="EMEA"/>
    <s v="Roel"/>
    <s v="Jose Pedro"/>
    <x v="81"/>
    <x v="0"/>
  </r>
  <r>
    <n v="10195"/>
    <n v="32"/>
    <n v="28.29"/>
    <n v="7"/>
    <x v="1697"/>
    <n v="906"/>
    <n v="905.28"/>
    <s v="11/25/2003 0:00"/>
    <d v="2003-11-25T00:00:00"/>
    <x v="5"/>
    <s v="Tuesday"/>
    <x v="0"/>
    <n v="4"/>
    <n v="11"/>
    <n v="2003"/>
    <s v="Classic Cars"/>
    <n v="35"/>
    <s v="S24_2840"/>
    <x v="47"/>
    <n v="9145554562"/>
    <s v="914-555-4562"/>
    <s v="3758 North Pendale Street"/>
    <m/>
    <s v="3758 North Pendale Street"/>
    <s v="White Plains"/>
    <s v="NY"/>
    <s v="White Plains, NY"/>
    <n v="24067"/>
    <x v="0"/>
    <s v="NA"/>
    <s v="Frick"/>
    <s v="Steve"/>
    <x v="47"/>
    <x v="0"/>
  </r>
  <r>
    <n v="10207"/>
    <n v="42"/>
    <n v="29.7"/>
    <n v="8"/>
    <x v="1698"/>
    <n v="1248"/>
    <n v="1247.4000000000001"/>
    <d v="2003-09-12T00:00:00"/>
    <d v="2003-09-12T00:00:00"/>
    <x v="8"/>
    <s v="Friday"/>
    <x v="0"/>
    <n v="4"/>
    <n v="12"/>
    <n v="2003"/>
    <s v="Classic Cars"/>
    <n v="35"/>
    <s v="S24_2840"/>
    <x v="64"/>
    <n v="6175552555"/>
    <s v="617-555-2555"/>
    <s v="6251 Ingle Ln."/>
    <m/>
    <s v="6251 Ingle Ln."/>
    <s v="Boston"/>
    <s v="MA"/>
    <s v="Boston, MA"/>
    <n v="51003"/>
    <x v="0"/>
    <s v="NA"/>
    <s v="Franco"/>
    <s v="Valarie"/>
    <x v="64"/>
    <x v="0"/>
  </r>
  <r>
    <n v="10219"/>
    <n v="21"/>
    <n v="40.31"/>
    <n v="3"/>
    <x v="1699"/>
    <n v="847"/>
    <n v="846.51"/>
    <d v="2004-10-02T00:00:00"/>
    <d v="2004-10-02T00:00:00"/>
    <x v="4"/>
    <s v="Saturday"/>
    <x v="0"/>
    <n v="1"/>
    <n v="2"/>
    <n v="2004"/>
    <s v="Classic Cars"/>
    <n v="35"/>
    <s v="S24_2840"/>
    <x v="82"/>
    <n v="4155554312"/>
    <s v="415-555-4312"/>
    <s v="2793 Furth Circle"/>
    <m/>
    <s v="2793 Furth Circle"/>
    <s v="Brisbane"/>
    <s v="CA"/>
    <s v="Brisbane, CA"/>
    <n v="94217"/>
    <x v="0"/>
    <s v="NA"/>
    <s v="Taylor"/>
    <s v="Sue"/>
    <x v="82"/>
    <x v="0"/>
  </r>
  <r>
    <n v="10229"/>
    <n v="33"/>
    <n v="32.880000000000003"/>
    <n v="2"/>
    <x v="1700"/>
    <n v="1086"/>
    <n v="1085.04"/>
    <d v="2004-11-03T00:00:00"/>
    <d v="2004-11-03T00:00:00"/>
    <x v="5"/>
    <s v="Wednesday"/>
    <x v="0"/>
    <n v="1"/>
    <n v="3"/>
    <n v="2004"/>
    <s v="Classic Cars"/>
    <n v="35"/>
    <s v="S24_2840"/>
    <x v="39"/>
    <n v="4155551450"/>
    <s v="415-555-1450"/>
    <s v="5677 Strong St."/>
    <m/>
    <s v="5677 Strong St."/>
    <s v="San Rafael"/>
    <s v="CA"/>
    <s v="San Rafael, CA"/>
    <n v="97562"/>
    <x v="0"/>
    <s v="NA"/>
    <s v="Nelson"/>
    <s v="Valarie"/>
    <x v="39"/>
    <x v="0"/>
  </r>
  <r>
    <n v="10246"/>
    <n v="49"/>
    <n v="36.07"/>
    <n v="6"/>
    <x v="1701"/>
    <n v="1768"/>
    <n v="1767.43"/>
    <d v="2004-05-05T00:00:00"/>
    <d v="2004-05-05T00:00:00"/>
    <x v="6"/>
    <s v="Wednesday"/>
    <x v="0"/>
    <n v="2"/>
    <n v="5"/>
    <n v="2004"/>
    <s v="Classic Cars"/>
    <n v="35"/>
    <s v="S24_2840"/>
    <x v="23"/>
    <s v="(91) 555 94 44"/>
    <s v="091-555-9444"/>
    <s v="C/ Moralzarzal, 86"/>
    <m/>
    <s v="C/ Moralzarzal, 86"/>
    <s v="Madrid"/>
    <m/>
    <s v="Madrid"/>
    <n v="28034"/>
    <x v="7"/>
    <s v="EMEA"/>
    <s v="Freyre"/>
    <s v="Diego"/>
    <x v="23"/>
    <x v="0"/>
  </r>
  <r>
    <n v="10259"/>
    <n v="31"/>
    <n v="33.24"/>
    <n v="5"/>
    <x v="1702"/>
    <n v="1031"/>
    <n v="1030.44"/>
    <s v="6/15/2004 0:00"/>
    <d v="2004-06-15T00:00:00"/>
    <x v="7"/>
    <s v="Tuesday"/>
    <x v="0"/>
    <n v="2"/>
    <n v="6"/>
    <n v="2004"/>
    <s v="Classic Cars"/>
    <n v="35"/>
    <s v="S24_2840"/>
    <x v="65"/>
    <s v="+65 224 1555"/>
    <s v="065-224-1555"/>
    <s v="Village Close - 106 Linden Road Sandown"/>
    <s v="2nd Floor"/>
    <s v="Village Close - 106 Linden Road Sandown, 2nd Floor"/>
    <s v="Singapore"/>
    <m/>
    <s v="Singapore"/>
    <n v="69045"/>
    <x v="9"/>
    <s v="APAC"/>
    <s v="Victorino"/>
    <s v="Wendy"/>
    <x v="65"/>
    <x v="0"/>
  </r>
  <r>
    <n v="10271"/>
    <n v="38"/>
    <n v="41.72"/>
    <n v="6"/>
    <x v="1703"/>
    <n v="1586"/>
    <n v="1585.36"/>
    <s v="7/20/2004 0:00"/>
    <d v="2004-07-20T00:00:00"/>
    <x v="1"/>
    <s v="Tuesday"/>
    <x v="0"/>
    <n v="3"/>
    <n v="7"/>
    <n v="2004"/>
    <s v="Classic Cars"/>
    <n v="35"/>
    <s v="S24_2840"/>
    <x v="39"/>
    <n v="4155551450"/>
    <s v="415-555-1450"/>
    <s v="5677 Strong St."/>
    <m/>
    <s v="5677 Strong St."/>
    <s v="San Rafael"/>
    <s v="CA"/>
    <s v="San Rafael, CA"/>
    <n v="97562"/>
    <x v="0"/>
    <s v="NA"/>
    <s v="Nelson"/>
    <s v="Valarie"/>
    <x v="39"/>
    <x v="0"/>
  </r>
  <r>
    <n v="10281"/>
    <n v="20"/>
    <n v="40.659999999999997"/>
    <n v="2"/>
    <x v="1704"/>
    <n v="814"/>
    <n v="813.2"/>
    <s v="8/19/2004 0:00"/>
    <d v="2004-08-19T00:00:00"/>
    <x v="3"/>
    <s v="Thursday"/>
    <x v="0"/>
    <n v="3"/>
    <n v="8"/>
    <n v="2004"/>
    <s v="Classic Cars"/>
    <n v="35"/>
    <s v="S24_2840"/>
    <x v="18"/>
    <n v="2155551555"/>
    <s v="215-555-1555"/>
    <s v="7586 Pompton St."/>
    <m/>
    <s v="7586 Pompton St."/>
    <s v="Allentown"/>
    <s v="PA"/>
    <s v="Allentown, PA"/>
    <n v="70267"/>
    <x v="0"/>
    <s v="NA"/>
    <s v="Yu"/>
    <s v="Kyung"/>
    <x v="18"/>
    <x v="0"/>
  </r>
  <r>
    <n v="10292"/>
    <n v="39"/>
    <n v="30.06"/>
    <n v="9"/>
    <x v="1705"/>
    <n v="1173"/>
    <n v="1172.3399999999999"/>
    <d v="2004-08-09T00:00:00"/>
    <d v="2004-08-09T00:00:00"/>
    <x v="3"/>
    <s v="Monday"/>
    <x v="0"/>
    <n v="3"/>
    <n v="9"/>
    <n v="2004"/>
    <s v="Classic Cars"/>
    <n v="35"/>
    <s v="S24_2840"/>
    <x v="0"/>
    <n v="2125557818"/>
    <s v="212-555-7818"/>
    <s v="897 Long Airport Avenue"/>
    <m/>
    <s v="897 Long Airport Avenue"/>
    <s v="NYC"/>
    <s v="NY"/>
    <s v="NYC, NY"/>
    <n v="10022"/>
    <x v="0"/>
    <s v="NA"/>
    <s v="Yu"/>
    <s v="Kwai"/>
    <x v="0"/>
    <x v="0"/>
  </r>
  <r>
    <n v="10305"/>
    <n v="48"/>
    <n v="31.47"/>
    <n v="6"/>
    <x v="1706"/>
    <n v="1511"/>
    <n v="1510.56"/>
    <s v="10/13/2004 0:00"/>
    <d v="2004-10-13T00:00:00"/>
    <x v="4"/>
    <s v="Wednesday"/>
    <x v="0"/>
    <n v="4"/>
    <n v="10"/>
    <n v="2004"/>
    <s v="Classic Cars"/>
    <n v="35"/>
    <s v="S24_2840"/>
    <x v="15"/>
    <n v="6175558555"/>
    <s v="617-555-8555"/>
    <s v="39323 Spinnaker Dr."/>
    <m/>
    <s v="39323 Spinnaker Dr."/>
    <s v="Cambridge"/>
    <s v="MA"/>
    <s v="Cambridge, MA"/>
    <n v="51247"/>
    <x v="0"/>
    <s v="NA"/>
    <s v="Hernandez"/>
    <s v="Marta"/>
    <x v="15"/>
    <x v="0"/>
  </r>
  <r>
    <n v="10314"/>
    <n v="39"/>
    <n v="37.130000000000003"/>
    <n v="15"/>
    <x v="1707"/>
    <n v="1449"/>
    <n v="1448.07"/>
    <s v="10/22/2004 0:00"/>
    <d v="2004-10-22T00:00:00"/>
    <x v="4"/>
    <s v="Friday"/>
    <x v="0"/>
    <n v="4"/>
    <n v="10"/>
    <n v="2004"/>
    <s v="Classic Cars"/>
    <n v="35"/>
    <s v="S24_2840"/>
    <x v="78"/>
    <s v="86 21 3555"/>
    <s v="008-621-3555"/>
    <s v="Smagsloget 45"/>
    <m/>
    <s v="Smagsloget 45"/>
    <s v="Aaarhus"/>
    <m/>
    <s v="Aaarhus"/>
    <n v="8200"/>
    <x v="13"/>
    <s v="EMEA"/>
    <s v="Ibsen"/>
    <s v="Palle"/>
    <x v="78"/>
    <x v="0"/>
  </r>
  <r>
    <n v="10324"/>
    <n v="30"/>
    <n v="100"/>
    <n v="9"/>
    <x v="1708"/>
    <n v="3339"/>
    <n v="3000"/>
    <d v="2004-05-11T00:00:00"/>
    <d v="2004-05-11T00:00:00"/>
    <x v="6"/>
    <s v="Tuesday"/>
    <x v="0"/>
    <n v="4"/>
    <n v="11"/>
    <n v="2004"/>
    <s v="Classic Cars"/>
    <n v="35"/>
    <s v="S24_2840"/>
    <x v="11"/>
    <n v="2125551500"/>
    <s v="212-555-1500"/>
    <s v="2678 Kingston Rd."/>
    <s v="Suite 101"/>
    <s v="2678 Kingston Rd., Suite 101"/>
    <s v="NYC"/>
    <s v="NY"/>
    <s v="NYC, NY"/>
    <n v="10022"/>
    <x v="0"/>
    <s v="NA"/>
    <s v="Frick"/>
    <s v="Michael"/>
    <x v="11"/>
    <x v="1"/>
  </r>
  <r>
    <n v="10335"/>
    <n v="33"/>
    <n v="37.130000000000003"/>
    <n v="2"/>
    <x v="1709"/>
    <n v="1226"/>
    <n v="1225.29"/>
    <s v="11/19/2004 0:00"/>
    <d v="2004-11-19T00:00:00"/>
    <x v="5"/>
    <s v="Friday"/>
    <x v="0"/>
    <n v="4"/>
    <n v="11"/>
    <n v="2004"/>
    <s v="Classic Cars"/>
    <n v="35"/>
    <s v="S24_2840"/>
    <x v="39"/>
    <n v="4155551450"/>
    <s v="415-555-1450"/>
    <s v="5677 Strong St."/>
    <m/>
    <s v="5677 Strong St."/>
    <s v="San Rafael"/>
    <s v="CA"/>
    <s v="San Rafael, CA"/>
    <n v="97562"/>
    <x v="0"/>
    <s v="NA"/>
    <s v="Nelson"/>
    <s v="Valarie"/>
    <x v="39"/>
    <x v="0"/>
  </r>
  <r>
    <n v="10349"/>
    <n v="36"/>
    <n v="37.130000000000003"/>
    <n v="3"/>
    <x v="1710"/>
    <n v="1337"/>
    <n v="1336.68"/>
    <d v="2004-01-12T00:00:00"/>
    <d v="2004-01-12T00:00:00"/>
    <x v="2"/>
    <s v="Monday"/>
    <x v="0"/>
    <n v="4"/>
    <n v="12"/>
    <n v="2004"/>
    <s v="Classic Cars"/>
    <n v="35"/>
    <s v="S24_2840"/>
    <x v="74"/>
    <n v="2125557413"/>
    <s v="212-555-7413"/>
    <s v="4092 Furth Circle"/>
    <s v="Suite 400"/>
    <s v="4092 Furth Circle, Suite 400"/>
    <s v="NYC"/>
    <s v="NY"/>
    <s v="NYC, NY"/>
    <n v="10022"/>
    <x v="0"/>
    <s v="NA"/>
    <s v="Young"/>
    <s v="Jeff"/>
    <x v="74"/>
    <x v="0"/>
  </r>
  <r>
    <n v="10358"/>
    <n v="36"/>
    <n v="82.94"/>
    <n v="4"/>
    <x v="1711"/>
    <n v="2986"/>
    <n v="2985.84"/>
    <d v="2004-10-12T00:00:00"/>
    <d v="2004-10-12T00:00:00"/>
    <x v="4"/>
    <s v="Tuesday"/>
    <x v="0"/>
    <n v="4"/>
    <n v="12"/>
    <n v="2004"/>
    <s v="Classic Cars"/>
    <n v="35"/>
    <s v="S24_2840"/>
    <x v="23"/>
    <s v="(91) 555 94 44"/>
    <s v="091-555-9444"/>
    <s v="C/ Moralzarzal, 86"/>
    <m/>
    <s v="C/ Moralzarzal, 86"/>
    <s v="Madrid"/>
    <m/>
    <s v="Madrid"/>
    <n v="28034"/>
    <x v="7"/>
    <s v="EMEA"/>
    <s v="Freyre"/>
    <s v="Diego"/>
    <x v="23"/>
    <x v="0"/>
  </r>
  <r>
    <n v="10371"/>
    <n v="45"/>
    <n v="100"/>
    <n v="8"/>
    <x v="1712"/>
    <n v="5546"/>
    <n v="4500"/>
    <s v="1/23/2005 0:00"/>
    <d v="2005-01-23T00:00:00"/>
    <x v="2"/>
    <s v="Sunday"/>
    <x v="0"/>
    <n v="1"/>
    <n v="1"/>
    <n v="2005"/>
    <s v="Classic Cars"/>
    <n v="35"/>
    <s v="S24_2840"/>
    <x v="39"/>
    <n v="4155551450"/>
    <s v="415-555-1450"/>
    <s v="5677 Strong St."/>
    <m/>
    <s v="5677 Strong St."/>
    <s v="San Rafael"/>
    <s v="CA"/>
    <s v="San Rafael, CA"/>
    <n v="97562"/>
    <x v="0"/>
    <s v="NA"/>
    <s v="Nelson"/>
    <s v="Valarie"/>
    <x v="39"/>
    <x v="1"/>
  </r>
  <r>
    <n v="10383"/>
    <n v="40"/>
    <n v="100"/>
    <n v="3"/>
    <x v="1713"/>
    <n v="6090"/>
    <n v="4000"/>
    <s v="2/22/2005 0:00"/>
    <d v="2005-02-22T00:00:00"/>
    <x v="0"/>
    <s v="Tuesday"/>
    <x v="0"/>
    <n v="1"/>
    <n v="2"/>
    <n v="2005"/>
    <s v="Classic Cars"/>
    <n v="35"/>
    <s v="S24_2840"/>
    <x v="23"/>
    <s v="(91) 555 94 44"/>
    <s v="091-555-9444"/>
    <s v="C/ Moralzarzal, 86"/>
    <m/>
    <s v="C/ Moralzarzal, 86"/>
    <s v="Madrid"/>
    <m/>
    <s v="Madrid"/>
    <n v="28034"/>
    <x v="7"/>
    <s v="EMEA"/>
    <s v="Freyre"/>
    <s v="Diego"/>
    <x v="23"/>
    <x v="1"/>
  </r>
  <r>
    <n v="10394"/>
    <n v="46"/>
    <n v="38.9"/>
    <n v="6"/>
    <x v="1714"/>
    <n v="1790"/>
    <n v="1789.4"/>
    <s v="3/15/2005 0:00"/>
    <d v="2005-03-15T00:00:00"/>
    <x v="10"/>
    <s v="Tuesday"/>
    <x v="0"/>
    <n v="1"/>
    <n v="3"/>
    <n v="2005"/>
    <s v="Classic Cars"/>
    <n v="35"/>
    <s v="S24_2840"/>
    <x v="23"/>
    <s v="(91) 555 94 44"/>
    <s v="091-555-9444"/>
    <s v="C/ Moralzarzal, 86"/>
    <m/>
    <s v="C/ Moralzarzal, 86"/>
    <s v="Madrid"/>
    <m/>
    <s v="Madrid"/>
    <n v="28034"/>
    <x v="7"/>
    <s v="EMEA"/>
    <s v="Freyre"/>
    <s v="Diego"/>
    <x v="23"/>
    <x v="0"/>
  </r>
  <r>
    <n v="10412"/>
    <n v="30"/>
    <n v="36.07"/>
    <n v="6"/>
    <x v="1715"/>
    <n v="1083"/>
    <n v="1082.0999999999999"/>
    <d v="2005-03-05T00:00:00"/>
    <d v="2005-03-05T00:00:00"/>
    <x v="10"/>
    <s v="Saturday"/>
    <x v="0"/>
    <n v="2"/>
    <n v="5"/>
    <n v="2005"/>
    <s v="Classic Cars"/>
    <n v="35"/>
    <s v="S24_2840"/>
    <x v="23"/>
    <s v="(91) 555 94 44"/>
    <s v="091-555-9444"/>
    <s v="C/ Moralzarzal, 86"/>
    <m/>
    <s v="C/ Moralzarzal, 86"/>
    <s v="Madrid"/>
    <m/>
    <s v="Madrid"/>
    <n v="28034"/>
    <x v="7"/>
    <s v="EMEA"/>
    <s v="Freyre"/>
    <s v="Diego"/>
    <x v="23"/>
    <x v="0"/>
  </r>
  <r>
    <n v="10425"/>
    <n v="31"/>
    <n v="33.24"/>
    <n v="5"/>
    <x v="1702"/>
    <n v="1031"/>
    <n v="1030.44"/>
    <s v="5/31/2005 0:00"/>
    <d v="2005-05-31T00:00:00"/>
    <x v="6"/>
    <s v="Tuesday"/>
    <x v="2"/>
    <n v="2"/>
    <n v="5"/>
    <n v="2005"/>
    <s v="Classic Cars"/>
    <n v="35"/>
    <s v="S24_2840"/>
    <x v="14"/>
    <s v="40.67.8555"/>
    <s v="004-067-8555"/>
    <s v="67, rue des Cinquante Otages"/>
    <m/>
    <s v="67, rue des Cinquante Otages"/>
    <s v="Nantes"/>
    <m/>
    <s v="Nantes"/>
    <n v="44000"/>
    <x v="1"/>
    <s v="EMEA"/>
    <s v="Labrune"/>
    <s v="Janine"/>
    <x v="14"/>
    <x v="0"/>
  </r>
  <r>
    <n v="10106"/>
    <n v="49"/>
    <n v="74.680000000000007"/>
    <n v="13"/>
    <x v="1716"/>
    <n v="3660"/>
    <n v="3659.32"/>
    <s v="2/17/2003 0:00"/>
    <d v="2003-02-17T00:00:00"/>
    <x v="0"/>
    <s v="Monday"/>
    <x v="0"/>
    <n v="1"/>
    <n v="2"/>
    <n v="2003"/>
    <s v="Planes"/>
    <n v="68"/>
    <s v="S24_2841"/>
    <x v="86"/>
    <s v="035-640555"/>
    <s v="003-564-0555"/>
    <s v="Via Ludovico il Moro 22"/>
    <m/>
    <s v="Via Ludovico il Moro 22"/>
    <s v="Bergamo"/>
    <m/>
    <s v="Bergamo"/>
    <n v="24100"/>
    <x v="12"/>
    <s v="EMEA"/>
    <s v="Rovelli"/>
    <s v="Giovanni"/>
    <x v="86"/>
    <x v="1"/>
  </r>
  <r>
    <n v="10119"/>
    <n v="41"/>
    <n v="59.6"/>
    <n v="4"/>
    <x v="1717"/>
    <n v="2444"/>
    <n v="2443.6"/>
    <s v="4/28/2003 0:00"/>
    <d v="2003-04-28T00:00:00"/>
    <x v="11"/>
    <s v="Monday"/>
    <x v="0"/>
    <n v="2"/>
    <n v="4"/>
    <n v="2003"/>
    <s v="Planes"/>
    <n v="68"/>
    <s v="S24_2841"/>
    <x v="19"/>
    <s v="6562-9555"/>
    <s v="006-562-9555"/>
    <s v="Geislweg 14"/>
    <m/>
    <s v="Geislweg 14"/>
    <s v="Salzburg"/>
    <m/>
    <s v="Salzburg"/>
    <n v="5020"/>
    <x v="5"/>
    <s v="EMEA"/>
    <s v="Pipps"/>
    <s v="Georg"/>
    <x v="19"/>
    <x v="0"/>
  </r>
  <r>
    <n v="10131"/>
    <n v="35"/>
    <n v="67.14"/>
    <n v="5"/>
    <x v="1718"/>
    <n v="2350"/>
    <n v="2349.9"/>
    <s v="6/16/2003 0:00"/>
    <d v="2003-06-16T00:00:00"/>
    <x v="7"/>
    <s v="Monday"/>
    <x v="0"/>
    <n v="2"/>
    <n v="6"/>
    <n v="2003"/>
    <s v="Planes"/>
    <n v="68"/>
    <s v="S24_2841"/>
    <x v="88"/>
    <n v="2035554407"/>
    <s v="203-555-4407"/>
    <s v="2440 Pompton St."/>
    <m/>
    <s v="2440 Pompton St."/>
    <s v="Glendale"/>
    <s v="CT"/>
    <s v="Glendale, CT"/>
    <n v="97561"/>
    <x v="0"/>
    <s v="NA"/>
    <s v="Lewis"/>
    <s v="Dan"/>
    <x v="88"/>
    <x v="0"/>
  </r>
  <r>
    <n v="10143"/>
    <n v="27"/>
    <n v="60.97"/>
    <n v="8"/>
    <x v="1719"/>
    <n v="1647"/>
    <n v="1646.19"/>
    <d v="2003-10-08T00:00:00"/>
    <d v="2003-10-08T00:00:00"/>
    <x v="4"/>
    <s v="Wednesday"/>
    <x v="0"/>
    <n v="3"/>
    <n v="8"/>
    <n v="2003"/>
    <s v="Planes"/>
    <n v="68"/>
    <s v="S24_2841"/>
    <x v="50"/>
    <n v="5085559555"/>
    <s v="508-555-9555"/>
    <s v="4575 Hillside Dr."/>
    <m/>
    <s v="4575 Hillside Dr."/>
    <s v="New Bedford"/>
    <s v="MA"/>
    <s v="New Bedford, MA"/>
    <n v="50553"/>
    <x v="0"/>
    <s v="NA"/>
    <s v="Tam"/>
    <s v="Wing C"/>
    <x v="50"/>
    <x v="0"/>
  </r>
  <r>
    <n v="10155"/>
    <n v="23"/>
    <n v="72.62"/>
    <n v="6"/>
    <x v="1720"/>
    <n v="1671"/>
    <n v="1670.26"/>
    <d v="2003-06-10T00:00:00"/>
    <d v="2003-06-10T00:00:00"/>
    <x v="7"/>
    <s v="Tuesday"/>
    <x v="0"/>
    <n v="4"/>
    <n v="10"/>
    <n v="2003"/>
    <s v="Planes"/>
    <n v="68"/>
    <s v="S24_2841"/>
    <x v="16"/>
    <s v="90-224 8555"/>
    <s v="090-224-8555"/>
    <s v="Keskuskatu 45"/>
    <m/>
    <s v="Keskuskatu 45"/>
    <s v="Helsinki"/>
    <m/>
    <s v="Helsinki"/>
    <n v="21240"/>
    <x v="4"/>
    <s v="EMEA"/>
    <s v="Karttunen"/>
    <s v="Matti"/>
    <x v="16"/>
    <x v="0"/>
  </r>
  <r>
    <n v="10167"/>
    <n v="21"/>
    <n v="69.88"/>
    <n v="2"/>
    <x v="1721"/>
    <n v="1468"/>
    <n v="1467.48"/>
    <s v="10/23/2003 0:00"/>
    <d v="2003-10-23T00:00:00"/>
    <x v="4"/>
    <s v="Thursday"/>
    <x v="3"/>
    <n v="4"/>
    <n v="10"/>
    <n v="2003"/>
    <s v="Planes"/>
    <n v="68"/>
    <s v="S24_2841"/>
    <x v="37"/>
    <s v="0695-34 6555"/>
    <s v="069-534-6555"/>
    <s v="?kergatan 24"/>
    <m/>
    <s v="?kergatan 24"/>
    <s v="Boras"/>
    <m/>
    <s v="Boras"/>
    <s v="S-844 67"/>
    <x v="8"/>
    <s v="EMEA"/>
    <s v="Larsson"/>
    <s v="Maria"/>
    <x v="37"/>
    <x v="0"/>
  </r>
  <r>
    <n v="10178"/>
    <n v="34"/>
    <n v="80.84"/>
    <n v="5"/>
    <x v="1722"/>
    <n v="2749"/>
    <n v="2748.56"/>
    <d v="2003-08-11T00:00:00"/>
    <d v="2003-08-11T00:00:00"/>
    <x v="3"/>
    <s v="Monday"/>
    <x v="0"/>
    <n v="4"/>
    <n v="11"/>
    <n v="2003"/>
    <s v="Planes"/>
    <n v="68"/>
    <s v="S24_2841"/>
    <x v="51"/>
    <s v="61.77.6555"/>
    <s v="006-177-6555"/>
    <s v="1 rue Alsace-Lorraine"/>
    <m/>
    <s v="1 rue Alsace-Lorraine"/>
    <s v="Toulouse"/>
    <m/>
    <s v="Toulouse"/>
    <n v="31000"/>
    <x v="1"/>
    <s v="EMEA"/>
    <s v="Roulet"/>
    <s v="Annette"/>
    <x v="51"/>
    <x v="0"/>
  </r>
  <r>
    <n v="10186"/>
    <n v="22"/>
    <n v="69.2"/>
    <n v="2"/>
    <x v="1723"/>
    <n v="1523"/>
    <n v="1522.4"/>
    <s v="11/14/2003 0:00"/>
    <d v="2003-11-14T00:00:00"/>
    <x v="5"/>
    <s v="Friday"/>
    <x v="0"/>
    <n v="4"/>
    <n v="11"/>
    <n v="2003"/>
    <s v="Planes"/>
    <n v="68"/>
    <s v="S24_2841"/>
    <x v="52"/>
    <s v="(171) 555-7555"/>
    <s v="171-555-7555"/>
    <s v="120 Hanover Sq."/>
    <m/>
    <s v="120 Hanover Sq."/>
    <s v="London"/>
    <m/>
    <s v="London"/>
    <s v="WA1 1DP"/>
    <x v="6"/>
    <s v="EMEA"/>
    <s v="Hardy"/>
    <s v="Thomas"/>
    <x v="52"/>
    <x v="0"/>
  </r>
  <r>
    <n v="10198"/>
    <n v="48"/>
    <n v="67.819999999999993"/>
    <n v="5"/>
    <x v="1724"/>
    <n v="3256"/>
    <n v="3255.36"/>
    <s v="11/27/2003 0:00"/>
    <d v="2003-11-27T00:00:00"/>
    <x v="5"/>
    <s v="Thursday"/>
    <x v="0"/>
    <n v="4"/>
    <n v="11"/>
    <n v="2003"/>
    <s v="Planes"/>
    <n v="68"/>
    <s v="S24_2841"/>
    <x v="66"/>
    <s v="+63 2 555 3587"/>
    <s v="632-555-3587"/>
    <s v="15 McCallum Street - NatWest Center #13-03"/>
    <m/>
    <s v="15 McCallum Street - NatWest Center #13-03"/>
    <s v="Makati City"/>
    <m/>
    <s v="Makati City"/>
    <s v="1227 MM"/>
    <x v="15"/>
    <s v="Japan"/>
    <s v="Cruz"/>
    <s v="Arnold"/>
    <x v="66"/>
    <x v="1"/>
  </r>
  <r>
    <n v="10209"/>
    <n v="43"/>
    <n v="82.21"/>
    <n v="1"/>
    <x v="1725"/>
    <n v="3536"/>
    <n v="3535.03"/>
    <d v="2004-09-01T00:00:00"/>
    <d v="2004-09-01T00:00:00"/>
    <x v="8"/>
    <s v="Wednesday"/>
    <x v="0"/>
    <n v="1"/>
    <n v="1"/>
    <n v="2004"/>
    <s v="Planes"/>
    <n v="68"/>
    <s v="S24_2841"/>
    <x v="54"/>
    <n v="2155554369"/>
    <s v="215-555-4369"/>
    <s v="6047 Douglas Av."/>
    <m/>
    <s v="6047 Douglas Av."/>
    <s v="Los Angeles"/>
    <s v="CA"/>
    <s v="Los Angeles, CA"/>
    <s v="NA"/>
    <x v="0"/>
    <s v="NA"/>
    <s v="Chandler"/>
    <s v="Michael"/>
    <x v="54"/>
    <x v="1"/>
  </r>
  <r>
    <n v="10222"/>
    <n v="32"/>
    <n v="81.53"/>
    <n v="5"/>
    <x v="1726"/>
    <n v="2609"/>
    <n v="2608.96"/>
    <s v="2/19/2004 0:00"/>
    <d v="2004-02-19T00:00:00"/>
    <x v="0"/>
    <s v="Thursday"/>
    <x v="0"/>
    <n v="1"/>
    <n v="2"/>
    <n v="2004"/>
    <s v="Planes"/>
    <n v="68"/>
    <s v="S24_2841"/>
    <x v="55"/>
    <n v="7605558146"/>
    <s v="760-555-8146"/>
    <s v="361 Furth Circle"/>
    <m/>
    <s v="361 Furth Circle"/>
    <s v="San Diego"/>
    <s v="CA"/>
    <s v="San Diego, CA"/>
    <n v="91217"/>
    <x v="0"/>
    <s v="NA"/>
    <s v="Thompson"/>
    <s v="Valarie"/>
    <x v="55"/>
    <x v="0"/>
  </r>
  <r>
    <n v="10249"/>
    <n v="20"/>
    <n v="67.819999999999993"/>
    <n v="1"/>
    <x v="1727"/>
    <n v="1357"/>
    <n v="1356.4"/>
    <d v="2004-08-05T00:00:00"/>
    <d v="2004-08-05T00:00:00"/>
    <x v="3"/>
    <s v="Thursday"/>
    <x v="0"/>
    <n v="2"/>
    <n v="5"/>
    <n v="2004"/>
    <s v="Planes"/>
    <n v="68"/>
    <s v="S24_2841"/>
    <x v="33"/>
    <n v="6175555555"/>
    <s v="617-555-5555"/>
    <s v="4658 Baden Av."/>
    <m/>
    <s v="4658 Baden Av."/>
    <s v="Cambridge"/>
    <s v="MA"/>
    <s v="Cambridge, MA"/>
    <n v="51247"/>
    <x v="0"/>
    <s v="NA"/>
    <s v="Tseng"/>
    <s v="Kyung"/>
    <x v="33"/>
    <x v="0"/>
  </r>
  <r>
    <n v="10262"/>
    <n v="24"/>
    <n v="67.14"/>
    <n v="10"/>
    <x v="1728"/>
    <n v="1612"/>
    <n v="1611.36"/>
    <s v="6/24/2004 0:00"/>
    <d v="2004-06-24T00:00:00"/>
    <x v="7"/>
    <s v="Thursday"/>
    <x v="3"/>
    <n v="2"/>
    <n v="6"/>
    <n v="2004"/>
    <s v="Planes"/>
    <n v="68"/>
    <s v="S24_2841"/>
    <x v="23"/>
    <s v="(91) 555 94 44"/>
    <s v="091-555-9444"/>
    <s v="C/ Moralzarzal, 86"/>
    <m/>
    <s v="C/ Moralzarzal, 86"/>
    <s v="Madrid"/>
    <m/>
    <s v="Madrid"/>
    <n v="28034"/>
    <x v="7"/>
    <s v="EMEA"/>
    <s v="Freyre"/>
    <s v="Diego"/>
    <x v="23"/>
    <x v="0"/>
  </r>
  <r>
    <n v="10274"/>
    <n v="40"/>
    <n v="65.08"/>
    <n v="2"/>
    <x v="1729"/>
    <n v="2604"/>
    <n v="2603.1999999999998"/>
    <s v="7/21/2004 0:00"/>
    <d v="2004-07-21T00:00:00"/>
    <x v="1"/>
    <s v="Wednesday"/>
    <x v="0"/>
    <n v="3"/>
    <n v="7"/>
    <n v="2004"/>
    <s v="Planes"/>
    <n v="68"/>
    <s v="S24_2841"/>
    <x v="41"/>
    <n v="6175558555"/>
    <s v="617-555-8555"/>
    <s v="7825 Douglas Av."/>
    <m/>
    <s v="7825 Douglas Av."/>
    <s v="Brickhaven"/>
    <s v="MA"/>
    <s v="Brickhaven, MA"/>
    <n v="58339"/>
    <x v="0"/>
    <s v="NA"/>
    <s v="Nelson"/>
    <s v="Allen"/>
    <x v="41"/>
    <x v="0"/>
  </r>
  <r>
    <n v="10284"/>
    <n v="30"/>
    <n v="73.989999999999995"/>
    <n v="12"/>
    <x v="1730"/>
    <n v="2220"/>
    <n v="2219.6999999999998"/>
    <s v="8/21/2004 0:00"/>
    <d v="2004-08-21T00:00:00"/>
    <x v="3"/>
    <s v="Saturday"/>
    <x v="0"/>
    <n v="3"/>
    <n v="8"/>
    <n v="2004"/>
    <s v="Planes"/>
    <n v="68"/>
    <s v="S24_2841"/>
    <x v="85"/>
    <s v="+47 2212 1555"/>
    <s v="472-212-1555"/>
    <s v="Drammensveien 126 A, PB 744 Sentrum"/>
    <m/>
    <s v="Drammensveien 126 A, PB 744 Sentrum"/>
    <s v="Oslo"/>
    <m/>
    <s v="Oslo"/>
    <s v="N 0106"/>
    <x v="2"/>
    <s v="EMEA"/>
    <s v="Klaeboe"/>
    <s v="Jan"/>
    <x v="85"/>
    <x v="0"/>
  </r>
  <r>
    <n v="10296"/>
    <n v="21"/>
    <n v="71.25"/>
    <n v="8"/>
    <x v="1731"/>
    <n v="1497"/>
    <n v="1496.25"/>
    <s v="9/15/2004 0:00"/>
    <d v="2004-09-15T00:00:00"/>
    <x v="8"/>
    <s v="Wednesday"/>
    <x v="0"/>
    <n v="3"/>
    <n v="9"/>
    <n v="2004"/>
    <s v="Planes"/>
    <n v="68"/>
    <s v="S24_2841"/>
    <x v="89"/>
    <s v="+49 89 61 08 9555"/>
    <s v="896-108-9555"/>
    <s v="Hansastr. 15"/>
    <m/>
    <s v="Hansastr. 15"/>
    <s v="Munich"/>
    <m/>
    <s v="Munich"/>
    <n v="80686"/>
    <x v="16"/>
    <s v="EMEA"/>
    <s v="Donnermeyer"/>
    <s v="Michael"/>
    <x v="89"/>
    <x v="0"/>
  </r>
  <r>
    <n v="10307"/>
    <n v="25"/>
    <n v="75.36"/>
    <n v="2"/>
    <x v="1732"/>
    <n v="1884"/>
    <n v="1884"/>
    <s v="10/14/2004 0:00"/>
    <d v="2004-10-14T00:00:00"/>
    <x v="4"/>
    <s v="Thursday"/>
    <x v="0"/>
    <n v="4"/>
    <n v="10"/>
    <n v="2004"/>
    <s v="Planes"/>
    <n v="68"/>
    <s v="S24_2841"/>
    <x v="29"/>
    <n v="2155554695"/>
    <s v="215-555-4695"/>
    <s v="782 First Street"/>
    <m/>
    <s v="782 First Street"/>
    <s v="Philadelphia"/>
    <s v="PA"/>
    <s v="Philadelphia, PA"/>
    <n v="71270"/>
    <x v="0"/>
    <s v="NA"/>
    <s v="Cervantes"/>
    <s v="Francisca"/>
    <x v="29"/>
    <x v="0"/>
  </r>
  <r>
    <n v="10316"/>
    <n v="34"/>
    <n v="63.71"/>
    <n v="10"/>
    <x v="1733"/>
    <n v="2167"/>
    <n v="2166.14"/>
    <d v="2004-01-11T00:00:00"/>
    <d v="2004-01-11T00:00:00"/>
    <x v="2"/>
    <s v="Sunday"/>
    <x v="0"/>
    <n v="4"/>
    <n v="11"/>
    <n v="2004"/>
    <s v="Planes"/>
    <n v="68"/>
    <s v="S24_2841"/>
    <x v="59"/>
    <s v="(198) 555-8888"/>
    <s v="198-555-8888"/>
    <s v="Garden House Crowther Way"/>
    <m/>
    <s v="Garden House Crowther Way"/>
    <s v="Cowes"/>
    <s v="Isle of Wight"/>
    <s v="Cowes, Isle of Wight"/>
    <s v="PO31 7PJ"/>
    <x v="6"/>
    <s v="EMEA"/>
    <s v="Bennett"/>
    <s v="Helen"/>
    <x v="59"/>
    <x v="0"/>
  </r>
  <r>
    <n v="10328"/>
    <n v="48"/>
    <n v="58.92"/>
    <n v="1"/>
    <x v="1734"/>
    <n v="2829"/>
    <n v="2828.16"/>
    <d v="2004-12-11T00:00:00"/>
    <d v="2004-12-11T00:00:00"/>
    <x v="9"/>
    <s v="Saturday"/>
    <x v="0"/>
    <n v="4"/>
    <n v="11"/>
    <n v="2004"/>
    <s v="Planes"/>
    <n v="68"/>
    <s v="S24_2841"/>
    <x v="86"/>
    <s v="035-640555"/>
    <s v="003-564-0555"/>
    <s v="Via Ludovico il Moro 22"/>
    <m/>
    <s v="Via Ludovico il Moro 22"/>
    <s v="Bergamo"/>
    <m/>
    <s v="Bergamo"/>
    <n v="24100"/>
    <x v="12"/>
    <s v="EMEA"/>
    <s v="Rovelli"/>
    <s v="Giovanni"/>
    <x v="86"/>
    <x v="0"/>
  </r>
  <r>
    <n v="10339"/>
    <n v="55"/>
    <n v="100"/>
    <n v="12"/>
    <x v="1735"/>
    <n v="6215"/>
    <n v="5500"/>
    <s v="11/23/2004 0:00"/>
    <d v="2004-11-23T00:00:00"/>
    <x v="5"/>
    <s v="Tuesday"/>
    <x v="0"/>
    <n v="4"/>
    <n v="11"/>
    <n v="2004"/>
    <s v="Planes"/>
    <n v="68"/>
    <s v="S24_2841"/>
    <x v="35"/>
    <s v="+81 3 3584 0555"/>
    <s v="133-584-0555"/>
    <s v="2-2-8 Roppongi"/>
    <m/>
    <s v="2-2-8 Roppongi"/>
    <s v="Minato-ku"/>
    <s v="Tokyo"/>
    <s v="Minato-ku, Tokyo"/>
    <s v="106-0032"/>
    <x v="11"/>
    <s v="Japan"/>
    <s v="Shimamura"/>
    <s v="Akiko"/>
    <x v="35"/>
    <x v="1"/>
  </r>
  <r>
    <n v="10351"/>
    <n v="25"/>
    <n v="74.680000000000007"/>
    <n v="5"/>
    <x v="1736"/>
    <n v="1867"/>
    <n v="1867"/>
    <d v="2004-03-12T00:00:00"/>
    <d v="2004-03-12T00:00:00"/>
    <x v="10"/>
    <s v="Friday"/>
    <x v="0"/>
    <n v="4"/>
    <n v="12"/>
    <n v="2004"/>
    <s v="Planes"/>
    <n v="68"/>
    <s v="S24_2841"/>
    <x v="49"/>
    <s v="(171) 555-0297"/>
    <s v="171-555-0297"/>
    <s v="35 King George"/>
    <m/>
    <s v="35 King George"/>
    <s v="London"/>
    <m/>
    <s v="London"/>
    <s v="WX3 6FW"/>
    <x v="6"/>
    <s v="EMEA"/>
    <s v="Brown"/>
    <s v="Ann"/>
    <x v="49"/>
    <x v="0"/>
  </r>
  <r>
    <n v="10373"/>
    <n v="38"/>
    <n v="70.44"/>
    <n v="7"/>
    <x v="1737"/>
    <n v="2677"/>
    <n v="2676.72"/>
    <s v="1/31/2005 0:00"/>
    <d v="2005-01-31T00:00:00"/>
    <x v="2"/>
    <s v="Monday"/>
    <x v="0"/>
    <n v="1"/>
    <n v="1"/>
    <n v="2005"/>
    <s v="Planes"/>
    <n v="68"/>
    <s v="S24_2841"/>
    <x v="60"/>
    <s v="981-443655"/>
    <s v="098-144-3655"/>
    <s v="Torikatu 38"/>
    <m/>
    <s v="Torikatu 38"/>
    <s v="Oulu"/>
    <m/>
    <s v="Oulu"/>
    <n v="90110"/>
    <x v="4"/>
    <s v="EMEA"/>
    <s v="Koskitalo"/>
    <s v="Pirkko"/>
    <x v="60"/>
    <x v="0"/>
  </r>
  <r>
    <n v="10386"/>
    <n v="39"/>
    <n v="55.96"/>
    <n v="1"/>
    <x v="1738"/>
    <n v="2183"/>
    <n v="2182.44"/>
    <d v="2005-01-03T00:00:00"/>
    <d v="2005-01-03T00:00:00"/>
    <x v="2"/>
    <s v="Monday"/>
    <x v="5"/>
    <n v="1"/>
    <n v="3"/>
    <n v="2005"/>
    <s v="Planes"/>
    <n v="68"/>
    <s v="S24_2841"/>
    <x v="23"/>
    <s v="(91) 555 94 44"/>
    <s v="091-555-9444"/>
    <s v="C/ Moralzarzal, 86"/>
    <m/>
    <s v="C/ Moralzarzal, 86"/>
    <s v="Madrid"/>
    <m/>
    <s v="Madrid"/>
    <n v="28034"/>
    <x v="7"/>
    <s v="EMEA"/>
    <s v="Freyre"/>
    <s v="Diego"/>
    <x v="23"/>
    <x v="0"/>
  </r>
  <r>
    <n v="10398"/>
    <n v="28"/>
    <n v="57.55"/>
    <n v="3"/>
    <x v="565"/>
    <n v="1612"/>
    <n v="1611.4"/>
    <s v="3/30/2005 0:00"/>
    <d v="2005-03-30T00:00:00"/>
    <x v="10"/>
    <s v="Wednesday"/>
    <x v="0"/>
    <n v="1"/>
    <n v="3"/>
    <n v="2005"/>
    <s v="Planes"/>
    <n v="68"/>
    <s v="S24_2841"/>
    <x v="1"/>
    <s v="26.47.1555"/>
    <s v="002-647-1555"/>
    <s v="59 rue de l'Abbaye"/>
    <m/>
    <s v="59 rue de l'Abbaye"/>
    <s v="Reims"/>
    <m/>
    <s v="Reims"/>
    <n v="51100"/>
    <x v="1"/>
    <s v="EMEA"/>
    <s v="Henriot"/>
    <s v="Paul"/>
    <x v="1"/>
    <x v="0"/>
  </r>
  <r>
    <n v="10400"/>
    <n v="24"/>
    <n v="61.66"/>
    <n v="2"/>
    <x v="1739"/>
    <n v="1480"/>
    <n v="1479.84"/>
    <d v="2005-01-04T00:00:00"/>
    <d v="2005-01-04T00:00:00"/>
    <x v="2"/>
    <s v="Tuesday"/>
    <x v="0"/>
    <n v="2"/>
    <n v="4"/>
    <n v="2005"/>
    <s v="Planes"/>
    <n v="68"/>
    <s v="S24_2841"/>
    <x v="61"/>
    <n v="4085553659"/>
    <s v="408-555-3659"/>
    <s v="3086 Ingle Ln."/>
    <m/>
    <s v="3086 Ingle Ln."/>
    <s v="San Jose"/>
    <s v="CA"/>
    <s v="San Jose, CA"/>
    <n v="94217"/>
    <x v="0"/>
    <s v="NA"/>
    <s v="Frick"/>
    <s v="Sue"/>
    <x v="61"/>
    <x v="0"/>
  </r>
  <r>
    <n v="10415"/>
    <n v="21"/>
    <n v="67.819999999999993"/>
    <n v="1"/>
    <x v="1740"/>
    <n v="1425"/>
    <n v="1424.22"/>
    <d v="2005-09-05T00:00:00"/>
    <d v="2005-09-05T00:00:00"/>
    <x v="8"/>
    <s v="Monday"/>
    <x v="1"/>
    <n v="2"/>
    <n v="5"/>
    <n v="2005"/>
    <s v="Planes"/>
    <n v="68"/>
    <s v="S24_2841"/>
    <x v="87"/>
    <s v="61-9-3844-6555"/>
    <s v="193-844-6555"/>
    <s v="7 Allen Street"/>
    <m/>
    <s v="7 Allen Street"/>
    <s v="Glen Waverly"/>
    <s v="Victoria"/>
    <s v="Glen Waverly, Victoria"/>
    <n v="3150"/>
    <x v="3"/>
    <s v="APAC"/>
    <s v="Connery"/>
    <s v="Sean"/>
    <x v="87"/>
    <x v="0"/>
  </r>
  <r>
    <n v="10110"/>
    <n v="46"/>
    <n v="100"/>
    <n v="10"/>
    <x v="1741"/>
    <n v="5943"/>
    <n v="4600"/>
    <s v="3/18/2003 0:00"/>
    <d v="2003-03-18T00:00:00"/>
    <x v="10"/>
    <s v="Tuesday"/>
    <x v="0"/>
    <n v="1"/>
    <n v="3"/>
    <n v="2003"/>
    <s v="Classic Cars"/>
    <n v="117"/>
    <s v="S24_2887"/>
    <x v="77"/>
    <s v="(171) 555-1555"/>
    <s v="171-555-1555"/>
    <s v="Fauntleroy Circus"/>
    <m/>
    <s v="Fauntleroy Circus"/>
    <s v="Manchester"/>
    <m/>
    <s v="Manchester"/>
    <s v="EC2 5NT"/>
    <x v="6"/>
    <s v="EMEA"/>
    <s v="Ashworth"/>
    <s v="Victoria"/>
    <x v="77"/>
    <x v="1"/>
  </r>
  <r>
    <n v="10124"/>
    <n v="25"/>
    <n v="93.95"/>
    <n v="9"/>
    <x v="1742"/>
    <n v="2349"/>
    <n v="2348.75"/>
    <s v="5/21/2003 0:00"/>
    <d v="2003-05-21T00:00:00"/>
    <x v="6"/>
    <s v="Wednesday"/>
    <x v="0"/>
    <n v="2"/>
    <n v="5"/>
    <n v="2003"/>
    <s v="Classic Cars"/>
    <n v="117"/>
    <s v="S24_2887"/>
    <x v="84"/>
    <n v="7025551838"/>
    <s v="702-555-1838"/>
    <s v="8489 Strong St."/>
    <m/>
    <s v="8489 Strong St."/>
    <s v="Las Vegas"/>
    <s v="NV"/>
    <s v="Las Vegas, NV"/>
    <n v="83030"/>
    <x v="0"/>
    <s v="NA"/>
    <s v="King"/>
    <s v="Sue"/>
    <x v="84"/>
    <x v="0"/>
  </r>
  <r>
    <n v="10148"/>
    <n v="34"/>
    <n v="100"/>
    <n v="3"/>
    <x v="1743"/>
    <n v="4393"/>
    <n v="3400"/>
    <d v="2003-11-09T00:00:00"/>
    <d v="2003-11-09T00:00:00"/>
    <x v="5"/>
    <s v="Sunday"/>
    <x v="0"/>
    <n v="3"/>
    <n v="9"/>
    <n v="2003"/>
    <s v="Classic Cars"/>
    <n v="117"/>
    <s v="S24_2887"/>
    <x v="42"/>
    <s v="02 9936 8555"/>
    <s v="029-936-8555"/>
    <s v="201 Miller Street"/>
    <s v="Level 15"/>
    <s v="201 Miller Street, Level 15"/>
    <s v="North Sydney"/>
    <s v="NSW"/>
    <s v="North Sydney, NSW"/>
    <n v="2060"/>
    <x v="3"/>
    <s v="APAC"/>
    <s v="O'Hara"/>
    <s v="Anna"/>
    <x v="42"/>
    <x v="1"/>
  </r>
  <r>
    <n v="10161"/>
    <n v="25"/>
    <n v="100"/>
    <n v="2"/>
    <x v="1744"/>
    <n v="2760"/>
    <n v="2500"/>
    <s v="10/17/2003 0:00"/>
    <d v="2003-10-17T00:00:00"/>
    <x v="4"/>
    <s v="Friday"/>
    <x v="0"/>
    <n v="4"/>
    <n v="10"/>
    <n v="2003"/>
    <s v="Classic Cars"/>
    <n v="117"/>
    <s v="S24_2887"/>
    <x v="78"/>
    <s v="86 21 3555"/>
    <s v="008-621-3555"/>
    <s v="Smagsloget 45"/>
    <m/>
    <s v="Smagsloget 45"/>
    <s v="Aaarhus"/>
    <m/>
    <s v="Aaarhus"/>
    <n v="8200"/>
    <x v="13"/>
    <s v="EMEA"/>
    <s v="Ibsen"/>
    <s v="Palle"/>
    <x v="78"/>
    <x v="0"/>
  </r>
  <r>
    <n v="10173"/>
    <n v="23"/>
    <n v="100"/>
    <n v="16"/>
    <x v="1745"/>
    <n v="2729"/>
    <n v="2300"/>
    <d v="2003-05-11T00:00:00"/>
    <d v="2003-05-11T00:00:00"/>
    <x v="6"/>
    <s v="Sunday"/>
    <x v="0"/>
    <n v="4"/>
    <n v="11"/>
    <n v="2003"/>
    <s v="Classic Cars"/>
    <n v="117"/>
    <s v="S24_2887"/>
    <x v="86"/>
    <s v="035-640555"/>
    <s v="003-564-0555"/>
    <s v="Via Ludovico il Moro 22"/>
    <m/>
    <s v="Via Ludovico il Moro 22"/>
    <s v="Bergamo"/>
    <m/>
    <s v="Bergamo"/>
    <n v="24100"/>
    <x v="12"/>
    <s v="EMEA"/>
    <s v="Rovelli"/>
    <s v="Giovanni"/>
    <x v="86"/>
    <x v="0"/>
  </r>
  <r>
    <n v="10182"/>
    <n v="20"/>
    <n v="100"/>
    <n v="13"/>
    <x v="1746"/>
    <n v="2396"/>
    <n v="2000"/>
    <d v="2003-12-11T00:00:00"/>
    <d v="2003-12-11T00:00:00"/>
    <x v="9"/>
    <s v="Thursday"/>
    <x v="0"/>
    <n v="4"/>
    <n v="11"/>
    <n v="2003"/>
    <s v="Classic Cars"/>
    <n v="117"/>
    <s v="S24_2887"/>
    <x v="39"/>
    <n v="4155551450"/>
    <s v="415-555-1450"/>
    <s v="5677 Strong St."/>
    <m/>
    <s v="5677 Strong St."/>
    <s v="San Rafael"/>
    <s v="CA"/>
    <s v="San Rafael, CA"/>
    <n v="97562"/>
    <x v="0"/>
    <s v="NA"/>
    <s v="Nelson"/>
    <s v="Valarie"/>
    <x v="39"/>
    <x v="0"/>
  </r>
  <r>
    <n v="10192"/>
    <n v="23"/>
    <n v="100"/>
    <n v="1"/>
    <x v="1747"/>
    <n v="3053"/>
    <n v="2300"/>
    <s v="11/20/2003 0:00"/>
    <d v="2003-11-20T00:00:00"/>
    <x v="5"/>
    <s v="Thursday"/>
    <x v="0"/>
    <n v="4"/>
    <n v="11"/>
    <n v="2003"/>
    <s v="Classic Cars"/>
    <n v="117"/>
    <s v="S24_2887"/>
    <x v="40"/>
    <n v="6035558647"/>
    <s v="603-555-8647"/>
    <s v="2304 Long Airport Avenue"/>
    <m/>
    <s v="2304 Long Airport Avenue"/>
    <s v="Nashua"/>
    <s v="NH"/>
    <s v="Nashua, NH"/>
    <n v="62005"/>
    <x v="0"/>
    <s v="NA"/>
    <s v="Young"/>
    <s v="Valarie"/>
    <x v="40"/>
    <x v="1"/>
  </r>
  <r>
    <n v="10204"/>
    <n v="42"/>
    <n v="100"/>
    <n v="7"/>
    <x v="1748"/>
    <n v="4242"/>
    <n v="4200"/>
    <d v="2003-02-12T00:00:00"/>
    <d v="2003-02-12T00:00:00"/>
    <x v="0"/>
    <s v="Wednesday"/>
    <x v="0"/>
    <n v="4"/>
    <n v="12"/>
    <n v="2003"/>
    <s v="Classic Cars"/>
    <n v="117"/>
    <s v="S24_2887"/>
    <x v="74"/>
    <n v="2125557413"/>
    <s v="212-555-7413"/>
    <s v="4092 Furth Circle"/>
    <s v="Suite 400"/>
    <s v="4092 Furth Circle, Suite 400"/>
    <s v="NYC"/>
    <s v="NY"/>
    <s v="NYC, NY"/>
    <n v="10022"/>
    <x v="0"/>
    <s v="NA"/>
    <s v="Young"/>
    <s v="Jeff"/>
    <x v="74"/>
    <x v="1"/>
  </r>
  <r>
    <n v="10213"/>
    <n v="27"/>
    <n v="100"/>
    <n v="3"/>
    <x v="1749"/>
    <n v="2791"/>
    <n v="2700"/>
    <s v="1/22/2004 0:00"/>
    <d v="2004-01-22T00:00:00"/>
    <x v="2"/>
    <s v="Thursday"/>
    <x v="0"/>
    <n v="1"/>
    <n v="1"/>
    <n v="2004"/>
    <s v="Classic Cars"/>
    <n v="117"/>
    <s v="S24_2887"/>
    <x v="52"/>
    <s v="(171) 555-7555"/>
    <s v="171-555-7555"/>
    <s v="120 Hanover Sq."/>
    <m/>
    <s v="120 Hanover Sq."/>
    <s v="London"/>
    <m/>
    <s v="London"/>
    <s v="WA1 1DP"/>
    <x v="6"/>
    <s v="EMEA"/>
    <s v="Hardy"/>
    <s v="Thomas"/>
    <x v="52"/>
    <x v="0"/>
  </r>
  <r>
    <n v="10227"/>
    <n v="33"/>
    <n v="100"/>
    <n v="13"/>
    <x v="1750"/>
    <n v="4341"/>
    <n v="3300"/>
    <d v="2004-02-03T00:00:00"/>
    <d v="2004-02-03T00:00:00"/>
    <x v="0"/>
    <s v="Tuesday"/>
    <x v="0"/>
    <n v="1"/>
    <n v="3"/>
    <n v="2004"/>
    <s v="Classic Cars"/>
    <n v="117"/>
    <s v="S24_2887"/>
    <x v="30"/>
    <s v="78.32.5555"/>
    <s v="007-832-5555"/>
    <s v="2, rue du Commerce"/>
    <m/>
    <s v="2, rue du Commerce"/>
    <s v="Lyon"/>
    <m/>
    <s v="Lyon"/>
    <n v="69004"/>
    <x v="1"/>
    <s v="EMEA"/>
    <s v="Saveley"/>
    <s v="Mary"/>
    <x v="30"/>
    <x v="1"/>
  </r>
  <r>
    <n v="10241"/>
    <n v="28"/>
    <n v="98.65"/>
    <n v="5"/>
    <x v="1751"/>
    <n v="2763"/>
    <n v="2762.2"/>
    <s v="4/13/2004 0:00"/>
    <d v="2004-04-13T00:00:00"/>
    <x v="11"/>
    <s v="Tuesday"/>
    <x v="0"/>
    <n v="2"/>
    <n v="4"/>
    <n v="2004"/>
    <s v="Classic Cars"/>
    <n v="117"/>
    <s v="S24_2887"/>
    <x v="83"/>
    <s v="88.60.1555"/>
    <s v="008-860-1555"/>
    <s v="24, place Kluber"/>
    <m/>
    <s v="24, place Kluber"/>
    <s v="Strasbourg"/>
    <m/>
    <s v="Strasbourg"/>
    <n v="67000"/>
    <x v="1"/>
    <s v="EMEA"/>
    <s v="Citeaux"/>
    <s v="Frederique"/>
    <x v="83"/>
    <x v="0"/>
  </r>
  <r>
    <n v="10267"/>
    <n v="43"/>
    <n v="100"/>
    <n v="2"/>
    <x v="1752"/>
    <n v="4646"/>
    <n v="4300"/>
    <d v="2004-07-07T00:00:00"/>
    <d v="2004-07-07T00:00:00"/>
    <x v="1"/>
    <s v="Wednesday"/>
    <x v="0"/>
    <n v="3"/>
    <n v="7"/>
    <n v="2004"/>
    <s v="Classic Cars"/>
    <n v="117"/>
    <s v="S24_2887"/>
    <x v="74"/>
    <n v="2125557413"/>
    <s v="212-555-7413"/>
    <s v="4092 Furth Circle"/>
    <s v="Suite 400"/>
    <s v="4092 Furth Circle, Suite 400"/>
    <s v="NYC"/>
    <s v="NY"/>
    <s v="NYC, NY"/>
    <n v="10022"/>
    <x v="0"/>
    <s v="NA"/>
    <s v="Young"/>
    <s v="Jeff"/>
    <x v="74"/>
    <x v="1"/>
  </r>
  <r>
    <n v="10279"/>
    <n v="48"/>
    <n v="100"/>
    <n v="2"/>
    <x v="1753"/>
    <n v="5581"/>
    <n v="4800"/>
    <d v="2004-09-08T00:00:00"/>
    <d v="2004-09-08T00:00:00"/>
    <x v="8"/>
    <s v="Wednesday"/>
    <x v="0"/>
    <n v="3"/>
    <n v="8"/>
    <n v="2004"/>
    <s v="Classic Cars"/>
    <n v="117"/>
    <s v="S24_2887"/>
    <x v="23"/>
    <s v="(91) 555 94 44"/>
    <s v="091-555-9444"/>
    <s v="C/ Moralzarzal, 86"/>
    <m/>
    <s v="C/ Moralzarzal, 86"/>
    <s v="Madrid"/>
    <m/>
    <s v="Madrid"/>
    <n v="28034"/>
    <x v="7"/>
    <s v="EMEA"/>
    <s v="Freyre"/>
    <s v="Diego"/>
    <x v="23"/>
    <x v="1"/>
  </r>
  <r>
    <n v="10288"/>
    <n v="48"/>
    <n v="100"/>
    <n v="8"/>
    <x v="1754"/>
    <n v="6540"/>
    <n v="4800"/>
    <d v="2004-01-09T00:00:00"/>
    <d v="2004-01-09T00:00:00"/>
    <x v="2"/>
    <s v="Friday"/>
    <x v="0"/>
    <n v="3"/>
    <n v="9"/>
    <n v="2004"/>
    <s v="Classic Cars"/>
    <n v="117"/>
    <s v="S24_2887"/>
    <x v="65"/>
    <s v="+65 224 1555"/>
    <s v="065-224-1555"/>
    <s v="Village Close - 106 Linden Road Sandown"/>
    <s v="2nd Floor"/>
    <s v="Village Close - 106 Linden Road Sandown, 2nd Floor"/>
    <s v="Singapore"/>
    <m/>
    <s v="Singapore"/>
    <n v="69045"/>
    <x v="9"/>
    <s v="APAC"/>
    <s v="Victorino"/>
    <s v="Wendy"/>
    <x v="65"/>
    <x v="1"/>
  </r>
  <r>
    <n v="10302"/>
    <n v="45"/>
    <n v="100"/>
    <n v="4"/>
    <x v="1755"/>
    <n v="5549"/>
    <n v="4500"/>
    <d v="2003-06-10T00:00:00"/>
    <d v="2003-06-10T00:00:00"/>
    <x v="7"/>
    <s v="Tuesday"/>
    <x v="0"/>
    <n v="4"/>
    <n v="10"/>
    <n v="2003"/>
    <s v="Classic Cars"/>
    <n v="117"/>
    <s v="S24_2887"/>
    <x v="22"/>
    <s v="(171) 555-2282"/>
    <s v="171-555-2282"/>
    <s v="Berkeley Gardens 12  Brewery"/>
    <m/>
    <s v="Berkeley Gardens 12  Brewery"/>
    <s v="Liverpool"/>
    <m/>
    <s v="Liverpool"/>
    <s v="WX1 6LT"/>
    <x v="6"/>
    <s v="EMEA"/>
    <s v="Devon"/>
    <s v="Elizabeth"/>
    <x v="22"/>
    <x v="1"/>
  </r>
  <r>
    <n v="10311"/>
    <n v="43"/>
    <n v="100"/>
    <n v="3"/>
    <x v="1756"/>
    <n v="4596"/>
    <n v="4300"/>
    <s v="10/16/2004 0:00"/>
    <d v="2004-10-16T00:00:00"/>
    <x v="4"/>
    <s v="Saturday"/>
    <x v="0"/>
    <n v="4"/>
    <n v="10"/>
    <n v="2004"/>
    <s v="Classic Cars"/>
    <n v="117"/>
    <s v="S24_2887"/>
    <x v="23"/>
    <s v="(91) 555 94 44"/>
    <s v="091-555-9444"/>
    <s v="C/ Moralzarzal, 86"/>
    <m/>
    <s v="C/ Moralzarzal, 86"/>
    <s v="Madrid"/>
    <m/>
    <s v="Madrid"/>
    <n v="28034"/>
    <x v="7"/>
    <s v="EMEA"/>
    <s v="Freyre"/>
    <s v="Diego"/>
    <x v="23"/>
    <x v="1"/>
  </r>
  <r>
    <n v="10332"/>
    <n v="44"/>
    <n v="42.26"/>
    <n v="11"/>
    <x v="1757"/>
    <n v="1860"/>
    <n v="1859.44"/>
    <s v="11/17/2004 0:00"/>
    <d v="2004-11-17T00:00:00"/>
    <x v="5"/>
    <s v="Wednesday"/>
    <x v="0"/>
    <n v="4"/>
    <n v="11"/>
    <n v="2004"/>
    <s v="Classic Cars"/>
    <n v="117"/>
    <s v="S24_2887"/>
    <x v="77"/>
    <s v="(171) 555-1555"/>
    <s v="171-555-1555"/>
    <s v="Fauntleroy Circus"/>
    <m/>
    <s v="Fauntleroy Circus"/>
    <s v="Manchester"/>
    <m/>
    <s v="Manchester"/>
    <s v="EC2 5NT"/>
    <x v="6"/>
    <s v="EMEA"/>
    <s v="Ashworth"/>
    <s v="Victoria"/>
    <x v="77"/>
    <x v="0"/>
  </r>
  <r>
    <n v="10346"/>
    <n v="24"/>
    <n v="87.24"/>
    <n v="5"/>
    <x v="1758"/>
    <n v="2094"/>
    <n v="2093.7600000000002"/>
    <s v="11/29/2004 0:00"/>
    <d v="2004-11-29T00:00:00"/>
    <x v="5"/>
    <s v="Monday"/>
    <x v="0"/>
    <n v="4"/>
    <n v="11"/>
    <n v="2004"/>
    <s v="Classic Cars"/>
    <n v="117"/>
    <s v="S24_2887"/>
    <x v="84"/>
    <n v="7025551838"/>
    <s v="702-555-1838"/>
    <s v="8489 Strong St."/>
    <m/>
    <s v="8489 Strong St."/>
    <s v="Las Vegas"/>
    <s v="NV"/>
    <s v="Las Vegas, NV"/>
    <n v="83030"/>
    <x v="0"/>
    <s v="NA"/>
    <s v="King"/>
    <s v="Sue"/>
    <x v="84"/>
    <x v="0"/>
  </r>
  <r>
    <n v="10368"/>
    <n v="31"/>
    <n v="100"/>
    <n v="5"/>
    <x v="1759"/>
    <n v="4224"/>
    <n v="3100"/>
    <s v="1/19/2005 0:00"/>
    <d v="2005-01-19T00:00:00"/>
    <x v="2"/>
    <s v="Wednesday"/>
    <x v="0"/>
    <n v="1"/>
    <n v="1"/>
    <n v="2005"/>
    <s v="Classic Cars"/>
    <n v="117"/>
    <s v="S24_2887"/>
    <x v="39"/>
    <n v="4155551450"/>
    <s v="415-555-1450"/>
    <s v="5677 Strong St."/>
    <m/>
    <s v="5677 Strong St."/>
    <s v="San Rafael"/>
    <s v="CA"/>
    <s v="San Rafael, CA"/>
    <n v="97562"/>
    <x v="0"/>
    <s v="NA"/>
    <s v="Nelson"/>
    <s v="Valarie"/>
    <x v="39"/>
    <x v="1"/>
  </r>
  <r>
    <n v="10380"/>
    <n v="44"/>
    <n v="36.29"/>
    <n v="7"/>
    <x v="1760"/>
    <n v="1597"/>
    <n v="1596.76"/>
    <s v="2/16/2005 0:00"/>
    <d v="2005-02-16T00:00:00"/>
    <x v="0"/>
    <s v="Wednesday"/>
    <x v="0"/>
    <n v="1"/>
    <n v="2"/>
    <n v="2005"/>
    <s v="Classic Cars"/>
    <n v="117"/>
    <s v="S24_2887"/>
    <x v="23"/>
    <s v="(91) 555 94 44"/>
    <s v="091-555-9444"/>
    <s v="C/ Moralzarzal, 86"/>
    <m/>
    <s v="C/ Moralzarzal, 86"/>
    <s v="Madrid"/>
    <m/>
    <s v="Madrid"/>
    <n v="28034"/>
    <x v="7"/>
    <s v="EMEA"/>
    <s v="Freyre"/>
    <s v="Diego"/>
    <x v="23"/>
    <x v="0"/>
  </r>
  <r>
    <n v="10407"/>
    <n v="59"/>
    <n v="98.65"/>
    <n v="5"/>
    <x v="1761"/>
    <n v="5821"/>
    <n v="5820.35"/>
    <s v="4/22/2005 0:00"/>
    <d v="2005-04-22T00:00:00"/>
    <x v="11"/>
    <s v="Friday"/>
    <x v="4"/>
    <n v="2"/>
    <n v="4"/>
    <n v="2005"/>
    <s v="Classic Cars"/>
    <n v="117"/>
    <s v="S24_2887"/>
    <x v="61"/>
    <n v="4085553659"/>
    <s v="408-555-3659"/>
    <s v="3086 Ingle Ln."/>
    <m/>
    <s v="3086 Ingle Ln."/>
    <s v="San Jose"/>
    <s v="CA"/>
    <s v="San Jose, CA"/>
    <n v="94217"/>
    <x v="0"/>
    <s v="NA"/>
    <s v="Frick"/>
    <s v="Sue"/>
    <x v="61"/>
    <x v="1"/>
  </r>
  <r>
    <n v="10420"/>
    <n v="55"/>
    <n v="96.3"/>
    <n v="8"/>
    <x v="1762"/>
    <n v="5297"/>
    <n v="5296.5"/>
    <s v="5/29/2005 0:00"/>
    <d v="2005-05-29T00:00:00"/>
    <x v="6"/>
    <s v="Sunday"/>
    <x v="2"/>
    <n v="2"/>
    <n v="5"/>
    <n v="2005"/>
    <s v="Classic Cars"/>
    <n v="117"/>
    <s v="S24_2887"/>
    <x v="20"/>
    <s v="+61 2 9495 8555"/>
    <s v="129-495-8555"/>
    <s v="Monitor Money Building, 815 Pacific Hwy"/>
    <s v="Level 6"/>
    <s v="Monitor Money Building, 815 Pacific Hwy, Level 6"/>
    <s v="Chatswood"/>
    <s v="NSW"/>
    <s v="Chatswood, NSW"/>
    <n v="2067"/>
    <x v="3"/>
    <s v="APAC"/>
    <s v="Huxley"/>
    <s v="Adrian"/>
    <x v="20"/>
    <x v="1"/>
  </r>
  <r>
    <n v="10109"/>
    <n v="29"/>
    <n v="32.1"/>
    <n v="6"/>
    <x v="1763"/>
    <n v="931"/>
    <n v="930.9"/>
    <d v="2003-10-03T00:00:00"/>
    <d v="2003-10-03T00:00:00"/>
    <x v="4"/>
    <s v="Friday"/>
    <x v="0"/>
    <n v="1"/>
    <n v="3"/>
    <n v="2003"/>
    <s v="Classic Cars"/>
    <n v="37"/>
    <s v="S24_2972"/>
    <x v="45"/>
    <n v="2155559857"/>
    <s v="215-555-9857"/>
    <s v="11328 Douglas Av."/>
    <m/>
    <s v="11328 Douglas Av."/>
    <s v="Philadelphia"/>
    <s v="PA"/>
    <s v="Philadelphia, PA"/>
    <n v="71270"/>
    <x v="0"/>
    <s v="NA"/>
    <s v="Hernandez"/>
    <s v="Rosa"/>
    <x v="45"/>
    <x v="0"/>
  </r>
  <r>
    <n v="10122"/>
    <n v="39"/>
    <n v="30.96"/>
    <n v="4"/>
    <x v="1764"/>
    <n v="1208"/>
    <n v="1207.44"/>
    <d v="2003-08-05T00:00:00"/>
    <d v="2003-08-05T00:00:00"/>
    <x v="3"/>
    <s v="Tuesday"/>
    <x v="0"/>
    <n v="2"/>
    <n v="5"/>
    <n v="2003"/>
    <s v="Classic Cars"/>
    <n v="37"/>
    <s v="S24_2972"/>
    <x v="67"/>
    <s v="91.24.4555"/>
    <s v="009-124-4555"/>
    <s v="12, rue des Bouchers"/>
    <m/>
    <s v="12, rue des Bouchers"/>
    <s v="Marseille"/>
    <m/>
    <s v="Marseille"/>
    <n v="13008"/>
    <x v="1"/>
    <s v="EMEA"/>
    <s v="Lebihan"/>
    <s v="Laurence"/>
    <x v="67"/>
    <x v="0"/>
  </r>
  <r>
    <n v="10135"/>
    <n v="20"/>
    <n v="35.869999999999997"/>
    <n v="1"/>
    <x v="1765"/>
    <n v="718"/>
    <n v="717.4"/>
    <d v="2003-02-07T00:00:00"/>
    <d v="2003-02-07T00:00:00"/>
    <x v="0"/>
    <s v="Friday"/>
    <x v="0"/>
    <n v="3"/>
    <n v="7"/>
    <n v="2003"/>
    <s v="Classic Cars"/>
    <n v="37"/>
    <s v="S24_2972"/>
    <x v="39"/>
    <n v="4155551450"/>
    <s v="415-555-1450"/>
    <s v="5677 Strong St."/>
    <m/>
    <s v="5677 Strong St."/>
    <s v="San Rafael"/>
    <s v="CA"/>
    <s v="San Rafael, CA"/>
    <n v="97562"/>
    <x v="0"/>
    <s v="NA"/>
    <s v="Nelson"/>
    <s v="Valarie"/>
    <x v="39"/>
    <x v="0"/>
  </r>
  <r>
    <n v="10147"/>
    <n v="25"/>
    <n v="42.67"/>
    <n v="1"/>
    <x v="1766"/>
    <n v="1067"/>
    <n v="1066.75"/>
    <d v="2003-05-09T00:00:00"/>
    <d v="2003-05-09T00:00:00"/>
    <x v="6"/>
    <s v="Friday"/>
    <x v="0"/>
    <n v="3"/>
    <n v="9"/>
    <n v="2003"/>
    <s v="Classic Cars"/>
    <n v="37"/>
    <s v="S24_2972"/>
    <x v="41"/>
    <n v="6175558555"/>
    <s v="617-555-8555"/>
    <s v="7825 Douglas Av."/>
    <m/>
    <s v="7825 Douglas Av."/>
    <s v="Brickhaven"/>
    <s v="MA"/>
    <s v="Brickhaven, MA"/>
    <n v="58339"/>
    <x v="0"/>
    <s v="NA"/>
    <s v="Nelson"/>
    <s v="Allen"/>
    <x v="41"/>
    <x v="0"/>
  </r>
  <r>
    <n v="10160"/>
    <n v="42"/>
    <n v="37"/>
    <n v="2"/>
    <x v="1767"/>
    <n v="1554"/>
    <n v="1554"/>
    <d v="2003-11-10T00:00:00"/>
    <d v="2003-11-10T00:00:00"/>
    <x v="5"/>
    <s v="Monday"/>
    <x v="0"/>
    <n v="4"/>
    <n v="10"/>
    <n v="2003"/>
    <s v="Classic Cars"/>
    <n v="37"/>
    <s v="S24_2972"/>
    <x v="54"/>
    <n v="2155554369"/>
    <s v="215-555-4369"/>
    <s v="6047 Douglas Av."/>
    <m/>
    <s v="6047 Douglas Av."/>
    <s v="Los Angeles"/>
    <s v="CA"/>
    <s v="Los Angeles, CA"/>
    <s v="NA"/>
    <x v="0"/>
    <s v="NA"/>
    <s v="Chandler"/>
    <s v="Michael"/>
    <x v="54"/>
    <x v="0"/>
  </r>
  <r>
    <n v="10171"/>
    <n v="36"/>
    <n v="35.49"/>
    <n v="4"/>
    <x v="1768"/>
    <n v="1278"/>
    <n v="1277.6400000000001"/>
    <d v="2003-05-11T00:00:00"/>
    <d v="2003-05-11T00:00:00"/>
    <x v="6"/>
    <s v="Sunday"/>
    <x v="0"/>
    <n v="4"/>
    <n v="11"/>
    <n v="2003"/>
    <s v="Classic Cars"/>
    <n v="37"/>
    <s v="S24_2972"/>
    <x v="43"/>
    <s v="(514) 555-8054"/>
    <s v="514-555-8054"/>
    <s v="43 rue St. Laurent"/>
    <m/>
    <s v="43 rue St. Laurent"/>
    <s v="Montreal"/>
    <s v="Quebec"/>
    <s v="Montreal, Quebec"/>
    <s v="H1J 1C3"/>
    <x v="10"/>
    <s v="NA"/>
    <s v="Fresnisre"/>
    <s v="Jean"/>
    <x v="43"/>
    <x v="0"/>
  </r>
  <r>
    <n v="10181"/>
    <n v="37"/>
    <n v="42.67"/>
    <n v="8"/>
    <x v="1769"/>
    <n v="1579"/>
    <n v="1578.79"/>
    <d v="2003-12-11T00:00:00"/>
    <d v="2003-12-11T00:00:00"/>
    <x v="9"/>
    <s v="Thursday"/>
    <x v="0"/>
    <n v="4"/>
    <n v="11"/>
    <n v="2003"/>
    <s v="Classic Cars"/>
    <n v="37"/>
    <s v="S24_2972"/>
    <x v="7"/>
    <s v="+47 2267 3215"/>
    <s v="472-267-3215"/>
    <s v="Drammen 121, PR 744 Sentrum"/>
    <m/>
    <s v="Drammen 121, PR 744 Sentrum"/>
    <s v="Bergen"/>
    <m/>
    <s v="Bergen"/>
    <s v="N 5804"/>
    <x v="2"/>
    <s v="EMEA"/>
    <s v="Oeztan"/>
    <s v="Veysel"/>
    <x v="7"/>
    <x v="0"/>
  </r>
  <r>
    <n v="10192"/>
    <n v="30"/>
    <n v="30.59"/>
    <n v="13"/>
    <x v="1770"/>
    <n v="918"/>
    <n v="917.7"/>
    <s v="11/20/2003 0:00"/>
    <d v="2003-11-20T00:00:00"/>
    <x v="5"/>
    <s v="Thursday"/>
    <x v="0"/>
    <n v="4"/>
    <n v="11"/>
    <n v="2003"/>
    <s v="Classic Cars"/>
    <n v="37"/>
    <s v="S24_2972"/>
    <x v="40"/>
    <n v="6035558647"/>
    <s v="603-555-8647"/>
    <s v="2304 Long Airport Avenue"/>
    <m/>
    <s v="2304 Long Airport Avenue"/>
    <s v="Nashua"/>
    <s v="NH"/>
    <s v="Nashua, NH"/>
    <n v="62005"/>
    <x v="0"/>
    <s v="NA"/>
    <s v="Young"/>
    <s v="Valarie"/>
    <x v="40"/>
    <x v="0"/>
  </r>
  <r>
    <n v="10203"/>
    <n v="21"/>
    <n v="37"/>
    <n v="2"/>
    <x v="1771"/>
    <n v="777"/>
    <n v="777"/>
    <d v="2003-02-12T00:00:00"/>
    <d v="2003-02-12T00:00:00"/>
    <x v="0"/>
    <s v="Wednesday"/>
    <x v="0"/>
    <n v="4"/>
    <n v="12"/>
    <n v="2003"/>
    <s v="Classic Cars"/>
    <n v="37"/>
    <s v="S24_2972"/>
    <x v="23"/>
    <s v="(91) 555 94 44"/>
    <s v="091-555-9444"/>
    <s v="C/ Moralzarzal, 86"/>
    <m/>
    <s v="C/ Moralzarzal, 86"/>
    <s v="Madrid"/>
    <m/>
    <s v="Madrid"/>
    <n v="28034"/>
    <x v="7"/>
    <s v="EMEA"/>
    <s v="Freyre"/>
    <s v="Diego"/>
    <x v="23"/>
    <x v="0"/>
  </r>
  <r>
    <n v="10212"/>
    <n v="34"/>
    <n v="43.42"/>
    <n v="12"/>
    <x v="1772"/>
    <n v="1477"/>
    <n v="1476.28"/>
    <s v="1/16/2004 0:00"/>
    <d v="2004-01-16T00:00:00"/>
    <x v="2"/>
    <s v="Friday"/>
    <x v="0"/>
    <n v="1"/>
    <n v="1"/>
    <n v="2004"/>
    <s v="Classic Cars"/>
    <n v="37"/>
    <s v="S24_2972"/>
    <x v="23"/>
    <s v="(91) 555 94 44"/>
    <s v="091-555-9444"/>
    <s v="C/ Moralzarzal, 86"/>
    <m/>
    <s v="C/ Moralzarzal, 86"/>
    <s v="Madrid"/>
    <m/>
    <s v="Madrid"/>
    <n v="28034"/>
    <x v="7"/>
    <s v="EMEA"/>
    <s v="Freyre"/>
    <s v="Diego"/>
    <x v="23"/>
    <x v="0"/>
  </r>
  <r>
    <n v="10225"/>
    <n v="42"/>
    <n v="36.630000000000003"/>
    <n v="3"/>
    <x v="1773"/>
    <n v="1539"/>
    <n v="1538.46"/>
    <s v="2/22/2004 0:00"/>
    <d v="2004-02-22T00:00:00"/>
    <x v="0"/>
    <s v="Sunday"/>
    <x v="0"/>
    <n v="1"/>
    <n v="2"/>
    <n v="2004"/>
    <s v="Classic Cars"/>
    <n v="37"/>
    <s v="S24_2972"/>
    <x v="69"/>
    <s v="0897-034555"/>
    <s v="089-703-4555"/>
    <s v="Grenzacherweg 237"/>
    <m/>
    <s v="Grenzacherweg 237"/>
    <s v="Gensve"/>
    <m/>
    <s v="Gensve"/>
    <n v="1203"/>
    <x v="17"/>
    <s v="EMEA"/>
    <s v="Holz"/>
    <s v="Michael"/>
    <x v="69"/>
    <x v="0"/>
  </r>
  <r>
    <n v="10239"/>
    <n v="20"/>
    <n v="44.56"/>
    <n v="2"/>
    <x v="1774"/>
    <n v="892"/>
    <n v="891.2"/>
    <d v="2004-12-04T00:00:00"/>
    <d v="2004-12-04T00:00:00"/>
    <x v="9"/>
    <s v="Saturday"/>
    <x v="0"/>
    <n v="2"/>
    <n v="4"/>
    <n v="2004"/>
    <s v="Classic Cars"/>
    <n v="37"/>
    <s v="S24_2972"/>
    <x v="60"/>
    <s v="981-443655"/>
    <s v="098-144-3655"/>
    <s v="Torikatu 38"/>
    <m/>
    <s v="Torikatu 38"/>
    <s v="Oulu"/>
    <m/>
    <s v="Oulu"/>
    <n v="90110"/>
    <x v="4"/>
    <s v="EMEA"/>
    <s v="Koskitalo"/>
    <s v="Pirkko"/>
    <x v="60"/>
    <x v="0"/>
  </r>
  <r>
    <n v="10253"/>
    <n v="40"/>
    <n v="42.67"/>
    <n v="7"/>
    <x v="1775"/>
    <n v="1707"/>
    <n v="1706.8"/>
    <d v="2004-01-06T00:00:00"/>
    <d v="2004-01-06T00:00:00"/>
    <x v="2"/>
    <s v="Tuesday"/>
    <x v="3"/>
    <n v="2"/>
    <n v="6"/>
    <n v="2004"/>
    <s v="Classic Cars"/>
    <n v="37"/>
    <s v="S24_2972"/>
    <x v="22"/>
    <s v="(171) 555-2282"/>
    <s v="171-555-2282"/>
    <s v="Berkeley Gardens 12  Brewery"/>
    <m/>
    <s v="Berkeley Gardens 12  Brewery"/>
    <s v="Liverpool"/>
    <m/>
    <s v="Liverpool"/>
    <s v="WX1 6LT"/>
    <x v="6"/>
    <s v="EMEA"/>
    <s v="Devon"/>
    <s v="Elizabeth"/>
    <x v="22"/>
    <x v="0"/>
  </r>
  <r>
    <n v="10266"/>
    <n v="34"/>
    <n v="40.4"/>
    <n v="8"/>
    <x v="1776"/>
    <n v="1374"/>
    <n v="1373.6"/>
    <d v="2004-06-07T00:00:00"/>
    <d v="2004-06-07T00:00:00"/>
    <x v="7"/>
    <s v="Monday"/>
    <x v="0"/>
    <n v="3"/>
    <n v="7"/>
    <n v="2004"/>
    <s v="Classic Cars"/>
    <n v="37"/>
    <s v="S24_2972"/>
    <x v="70"/>
    <s v="0522-556555"/>
    <s v="052-255-6555"/>
    <s v="Strada Provinciale 124"/>
    <m/>
    <s v="Strada Provinciale 124"/>
    <s v="Reggio Emilia"/>
    <m/>
    <s v="Reggio Emilia"/>
    <n v="42100"/>
    <x v="12"/>
    <s v="EMEA"/>
    <s v="Moroni"/>
    <s v="Maurizio"/>
    <x v="70"/>
    <x v="0"/>
  </r>
  <r>
    <n v="10278"/>
    <n v="31"/>
    <n v="38.89"/>
    <n v="8"/>
    <x v="1777"/>
    <n v="1206"/>
    <n v="1205.5899999999999"/>
    <d v="2004-06-08T00:00:00"/>
    <d v="2004-06-08T00:00:00"/>
    <x v="7"/>
    <s v="Tuesday"/>
    <x v="0"/>
    <n v="3"/>
    <n v="8"/>
    <n v="2004"/>
    <s v="Classic Cars"/>
    <n v="37"/>
    <s v="S24_2972"/>
    <x v="84"/>
    <n v="7025551838"/>
    <s v="702-555-1838"/>
    <s v="8489 Strong St."/>
    <m/>
    <s v="8489 Strong St."/>
    <s v="Las Vegas"/>
    <s v="NV"/>
    <s v="Las Vegas, NV"/>
    <n v="83030"/>
    <x v="0"/>
    <s v="NA"/>
    <s v="King"/>
    <s v="Sue"/>
    <x v="84"/>
    <x v="0"/>
  </r>
  <r>
    <n v="10287"/>
    <n v="36"/>
    <n v="39.65"/>
    <n v="6"/>
    <x v="1778"/>
    <n v="1428"/>
    <n v="1427.4"/>
    <s v="8/30/2004 0:00"/>
    <d v="2004-08-30T00:00:00"/>
    <x v="3"/>
    <s v="Monday"/>
    <x v="0"/>
    <n v="3"/>
    <n v="8"/>
    <n v="2004"/>
    <s v="Classic Cars"/>
    <n v="37"/>
    <s v="S24_2972"/>
    <x v="69"/>
    <s v="0897-034555"/>
    <s v="089-703-4555"/>
    <s v="Grenzacherweg 237"/>
    <m/>
    <s v="Grenzacherweg 237"/>
    <s v="Gensve"/>
    <m/>
    <s v="Gensve"/>
    <n v="1203"/>
    <x v="17"/>
    <s v="EMEA"/>
    <s v="Holz"/>
    <s v="Michael"/>
    <x v="69"/>
    <x v="0"/>
  </r>
  <r>
    <n v="10301"/>
    <n v="48"/>
    <n v="34.36"/>
    <n v="10"/>
    <x v="1779"/>
    <n v="1650"/>
    <n v="1649.28"/>
    <d v="2003-05-10T00:00:00"/>
    <d v="2003-05-10T00:00:00"/>
    <x v="6"/>
    <s v="Saturday"/>
    <x v="0"/>
    <n v="4"/>
    <n v="10"/>
    <n v="2003"/>
    <s v="Classic Cars"/>
    <n v="37"/>
    <s v="S24_2972"/>
    <x v="85"/>
    <s v="+47 2212 1555"/>
    <s v="472-212-1555"/>
    <s v="Drammensveien 126 A, PB 744 Sentrum"/>
    <m/>
    <s v="Drammensveien 126 A, PB 744 Sentrum"/>
    <s v="Oslo"/>
    <m/>
    <s v="Oslo"/>
    <s v="N 0106"/>
    <x v="2"/>
    <s v="EMEA"/>
    <s v="Klaeboe"/>
    <s v="Jan"/>
    <x v="85"/>
    <x v="0"/>
  </r>
  <r>
    <n v="10310"/>
    <n v="33"/>
    <n v="41.91"/>
    <n v="4"/>
    <x v="1780"/>
    <n v="1384"/>
    <n v="1383.03"/>
    <s v="10/16/2004 0:00"/>
    <d v="2004-10-16T00:00:00"/>
    <x v="4"/>
    <s v="Saturday"/>
    <x v="0"/>
    <n v="4"/>
    <n v="10"/>
    <n v="2004"/>
    <s v="Classic Cars"/>
    <n v="37"/>
    <s v="S24_2972"/>
    <x v="68"/>
    <s v="0221-5554327"/>
    <s v="221-555-4327"/>
    <s v="Mehrheimerstr. 369"/>
    <m/>
    <s v="Mehrheimerstr. 369"/>
    <s v="Koln"/>
    <m/>
    <s v="Koln"/>
    <n v="50739"/>
    <x v="16"/>
    <s v="EMEA"/>
    <s v="Pfalzheim"/>
    <s v="Henriette"/>
    <x v="68"/>
    <x v="0"/>
  </r>
  <r>
    <n v="10321"/>
    <n v="37"/>
    <n v="33.229999999999997"/>
    <n v="12"/>
    <x v="1781"/>
    <n v="1230"/>
    <n v="1229.51"/>
    <d v="2004-04-11T00:00:00"/>
    <d v="2004-04-11T00:00:00"/>
    <x v="11"/>
    <s v="Sunday"/>
    <x v="0"/>
    <n v="4"/>
    <n v="11"/>
    <n v="2004"/>
    <s v="Classic Cars"/>
    <n v="37"/>
    <s v="S24_2972"/>
    <x v="21"/>
    <n v="5085552555"/>
    <s v="508-555-2555"/>
    <s v="1785 First Street"/>
    <m/>
    <s v="1785 First Street"/>
    <s v="New Bedford"/>
    <s v="MA"/>
    <s v="New Bedford, MA"/>
    <n v="50553"/>
    <x v="0"/>
    <s v="NA"/>
    <s v="Benitez"/>
    <s v="Violeta"/>
    <x v="21"/>
    <x v="0"/>
  </r>
  <r>
    <n v="10331"/>
    <n v="27"/>
    <n v="42.24"/>
    <n v="13"/>
    <x v="1782"/>
    <n v="1141"/>
    <n v="1140.48"/>
    <s v="11/17/2004 0:00"/>
    <d v="2004-11-17T00:00:00"/>
    <x v="5"/>
    <s v="Wednesday"/>
    <x v="0"/>
    <n v="4"/>
    <n v="11"/>
    <n v="2004"/>
    <s v="Classic Cars"/>
    <n v="37"/>
    <s v="S24_2972"/>
    <x v="45"/>
    <n v="2155559857"/>
    <s v="215-555-9857"/>
    <s v="11328 Douglas Av."/>
    <m/>
    <s v="11328 Douglas Av."/>
    <s v="Philadelphia"/>
    <s v="PA"/>
    <s v="Philadelphia, PA"/>
    <n v="71270"/>
    <x v="0"/>
    <s v="NA"/>
    <s v="Hernandez"/>
    <s v="Rosa"/>
    <x v="45"/>
    <x v="0"/>
  </r>
  <r>
    <n v="10342"/>
    <n v="39"/>
    <n v="40.4"/>
    <n v="9"/>
    <x v="1783"/>
    <n v="1576"/>
    <n v="1575.6"/>
    <s v="11/24/2004 0:00"/>
    <d v="2004-11-24T00:00:00"/>
    <x v="5"/>
    <s v="Wednesday"/>
    <x v="0"/>
    <n v="4"/>
    <n v="11"/>
    <n v="2004"/>
    <s v="Classic Cars"/>
    <n v="37"/>
    <s v="S24_2972"/>
    <x v="10"/>
    <s v="03 9520 4555"/>
    <s v="039-520-4555"/>
    <s v="636 St Kilda Road"/>
    <s v="Level 3"/>
    <s v="636 St Kilda Road, Level 3"/>
    <s v="Melbourne"/>
    <s v="Victoria"/>
    <s v="Melbourne, Victoria"/>
    <n v="3004"/>
    <x v="3"/>
    <s v="APAC"/>
    <s v="Ferguson"/>
    <s v="Peter"/>
    <x v="10"/>
    <x v="0"/>
  </r>
  <r>
    <n v="10355"/>
    <n v="36"/>
    <n v="38.520000000000003"/>
    <n v="4"/>
    <x v="1784"/>
    <n v="1387"/>
    <n v="1386.72"/>
    <d v="2004-07-12T00:00:00"/>
    <d v="2004-07-12T00:00:00"/>
    <x v="1"/>
    <s v="Monday"/>
    <x v="0"/>
    <n v="4"/>
    <n v="12"/>
    <n v="2004"/>
    <s v="Classic Cars"/>
    <n v="37"/>
    <s v="S24_2972"/>
    <x v="23"/>
    <s v="(91) 555 94 44"/>
    <s v="091-555-9444"/>
    <s v="C/ Moralzarzal, 86"/>
    <m/>
    <s v="C/ Moralzarzal, 86"/>
    <s v="Madrid"/>
    <m/>
    <s v="Madrid"/>
    <n v="28034"/>
    <x v="7"/>
    <s v="EMEA"/>
    <s v="Freyre"/>
    <s v="Diego"/>
    <x v="23"/>
    <x v="0"/>
  </r>
  <r>
    <n v="10367"/>
    <n v="36"/>
    <n v="100"/>
    <n v="2"/>
    <x v="1785"/>
    <n v="5019"/>
    <n v="3600"/>
    <d v="2005-12-01T00:00:00"/>
    <d v="2005-12-01T00:00:00"/>
    <x v="9"/>
    <s v="Thursday"/>
    <x v="5"/>
    <n v="1"/>
    <n v="1"/>
    <n v="2005"/>
    <s v="Classic Cars"/>
    <n v="37"/>
    <s v="S24_2972"/>
    <x v="3"/>
    <n v="6265557265"/>
    <s v="626-555-7265"/>
    <s v="78934 Hillside Dr."/>
    <m/>
    <s v="78934 Hillside Dr."/>
    <s v="Pasadena"/>
    <s v="CA"/>
    <s v="Pasadena, CA"/>
    <n v="90003"/>
    <x v="0"/>
    <s v="NA"/>
    <s v="Young"/>
    <s v="Julie"/>
    <x v="3"/>
    <x v="1"/>
  </r>
  <r>
    <n v="10378"/>
    <n v="41"/>
    <n v="100"/>
    <n v="7"/>
    <x v="1786"/>
    <n v="5857"/>
    <n v="4100"/>
    <d v="2005-10-02T00:00:00"/>
    <d v="2005-10-02T00:00:00"/>
    <x v="4"/>
    <s v="Sunday"/>
    <x v="0"/>
    <n v="1"/>
    <n v="2"/>
    <n v="2005"/>
    <s v="Classic Cars"/>
    <n v="37"/>
    <s v="S24_2972"/>
    <x v="23"/>
    <s v="(91) 555 94 44"/>
    <s v="091-555-9444"/>
    <s v="C/ Moralzarzal, 86"/>
    <m/>
    <s v="C/ Moralzarzal, 86"/>
    <s v="Madrid"/>
    <m/>
    <s v="Madrid"/>
    <n v="28034"/>
    <x v="7"/>
    <s v="EMEA"/>
    <s v="Freyre"/>
    <s v="Diego"/>
    <x v="23"/>
    <x v="1"/>
  </r>
  <r>
    <n v="10390"/>
    <n v="37"/>
    <n v="100"/>
    <n v="5"/>
    <x v="1787"/>
    <n v="4895"/>
    <n v="3700"/>
    <d v="2005-04-03T00:00:00"/>
    <d v="2005-04-03T00:00:00"/>
    <x v="11"/>
    <s v="Sunday"/>
    <x v="0"/>
    <n v="1"/>
    <n v="3"/>
    <n v="2005"/>
    <s v="Classic Cars"/>
    <n v="37"/>
    <s v="S24_2972"/>
    <x v="39"/>
    <n v="4155551450"/>
    <s v="415-555-1450"/>
    <s v="5677 Strong St."/>
    <m/>
    <s v="5677 Strong St."/>
    <s v="San Rafael"/>
    <s v="CA"/>
    <s v="San Rafael, CA"/>
    <n v="97562"/>
    <x v="0"/>
    <s v="NA"/>
    <s v="Nelson"/>
    <s v="Valarie"/>
    <x v="39"/>
    <x v="1"/>
  </r>
  <r>
    <n v="10405"/>
    <n v="47"/>
    <n v="44.56"/>
    <n v="2"/>
    <x v="1788"/>
    <n v="2095"/>
    <n v="2094.3200000000002"/>
    <s v="4/14/2005 0:00"/>
    <d v="2005-04-14T00:00:00"/>
    <x v="11"/>
    <s v="Thursday"/>
    <x v="0"/>
    <n v="2"/>
    <n v="4"/>
    <n v="2005"/>
    <s v="Classic Cars"/>
    <n v="37"/>
    <s v="S24_2972"/>
    <x v="83"/>
    <s v="88.60.1555"/>
    <s v="008-860-1555"/>
    <s v="24, place Kluber"/>
    <m/>
    <s v="24, place Kluber"/>
    <s v="Strasbourg"/>
    <m/>
    <s v="Strasbourg"/>
    <n v="67000"/>
    <x v="1"/>
    <s v="EMEA"/>
    <s v="Citeaux"/>
    <s v="Frederique"/>
    <x v="83"/>
    <x v="0"/>
  </r>
  <r>
    <n v="10419"/>
    <n v="15"/>
    <n v="42.67"/>
    <n v="7"/>
    <x v="1789"/>
    <n v="641"/>
    <n v="640.04999999999995"/>
    <s v="5/17/2005 0:00"/>
    <d v="2005-05-17T00:00:00"/>
    <x v="6"/>
    <s v="Tuesday"/>
    <x v="0"/>
    <n v="2"/>
    <n v="5"/>
    <n v="2005"/>
    <s v="Classic Cars"/>
    <n v="37"/>
    <s v="S24_2972"/>
    <x v="19"/>
    <s v="6562-9555"/>
    <s v="006-562-9555"/>
    <s v="Geislweg 14"/>
    <m/>
    <s v="Geislweg 14"/>
    <s v="Salzburg"/>
    <m/>
    <s v="Salzburg"/>
    <n v="5020"/>
    <x v="5"/>
    <s v="EMEA"/>
    <s v="Pipps"/>
    <s v="Georg"/>
    <x v="19"/>
    <x v="0"/>
  </r>
  <r>
    <n v="10105"/>
    <n v="44"/>
    <n v="72.58"/>
    <n v="4"/>
    <x v="1790"/>
    <n v="3194"/>
    <n v="3193.52"/>
    <d v="2003-11-02T00:00:00"/>
    <d v="2003-11-02T00:00:00"/>
    <x v="5"/>
    <s v="Sunday"/>
    <x v="0"/>
    <n v="1"/>
    <n v="2"/>
    <n v="2003"/>
    <s v="Vintage Cars"/>
    <n v="88"/>
    <s v="S24_3151"/>
    <x v="48"/>
    <s v="31 12 3555"/>
    <s v="003-112-3555"/>
    <s v="Vinb'ltet 34"/>
    <m/>
    <s v="Vinb'ltet 34"/>
    <s v="Kobenhavn"/>
    <m/>
    <s v="Kobenhavn"/>
    <n v="1734"/>
    <x v="13"/>
    <s v="EMEA"/>
    <s v="Petersen"/>
    <s v="Jytte"/>
    <x v="48"/>
    <x v="1"/>
  </r>
  <r>
    <n v="10119"/>
    <n v="35"/>
    <n v="87.62"/>
    <n v="13"/>
    <x v="1791"/>
    <n v="3067"/>
    <n v="3066.7"/>
    <s v="4/28/2003 0:00"/>
    <d v="2003-04-28T00:00:00"/>
    <x v="11"/>
    <s v="Monday"/>
    <x v="0"/>
    <n v="2"/>
    <n v="4"/>
    <n v="2003"/>
    <s v="Vintage Cars"/>
    <n v="88"/>
    <s v="S24_3151"/>
    <x v="19"/>
    <s v="6562-9555"/>
    <s v="006-562-9555"/>
    <s v="Geislweg 14"/>
    <m/>
    <s v="Geislweg 14"/>
    <s v="Salzburg"/>
    <m/>
    <s v="Salzburg"/>
    <n v="5020"/>
    <x v="5"/>
    <s v="EMEA"/>
    <s v="Pipps"/>
    <s v="Georg"/>
    <x v="19"/>
    <x v="1"/>
  </r>
  <r>
    <n v="10129"/>
    <n v="41"/>
    <n v="94.71"/>
    <n v="4"/>
    <x v="1792"/>
    <n v="3884"/>
    <n v="3883.11"/>
    <d v="2003-12-06T00:00:00"/>
    <d v="2003-12-06T00:00:00"/>
    <x v="9"/>
    <s v="Saturday"/>
    <x v="0"/>
    <n v="2"/>
    <n v="6"/>
    <n v="2003"/>
    <s v="Vintage Cars"/>
    <n v="88"/>
    <s v="S24_3151"/>
    <x v="49"/>
    <s v="(171) 555-0297"/>
    <s v="171-555-0297"/>
    <s v="35 King George"/>
    <m/>
    <s v="35 King George"/>
    <s v="London"/>
    <m/>
    <s v="London"/>
    <s v="WX3 6FW"/>
    <x v="6"/>
    <s v="EMEA"/>
    <s v="Brown"/>
    <s v="Ann"/>
    <x v="49"/>
    <x v="1"/>
  </r>
  <r>
    <n v="10142"/>
    <n v="49"/>
    <n v="98.25"/>
    <n v="1"/>
    <x v="1793"/>
    <n v="4815"/>
    <n v="4814.25"/>
    <d v="2003-08-08T00:00:00"/>
    <d v="2003-08-08T00:00:00"/>
    <x v="3"/>
    <s v="Friday"/>
    <x v="0"/>
    <n v="3"/>
    <n v="8"/>
    <n v="2003"/>
    <s v="Vintage Cars"/>
    <n v="88"/>
    <s v="S24_3151"/>
    <x v="39"/>
    <n v="4155551450"/>
    <s v="415-555-1450"/>
    <s v="5677 Strong St."/>
    <m/>
    <s v="5677 Strong St."/>
    <s v="San Rafael"/>
    <s v="CA"/>
    <s v="San Rafael, CA"/>
    <n v="97562"/>
    <x v="0"/>
    <s v="NA"/>
    <s v="Nelson"/>
    <s v="Valarie"/>
    <x v="39"/>
    <x v="1"/>
  </r>
  <r>
    <n v="10154"/>
    <n v="31"/>
    <n v="91.17"/>
    <n v="2"/>
    <x v="1794"/>
    <n v="2827"/>
    <n v="2826.27"/>
    <d v="2003-02-10T00:00:00"/>
    <d v="2003-02-10T00:00:00"/>
    <x v="0"/>
    <s v="Monday"/>
    <x v="0"/>
    <n v="4"/>
    <n v="10"/>
    <n v="2003"/>
    <s v="Vintage Cars"/>
    <n v="88"/>
    <s v="S24_3151"/>
    <x v="80"/>
    <n v="3105552373"/>
    <s v="310-555-2373"/>
    <s v="4097 Douglas Av."/>
    <m/>
    <s v="4097 Douglas Av."/>
    <s v="Glendale"/>
    <s v="CA"/>
    <s v="Glendale, CA"/>
    <n v="92561"/>
    <x v="0"/>
    <s v="NA"/>
    <s v="Young"/>
    <s v="Leslie"/>
    <x v="80"/>
    <x v="0"/>
  </r>
  <r>
    <n v="10167"/>
    <n v="20"/>
    <n v="79.66"/>
    <n v="11"/>
    <x v="1795"/>
    <n v="1594"/>
    <n v="1593.2"/>
    <s v="10/23/2003 0:00"/>
    <d v="2003-10-23T00:00:00"/>
    <x v="4"/>
    <s v="Thursday"/>
    <x v="3"/>
    <n v="4"/>
    <n v="10"/>
    <n v="2003"/>
    <s v="Vintage Cars"/>
    <n v="88"/>
    <s v="S24_3151"/>
    <x v="37"/>
    <s v="0695-34 6555"/>
    <s v="069-534-6555"/>
    <s v="?kergatan 24"/>
    <m/>
    <s v="?kergatan 24"/>
    <s v="Boras"/>
    <m/>
    <s v="Boras"/>
    <s v="S-844 67"/>
    <x v="8"/>
    <s v="EMEA"/>
    <s v="Larsson"/>
    <s v="Maria"/>
    <x v="37"/>
    <x v="0"/>
  </r>
  <r>
    <n v="10177"/>
    <n v="45"/>
    <n v="72.58"/>
    <n v="2"/>
    <x v="1796"/>
    <n v="3267"/>
    <n v="3266.1"/>
    <d v="2003-07-11T00:00:00"/>
    <d v="2003-07-11T00:00:00"/>
    <x v="1"/>
    <s v="Friday"/>
    <x v="0"/>
    <n v="4"/>
    <n v="11"/>
    <n v="2003"/>
    <s v="Vintage Cars"/>
    <n v="88"/>
    <s v="S24_3151"/>
    <x v="76"/>
    <s v="+34 913 728 555"/>
    <s v="491-372-8555"/>
    <s v="Merchants House, 27-30 Merchant's Quay"/>
    <m/>
    <s v="Merchants House, 27-30 Merchant's Quay"/>
    <s v="Madrid"/>
    <m/>
    <s v="Madrid"/>
    <n v="28023"/>
    <x v="7"/>
    <s v="EMEA"/>
    <s v="Fernandez"/>
    <s v="Jesus"/>
    <x v="76"/>
    <x v="1"/>
  </r>
  <r>
    <n v="10185"/>
    <n v="33"/>
    <n v="74.349999999999994"/>
    <n v="2"/>
    <x v="1797"/>
    <n v="2454"/>
    <n v="2453.5500000000002"/>
    <s v="11/14/2003 0:00"/>
    <d v="2003-11-14T00:00:00"/>
    <x v="5"/>
    <s v="Friday"/>
    <x v="0"/>
    <n v="4"/>
    <n v="11"/>
    <n v="2003"/>
    <s v="Vintage Cars"/>
    <n v="88"/>
    <s v="S24_3151"/>
    <x v="50"/>
    <n v="5085559555"/>
    <s v="508-555-9555"/>
    <s v="4575 Hillside Dr."/>
    <m/>
    <s v="4575 Hillside Dr."/>
    <s v="New Bedford"/>
    <s v="MA"/>
    <s v="New Bedford, MA"/>
    <n v="50553"/>
    <x v="0"/>
    <s v="NA"/>
    <s v="Tam"/>
    <s v="Wing C"/>
    <x v="50"/>
    <x v="0"/>
  </r>
  <r>
    <n v="10197"/>
    <n v="47"/>
    <n v="83.2"/>
    <n v="8"/>
    <x v="1798"/>
    <n v="3911"/>
    <n v="3910.4"/>
    <s v="11/26/2003 0:00"/>
    <d v="2003-11-26T00:00:00"/>
    <x v="5"/>
    <s v="Wednesday"/>
    <x v="0"/>
    <n v="4"/>
    <n v="11"/>
    <n v="2003"/>
    <s v="Vintage Cars"/>
    <n v="88"/>
    <s v="S24_3151"/>
    <x v="53"/>
    <s v="(93) 203 4555"/>
    <s v="093-203-4555"/>
    <s v="Rambla de Catalu¤a, 23"/>
    <m/>
    <s v="Rambla de Catalu¤a, 23"/>
    <s v="Barcelona"/>
    <m/>
    <s v="Barcelona"/>
    <n v="8022"/>
    <x v="7"/>
    <s v="EMEA"/>
    <s v="Saavedra"/>
    <s v="Eduardo"/>
    <x v="53"/>
    <x v="1"/>
  </r>
  <r>
    <n v="10208"/>
    <n v="20"/>
    <n v="89.4"/>
    <n v="2"/>
    <x v="1799"/>
    <n v="1788"/>
    <n v="1788"/>
    <d v="2004-02-01T00:00:00"/>
    <d v="2004-02-01T00:00:00"/>
    <x v="0"/>
    <s v="Sunday"/>
    <x v="0"/>
    <n v="1"/>
    <n v="1"/>
    <n v="2004"/>
    <s v="Vintage Cars"/>
    <n v="88"/>
    <s v="S24_3151"/>
    <x v="30"/>
    <s v="78.32.5555"/>
    <s v="007-832-5555"/>
    <s v="2, rue du Commerce"/>
    <m/>
    <s v="2, rue du Commerce"/>
    <s v="Lyon"/>
    <m/>
    <s v="Lyon"/>
    <n v="69004"/>
    <x v="1"/>
    <s v="EMEA"/>
    <s v="Saveley"/>
    <s v="Mary"/>
    <x v="30"/>
    <x v="0"/>
  </r>
  <r>
    <n v="10222"/>
    <n v="47"/>
    <n v="70.81"/>
    <n v="14"/>
    <x v="1800"/>
    <n v="3329"/>
    <n v="3328.07"/>
    <s v="2/19/2004 0:00"/>
    <d v="2004-02-19T00:00:00"/>
    <x v="0"/>
    <s v="Thursday"/>
    <x v="0"/>
    <n v="1"/>
    <n v="2"/>
    <n v="2004"/>
    <s v="Vintage Cars"/>
    <n v="88"/>
    <s v="S24_3151"/>
    <x v="55"/>
    <n v="7605558146"/>
    <s v="760-555-8146"/>
    <s v="361 Furth Circle"/>
    <m/>
    <s v="361 Furth Circle"/>
    <s v="San Diego"/>
    <s v="CA"/>
    <s v="San Diego, CA"/>
    <n v="91217"/>
    <x v="0"/>
    <s v="NA"/>
    <s v="Thompson"/>
    <s v="Valarie"/>
    <x v="55"/>
    <x v="1"/>
  </r>
  <r>
    <n v="10233"/>
    <n v="40"/>
    <n v="94.71"/>
    <n v="2"/>
    <x v="607"/>
    <n v="3789"/>
    <n v="3788.4"/>
    <s v="3/29/2004 0:00"/>
    <d v="2004-03-29T00:00:00"/>
    <x v="10"/>
    <s v="Monday"/>
    <x v="0"/>
    <n v="1"/>
    <n v="3"/>
    <n v="2004"/>
    <s v="Vintage Cars"/>
    <n v="88"/>
    <s v="S24_3151"/>
    <x v="12"/>
    <n v="2015559350"/>
    <s v="201-555-9350"/>
    <s v="7476 Moss Rd."/>
    <m/>
    <s v="7476 Moss Rd."/>
    <s v="Newark"/>
    <s v="NJ"/>
    <s v="Newark, NJ"/>
    <n v="94019"/>
    <x v="0"/>
    <s v="NA"/>
    <s v="Brown"/>
    <s v="William"/>
    <x v="12"/>
    <x v="1"/>
  </r>
  <r>
    <n v="10248"/>
    <n v="30"/>
    <n v="100"/>
    <n v="5"/>
    <x v="1801"/>
    <n v="3054"/>
    <n v="3000"/>
    <d v="2004-07-05T00:00:00"/>
    <d v="2004-07-05T00:00:00"/>
    <x v="1"/>
    <s v="Monday"/>
    <x v="3"/>
    <n v="2"/>
    <n v="5"/>
    <n v="2004"/>
    <s v="Vintage Cars"/>
    <n v="88"/>
    <s v="S24_3151"/>
    <x v="0"/>
    <n v="2125557818"/>
    <s v="212-555-7818"/>
    <s v="897 Long Airport Avenue"/>
    <m/>
    <s v="897 Long Airport Avenue"/>
    <s v="NYC"/>
    <s v="NY"/>
    <s v="NYC, NY"/>
    <n v="10022"/>
    <x v="0"/>
    <s v="NA"/>
    <s v="Yu"/>
    <s v="Kwai"/>
    <x v="0"/>
    <x v="1"/>
  </r>
  <r>
    <n v="10261"/>
    <n v="22"/>
    <n v="91.17"/>
    <n v="3"/>
    <x v="1802"/>
    <n v="2006"/>
    <n v="2005.74"/>
    <s v="6/17/2004 0:00"/>
    <d v="2004-06-17T00:00:00"/>
    <x v="7"/>
    <s v="Thursday"/>
    <x v="0"/>
    <n v="2"/>
    <n v="6"/>
    <n v="2004"/>
    <s v="Vintage Cars"/>
    <n v="88"/>
    <s v="S24_3151"/>
    <x v="43"/>
    <s v="(514) 555-8054"/>
    <s v="514-555-8054"/>
    <s v="43 rue St. Laurent"/>
    <m/>
    <s v="43 rue St. Laurent"/>
    <s v="Montreal"/>
    <s v="Quebec"/>
    <s v="Montreal, Quebec"/>
    <s v="H1J 1C3"/>
    <x v="10"/>
    <s v="NA"/>
    <s v="Fresnisre"/>
    <s v="Jean"/>
    <x v="43"/>
    <x v="0"/>
  </r>
  <r>
    <n v="10273"/>
    <n v="27"/>
    <n v="100"/>
    <n v="6"/>
    <x v="1803"/>
    <n v="2797"/>
    <n v="2700"/>
    <s v="7/21/2004 0:00"/>
    <d v="2004-07-21T00:00:00"/>
    <x v="1"/>
    <s v="Wednesday"/>
    <x v="0"/>
    <n v="3"/>
    <n v="7"/>
    <n v="2004"/>
    <s v="Vintage Cars"/>
    <n v="88"/>
    <s v="S24_3151"/>
    <x v="56"/>
    <s v="(02) 5554 67"/>
    <s v="000-255-5467"/>
    <s v="Rue Joseph-Bens 532"/>
    <m/>
    <s v="Rue Joseph-Bens 532"/>
    <s v="Bruxelles"/>
    <m/>
    <s v="Bruxelles"/>
    <s v="B-1180"/>
    <x v="14"/>
    <s v="EMEA"/>
    <s v="Dewey"/>
    <s v="Catherine"/>
    <x v="56"/>
    <x v="0"/>
  </r>
  <r>
    <n v="10283"/>
    <n v="34"/>
    <n v="92.94"/>
    <n v="8"/>
    <x v="1804"/>
    <n v="3160"/>
    <n v="3159.96"/>
    <s v="8/20/2004 0:00"/>
    <d v="2004-08-20T00:00:00"/>
    <x v="3"/>
    <s v="Friday"/>
    <x v="0"/>
    <n v="3"/>
    <n v="8"/>
    <n v="2004"/>
    <s v="Vintage Cars"/>
    <n v="88"/>
    <s v="S24_3151"/>
    <x v="57"/>
    <s v="(604) 555-4555"/>
    <s v="604-555-4555"/>
    <s v="23 Tsawassen Blvd."/>
    <m/>
    <s v="23 Tsawassen Blvd."/>
    <s v="Tsawassen"/>
    <s v="BC"/>
    <s v="Tsawassen, BC"/>
    <s v="T2F 8M4"/>
    <x v="10"/>
    <s v="NA"/>
    <s v="Lincoln"/>
    <s v="Elizabeth"/>
    <x v="57"/>
    <x v="1"/>
  </r>
  <r>
    <n v="10295"/>
    <n v="46"/>
    <n v="84.97"/>
    <n v="3"/>
    <x v="1805"/>
    <n v="3909"/>
    <n v="3908.62"/>
    <d v="2004-10-09T00:00:00"/>
    <d v="2004-10-09T00:00:00"/>
    <x v="4"/>
    <s v="Saturday"/>
    <x v="0"/>
    <n v="3"/>
    <n v="9"/>
    <n v="2004"/>
    <s v="Vintage Cars"/>
    <n v="88"/>
    <s v="S24_3151"/>
    <x v="58"/>
    <n v="6175559555"/>
    <s v="617-555-9555"/>
    <s v="8616 Spinnaker Dr."/>
    <m/>
    <s v="8616 Spinnaker Dr."/>
    <s v="Boston"/>
    <s v="MA"/>
    <s v="Boston, MA"/>
    <n v="51003"/>
    <x v="0"/>
    <s v="NA"/>
    <s v="Yoshido"/>
    <s v="Juri"/>
    <x v="58"/>
    <x v="1"/>
  </r>
  <r>
    <n v="10306"/>
    <n v="31"/>
    <n v="84.08"/>
    <n v="2"/>
    <x v="1806"/>
    <n v="2607"/>
    <n v="2606.48"/>
    <s v="10/14/2004 0:00"/>
    <d v="2004-10-14T00:00:00"/>
    <x v="4"/>
    <s v="Thursday"/>
    <x v="0"/>
    <n v="4"/>
    <n v="10"/>
    <n v="2004"/>
    <s v="Vintage Cars"/>
    <n v="88"/>
    <s v="S24_3151"/>
    <x v="77"/>
    <s v="(171) 555-1555"/>
    <s v="171-555-1555"/>
    <s v="Fauntleroy Circus"/>
    <m/>
    <s v="Fauntleroy Circus"/>
    <s v="Manchester"/>
    <m/>
    <s v="Manchester"/>
    <s v="EC2 5NT"/>
    <x v="6"/>
    <s v="EMEA"/>
    <s v="Ashworth"/>
    <s v="Victoria"/>
    <x v="77"/>
    <x v="0"/>
  </r>
  <r>
    <n v="10315"/>
    <n v="24"/>
    <n v="86.74"/>
    <n v="1"/>
    <x v="1807"/>
    <n v="2082"/>
    <n v="2081.7600000000002"/>
    <s v="10/29/2004 0:00"/>
    <d v="2004-10-29T00:00:00"/>
    <x v="4"/>
    <s v="Friday"/>
    <x v="0"/>
    <n v="4"/>
    <n v="10"/>
    <n v="2004"/>
    <s v="Vintage Cars"/>
    <n v="88"/>
    <s v="S24_3151"/>
    <x v="14"/>
    <s v="40.67.8555"/>
    <s v="004-067-8555"/>
    <s v="67, rue des Cinquante Otages"/>
    <m/>
    <s v="67, rue des Cinquante Otages"/>
    <s v="Nantes"/>
    <m/>
    <s v="Nantes"/>
    <n v="44000"/>
    <x v="1"/>
    <s v="EMEA"/>
    <s v="Labrune"/>
    <s v="Janine"/>
    <x v="14"/>
    <x v="0"/>
  </r>
  <r>
    <n v="10326"/>
    <n v="41"/>
    <n v="85.85"/>
    <n v="3"/>
    <x v="1808"/>
    <n v="3520"/>
    <n v="3519.85"/>
    <d v="2004-09-11T00:00:00"/>
    <d v="2004-09-11T00:00:00"/>
    <x v="8"/>
    <s v="Saturday"/>
    <x v="0"/>
    <n v="4"/>
    <n v="11"/>
    <n v="2004"/>
    <s v="Vintage Cars"/>
    <n v="88"/>
    <s v="S24_3151"/>
    <x v="24"/>
    <s v="0921-12 3555"/>
    <s v="092-112-3555"/>
    <s v="Berguvsv„gen  8"/>
    <m/>
    <s v="Berguvsv„gen  8"/>
    <s v="Lule"/>
    <m/>
    <s v="Lule"/>
    <s v="S-958 22"/>
    <x v="8"/>
    <s v="EMEA"/>
    <s v="Berglund"/>
    <s v="Christina"/>
    <x v="24"/>
    <x v="1"/>
  </r>
  <r>
    <n v="10339"/>
    <n v="55"/>
    <n v="100"/>
    <n v="13"/>
    <x v="1809"/>
    <n v="10758"/>
    <n v="5500"/>
    <s v="11/23/2004 0:00"/>
    <d v="2004-11-23T00:00:00"/>
    <x v="5"/>
    <s v="Tuesday"/>
    <x v="0"/>
    <n v="4"/>
    <n v="11"/>
    <n v="2004"/>
    <s v="Vintage Cars"/>
    <n v="88"/>
    <s v="S24_3151"/>
    <x v="35"/>
    <s v="+81 3 3584 0555"/>
    <s v="133-584-0555"/>
    <s v="2-2-8 Roppongi"/>
    <m/>
    <s v="2-2-8 Roppongi"/>
    <s v="Minato-ku"/>
    <s v="Tokyo"/>
    <s v="Minato-ku, Tokyo"/>
    <s v="106-0032"/>
    <x v="11"/>
    <s v="Japan"/>
    <s v="Shimamura"/>
    <s v="Akiko"/>
    <x v="35"/>
    <x v="2"/>
  </r>
  <r>
    <n v="10350"/>
    <n v="30"/>
    <n v="100"/>
    <n v="9"/>
    <x v="1810"/>
    <n v="3021"/>
    <n v="3000"/>
    <d v="2004-02-12T00:00:00"/>
    <d v="2004-02-12T00:00:00"/>
    <x v="0"/>
    <s v="Thursday"/>
    <x v="0"/>
    <n v="4"/>
    <n v="12"/>
    <n v="2004"/>
    <s v="Vintage Cars"/>
    <n v="88"/>
    <s v="S24_3151"/>
    <x v="23"/>
    <s v="(91) 555 94 44"/>
    <s v="091-555-9444"/>
    <s v="C/ Moralzarzal, 86"/>
    <m/>
    <s v="C/ Moralzarzal, 86"/>
    <s v="Madrid"/>
    <m/>
    <s v="Madrid"/>
    <n v="28034"/>
    <x v="7"/>
    <s v="EMEA"/>
    <s v="Freyre"/>
    <s v="Diego"/>
    <x v="23"/>
    <x v="1"/>
  </r>
  <r>
    <n v="10373"/>
    <n v="33"/>
    <n v="57.32"/>
    <n v="12"/>
    <x v="1811"/>
    <n v="1892"/>
    <n v="1891.56"/>
    <s v="1/31/2005 0:00"/>
    <d v="2005-01-31T00:00:00"/>
    <x v="2"/>
    <s v="Monday"/>
    <x v="0"/>
    <n v="1"/>
    <n v="1"/>
    <n v="2005"/>
    <s v="Vintage Cars"/>
    <n v="88"/>
    <s v="S24_3151"/>
    <x v="60"/>
    <s v="981-443655"/>
    <s v="098-144-3655"/>
    <s v="Torikatu 38"/>
    <m/>
    <s v="Torikatu 38"/>
    <s v="Oulu"/>
    <m/>
    <s v="Oulu"/>
    <n v="90110"/>
    <x v="4"/>
    <s v="EMEA"/>
    <s v="Koskitalo"/>
    <s v="Pirkko"/>
    <x v="60"/>
    <x v="0"/>
  </r>
  <r>
    <n v="10384"/>
    <n v="43"/>
    <n v="97.87"/>
    <n v="2"/>
    <x v="1812"/>
    <n v="4209"/>
    <n v="4208.41"/>
    <s v="2/23/2005 0:00"/>
    <d v="2005-02-23T00:00:00"/>
    <x v="0"/>
    <s v="Wednesday"/>
    <x v="0"/>
    <n v="1"/>
    <n v="2"/>
    <n v="2005"/>
    <s v="Vintage Cars"/>
    <n v="88"/>
    <s v="S24_3151"/>
    <x v="4"/>
    <n v="6505551386"/>
    <s v="650-555-1386"/>
    <s v="7734 Strong St."/>
    <m/>
    <s v="7734 Strong St."/>
    <s v="San Francisco"/>
    <s v="CA"/>
    <s v="San Francisco, CA"/>
    <s v="NA"/>
    <x v="0"/>
    <s v="NA"/>
    <s v="Brown"/>
    <s v="Julie"/>
    <x v="4"/>
    <x v="1"/>
  </r>
  <r>
    <n v="10396"/>
    <n v="27"/>
    <n v="83.2"/>
    <n v="7"/>
    <x v="1813"/>
    <n v="2247"/>
    <n v="2246.4"/>
    <s v="3/23/2005 0:00"/>
    <d v="2005-03-23T00:00:00"/>
    <x v="10"/>
    <s v="Wednesday"/>
    <x v="0"/>
    <n v="1"/>
    <n v="3"/>
    <n v="2005"/>
    <s v="Vintage Cars"/>
    <n v="88"/>
    <s v="S24_3151"/>
    <x v="39"/>
    <n v="4155551450"/>
    <s v="415-555-1450"/>
    <s v="5677 Strong St."/>
    <m/>
    <s v="5677 Strong St."/>
    <s v="San Rafael"/>
    <s v="CA"/>
    <s v="San Rafael, CA"/>
    <n v="97562"/>
    <x v="0"/>
    <s v="NA"/>
    <s v="Nelson"/>
    <s v="Valarie"/>
    <x v="39"/>
    <x v="0"/>
  </r>
  <r>
    <n v="10414"/>
    <n v="60"/>
    <n v="100"/>
    <n v="5"/>
    <x v="1814"/>
    <n v="6108"/>
    <n v="6000"/>
    <d v="2005-06-05T00:00:00"/>
    <d v="2005-06-05T00:00:00"/>
    <x v="7"/>
    <s v="Sunday"/>
    <x v="4"/>
    <n v="2"/>
    <n v="5"/>
    <n v="2005"/>
    <s v="Vintage Cars"/>
    <n v="88"/>
    <s v="S24_3151"/>
    <x v="58"/>
    <n v="6175559555"/>
    <s v="617-555-9555"/>
    <s v="8616 Spinnaker Dr."/>
    <m/>
    <s v="8616 Spinnaker Dr."/>
    <s v="Boston"/>
    <s v="MA"/>
    <s v="Boston, MA"/>
    <n v="51003"/>
    <x v="0"/>
    <s v="NA"/>
    <s v="Yoshido"/>
    <s v="Juri"/>
    <x v="58"/>
    <x v="1"/>
  </r>
  <r>
    <n v="10110"/>
    <n v="27"/>
    <n v="73.62"/>
    <n v="12"/>
    <x v="1815"/>
    <n v="1988"/>
    <n v="1987.74"/>
    <s v="3/18/2003 0:00"/>
    <d v="2003-03-18T00:00:00"/>
    <x v="10"/>
    <s v="Tuesday"/>
    <x v="0"/>
    <n v="1"/>
    <n v="3"/>
    <n v="2003"/>
    <s v="Classic Cars"/>
    <n v="85"/>
    <s v="S24_3191"/>
    <x v="77"/>
    <s v="(171) 555-1555"/>
    <s v="171-555-1555"/>
    <s v="Fauntleroy Circus"/>
    <m/>
    <s v="Fauntleroy Circus"/>
    <s v="Manchester"/>
    <m/>
    <s v="Manchester"/>
    <s v="EC2 5NT"/>
    <x v="6"/>
    <s v="EMEA"/>
    <s v="Ashworth"/>
    <s v="Victoria"/>
    <x v="77"/>
    <x v="0"/>
  </r>
  <r>
    <n v="10124"/>
    <n v="49"/>
    <n v="83.04"/>
    <n v="11"/>
    <x v="1816"/>
    <n v="4069"/>
    <n v="4068.96"/>
    <s v="5/21/2003 0:00"/>
    <d v="2003-05-21T00:00:00"/>
    <x v="6"/>
    <s v="Wednesday"/>
    <x v="0"/>
    <n v="2"/>
    <n v="5"/>
    <n v="2003"/>
    <s v="Classic Cars"/>
    <n v="85"/>
    <s v="S24_3191"/>
    <x v="84"/>
    <n v="7025551838"/>
    <s v="702-555-1838"/>
    <s v="8489 Strong St."/>
    <m/>
    <s v="8489 Strong St."/>
    <s v="Las Vegas"/>
    <s v="NV"/>
    <s v="Las Vegas, NV"/>
    <n v="83030"/>
    <x v="0"/>
    <s v="NA"/>
    <s v="King"/>
    <s v="Sue"/>
    <x v="84"/>
    <x v="1"/>
  </r>
  <r>
    <n v="10148"/>
    <n v="31"/>
    <n v="73.62"/>
    <n v="5"/>
    <x v="1817"/>
    <n v="2283"/>
    <n v="2282.2199999999998"/>
    <d v="2003-11-09T00:00:00"/>
    <d v="2003-11-09T00:00:00"/>
    <x v="5"/>
    <s v="Sunday"/>
    <x v="0"/>
    <n v="3"/>
    <n v="9"/>
    <n v="2003"/>
    <s v="Classic Cars"/>
    <n v="85"/>
    <s v="S24_3191"/>
    <x v="42"/>
    <s v="02 9936 8555"/>
    <s v="029-936-8555"/>
    <s v="201 Miller Street"/>
    <s v="Level 15"/>
    <s v="201 Miller Street, Level 15"/>
    <s v="North Sydney"/>
    <s v="NSW"/>
    <s v="North Sydney, NSW"/>
    <n v="2060"/>
    <x v="3"/>
    <s v="APAC"/>
    <s v="O'Hara"/>
    <s v="Anna"/>
    <x v="42"/>
    <x v="0"/>
  </r>
  <r>
    <n v="10161"/>
    <n v="20"/>
    <n v="77.05"/>
    <n v="4"/>
    <x v="1818"/>
    <n v="1541"/>
    <n v="1541"/>
    <s v="10/17/2003 0:00"/>
    <d v="2003-10-17T00:00:00"/>
    <x v="4"/>
    <s v="Friday"/>
    <x v="0"/>
    <n v="4"/>
    <n v="10"/>
    <n v="2003"/>
    <s v="Classic Cars"/>
    <n v="85"/>
    <s v="S24_3191"/>
    <x v="78"/>
    <s v="86 21 3555"/>
    <s v="008-621-3555"/>
    <s v="Smagsloget 45"/>
    <m/>
    <s v="Smagsloget 45"/>
    <s v="Aaarhus"/>
    <m/>
    <s v="Aaarhus"/>
    <n v="8200"/>
    <x v="13"/>
    <s v="EMEA"/>
    <s v="Ibsen"/>
    <s v="Palle"/>
    <x v="78"/>
    <x v="0"/>
  </r>
  <r>
    <n v="10172"/>
    <n v="24"/>
    <n v="81.33"/>
    <n v="2"/>
    <x v="1819"/>
    <n v="1952"/>
    <n v="1951.92"/>
    <d v="2003-05-11T00:00:00"/>
    <d v="2003-05-11T00:00:00"/>
    <x v="6"/>
    <s v="Sunday"/>
    <x v="0"/>
    <n v="4"/>
    <n v="11"/>
    <n v="2003"/>
    <s v="Classic Cars"/>
    <n v="85"/>
    <s v="S24_3191"/>
    <x v="13"/>
    <n v="2035552570"/>
    <s v="203-555-2570"/>
    <s v="25593 South Bay Ln."/>
    <m/>
    <s v="25593 South Bay Ln."/>
    <s v="Bridgewater"/>
    <s v="CT"/>
    <s v="Bridgewater, CT"/>
    <n v="97562"/>
    <x v="0"/>
    <s v="NA"/>
    <s v="King"/>
    <s v="Julie"/>
    <x v="13"/>
    <x v="0"/>
  </r>
  <r>
    <n v="10182"/>
    <n v="33"/>
    <n v="94.17"/>
    <n v="15"/>
    <x v="1820"/>
    <n v="3108"/>
    <n v="3107.61"/>
    <d v="2003-12-11T00:00:00"/>
    <d v="2003-12-11T00:00:00"/>
    <x v="9"/>
    <s v="Thursday"/>
    <x v="0"/>
    <n v="4"/>
    <n v="11"/>
    <n v="2003"/>
    <s v="Classic Cars"/>
    <n v="85"/>
    <s v="S24_3191"/>
    <x v="39"/>
    <n v="4155551450"/>
    <s v="415-555-1450"/>
    <s v="5677 Strong St."/>
    <m/>
    <s v="5677 Strong St."/>
    <s v="San Rafael"/>
    <s v="CA"/>
    <s v="San Rafael, CA"/>
    <n v="97562"/>
    <x v="0"/>
    <s v="NA"/>
    <s v="Nelson"/>
    <s v="Valarie"/>
    <x v="39"/>
    <x v="1"/>
  </r>
  <r>
    <n v="10192"/>
    <n v="32"/>
    <n v="72.77"/>
    <n v="3"/>
    <x v="1821"/>
    <n v="2329"/>
    <n v="2328.64"/>
    <s v="11/20/2003 0:00"/>
    <d v="2003-11-20T00:00:00"/>
    <x v="5"/>
    <s v="Thursday"/>
    <x v="0"/>
    <n v="4"/>
    <n v="11"/>
    <n v="2003"/>
    <s v="Classic Cars"/>
    <n v="85"/>
    <s v="S24_3191"/>
    <x v="40"/>
    <n v="6035558647"/>
    <s v="603-555-8647"/>
    <s v="2304 Long Airport Avenue"/>
    <m/>
    <s v="2304 Long Airport Avenue"/>
    <s v="Nashua"/>
    <s v="NH"/>
    <s v="Nashua, NH"/>
    <n v="62005"/>
    <x v="0"/>
    <s v="NA"/>
    <s v="Young"/>
    <s v="Valarie"/>
    <x v="40"/>
    <x v="0"/>
  </r>
  <r>
    <n v="10204"/>
    <n v="40"/>
    <n v="79.62"/>
    <n v="9"/>
    <x v="1822"/>
    <n v="3185"/>
    <n v="3184.8"/>
    <d v="2003-02-12T00:00:00"/>
    <d v="2003-02-12T00:00:00"/>
    <x v="0"/>
    <s v="Wednesday"/>
    <x v="0"/>
    <n v="4"/>
    <n v="12"/>
    <n v="2003"/>
    <s v="Classic Cars"/>
    <n v="85"/>
    <s v="S24_3191"/>
    <x v="74"/>
    <n v="2125557413"/>
    <s v="212-555-7413"/>
    <s v="4092 Furth Circle"/>
    <s v="Suite 400"/>
    <s v="4092 Furth Circle, Suite 400"/>
    <s v="NYC"/>
    <s v="NY"/>
    <s v="NYC, NY"/>
    <n v="10022"/>
    <x v="0"/>
    <s v="NA"/>
    <s v="Young"/>
    <s v="Jeff"/>
    <x v="74"/>
    <x v="1"/>
  </r>
  <r>
    <n v="10212"/>
    <n v="27"/>
    <n v="79.62"/>
    <n v="2"/>
    <x v="1823"/>
    <n v="2150"/>
    <n v="2149.7399999999998"/>
    <s v="1/16/2004 0:00"/>
    <d v="2004-01-16T00:00:00"/>
    <x v="2"/>
    <s v="Friday"/>
    <x v="0"/>
    <n v="1"/>
    <n v="1"/>
    <n v="2004"/>
    <s v="Classic Cars"/>
    <n v="85"/>
    <s v="S24_3191"/>
    <x v="23"/>
    <s v="(91) 555 94 44"/>
    <s v="091-555-9444"/>
    <s v="C/ Moralzarzal, 86"/>
    <m/>
    <s v="C/ Moralzarzal, 86"/>
    <s v="Madrid"/>
    <m/>
    <s v="Madrid"/>
    <n v="28034"/>
    <x v="7"/>
    <s v="EMEA"/>
    <s v="Freyre"/>
    <s v="Diego"/>
    <x v="23"/>
    <x v="0"/>
  </r>
  <r>
    <n v="10227"/>
    <n v="40"/>
    <n v="79.62"/>
    <n v="15"/>
    <x v="1822"/>
    <n v="3185"/>
    <n v="3184.8"/>
    <d v="2004-02-03T00:00:00"/>
    <d v="2004-02-03T00:00:00"/>
    <x v="0"/>
    <s v="Tuesday"/>
    <x v="0"/>
    <n v="1"/>
    <n v="3"/>
    <n v="2004"/>
    <s v="Classic Cars"/>
    <n v="85"/>
    <s v="S24_3191"/>
    <x v="30"/>
    <s v="78.32.5555"/>
    <s v="007-832-5555"/>
    <s v="2, rue du Commerce"/>
    <m/>
    <s v="2, rue du Commerce"/>
    <s v="Lyon"/>
    <m/>
    <s v="Lyon"/>
    <n v="69004"/>
    <x v="1"/>
    <s v="EMEA"/>
    <s v="Saveley"/>
    <s v="Mary"/>
    <x v="30"/>
    <x v="1"/>
  </r>
  <r>
    <n v="10241"/>
    <n v="26"/>
    <n v="81.33"/>
    <n v="7"/>
    <x v="1824"/>
    <n v="2115"/>
    <n v="2114.58"/>
    <s v="4/13/2004 0:00"/>
    <d v="2004-04-13T00:00:00"/>
    <x v="11"/>
    <s v="Tuesday"/>
    <x v="0"/>
    <n v="2"/>
    <n v="4"/>
    <n v="2004"/>
    <s v="Classic Cars"/>
    <n v="85"/>
    <s v="S24_3191"/>
    <x v="83"/>
    <s v="88.60.1555"/>
    <s v="008-860-1555"/>
    <s v="24, place Kluber"/>
    <m/>
    <s v="24, place Kluber"/>
    <s v="Strasbourg"/>
    <m/>
    <s v="Strasbourg"/>
    <n v="67000"/>
    <x v="1"/>
    <s v="EMEA"/>
    <s v="Citeaux"/>
    <s v="Frederique"/>
    <x v="83"/>
    <x v="0"/>
  </r>
  <r>
    <n v="10267"/>
    <n v="44"/>
    <n v="96.74"/>
    <n v="4"/>
    <x v="1825"/>
    <n v="4257"/>
    <n v="4256.5600000000004"/>
    <d v="2004-07-07T00:00:00"/>
    <d v="2004-07-07T00:00:00"/>
    <x v="1"/>
    <s v="Wednesday"/>
    <x v="0"/>
    <n v="3"/>
    <n v="7"/>
    <n v="2004"/>
    <s v="Classic Cars"/>
    <n v="85"/>
    <s v="S24_3191"/>
    <x v="74"/>
    <n v="2125557413"/>
    <s v="212-555-7413"/>
    <s v="4092 Furth Circle"/>
    <s v="Suite 400"/>
    <s v="4092 Furth Circle, Suite 400"/>
    <s v="NYC"/>
    <s v="NY"/>
    <s v="NYC, NY"/>
    <n v="10022"/>
    <x v="0"/>
    <s v="NA"/>
    <s v="Young"/>
    <s v="Jeff"/>
    <x v="74"/>
    <x v="1"/>
  </r>
  <r>
    <n v="10279"/>
    <n v="33"/>
    <n v="71.06"/>
    <n v="4"/>
    <x v="1826"/>
    <n v="2345"/>
    <n v="2344.98"/>
    <d v="2004-09-08T00:00:00"/>
    <d v="2004-09-08T00:00:00"/>
    <x v="8"/>
    <s v="Wednesday"/>
    <x v="0"/>
    <n v="3"/>
    <n v="8"/>
    <n v="2004"/>
    <s v="Classic Cars"/>
    <n v="85"/>
    <s v="S24_3191"/>
    <x v="23"/>
    <s v="(91) 555 94 44"/>
    <s v="091-555-9444"/>
    <s v="C/ Moralzarzal, 86"/>
    <m/>
    <s v="C/ Moralzarzal, 86"/>
    <s v="Madrid"/>
    <m/>
    <s v="Madrid"/>
    <n v="28034"/>
    <x v="7"/>
    <s v="EMEA"/>
    <s v="Freyre"/>
    <s v="Diego"/>
    <x v="23"/>
    <x v="0"/>
  </r>
  <r>
    <n v="10288"/>
    <n v="34"/>
    <n v="68.489999999999995"/>
    <n v="10"/>
    <x v="1827"/>
    <n v="2329"/>
    <n v="2328.66"/>
    <d v="2004-01-09T00:00:00"/>
    <d v="2004-01-09T00:00:00"/>
    <x v="2"/>
    <s v="Friday"/>
    <x v="0"/>
    <n v="3"/>
    <n v="9"/>
    <n v="2004"/>
    <s v="Classic Cars"/>
    <n v="85"/>
    <s v="S24_3191"/>
    <x v="65"/>
    <s v="+65 224 1555"/>
    <s v="065-224-1555"/>
    <s v="Village Close - 106 Linden Road Sandown"/>
    <s v="2nd Floor"/>
    <s v="Village Close - 106 Linden Road Sandown, 2nd Floor"/>
    <s v="Singapore"/>
    <m/>
    <s v="Singapore"/>
    <n v="69045"/>
    <x v="9"/>
    <s v="APAC"/>
    <s v="Victorino"/>
    <s v="Wendy"/>
    <x v="65"/>
    <x v="0"/>
  </r>
  <r>
    <n v="10302"/>
    <n v="48"/>
    <n v="74.48"/>
    <n v="6"/>
    <x v="1828"/>
    <n v="3576"/>
    <n v="3575.04"/>
    <d v="2003-06-10T00:00:00"/>
    <d v="2003-06-10T00:00:00"/>
    <x v="7"/>
    <s v="Tuesday"/>
    <x v="0"/>
    <n v="4"/>
    <n v="10"/>
    <n v="2003"/>
    <s v="Classic Cars"/>
    <n v="85"/>
    <s v="S24_3191"/>
    <x v="22"/>
    <s v="(171) 555-2282"/>
    <s v="171-555-2282"/>
    <s v="Berkeley Gardens 12  Brewery"/>
    <m/>
    <s v="Berkeley Gardens 12  Brewery"/>
    <s v="Liverpool"/>
    <m/>
    <s v="Liverpool"/>
    <s v="WX1 6LT"/>
    <x v="6"/>
    <s v="EMEA"/>
    <s v="Devon"/>
    <s v="Elizabeth"/>
    <x v="22"/>
    <x v="1"/>
  </r>
  <r>
    <n v="10311"/>
    <n v="25"/>
    <n v="83.04"/>
    <n v="5"/>
    <x v="1829"/>
    <n v="2076"/>
    <n v="2076"/>
    <s v="10/16/2004 0:00"/>
    <d v="2004-10-16T00:00:00"/>
    <x v="4"/>
    <s v="Saturday"/>
    <x v="0"/>
    <n v="4"/>
    <n v="10"/>
    <n v="2004"/>
    <s v="Classic Cars"/>
    <n v="85"/>
    <s v="S24_3191"/>
    <x v="23"/>
    <s v="(91) 555 94 44"/>
    <s v="091-555-9444"/>
    <s v="C/ Moralzarzal, 86"/>
    <m/>
    <s v="C/ Moralzarzal, 86"/>
    <s v="Madrid"/>
    <m/>
    <s v="Madrid"/>
    <n v="28034"/>
    <x v="7"/>
    <s v="EMEA"/>
    <s v="Freyre"/>
    <s v="Diego"/>
    <x v="23"/>
    <x v="0"/>
  </r>
  <r>
    <n v="10321"/>
    <n v="39"/>
    <n v="84.75"/>
    <n v="2"/>
    <x v="1830"/>
    <n v="3306"/>
    <n v="3305.25"/>
    <d v="2004-04-11T00:00:00"/>
    <d v="2004-04-11T00:00:00"/>
    <x v="11"/>
    <s v="Sunday"/>
    <x v="0"/>
    <n v="4"/>
    <n v="11"/>
    <n v="2004"/>
    <s v="Classic Cars"/>
    <n v="85"/>
    <s v="S24_3191"/>
    <x v="21"/>
    <n v="5085552555"/>
    <s v="508-555-2555"/>
    <s v="1785 First Street"/>
    <m/>
    <s v="1785 First Street"/>
    <s v="New Bedford"/>
    <s v="MA"/>
    <s v="New Bedford, MA"/>
    <n v="50553"/>
    <x v="0"/>
    <s v="NA"/>
    <s v="Benitez"/>
    <s v="Violeta"/>
    <x v="21"/>
    <x v="1"/>
  </r>
  <r>
    <n v="10332"/>
    <n v="45"/>
    <n v="34.19"/>
    <n v="12"/>
    <x v="1831"/>
    <n v="1539"/>
    <n v="1538.55"/>
    <s v="11/17/2004 0:00"/>
    <d v="2004-11-17T00:00:00"/>
    <x v="5"/>
    <s v="Wednesday"/>
    <x v="0"/>
    <n v="4"/>
    <n v="11"/>
    <n v="2004"/>
    <s v="Classic Cars"/>
    <n v="85"/>
    <s v="S24_3191"/>
    <x v="77"/>
    <s v="(171) 555-1555"/>
    <s v="171-555-1555"/>
    <s v="Fauntleroy Circus"/>
    <m/>
    <s v="Fauntleroy Circus"/>
    <s v="Manchester"/>
    <m/>
    <s v="Manchester"/>
    <s v="EC2 5NT"/>
    <x v="6"/>
    <s v="EMEA"/>
    <s v="Ashworth"/>
    <s v="Victoria"/>
    <x v="77"/>
    <x v="0"/>
  </r>
  <r>
    <n v="10346"/>
    <n v="24"/>
    <n v="100"/>
    <n v="2"/>
    <x v="1832"/>
    <n v="3326"/>
    <n v="2400"/>
    <s v="11/29/2004 0:00"/>
    <d v="2004-11-29T00:00:00"/>
    <x v="5"/>
    <s v="Monday"/>
    <x v="0"/>
    <n v="4"/>
    <n v="11"/>
    <n v="2004"/>
    <s v="Classic Cars"/>
    <n v="85"/>
    <s v="S24_3191"/>
    <x v="84"/>
    <n v="7025551838"/>
    <s v="702-555-1838"/>
    <s v="8489 Strong St."/>
    <m/>
    <s v="8489 Strong St."/>
    <s v="Las Vegas"/>
    <s v="NV"/>
    <s v="Las Vegas, NV"/>
    <n v="83030"/>
    <x v="0"/>
    <s v="NA"/>
    <s v="King"/>
    <s v="Sue"/>
    <x v="84"/>
    <x v="1"/>
  </r>
  <r>
    <n v="10368"/>
    <n v="46"/>
    <n v="79.62"/>
    <n v="1"/>
    <x v="1833"/>
    <n v="3663"/>
    <n v="3662.52"/>
    <s v="1/19/2005 0:00"/>
    <d v="2005-01-19T00:00:00"/>
    <x v="2"/>
    <s v="Wednesday"/>
    <x v="0"/>
    <n v="1"/>
    <n v="1"/>
    <n v="2005"/>
    <s v="Classic Cars"/>
    <n v="85"/>
    <s v="S24_3191"/>
    <x v="39"/>
    <n v="4155551450"/>
    <s v="415-555-1450"/>
    <s v="5677 Strong St."/>
    <m/>
    <s v="5677 Strong St."/>
    <s v="San Rafael"/>
    <s v="CA"/>
    <s v="San Rafael, CA"/>
    <n v="97562"/>
    <x v="0"/>
    <s v="NA"/>
    <s v="Nelson"/>
    <s v="Valarie"/>
    <x v="39"/>
    <x v="1"/>
  </r>
  <r>
    <n v="10380"/>
    <n v="44"/>
    <n v="79.06"/>
    <n v="9"/>
    <x v="1834"/>
    <n v="3479"/>
    <n v="3478.64"/>
    <s v="2/16/2005 0:00"/>
    <d v="2005-02-16T00:00:00"/>
    <x v="0"/>
    <s v="Wednesday"/>
    <x v="0"/>
    <n v="1"/>
    <n v="2"/>
    <n v="2005"/>
    <s v="Classic Cars"/>
    <n v="85"/>
    <s v="S24_3191"/>
    <x v="23"/>
    <s v="(91) 555 94 44"/>
    <s v="091-555-9444"/>
    <s v="C/ Moralzarzal, 86"/>
    <m/>
    <s v="C/ Moralzarzal, 86"/>
    <s v="Madrid"/>
    <m/>
    <s v="Madrid"/>
    <n v="28034"/>
    <x v="7"/>
    <s v="EMEA"/>
    <s v="Freyre"/>
    <s v="Diego"/>
    <x v="23"/>
    <x v="1"/>
  </r>
  <r>
    <n v="10407"/>
    <n v="13"/>
    <n v="81.33"/>
    <n v="7"/>
    <x v="1835"/>
    <n v="1058"/>
    <n v="1057.29"/>
    <s v="4/22/2005 0:00"/>
    <d v="2005-04-22T00:00:00"/>
    <x v="11"/>
    <s v="Friday"/>
    <x v="4"/>
    <n v="2"/>
    <n v="4"/>
    <n v="2005"/>
    <s v="Classic Cars"/>
    <n v="85"/>
    <s v="S24_3191"/>
    <x v="61"/>
    <n v="4085553659"/>
    <s v="408-555-3659"/>
    <s v="3086 Ingle Ln."/>
    <m/>
    <s v="3086 Ingle Ln."/>
    <s v="San Jose"/>
    <s v="CA"/>
    <s v="San Jose, CA"/>
    <n v="94217"/>
    <x v="0"/>
    <s v="NA"/>
    <s v="Frick"/>
    <s v="Sue"/>
    <x v="61"/>
    <x v="0"/>
  </r>
  <r>
    <n v="10420"/>
    <n v="35"/>
    <n v="96.74"/>
    <n v="10"/>
    <x v="1836"/>
    <n v="3386"/>
    <n v="3385.9"/>
    <s v="5/29/2005 0:00"/>
    <d v="2005-05-29T00:00:00"/>
    <x v="6"/>
    <s v="Sunday"/>
    <x v="2"/>
    <n v="2"/>
    <n v="5"/>
    <n v="2005"/>
    <s v="Classic Cars"/>
    <n v="85"/>
    <s v="S24_3191"/>
    <x v="20"/>
    <s v="+61 2 9495 8555"/>
    <s v="129-495-8555"/>
    <s v="Monitor Money Building, 815 Pacific Hwy"/>
    <s v="Level 6"/>
    <s v="Monitor Money Building, 815 Pacific Hwy, Level 6"/>
    <s v="Chatswood"/>
    <s v="NSW"/>
    <s v="Chatswood, NSW"/>
    <n v="2067"/>
    <x v="3"/>
    <s v="APAC"/>
    <s v="Huxley"/>
    <s v="Adrian"/>
    <x v="20"/>
    <x v="1"/>
  </r>
  <r>
    <n v="10108"/>
    <n v="30"/>
    <n v="63.07"/>
    <n v="5"/>
    <x v="1837"/>
    <n v="1893"/>
    <n v="1892.1"/>
    <d v="2003-03-03T00:00:00"/>
    <d v="2003-03-03T00:00:00"/>
    <x v="10"/>
    <s v="Monday"/>
    <x v="0"/>
    <n v="1"/>
    <n v="3"/>
    <n v="2003"/>
    <s v="Classic Cars"/>
    <n v="61"/>
    <s v="S24_3371"/>
    <x v="66"/>
    <s v="+63 2 555 3587"/>
    <s v="632-555-3587"/>
    <s v="15 McCallum Street - NatWest Center #13-03"/>
    <m/>
    <s v="15 McCallum Street - NatWest Center #13-03"/>
    <s v="Makati City"/>
    <m/>
    <s v="Makati City"/>
    <s v="1227 MM"/>
    <x v="15"/>
    <s v="Japan"/>
    <s v="Cruz"/>
    <s v="Arnold"/>
    <x v="66"/>
    <x v="0"/>
  </r>
  <r>
    <n v="10122"/>
    <n v="34"/>
    <n v="50.21"/>
    <n v="9"/>
    <x v="1838"/>
    <n v="1708"/>
    <n v="1707.14"/>
    <d v="2003-08-05T00:00:00"/>
    <d v="2003-08-05T00:00:00"/>
    <x v="3"/>
    <s v="Tuesday"/>
    <x v="0"/>
    <n v="2"/>
    <n v="5"/>
    <n v="2003"/>
    <s v="Classic Cars"/>
    <n v="61"/>
    <s v="S24_3371"/>
    <x v="67"/>
    <s v="91.24.4555"/>
    <s v="009-124-4555"/>
    <s v="12, rue des Bouchers"/>
    <m/>
    <s v="12, rue des Bouchers"/>
    <s v="Marseille"/>
    <m/>
    <s v="Marseille"/>
    <n v="13008"/>
    <x v="1"/>
    <s v="EMEA"/>
    <s v="Lebihan"/>
    <s v="Laurence"/>
    <x v="67"/>
    <x v="0"/>
  </r>
  <r>
    <n v="10135"/>
    <n v="27"/>
    <n v="66.13"/>
    <n v="6"/>
    <x v="1839"/>
    <n v="1786"/>
    <n v="1785.51"/>
    <d v="2003-02-07T00:00:00"/>
    <d v="2003-02-07T00:00:00"/>
    <x v="0"/>
    <s v="Friday"/>
    <x v="0"/>
    <n v="3"/>
    <n v="7"/>
    <n v="2003"/>
    <s v="Classic Cars"/>
    <n v="61"/>
    <s v="S24_3371"/>
    <x v="39"/>
    <n v="4155551450"/>
    <s v="415-555-1450"/>
    <s v="5677 Strong St."/>
    <m/>
    <s v="5677 Strong St."/>
    <s v="San Rafael"/>
    <s v="CA"/>
    <s v="San Rafael, CA"/>
    <n v="97562"/>
    <x v="0"/>
    <s v="NA"/>
    <s v="Nelson"/>
    <s v="Valarie"/>
    <x v="39"/>
    <x v="0"/>
  </r>
  <r>
    <n v="10147"/>
    <n v="30"/>
    <n v="68.58"/>
    <n v="6"/>
    <x v="1840"/>
    <n v="2058"/>
    <n v="2057.4"/>
    <d v="2003-05-09T00:00:00"/>
    <d v="2003-05-09T00:00:00"/>
    <x v="6"/>
    <s v="Friday"/>
    <x v="0"/>
    <n v="3"/>
    <n v="9"/>
    <n v="2003"/>
    <s v="Classic Cars"/>
    <n v="61"/>
    <s v="S24_3371"/>
    <x v="41"/>
    <n v="6175558555"/>
    <s v="617-555-8555"/>
    <s v="7825 Douglas Av."/>
    <m/>
    <s v="7825 Douglas Av."/>
    <s v="Brickhaven"/>
    <s v="MA"/>
    <s v="Brickhaven, MA"/>
    <n v="58339"/>
    <x v="0"/>
    <s v="NA"/>
    <s v="Nelson"/>
    <s v="Allen"/>
    <x v="41"/>
    <x v="0"/>
  </r>
  <r>
    <n v="10159"/>
    <n v="50"/>
    <n v="69.8"/>
    <n v="1"/>
    <x v="1841"/>
    <n v="3490"/>
    <n v="3490"/>
    <d v="2003-10-10T00:00:00"/>
    <d v="2003-10-10T00:00:00"/>
    <x v="4"/>
    <s v="Friday"/>
    <x v="0"/>
    <n v="4"/>
    <n v="10"/>
    <n v="2003"/>
    <s v="Classic Cars"/>
    <n v="61"/>
    <s v="S24_3371"/>
    <x v="4"/>
    <n v="6505551386"/>
    <s v="650-555-1386"/>
    <s v="7734 Strong St."/>
    <m/>
    <s v="7734 Strong St."/>
    <s v="San Francisco"/>
    <s v="CA"/>
    <s v="San Francisco, CA"/>
    <s v="NA"/>
    <x v="0"/>
    <s v="NA"/>
    <s v="Brown"/>
    <s v="Julie"/>
    <x v="4"/>
    <x v="1"/>
  </r>
  <r>
    <n v="10169"/>
    <n v="34"/>
    <n v="50.21"/>
    <n v="1"/>
    <x v="1838"/>
    <n v="1708"/>
    <n v="1707.14"/>
    <d v="2003-04-11T00:00:00"/>
    <d v="2003-04-11T00:00:00"/>
    <x v="11"/>
    <s v="Friday"/>
    <x v="0"/>
    <n v="4"/>
    <n v="11"/>
    <n v="2003"/>
    <s v="Classic Cars"/>
    <n v="61"/>
    <s v="S24_3371"/>
    <x v="42"/>
    <s v="02 9936 8555"/>
    <s v="029-936-8555"/>
    <s v="201 Miller Street"/>
    <s v="Level 15"/>
    <s v="201 Miller Street, Level 15"/>
    <s v="North Sydney"/>
    <s v="NSW"/>
    <s v="North Sydney, NSW"/>
    <n v="2060"/>
    <x v="3"/>
    <s v="APAC"/>
    <s v="O'Hara"/>
    <s v="Anna"/>
    <x v="42"/>
    <x v="0"/>
  </r>
  <r>
    <n v="10181"/>
    <n v="23"/>
    <n v="65.52"/>
    <n v="13"/>
    <x v="1842"/>
    <n v="1507"/>
    <n v="1506.96"/>
    <d v="2003-12-11T00:00:00"/>
    <d v="2003-12-11T00:00:00"/>
    <x v="9"/>
    <s v="Thursday"/>
    <x v="0"/>
    <n v="4"/>
    <n v="11"/>
    <n v="2003"/>
    <s v="Classic Cars"/>
    <n v="61"/>
    <s v="S24_3371"/>
    <x v="7"/>
    <s v="+47 2267 3215"/>
    <s v="472-267-3215"/>
    <s v="Drammen 121, PR 744 Sentrum"/>
    <m/>
    <s v="Drammen 121, PR 744 Sentrum"/>
    <s v="Bergen"/>
    <m/>
    <s v="Bergen"/>
    <s v="N 5804"/>
    <x v="2"/>
    <s v="EMEA"/>
    <s v="Oeztan"/>
    <s v="Veysel"/>
    <x v="7"/>
    <x v="0"/>
  </r>
  <r>
    <n v="10191"/>
    <n v="48"/>
    <n v="60.01"/>
    <n v="2"/>
    <x v="1843"/>
    <n v="2881"/>
    <n v="2880.48"/>
    <s v="11/20/2003 0:00"/>
    <d v="2003-11-20T00:00:00"/>
    <x v="5"/>
    <s v="Thursday"/>
    <x v="0"/>
    <n v="4"/>
    <n v="11"/>
    <n v="2003"/>
    <s v="Classic Cars"/>
    <n v="61"/>
    <s v="S24_3371"/>
    <x v="68"/>
    <s v="0221-5554327"/>
    <s v="221-555-4327"/>
    <s v="Mehrheimerstr. 369"/>
    <m/>
    <s v="Mehrheimerstr. 369"/>
    <s v="Koln"/>
    <m/>
    <s v="Koln"/>
    <n v="50739"/>
    <x v="16"/>
    <s v="EMEA"/>
    <s v="Pfalzheim"/>
    <s v="Henriette"/>
    <x v="68"/>
    <x v="0"/>
  </r>
  <r>
    <n v="10203"/>
    <n v="34"/>
    <n v="64.900000000000006"/>
    <n v="7"/>
    <x v="1844"/>
    <n v="2207"/>
    <n v="2206.6"/>
    <d v="2003-02-12T00:00:00"/>
    <d v="2003-02-12T00:00:00"/>
    <x v="0"/>
    <s v="Wednesday"/>
    <x v="0"/>
    <n v="4"/>
    <n v="12"/>
    <n v="2003"/>
    <s v="Classic Cars"/>
    <n v="61"/>
    <s v="S24_3371"/>
    <x v="23"/>
    <s v="(91) 555 94 44"/>
    <s v="091-555-9444"/>
    <s v="C/ Moralzarzal, 86"/>
    <m/>
    <s v="C/ Moralzarzal, 86"/>
    <s v="Madrid"/>
    <m/>
    <s v="Madrid"/>
    <n v="28034"/>
    <x v="7"/>
    <s v="EMEA"/>
    <s v="Freyre"/>
    <s v="Diego"/>
    <x v="23"/>
    <x v="0"/>
  </r>
  <r>
    <n v="10211"/>
    <n v="48"/>
    <n v="48.98"/>
    <n v="1"/>
    <x v="1845"/>
    <n v="2352"/>
    <n v="2351.04"/>
    <s v="1/15/2004 0:00"/>
    <d v="2004-01-15T00:00:00"/>
    <x v="2"/>
    <s v="Thursday"/>
    <x v="0"/>
    <n v="1"/>
    <n v="1"/>
    <n v="2004"/>
    <s v="Classic Cars"/>
    <n v="61"/>
    <s v="S24_3371"/>
    <x v="9"/>
    <s v="(1) 47.55.6555"/>
    <s v="014-755-6555"/>
    <s v="25, rue Lauriston"/>
    <m/>
    <s v="25, rue Lauriston"/>
    <s v="Paris"/>
    <m/>
    <s v="Paris"/>
    <n v="75016"/>
    <x v="1"/>
    <s v="EMEA"/>
    <s v="Perrier"/>
    <s v="Dominique"/>
    <x v="9"/>
    <x v="0"/>
  </r>
  <r>
    <n v="10225"/>
    <n v="24"/>
    <n v="50.21"/>
    <n v="8"/>
    <x v="1846"/>
    <n v="1206"/>
    <n v="1205.04"/>
    <s v="2/22/2004 0:00"/>
    <d v="2004-02-22T00:00:00"/>
    <x v="0"/>
    <s v="Sunday"/>
    <x v="0"/>
    <n v="1"/>
    <n v="2"/>
    <n v="2004"/>
    <s v="Classic Cars"/>
    <n v="61"/>
    <s v="S24_3371"/>
    <x v="69"/>
    <s v="0897-034555"/>
    <s v="089-703-4555"/>
    <s v="Grenzacherweg 237"/>
    <m/>
    <s v="Grenzacherweg 237"/>
    <s v="Gensve"/>
    <m/>
    <s v="Gensve"/>
    <n v="1203"/>
    <x v="17"/>
    <s v="EMEA"/>
    <s v="Holz"/>
    <s v="Michael"/>
    <x v="69"/>
    <x v="0"/>
  </r>
  <r>
    <n v="10238"/>
    <n v="47"/>
    <n v="62.45"/>
    <n v="2"/>
    <x v="1847"/>
    <n v="2936"/>
    <n v="2935.15"/>
    <d v="2004-09-04T00:00:00"/>
    <d v="2004-09-04T00:00:00"/>
    <x v="8"/>
    <s v="Saturday"/>
    <x v="0"/>
    <n v="2"/>
    <n v="4"/>
    <n v="2004"/>
    <s v="Classic Cars"/>
    <n v="61"/>
    <s v="S24_3371"/>
    <x v="48"/>
    <s v="31 12 3555"/>
    <s v="003-112-3555"/>
    <s v="Vinb'ltet 34"/>
    <m/>
    <s v="Vinb'ltet 34"/>
    <s v="Kobenhavn"/>
    <m/>
    <s v="Kobenhavn"/>
    <n v="1734"/>
    <x v="13"/>
    <s v="EMEA"/>
    <s v="Petersen"/>
    <s v="Jytte"/>
    <x v="48"/>
    <x v="0"/>
  </r>
  <r>
    <n v="10253"/>
    <n v="24"/>
    <n v="52.66"/>
    <n v="12"/>
    <x v="1848"/>
    <n v="1264"/>
    <n v="1263.8399999999999"/>
    <d v="2004-01-06T00:00:00"/>
    <d v="2004-01-06T00:00:00"/>
    <x v="2"/>
    <s v="Tuesday"/>
    <x v="3"/>
    <n v="2"/>
    <n v="6"/>
    <n v="2004"/>
    <s v="Classic Cars"/>
    <n v="61"/>
    <s v="S24_3371"/>
    <x v="22"/>
    <s v="(171) 555-2282"/>
    <s v="171-555-2282"/>
    <s v="Berkeley Gardens 12  Brewery"/>
    <m/>
    <s v="Berkeley Gardens 12  Brewery"/>
    <s v="Liverpool"/>
    <m/>
    <s v="Liverpool"/>
    <s v="WX1 6LT"/>
    <x v="6"/>
    <s v="EMEA"/>
    <s v="Devon"/>
    <s v="Elizabeth"/>
    <x v="22"/>
    <x v="0"/>
  </r>
  <r>
    <n v="10266"/>
    <n v="47"/>
    <n v="62.45"/>
    <n v="13"/>
    <x v="1847"/>
    <n v="2936"/>
    <n v="2935.15"/>
    <d v="2004-06-07T00:00:00"/>
    <d v="2004-06-07T00:00:00"/>
    <x v="7"/>
    <s v="Monday"/>
    <x v="0"/>
    <n v="3"/>
    <n v="7"/>
    <n v="2004"/>
    <s v="Classic Cars"/>
    <n v="61"/>
    <s v="S24_3371"/>
    <x v="70"/>
    <s v="0522-556555"/>
    <s v="052-255-6555"/>
    <s v="Strada Provinciale 124"/>
    <m/>
    <s v="Strada Provinciale 124"/>
    <s v="Reggio Emilia"/>
    <m/>
    <s v="Reggio Emilia"/>
    <n v="42100"/>
    <x v="12"/>
    <s v="EMEA"/>
    <s v="Moroni"/>
    <s v="Maurizio"/>
    <x v="70"/>
    <x v="0"/>
  </r>
  <r>
    <n v="10276"/>
    <n v="20"/>
    <n v="61.23"/>
    <n v="2"/>
    <x v="1849"/>
    <n v="1225"/>
    <n v="1224.5999999999999"/>
    <d v="2004-02-08T00:00:00"/>
    <d v="2004-02-08T00:00:00"/>
    <x v="0"/>
    <s v="Sunday"/>
    <x v="0"/>
    <n v="3"/>
    <n v="8"/>
    <n v="2004"/>
    <s v="Classic Cars"/>
    <n v="61"/>
    <s v="S24_3371"/>
    <x v="71"/>
    <n v="6175557555"/>
    <s v="617-555-7555"/>
    <s v="7635 Spinnaker Dr."/>
    <m/>
    <s v="7635 Spinnaker Dr."/>
    <s v="Brickhaven"/>
    <s v="MA"/>
    <s v="Brickhaven, MA"/>
    <n v="58339"/>
    <x v="0"/>
    <s v="NA"/>
    <s v="Barajas"/>
    <s v="Miguel"/>
    <x v="71"/>
    <x v="0"/>
  </r>
  <r>
    <n v="10287"/>
    <n v="20"/>
    <n v="67.97"/>
    <n v="11"/>
    <x v="1850"/>
    <n v="1360"/>
    <n v="1359.4"/>
    <s v="8/30/2004 0:00"/>
    <d v="2004-08-30T00:00:00"/>
    <x v="3"/>
    <s v="Monday"/>
    <x v="0"/>
    <n v="3"/>
    <n v="8"/>
    <n v="2004"/>
    <s v="Classic Cars"/>
    <n v="61"/>
    <s v="S24_3371"/>
    <x v="69"/>
    <s v="0897-034555"/>
    <s v="089-703-4555"/>
    <s v="Grenzacherweg 237"/>
    <m/>
    <s v="Grenzacherweg 237"/>
    <s v="Gensve"/>
    <m/>
    <s v="Gensve"/>
    <n v="1203"/>
    <x v="17"/>
    <s v="EMEA"/>
    <s v="Holz"/>
    <s v="Michael"/>
    <x v="69"/>
    <x v="0"/>
  </r>
  <r>
    <n v="10300"/>
    <n v="31"/>
    <n v="58.78"/>
    <n v="4"/>
    <x v="1851"/>
    <n v="1823"/>
    <n v="1822.18"/>
    <d v="2003-04-10T00:00:00"/>
    <d v="2003-04-10T00:00:00"/>
    <x v="11"/>
    <s v="Thursday"/>
    <x v="0"/>
    <n v="4"/>
    <n v="10"/>
    <n v="2003"/>
    <s v="Classic Cars"/>
    <n v="61"/>
    <s v="S24_3371"/>
    <x v="72"/>
    <s v="+49 69 66 90 2555"/>
    <s v="696-690-2555"/>
    <s v="Lyonerstr. 34"/>
    <m/>
    <s v="Lyonerstr. 34"/>
    <s v="Frankfurt"/>
    <m/>
    <s v="Frankfurt"/>
    <n v="60528"/>
    <x v="16"/>
    <s v="EMEA"/>
    <s v="Keitel"/>
    <s v="Roland"/>
    <x v="72"/>
    <x v="0"/>
  </r>
  <r>
    <n v="10310"/>
    <n v="38"/>
    <n v="56.94"/>
    <n v="9"/>
    <x v="1852"/>
    <n v="2164"/>
    <n v="2163.7199999999998"/>
    <s v="10/16/2004 0:00"/>
    <d v="2004-10-16T00:00:00"/>
    <x v="4"/>
    <s v="Saturday"/>
    <x v="0"/>
    <n v="4"/>
    <n v="10"/>
    <n v="2004"/>
    <s v="Classic Cars"/>
    <n v="61"/>
    <s v="S24_3371"/>
    <x v="68"/>
    <s v="0221-5554327"/>
    <s v="221-555-4327"/>
    <s v="Mehrheimerstr. 369"/>
    <m/>
    <s v="Mehrheimerstr. 369"/>
    <s v="Koln"/>
    <m/>
    <s v="Koln"/>
    <n v="50739"/>
    <x v="16"/>
    <s v="EMEA"/>
    <s v="Pfalzheim"/>
    <s v="Henriette"/>
    <x v="68"/>
    <x v="0"/>
  </r>
  <r>
    <n v="10320"/>
    <n v="26"/>
    <n v="61.23"/>
    <n v="2"/>
    <x v="1853"/>
    <n v="1592"/>
    <n v="1591.98"/>
    <d v="2004-03-11T00:00:00"/>
    <d v="2004-03-11T00:00:00"/>
    <x v="10"/>
    <s v="Thursday"/>
    <x v="0"/>
    <n v="4"/>
    <n v="11"/>
    <n v="2004"/>
    <s v="Classic Cars"/>
    <n v="61"/>
    <s v="S24_3371"/>
    <x v="24"/>
    <s v="0921-12 3555"/>
    <s v="092-112-3555"/>
    <s v="Berguvsv„gen  8"/>
    <m/>
    <s v="Berguvsv„gen  8"/>
    <s v="Lule"/>
    <m/>
    <s v="Lule"/>
    <s v="S-958 22"/>
    <x v="8"/>
    <s v="EMEA"/>
    <s v="Berglund"/>
    <s v="Christina"/>
    <x v="24"/>
    <x v="0"/>
  </r>
  <r>
    <n v="10331"/>
    <n v="25"/>
    <n v="100"/>
    <n v="9"/>
    <x v="1854"/>
    <n v="3079"/>
    <n v="2500"/>
    <s v="11/17/2004 0:00"/>
    <d v="2004-11-17T00:00:00"/>
    <x v="5"/>
    <s v="Wednesday"/>
    <x v="0"/>
    <n v="4"/>
    <n v="11"/>
    <n v="2004"/>
    <s v="Classic Cars"/>
    <n v="61"/>
    <s v="S24_3371"/>
    <x v="45"/>
    <n v="2155559857"/>
    <s v="215-555-9857"/>
    <s v="11328 Douglas Av."/>
    <m/>
    <s v="11328 Douglas Av."/>
    <s v="Philadelphia"/>
    <s v="PA"/>
    <s v="Philadelphia, PA"/>
    <n v="71270"/>
    <x v="0"/>
    <s v="NA"/>
    <s v="Hernandez"/>
    <s v="Rosa"/>
    <x v="45"/>
    <x v="1"/>
  </r>
  <r>
    <n v="10342"/>
    <n v="48"/>
    <n v="62.45"/>
    <n v="10"/>
    <x v="1855"/>
    <n v="2998"/>
    <n v="2997.6"/>
    <s v="11/24/2004 0:00"/>
    <d v="2004-11-24T00:00:00"/>
    <x v="5"/>
    <s v="Wednesday"/>
    <x v="0"/>
    <n v="4"/>
    <n v="11"/>
    <n v="2004"/>
    <s v="Classic Cars"/>
    <n v="61"/>
    <s v="S24_3371"/>
    <x v="10"/>
    <s v="03 9520 4555"/>
    <s v="039-520-4555"/>
    <s v="636 St Kilda Road"/>
    <s v="Level 3"/>
    <s v="636 St Kilda Road, Level 3"/>
    <s v="Melbourne"/>
    <s v="Victoria"/>
    <s v="Melbourne, Victoria"/>
    <n v="3004"/>
    <x v="3"/>
    <s v="APAC"/>
    <s v="Ferguson"/>
    <s v="Peter"/>
    <x v="10"/>
    <x v="0"/>
  </r>
  <r>
    <n v="10355"/>
    <n v="44"/>
    <n v="62.45"/>
    <n v="6"/>
    <x v="1856"/>
    <n v="2748"/>
    <n v="2747.8"/>
    <d v="2004-07-12T00:00:00"/>
    <d v="2004-07-12T00:00:00"/>
    <x v="1"/>
    <s v="Monday"/>
    <x v="0"/>
    <n v="4"/>
    <n v="12"/>
    <n v="2004"/>
    <s v="Classic Cars"/>
    <n v="61"/>
    <s v="S24_3371"/>
    <x v="23"/>
    <s v="(91) 555 94 44"/>
    <s v="091-555-9444"/>
    <s v="C/ Moralzarzal, 86"/>
    <m/>
    <s v="C/ Moralzarzal, 86"/>
    <s v="Madrid"/>
    <m/>
    <s v="Madrid"/>
    <n v="28034"/>
    <x v="7"/>
    <s v="EMEA"/>
    <s v="Freyre"/>
    <s v="Diego"/>
    <x v="23"/>
    <x v="0"/>
  </r>
  <r>
    <n v="10363"/>
    <n v="21"/>
    <n v="100"/>
    <n v="15"/>
    <x v="1857"/>
    <n v="2448"/>
    <n v="2100"/>
    <d v="2005-06-01T00:00:00"/>
    <d v="2005-06-01T00:00:00"/>
    <x v="7"/>
    <s v="Wednesday"/>
    <x v="0"/>
    <n v="1"/>
    <n v="1"/>
    <n v="2005"/>
    <s v="Classic Cars"/>
    <n v="61"/>
    <s v="S24_3371"/>
    <x v="73"/>
    <s v="+358 9 8045 555"/>
    <s v="589-804-5555"/>
    <s v="Software Engineering Center, SEC Oy"/>
    <m/>
    <s v="Software Engineering Center, SEC Oy"/>
    <s v="Espoo"/>
    <m/>
    <s v="Espoo"/>
    <s v="FIN-02271"/>
    <x v="4"/>
    <s v="EMEA"/>
    <s v="Suominen"/>
    <s v="Kalle"/>
    <x v="73"/>
    <x v="0"/>
  </r>
  <r>
    <n v="10378"/>
    <n v="46"/>
    <n v="41.54"/>
    <n v="6"/>
    <x v="1858"/>
    <n v="1911"/>
    <n v="1910.84"/>
    <d v="2005-10-02T00:00:00"/>
    <d v="2005-10-02T00:00:00"/>
    <x v="4"/>
    <s v="Sunday"/>
    <x v="0"/>
    <n v="1"/>
    <n v="2"/>
    <n v="2005"/>
    <s v="Classic Cars"/>
    <n v="61"/>
    <s v="S24_3371"/>
    <x v="23"/>
    <s v="(91) 555 94 44"/>
    <s v="091-555-9444"/>
    <s v="C/ Moralzarzal, 86"/>
    <m/>
    <s v="C/ Moralzarzal, 86"/>
    <s v="Madrid"/>
    <m/>
    <s v="Madrid"/>
    <n v="28034"/>
    <x v="7"/>
    <s v="EMEA"/>
    <s v="Freyre"/>
    <s v="Diego"/>
    <x v="23"/>
    <x v="0"/>
  </r>
  <r>
    <n v="10390"/>
    <n v="46"/>
    <n v="52.84"/>
    <n v="6"/>
    <x v="1859"/>
    <n v="2431"/>
    <n v="2430.64"/>
    <d v="2005-04-03T00:00:00"/>
    <d v="2005-04-03T00:00:00"/>
    <x v="11"/>
    <s v="Sunday"/>
    <x v="0"/>
    <n v="1"/>
    <n v="3"/>
    <n v="2005"/>
    <s v="Classic Cars"/>
    <n v="61"/>
    <s v="S24_3371"/>
    <x v="39"/>
    <n v="4155551450"/>
    <s v="415-555-1450"/>
    <s v="5677 Strong St."/>
    <m/>
    <s v="5677 Strong St."/>
    <s v="San Rafael"/>
    <s v="CA"/>
    <s v="San Rafael, CA"/>
    <n v="97562"/>
    <x v="0"/>
    <s v="NA"/>
    <s v="Nelson"/>
    <s v="Valarie"/>
    <x v="39"/>
    <x v="0"/>
  </r>
  <r>
    <n v="10419"/>
    <n v="55"/>
    <n v="52.66"/>
    <n v="12"/>
    <x v="1860"/>
    <n v="2897"/>
    <n v="2896.3"/>
    <s v="5/17/2005 0:00"/>
    <d v="2005-05-17T00:00:00"/>
    <x v="6"/>
    <s v="Tuesday"/>
    <x v="0"/>
    <n v="2"/>
    <n v="5"/>
    <n v="2005"/>
    <s v="Classic Cars"/>
    <n v="61"/>
    <s v="S24_3371"/>
    <x v="19"/>
    <s v="6562-9555"/>
    <s v="006-562-9555"/>
    <s v="Geislweg 14"/>
    <m/>
    <s v="Geislweg 14"/>
    <s v="Salzburg"/>
    <m/>
    <s v="Salzburg"/>
    <n v="5020"/>
    <x v="5"/>
    <s v="EMEA"/>
    <s v="Pipps"/>
    <s v="Georg"/>
    <x v="19"/>
    <x v="0"/>
  </r>
  <r>
    <n v="10106"/>
    <n v="31"/>
    <n v="52.6"/>
    <n v="14"/>
    <x v="1861"/>
    <n v="1631"/>
    <n v="1630.6"/>
    <s v="2/17/2003 0:00"/>
    <d v="2003-02-17T00:00:00"/>
    <x v="0"/>
    <s v="Monday"/>
    <x v="0"/>
    <n v="1"/>
    <n v="2"/>
    <n v="2003"/>
    <s v="Vintage Cars"/>
    <n v="65"/>
    <s v="S24_3420"/>
    <x v="86"/>
    <s v="035-640555"/>
    <s v="003-564-0555"/>
    <s v="Via Ludovico il Moro 22"/>
    <m/>
    <s v="Via Ludovico il Moro 22"/>
    <s v="Bergamo"/>
    <m/>
    <s v="Bergamo"/>
    <n v="24100"/>
    <x v="12"/>
    <s v="EMEA"/>
    <s v="Rovelli"/>
    <s v="Giovanni"/>
    <x v="86"/>
    <x v="0"/>
  </r>
  <r>
    <n v="10119"/>
    <n v="20"/>
    <n v="72.98"/>
    <n v="5"/>
    <x v="1862"/>
    <n v="1460"/>
    <n v="1459.6"/>
    <s v="4/28/2003 0:00"/>
    <d v="2003-04-28T00:00:00"/>
    <x v="11"/>
    <s v="Monday"/>
    <x v="0"/>
    <n v="2"/>
    <n v="4"/>
    <n v="2003"/>
    <s v="Vintage Cars"/>
    <n v="65"/>
    <s v="S24_3420"/>
    <x v="19"/>
    <s v="6562-9555"/>
    <s v="006-562-9555"/>
    <s v="Geislweg 14"/>
    <m/>
    <s v="Geislweg 14"/>
    <s v="Salzburg"/>
    <m/>
    <s v="Salzburg"/>
    <n v="5020"/>
    <x v="5"/>
    <s v="EMEA"/>
    <s v="Pipps"/>
    <s v="Georg"/>
    <x v="19"/>
    <x v="0"/>
  </r>
  <r>
    <n v="10131"/>
    <n v="29"/>
    <n v="59.18"/>
    <n v="6"/>
    <x v="1863"/>
    <n v="1717"/>
    <n v="1716.22"/>
    <s v="6/16/2003 0:00"/>
    <d v="2003-06-16T00:00:00"/>
    <x v="7"/>
    <s v="Monday"/>
    <x v="0"/>
    <n v="2"/>
    <n v="6"/>
    <n v="2003"/>
    <s v="Vintage Cars"/>
    <n v="65"/>
    <s v="S24_3420"/>
    <x v="88"/>
    <n v="2035554407"/>
    <s v="203-555-4407"/>
    <s v="2440 Pompton St."/>
    <m/>
    <s v="2440 Pompton St."/>
    <s v="Glendale"/>
    <s v="CT"/>
    <s v="Glendale, CT"/>
    <n v="97561"/>
    <x v="0"/>
    <s v="NA"/>
    <s v="Lewis"/>
    <s v="Dan"/>
    <x v="88"/>
    <x v="0"/>
  </r>
  <r>
    <n v="10143"/>
    <n v="33"/>
    <n v="77.59"/>
    <n v="9"/>
    <x v="1864"/>
    <n v="2561"/>
    <n v="2560.4699999999998"/>
    <d v="2003-10-08T00:00:00"/>
    <d v="2003-10-08T00:00:00"/>
    <x v="4"/>
    <s v="Wednesday"/>
    <x v="0"/>
    <n v="3"/>
    <n v="8"/>
    <n v="2003"/>
    <s v="Vintage Cars"/>
    <n v="65"/>
    <s v="S24_3420"/>
    <x v="50"/>
    <n v="5085559555"/>
    <s v="508-555-9555"/>
    <s v="4575 Hillside Dr."/>
    <m/>
    <s v="4575 Hillside Dr."/>
    <s v="New Bedford"/>
    <s v="MA"/>
    <s v="New Bedford, MA"/>
    <n v="50553"/>
    <x v="0"/>
    <s v="NA"/>
    <s v="Tam"/>
    <s v="Wing C"/>
    <x v="50"/>
    <x v="0"/>
  </r>
  <r>
    <n v="10155"/>
    <n v="34"/>
    <n v="55.89"/>
    <n v="7"/>
    <x v="1865"/>
    <n v="1901"/>
    <n v="1900.26"/>
    <d v="2003-06-10T00:00:00"/>
    <d v="2003-06-10T00:00:00"/>
    <x v="7"/>
    <s v="Tuesday"/>
    <x v="0"/>
    <n v="4"/>
    <n v="10"/>
    <n v="2003"/>
    <s v="Vintage Cars"/>
    <n v="65"/>
    <s v="S24_3420"/>
    <x v="16"/>
    <s v="90-224 8555"/>
    <s v="090-224-8555"/>
    <s v="Keskuskatu 45"/>
    <m/>
    <s v="Keskuskatu 45"/>
    <s v="Helsinki"/>
    <m/>
    <s v="Helsinki"/>
    <n v="21240"/>
    <x v="4"/>
    <s v="EMEA"/>
    <s v="Karttunen"/>
    <s v="Matti"/>
    <x v="16"/>
    <x v="0"/>
  </r>
  <r>
    <n v="10167"/>
    <n v="32"/>
    <n v="63.12"/>
    <n v="3"/>
    <x v="1866"/>
    <n v="2020"/>
    <n v="2019.84"/>
    <s v="10/23/2003 0:00"/>
    <d v="2003-10-23T00:00:00"/>
    <x v="4"/>
    <s v="Thursday"/>
    <x v="3"/>
    <n v="4"/>
    <n v="10"/>
    <n v="2003"/>
    <s v="Vintage Cars"/>
    <n v="65"/>
    <s v="S24_3420"/>
    <x v="37"/>
    <s v="0695-34 6555"/>
    <s v="069-534-6555"/>
    <s v="?kergatan 24"/>
    <m/>
    <s v="?kergatan 24"/>
    <s v="Boras"/>
    <m/>
    <s v="Boras"/>
    <s v="S-844 67"/>
    <x v="8"/>
    <s v="EMEA"/>
    <s v="Larsson"/>
    <s v="Maria"/>
    <x v="37"/>
    <x v="0"/>
  </r>
  <r>
    <n v="10178"/>
    <n v="27"/>
    <n v="73.64"/>
    <n v="6"/>
    <x v="1867"/>
    <n v="1989"/>
    <n v="1988.28"/>
    <d v="2003-08-11T00:00:00"/>
    <d v="2003-08-11T00:00:00"/>
    <x v="3"/>
    <s v="Monday"/>
    <x v="0"/>
    <n v="4"/>
    <n v="11"/>
    <n v="2003"/>
    <s v="Vintage Cars"/>
    <n v="65"/>
    <s v="S24_3420"/>
    <x v="51"/>
    <s v="61.77.6555"/>
    <s v="006-177-6555"/>
    <s v="1 rue Alsace-Lorraine"/>
    <m/>
    <s v="1 rue Alsace-Lorraine"/>
    <s v="Toulouse"/>
    <m/>
    <s v="Toulouse"/>
    <n v="31000"/>
    <x v="1"/>
    <s v="EMEA"/>
    <s v="Roulet"/>
    <s v="Annette"/>
    <x v="51"/>
    <x v="0"/>
  </r>
  <r>
    <n v="10186"/>
    <n v="21"/>
    <n v="69.040000000000006"/>
    <n v="3"/>
    <x v="1868"/>
    <n v="1450"/>
    <n v="1449.84"/>
    <s v="11/14/2003 0:00"/>
    <d v="2003-11-14T00:00:00"/>
    <x v="5"/>
    <s v="Friday"/>
    <x v="0"/>
    <n v="4"/>
    <n v="11"/>
    <n v="2003"/>
    <s v="Vintage Cars"/>
    <n v="65"/>
    <s v="S24_3420"/>
    <x v="52"/>
    <s v="(171) 555-7555"/>
    <s v="171-555-7555"/>
    <s v="120 Hanover Sq."/>
    <m/>
    <s v="120 Hanover Sq."/>
    <s v="London"/>
    <m/>
    <s v="London"/>
    <s v="WA1 1DP"/>
    <x v="6"/>
    <s v="EMEA"/>
    <s v="Hardy"/>
    <s v="Thomas"/>
    <x v="52"/>
    <x v="0"/>
  </r>
  <r>
    <n v="10198"/>
    <n v="27"/>
    <n v="71.67"/>
    <n v="6"/>
    <x v="1869"/>
    <n v="1936"/>
    <n v="1935.09"/>
    <s v="11/27/2003 0:00"/>
    <d v="2003-11-27T00:00:00"/>
    <x v="5"/>
    <s v="Thursday"/>
    <x v="0"/>
    <n v="4"/>
    <n v="11"/>
    <n v="2003"/>
    <s v="Vintage Cars"/>
    <n v="65"/>
    <s v="S24_3420"/>
    <x v="66"/>
    <s v="+63 2 555 3587"/>
    <s v="632-555-3587"/>
    <s v="15 McCallum Street - NatWest Center #13-03"/>
    <m/>
    <s v="15 McCallum Street - NatWest Center #13-03"/>
    <s v="Makati City"/>
    <m/>
    <s v="Makati City"/>
    <s v="1227 MM"/>
    <x v="15"/>
    <s v="Japan"/>
    <s v="Cruz"/>
    <s v="Arnold"/>
    <x v="66"/>
    <x v="0"/>
  </r>
  <r>
    <n v="10209"/>
    <n v="36"/>
    <n v="77.59"/>
    <n v="2"/>
    <x v="1870"/>
    <n v="2794"/>
    <n v="2793.24"/>
    <d v="2004-09-01T00:00:00"/>
    <d v="2004-09-01T00:00:00"/>
    <x v="8"/>
    <s v="Wednesday"/>
    <x v="0"/>
    <n v="1"/>
    <n v="1"/>
    <n v="2004"/>
    <s v="Vintage Cars"/>
    <n v="65"/>
    <s v="S24_3420"/>
    <x v="54"/>
    <n v="2155554369"/>
    <s v="215-555-4369"/>
    <s v="6047 Douglas Av."/>
    <m/>
    <s v="6047 Douglas Av."/>
    <s v="Los Angeles"/>
    <s v="CA"/>
    <s v="Los Angeles, CA"/>
    <s v="NA"/>
    <x v="0"/>
    <s v="NA"/>
    <s v="Chandler"/>
    <s v="Michael"/>
    <x v="54"/>
    <x v="0"/>
  </r>
  <r>
    <n v="10222"/>
    <n v="43"/>
    <n v="70.349999999999994"/>
    <n v="6"/>
    <x v="1871"/>
    <n v="3026"/>
    <n v="3025.05"/>
    <s v="2/19/2004 0:00"/>
    <d v="2004-02-19T00:00:00"/>
    <x v="0"/>
    <s v="Thursday"/>
    <x v="0"/>
    <n v="1"/>
    <n v="2"/>
    <n v="2004"/>
    <s v="Vintage Cars"/>
    <n v="65"/>
    <s v="S24_3420"/>
    <x v="55"/>
    <n v="7605558146"/>
    <s v="760-555-8146"/>
    <s v="361 Furth Circle"/>
    <m/>
    <s v="361 Furth Circle"/>
    <s v="San Diego"/>
    <s v="CA"/>
    <s v="San Diego, CA"/>
    <n v="91217"/>
    <x v="0"/>
    <s v="NA"/>
    <s v="Thompson"/>
    <s v="Valarie"/>
    <x v="55"/>
    <x v="1"/>
  </r>
  <r>
    <n v="10249"/>
    <n v="25"/>
    <n v="69.7"/>
    <n v="2"/>
    <x v="1872"/>
    <n v="1743"/>
    <n v="1742.5"/>
    <d v="2004-08-05T00:00:00"/>
    <d v="2004-08-05T00:00:00"/>
    <x v="3"/>
    <s v="Thursday"/>
    <x v="0"/>
    <n v="2"/>
    <n v="5"/>
    <n v="2004"/>
    <s v="Vintage Cars"/>
    <n v="65"/>
    <s v="S24_3420"/>
    <x v="33"/>
    <n v="6175555555"/>
    <s v="617-555-5555"/>
    <s v="4658 Baden Av."/>
    <m/>
    <s v="4658 Baden Av."/>
    <s v="Cambridge"/>
    <s v="MA"/>
    <s v="Cambridge, MA"/>
    <n v="51247"/>
    <x v="0"/>
    <s v="NA"/>
    <s v="Tseng"/>
    <s v="Kyung"/>
    <x v="33"/>
    <x v="0"/>
  </r>
  <r>
    <n v="10262"/>
    <n v="46"/>
    <n v="70.349999999999994"/>
    <n v="11"/>
    <x v="1873"/>
    <n v="3237"/>
    <n v="3236.1"/>
    <s v="6/24/2004 0:00"/>
    <d v="2004-06-24T00:00:00"/>
    <x v="7"/>
    <s v="Thursday"/>
    <x v="3"/>
    <n v="2"/>
    <n v="6"/>
    <n v="2004"/>
    <s v="Vintage Cars"/>
    <n v="65"/>
    <s v="S24_3420"/>
    <x v="23"/>
    <s v="(91) 555 94 44"/>
    <s v="091-555-9444"/>
    <s v="C/ Moralzarzal, 86"/>
    <m/>
    <s v="C/ Moralzarzal, 86"/>
    <s v="Madrid"/>
    <m/>
    <s v="Madrid"/>
    <n v="28034"/>
    <x v="7"/>
    <s v="EMEA"/>
    <s v="Freyre"/>
    <s v="Diego"/>
    <x v="23"/>
    <x v="1"/>
  </r>
  <r>
    <n v="10274"/>
    <n v="24"/>
    <n v="72.33"/>
    <n v="3"/>
    <x v="1874"/>
    <n v="1736"/>
    <n v="1735.92"/>
    <s v="7/21/2004 0:00"/>
    <d v="2004-07-21T00:00:00"/>
    <x v="1"/>
    <s v="Wednesday"/>
    <x v="0"/>
    <n v="3"/>
    <n v="7"/>
    <n v="2004"/>
    <s v="Vintage Cars"/>
    <n v="65"/>
    <s v="S24_3420"/>
    <x v="41"/>
    <n v="6175558555"/>
    <s v="617-555-8555"/>
    <s v="7825 Douglas Av."/>
    <m/>
    <s v="7825 Douglas Av."/>
    <s v="Brickhaven"/>
    <s v="MA"/>
    <s v="Brickhaven, MA"/>
    <n v="58339"/>
    <x v="0"/>
    <s v="NA"/>
    <s v="Nelson"/>
    <s v="Allen"/>
    <x v="41"/>
    <x v="0"/>
  </r>
  <r>
    <n v="10284"/>
    <n v="39"/>
    <n v="71.67"/>
    <n v="13"/>
    <x v="1875"/>
    <n v="2796"/>
    <n v="2795.13"/>
    <s v="8/21/2004 0:00"/>
    <d v="2004-08-21T00:00:00"/>
    <x v="3"/>
    <s v="Saturday"/>
    <x v="0"/>
    <n v="3"/>
    <n v="8"/>
    <n v="2004"/>
    <s v="Vintage Cars"/>
    <n v="65"/>
    <s v="S24_3420"/>
    <x v="85"/>
    <s v="+47 2212 1555"/>
    <s v="472-212-1555"/>
    <s v="Drammensveien 126 A, PB 744 Sentrum"/>
    <m/>
    <s v="Drammensveien 126 A, PB 744 Sentrum"/>
    <s v="Oslo"/>
    <m/>
    <s v="Oslo"/>
    <s v="N 0106"/>
    <x v="2"/>
    <s v="EMEA"/>
    <s v="Klaeboe"/>
    <s v="Jan"/>
    <x v="85"/>
    <x v="0"/>
  </r>
  <r>
    <n v="10296"/>
    <n v="31"/>
    <n v="53.92"/>
    <n v="9"/>
    <x v="1876"/>
    <n v="1672"/>
    <n v="1671.52"/>
    <s v="9/15/2004 0:00"/>
    <d v="2004-09-15T00:00:00"/>
    <x v="8"/>
    <s v="Wednesday"/>
    <x v="0"/>
    <n v="3"/>
    <n v="9"/>
    <n v="2004"/>
    <s v="Vintage Cars"/>
    <n v="65"/>
    <s v="S24_3420"/>
    <x v="89"/>
    <s v="+49 89 61 08 9555"/>
    <s v="896-108-9555"/>
    <s v="Hansastr. 15"/>
    <m/>
    <s v="Hansastr. 15"/>
    <s v="Munich"/>
    <m/>
    <s v="Munich"/>
    <n v="80686"/>
    <x v="16"/>
    <s v="EMEA"/>
    <s v="Donnermeyer"/>
    <s v="Michael"/>
    <x v="89"/>
    <x v="0"/>
  </r>
  <r>
    <n v="10307"/>
    <n v="22"/>
    <n v="71.67"/>
    <n v="3"/>
    <x v="1877"/>
    <n v="1577"/>
    <n v="1576.74"/>
    <s v="10/14/2004 0:00"/>
    <d v="2004-10-14T00:00:00"/>
    <x v="4"/>
    <s v="Thursday"/>
    <x v="0"/>
    <n v="4"/>
    <n v="10"/>
    <n v="2004"/>
    <s v="Vintage Cars"/>
    <n v="65"/>
    <s v="S24_3420"/>
    <x v="29"/>
    <n v="2155554695"/>
    <s v="215-555-4695"/>
    <s v="782 First Street"/>
    <m/>
    <s v="782 First Street"/>
    <s v="Philadelphia"/>
    <s v="PA"/>
    <s v="Philadelphia, PA"/>
    <n v="71270"/>
    <x v="0"/>
    <s v="NA"/>
    <s v="Cervantes"/>
    <s v="Francisca"/>
    <x v="29"/>
    <x v="0"/>
  </r>
  <r>
    <n v="10316"/>
    <n v="47"/>
    <n v="76.930000000000007"/>
    <n v="11"/>
    <x v="1878"/>
    <n v="3616"/>
    <n v="3615.71"/>
    <d v="2004-01-11T00:00:00"/>
    <d v="2004-01-11T00:00:00"/>
    <x v="2"/>
    <s v="Sunday"/>
    <x v="0"/>
    <n v="4"/>
    <n v="11"/>
    <n v="2004"/>
    <s v="Vintage Cars"/>
    <n v="65"/>
    <s v="S24_3420"/>
    <x v="59"/>
    <s v="(198) 555-8888"/>
    <s v="198-555-8888"/>
    <s v="Garden House Crowther Way"/>
    <m/>
    <s v="Garden House Crowther Way"/>
    <s v="Cowes"/>
    <s v="Isle of Wight"/>
    <s v="Cowes, Isle of Wight"/>
    <s v="PO31 7PJ"/>
    <x v="6"/>
    <s v="EMEA"/>
    <s v="Bennett"/>
    <s v="Helen"/>
    <x v="59"/>
    <x v="1"/>
  </r>
  <r>
    <n v="10328"/>
    <n v="20"/>
    <n v="72.98"/>
    <n v="2"/>
    <x v="1862"/>
    <n v="1460"/>
    <n v="1459.6"/>
    <d v="2004-12-11T00:00:00"/>
    <d v="2004-12-11T00:00:00"/>
    <x v="9"/>
    <s v="Saturday"/>
    <x v="0"/>
    <n v="4"/>
    <n v="11"/>
    <n v="2004"/>
    <s v="Vintage Cars"/>
    <n v="65"/>
    <s v="S24_3420"/>
    <x v="86"/>
    <s v="035-640555"/>
    <s v="003-564-0555"/>
    <s v="Via Ludovico il Moro 22"/>
    <m/>
    <s v="Via Ludovico il Moro 22"/>
    <s v="Bergamo"/>
    <m/>
    <s v="Bergamo"/>
    <n v="24100"/>
    <x v="12"/>
    <s v="EMEA"/>
    <s v="Rovelli"/>
    <s v="Giovanni"/>
    <x v="86"/>
    <x v="0"/>
  </r>
  <r>
    <n v="10339"/>
    <n v="29"/>
    <n v="99.69"/>
    <n v="14"/>
    <x v="1879"/>
    <n v="2892"/>
    <n v="2891.01"/>
    <s v="11/23/2004 0:00"/>
    <d v="2004-11-23T00:00:00"/>
    <x v="5"/>
    <s v="Tuesday"/>
    <x v="0"/>
    <n v="4"/>
    <n v="11"/>
    <n v="2004"/>
    <s v="Vintage Cars"/>
    <n v="65"/>
    <s v="S24_3420"/>
    <x v="35"/>
    <s v="+81 3 3584 0555"/>
    <s v="133-584-0555"/>
    <s v="2-2-8 Roppongi"/>
    <m/>
    <s v="2-2-8 Roppongi"/>
    <s v="Minato-ku"/>
    <s v="Tokyo"/>
    <s v="Minato-ku, Tokyo"/>
    <s v="106-0032"/>
    <x v="11"/>
    <s v="Japan"/>
    <s v="Shimamura"/>
    <s v="Akiko"/>
    <x v="35"/>
    <x v="0"/>
  </r>
  <r>
    <n v="10351"/>
    <n v="38"/>
    <n v="68.38"/>
    <n v="4"/>
    <x v="1880"/>
    <n v="2599"/>
    <n v="2598.44"/>
    <d v="2004-03-12T00:00:00"/>
    <d v="2004-03-12T00:00:00"/>
    <x v="10"/>
    <s v="Friday"/>
    <x v="0"/>
    <n v="4"/>
    <n v="12"/>
    <n v="2004"/>
    <s v="Vintage Cars"/>
    <n v="65"/>
    <s v="S24_3420"/>
    <x v="49"/>
    <s v="(171) 555-0297"/>
    <s v="171-555-0297"/>
    <s v="35 King George"/>
    <m/>
    <s v="35 King George"/>
    <s v="London"/>
    <m/>
    <s v="London"/>
    <s v="WX3 6FW"/>
    <x v="6"/>
    <s v="EMEA"/>
    <s v="Brown"/>
    <s v="Ann"/>
    <x v="49"/>
    <x v="0"/>
  </r>
  <r>
    <n v="10361"/>
    <n v="34"/>
    <n v="100"/>
    <n v="6"/>
    <x v="1881"/>
    <n v="3872"/>
    <n v="3400"/>
    <s v="12/17/2004 0:00"/>
    <d v="2004-12-17T00:00:00"/>
    <x v="9"/>
    <s v="Friday"/>
    <x v="0"/>
    <n v="4"/>
    <n v="12"/>
    <n v="2004"/>
    <s v="Vintage Cars"/>
    <n v="65"/>
    <s v="S24_3420"/>
    <x v="20"/>
    <s v="+61 2 9495 8555"/>
    <s v="129-495-8555"/>
    <s v="Monitor Money Building, 815 Pacific Hwy"/>
    <s v="Level 6"/>
    <s v="Monitor Money Building, 815 Pacific Hwy, Level 6"/>
    <s v="Chatswood"/>
    <s v="NSW"/>
    <s v="Chatswood, NSW"/>
    <n v="2067"/>
    <x v="3"/>
    <s v="APAC"/>
    <s v="Huxley"/>
    <s v="Adrian"/>
    <x v="20"/>
    <x v="1"/>
  </r>
  <r>
    <n v="10373"/>
    <n v="46"/>
    <n v="66"/>
    <n v="11"/>
    <x v="1882"/>
    <n v="3036"/>
    <n v="3036"/>
    <s v="1/31/2005 0:00"/>
    <d v="2005-01-31T00:00:00"/>
    <x v="2"/>
    <s v="Monday"/>
    <x v="0"/>
    <n v="1"/>
    <n v="1"/>
    <n v="2005"/>
    <s v="Vintage Cars"/>
    <n v="65"/>
    <s v="S24_3420"/>
    <x v="60"/>
    <s v="981-443655"/>
    <s v="098-144-3655"/>
    <s v="Torikatu 38"/>
    <m/>
    <s v="Torikatu 38"/>
    <s v="Oulu"/>
    <m/>
    <s v="Oulu"/>
    <n v="90110"/>
    <x v="4"/>
    <s v="EMEA"/>
    <s v="Koskitalo"/>
    <s v="Pirkko"/>
    <x v="60"/>
    <x v="1"/>
  </r>
  <r>
    <n v="10386"/>
    <n v="35"/>
    <n v="63.76"/>
    <n v="9"/>
    <x v="1883"/>
    <n v="2232"/>
    <n v="2231.6"/>
    <d v="2005-01-03T00:00:00"/>
    <d v="2005-01-03T00:00:00"/>
    <x v="2"/>
    <s v="Monday"/>
    <x v="5"/>
    <n v="1"/>
    <n v="3"/>
    <n v="2005"/>
    <s v="Vintage Cars"/>
    <n v="65"/>
    <s v="S24_3420"/>
    <x v="23"/>
    <s v="(91) 555 94 44"/>
    <s v="091-555-9444"/>
    <s v="C/ Moralzarzal, 86"/>
    <m/>
    <s v="C/ Moralzarzal, 86"/>
    <s v="Madrid"/>
    <m/>
    <s v="Madrid"/>
    <n v="28034"/>
    <x v="7"/>
    <s v="EMEA"/>
    <s v="Freyre"/>
    <s v="Diego"/>
    <x v="23"/>
    <x v="0"/>
  </r>
  <r>
    <n v="10398"/>
    <n v="34"/>
    <n v="71.67"/>
    <n v="13"/>
    <x v="1884"/>
    <n v="2437"/>
    <n v="2436.7800000000002"/>
    <s v="3/30/2005 0:00"/>
    <d v="2005-03-30T00:00:00"/>
    <x v="10"/>
    <s v="Wednesday"/>
    <x v="0"/>
    <n v="1"/>
    <n v="3"/>
    <n v="2005"/>
    <s v="Vintage Cars"/>
    <n v="65"/>
    <s v="S24_3420"/>
    <x v="1"/>
    <s v="26.47.1555"/>
    <s v="002-647-1555"/>
    <s v="59 rue de l'Abbaye"/>
    <m/>
    <s v="59 rue de l'Abbaye"/>
    <s v="Reims"/>
    <m/>
    <s v="Reims"/>
    <n v="51100"/>
    <x v="1"/>
    <s v="EMEA"/>
    <s v="Henriot"/>
    <s v="Paul"/>
    <x v="1"/>
    <x v="0"/>
  </r>
  <r>
    <n v="10400"/>
    <n v="38"/>
    <n v="57.2"/>
    <n v="3"/>
    <x v="1189"/>
    <n v="2174"/>
    <n v="2173.6"/>
    <d v="2005-01-04T00:00:00"/>
    <d v="2005-01-04T00:00:00"/>
    <x v="2"/>
    <s v="Tuesday"/>
    <x v="0"/>
    <n v="2"/>
    <n v="4"/>
    <n v="2005"/>
    <s v="Vintage Cars"/>
    <n v="65"/>
    <s v="S24_3420"/>
    <x v="61"/>
    <n v="4085553659"/>
    <s v="408-555-3659"/>
    <s v="3086 Ingle Ln."/>
    <m/>
    <s v="3086 Ingle Ln."/>
    <s v="San Jose"/>
    <s v="CA"/>
    <s v="San Jose, CA"/>
    <n v="94217"/>
    <x v="0"/>
    <s v="NA"/>
    <s v="Frick"/>
    <s v="Sue"/>
    <x v="61"/>
    <x v="0"/>
  </r>
  <r>
    <n v="10415"/>
    <n v="18"/>
    <n v="69.7"/>
    <n v="2"/>
    <x v="1885"/>
    <n v="1255"/>
    <n v="1254.5999999999999"/>
    <d v="2005-09-05T00:00:00"/>
    <d v="2005-09-05T00:00:00"/>
    <x v="8"/>
    <s v="Monday"/>
    <x v="1"/>
    <n v="2"/>
    <n v="5"/>
    <n v="2005"/>
    <s v="Vintage Cars"/>
    <n v="65"/>
    <s v="S24_3420"/>
    <x v="87"/>
    <s v="61-9-3844-6555"/>
    <s v="193-844-6555"/>
    <s v="7 Allen Street"/>
    <m/>
    <s v="7 Allen Street"/>
    <s v="Glen Waverly"/>
    <s v="Victoria"/>
    <s v="Glen Waverly, Victoria"/>
    <n v="3150"/>
    <x v="3"/>
    <s v="APAC"/>
    <s v="Connery"/>
    <s v="Sean"/>
    <x v="87"/>
    <x v="0"/>
  </r>
  <r>
    <n v="10110"/>
    <n v="37"/>
    <n v="100"/>
    <n v="14"/>
    <x v="1886"/>
    <n v="3725"/>
    <n v="3700"/>
    <s v="3/18/2003 0:00"/>
    <d v="2003-03-18T00:00:00"/>
    <x v="10"/>
    <s v="Tuesday"/>
    <x v="0"/>
    <n v="1"/>
    <n v="3"/>
    <n v="2003"/>
    <s v="Classic Cars"/>
    <n v="107"/>
    <s v="S24_3432"/>
    <x v="77"/>
    <s v="(171) 555-1555"/>
    <s v="171-555-1555"/>
    <s v="Fauntleroy Circus"/>
    <m/>
    <s v="Fauntleroy Circus"/>
    <s v="Manchester"/>
    <m/>
    <s v="Manchester"/>
    <s v="EC2 5NT"/>
    <x v="6"/>
    <s v="EMEA"/>
    <s v="Ashworth"/>
    <s v="Victoria"/>
    <x v="77"/>
    <x v="1"/>
  </r>
  <r>
    <n v="10124"/>
    <n v="43"/>
    <n v="100"/>
    <n v="13"/>
    <x v="1887"/>
    <n v="5203"/>
    <n v="4300"/>
    <s v="5/21/2003 0:00"/>
    <d v="2003-05-21T00:00:00"/>
    <x v="6"/>
    <s v="Wednesday"/>
    <x v="0"/>
    <n v="2"/>
    <n v="5"/>
    <n v="2003"/>
    <s v="Classic Cars"/>
    <n v="107"/>
    <s v="S24_3432"/>
    <x v="84"/>
    <n v="7025551838"/>
    <s v="702-555-1838"/>
    <s v="8489 Strong St."/>
    <m/>
    <s v="8489 Strong St."/>
    <s v="Las Vegas"/>
    <s v="NV"/>
    <s v="Las Vegas, NV"/>
    <n v="83030"/>
    <x v="0"/>
    <s v="NA"/>
    <s v="King"/>
    <s v="Sue"/>
    <x v="84"/>
    <x v="1"/>
  </r>
  <r>
    <n v="10148"/>
    <n v="27"/>
    <n v="100"/>
    <n v="7"/>
    <x v="1888"/>
    <n v="3470"/>
    <n v="2700"/>
    <d v="2003-11-09T00:00:00"/>
    <d v="2003-11-09T00:00:00"/>
    <x v="5"/>
    <s v="Sunday"/>
    <x v="0"/>
    <n v="3"/>
    <n v="9"/>
    <n v="2003"/>
    <s v="Classic Cars"/>
    <n v="107"/>
    <s v="S24_3432"/>
    <x v="42"/>
    <s v="02 9936 8555"/>
    <s v="029-936-8555"/>
    <s v="201 Miller Street"/>
    <s v="Level 15"/>
    <s v="201 Miller Street, Level 15"/>
    <s v="North Sydney"/>
    <s v="NSW"/>
    <s v="North Sydney, NSW"/>
    <n v="2060"/>
    <x v="3"/>
    <s v="APAC"/>
    <s v="O'Hara"/>
    <s v="Anna"/>
    <x v="42"/>
    <x v="1"/>
  </r>
  <r>
    <n v="10161"/>
    <n v="30"/>
    <n v="100"/>
    <n v="6"/>
    <x v="1889"/>
    <n v="3149"/>
    <n v="3000"/>
    <s v="10/17/2003 0:00"/>
    <d v="2003-10-17T00:00:00"/>
    <x v="4"/>
    <s v="Friday"/>
    <x v="0"/>
    <n v="4"/>
    <n v="10"/>
    <n v="2003"/>
    <s v="Classic Cars"/>
    <n v="107"/>
    <s v="S24_3432"/>
    <x v="78"/>
    <s v="86 21 3555"/>
    <s v="008-621-3555"/>
    <s v="Smagsloget 45"/>
    <m/>
    <s v="Smagsloget 45"/>
    <s v="Aaarhus"/>
    <m/>
    <s v="Aaarhus"/>
    <n v="8200"/>
    <x v="13"/>
    <s v="EMEA"/>
    <s v="Ibsen"/>
    <s v="Palle"/>
    <x v="78"/>
    <x v="1"/>
  </r>
  <r>
    <n v="10172"/>
    <n v="22"/>
    <n v="98.51"/>
    <n v="4"/>
    <x v="1890"/>
    <n v="2168"/>
    <n v="2167.2199999999998"/>
    <d v="2003-05-11T00:00:00"/>
    <d v="2003-05-11T00:00:00"/>
    <x v="6"/>
    <s v="Sunday"/>
    <x v="0"/>
    <n v="4"/>
    <n v="11"/>
    <n v="2003"/>
    <s v="Classic Cars"/>
    <n v="107"/>
    <s v="S24_3432"/>
    <x v="13"/>
    <n v="2035552570"/>
    <s v="203-555-2570"/>
    <s v="25593 South Bay Ln."/>
    <m/>
    <s v="25593 South Bay Ln."/>
    <s v="Bridgewater"/>
    <s v="CT"/>
    <s v="Bridgewater, CT"/>
    <n v="97562"/>
    <x v="0"/>
    <s v="NA"/>
    <s v="King"/>
    <s v="Julie"/>
    <x v="13"/>
    <x v="0"/>
  </r>
  <r>
    <n v="10182"/>
    <n v="49"/>
    <n v="100"/>
    <n v="17"/>
    <x v="1891"/>
    <n v="6245"/>
    <n v="4900"/>
    <d v="2003-12-11T00:00:00"/>
    <d v="2003-12-11T00:00:00"/>
    <x v="9"/>
    <s v="Thursday"/>
    <x v="0"/>
    <n v="4"/>
    <n v="11"/>
    <n v="2003"/>
    <s v="Classic Cars"/>
    <n v="107"/>
    <s v="S24_3432"/>
    <x v="39"/>
    <n v="4155551450"/>
    <s v="415-555-1450"/>
    <s v="5677 Strong St."/>
    <m/>
    <s v="5677 Strong St."/>
    <s v="San Rafael"/>
    <s v="CA"/>
    <s v="San Rafael, CA"/>
    <n v="97562"/>
    <x v="0"/>
    <s v="NA"/>
    <s v="Nelson"/>
    <s v="Valarie"/>
    <x v="39"/>
    <x v="1"/>
  </r>
  <r>
    <n v="10192"/>
    <n v="46"/>
    <n v="100"/>
    <n v="5"/>
    <x v="1892"/>
    <n v="5566"/>
    <n v="4600"/>
    <s v="11/20/2003 0:00"/>
    <d v="2003-11-20T00:00:00"/>
    <x v="5"/>
    <s v="Thursday"/>
    <x v="0"/>
    <n v="4"/>
    <n v="11"/>
    <n v="2003"/>
    <s v="Classic Cars"/>
    <n v="107"/>
    <s v="S24_3432"/>
    <x v="40"/>
    <n v="6035558647"/>
    <s v="603-555-8647"/>
    <s v="2304 Long Airport Avenue"/>
    <m/>
    <s v="2304 Long Airport Avenue"/>
    <s v="Nashua"/>
    <s v="NH"/>
    <s v="Nashua, NH"/>
    <n v="62005"/>
    <x v="0"/>
    <s v="NA"/>
    <s v="Young"/>
    <s v="Valarie"/>
    <x v="40"/>
    <x v="1"/>
  </r>
  <r>
    <n v="10204"/>
    <n v="48"/>
    <n v="91.02"/>
    <n v="11"/>
    <x v="1893"/>
    <n v="4369"/>
    <n v="4368.96"/>
    <d v="2003-02-12T00:00:00"/>
    <d v="2003-02-12T00:00:00"/>
    <x v="0"/>
    <s v="Wednesday"/>
    <x v="0"/>
    <n v="4"/>
    <n v="12"/>
    <n v="2003"/>
    <s v="Classic Cars"/>
    <n v="107"/>
    <s v="S24_3432"/>
    <x v="74"/>
    <n v="2125557413"/>
    <s v="212-555-7413"/>
    <s v="4092 Furth Circle"/>
    <s v="Suite 400"/>
    <s v="4092 Furth Circle, Suite 400"/>
    <s v="NYC"/>
    <s v="NY"/>
    <s v="NYC, NY"/>
    <n v="10022"/>
    <x v="0"/>
    <s v="NA"/>
    <s v="Young"/>
    <s v="Jeff"/>
    <x v="74"/>
    <x v="1"/>
  </r>
  <r>
    <n v="10212"/>
    <n v="46"/>
    <n v="87.81"/>
    <n v="4"/>
    <x v="1894"/>
    <n v="4040"/>
    <n v="4039.26"/>
    <s v="1/16/2004 0:00"/>
    <d v="2004-01-16T00:00:00"/>
    <x v="2"/>
    <s v="Friday"/>
    <x v="0"/>
    <n v="1"/>
    <n v="1"/>
    <n v="2004"/>
    <s v="Classic Cars"/>
    <n v="107"/>
    <s v="S24_3432"/>
    <x v="23"/>
    <s v="(91) 555 94 44"/>
    <s v="091-555-9444"/>
    <s v="C/ Moralzarzal, 86"/>
    <m/>
    <s v="C/ Moralzarzal, 86"/>
    <s v="Madrid"/>
    <m/>
    <s v="Madrid"/>
    <n v="28034"/>
    <x v="7"/>
    <s v="EMEA"/>
    <s v="Freyre"/>
    <s v="Diego"/>
    <x v="23"/>
    <x v="1"/>
  </r>
  <r>
    <n v="10226"/>
    <n v="48"/>
    <n v="92.09"/>
    <n v="2"/>
    <x v="1895"/>
    <n v="4421"/>
    <n v="4420.32"/>
    <s v="2/26/2004 0:00"/>
    <d v="2004-02-26T00:00:00"/>
    <x v="0"/>
    <s v="Thursday"/>
    <x v="0"/>
    <n v="1"/>
    <n v="2"/>
    <n v="2004"/>
    <s v="Classic Cars"/>
    <n v="107"/>
    <s v="S24_3432"/>
    <x v="55"/>
    <n v="7605558146"/>
    <s v="760-555-8146"/>
    <s v="361 Furth Circle"/>
    <m/>
    <s v="361 Furth Circle"/>
    <s v="San Diego"/>
    <s v="CA"/>
    <s v="San Diego, CA"/>
    <n v="91217"/>
    <x v="0"/>
    <s v="NA"/>
    <s v="Thompson"/>
    <s v="Valarie"/>
    <x v="55"/>
    <x v="1"/>
  </r>
  <r>
    <n v="10241"/>
    <n v="27"/>
    <n v="86.73"/>
    <n v="9"/>
    <x v="1896"/>
    <n v="2342"/>
    <n v="2341.71"/>
    <s v="4/13/2004 0:00"/>
    <d v="2004-04-13T00:00:00"/>
    <x v="11"/>
    <s v="Tuesday"/>
    <x v="0"/>
    <n v="2"/>
    <n v="4"/>
    <n v="2004"/>
    <s v="Classic Cars"/>
    <n v="107"/>
    <s v="S24_3432"/>
    <x v="83"/>
    <s v="88.60.1555"/>
    <s v="008-860-1555"/>
    <s v="24, place Kluber"/>
    <m/>
    <s v="24, place Kluber"/>
    <s v="Strasbourg"/>
    <m/>
    <s v="Strasbourg"/>
    <n v="67000"/>
    <x v="1"/>
    <s v="EMEA"/>
    <s v="Citeaux"/>
    <s v="Frederique"/>
    <x v="83"/>
    <x v="0"/>
  </r>
  <r>
    <n v="10267"/>
    <n v="43"/>
    <n v="100"/>
    <n v="6"/>
    <x v="1897"/>
    <n v="5111"/>
    <n v="4300"/>
    <d v="2004-07-07T00:00:00"/>
    <d v="2004-07-07T00:00:00"/>
    <x v="1"/>
    <s v="Wednesday"/>
    <x v="0"/>
    <n v="3"/>
    <n v="7"/>
    <n v="2004"/>
    <s v="Classic Cars"/>
    <n v="107"/>
    <s v="S24_3432"/>
    <x v="74"/>
    <n v="2125557413"/>
    <s v="212-555-7413"/>
    <s v="4092 Furth Circle"/>
    <s v="Suite 400"/>
    <s v="4092 Furth Circle, Suite 400"/>
    <s v="NYC"/>
    <s v="NY"/>
    <s v="NYC, NY"/>
    <n v="10022"/>
    <x v="0"/>
    <s v="NA"/>
    <s v="Young"/>
    <s v="Jeff"/>
    <x v="74"/>
    <x v="1"/>
  </r>
  <r>
    <n v="10279"/>
    <n v="48"/>
    <n v="100"/>
    <n v="6"/>
    <x v="1898"/>
    <n v="6168"/>
    <n v="4800"/>
    <d v="2004-09-08T00:00:00"/>
    <d v="2004-09-08T00:00:00"/>
    <x v="8"/>
    <s v="Wednesday"/>
    <x v="0"/>
    <n v="3"/>
    <n v="8"/>
    <n v="2004"/>
    <s v="Classic Cars"/>
    <n v="107"/>
    <s v="S24_3432"/>
    <x v="23"/>
    <s v="(91) 555 94 44"/>
    <s v="091-555-9444"/>
    <s v="C/ Moralzarzal, 86"/>
    <m/>
    <s v="C/ Moralzarzal, 86"/>
    <s v="Madrid"/>
    <m/>
    <s v="Madrid"/>
    <n v="28034"/>
    <x v="7"/>
    <s v="EMEA"/>
    <s v="Freyre"/>
    <s v="Diego"/>
    <x v="23"/>
    <x v="1"/>
  </r>
  <r>
    <n v="10288"/>
    <n v="41"/>
    <n v="100"/>
    <n v="12"/>
    <x v="1899"/>
    <n v="4874"/>
    <n v="4100"/>
    <d v="2004-01-09T00:00:00"/>
    <d v="2004-01-09T00:00:00"/>
    <x v="2"/>
    <s v="Friday"/>
    <x v="0"/>
    <n v="3"/>
    <n v="9"/>
    <n v="2004"/>
    <s v="Classic Cars"/>
    <n v="107"/>
    <s v="S24_3432"/>
    <x v="65"/>
    <s v="+65 224 1555"/>
    <s v="065-224-1555"/>
    <s v="Village Close - 106 Linden Road Sandown"/>
    <s v="2nd Floor"/>
    <s v="Village Close - 106 Linden Road Sandown, 2nd Floor"/>
    <s v="Singapore"/>
    <m/>
    <s v="Singapore"/>
    <n v="69045"/>
    <x v="9"/>
    <s v="APAC"/>
    <s v="Victorino"/>
    <s v="Wendy"/>
    <x v="65"/>
    <x v="1"/>
  </r>
  <r>
    <n v="10301"/>
    <n v="22"/>
    <n v="96.37"/>
    <n v="2"/>
    <x v="1900"/>
    <n v="2121"/>
    <n v="2120.14"/>
    <d v="2003-05-10T00:00:00"/>
    <d v="2003-05-10T00:00:00"/>
    <x v="6"/>
    <s v="Saturday"/>
    <x v="0"/>
    <n v="4"/>
    <n v="10"/>
    <n v="2003"/>
    <s v="Classic Cars"/>
    <n v="107"/>
    <s v="S24_3432"/>
    <x v="85"/>
    <s v="+47 2212 1555"/>
    <s v="472-212-1555"/>
    <s v="Drammensveien 126 A, PB 744 Sentrum"/>
    <m/>
    <s v="Drammensveien 126 A, PB 744 Sentrum"/>
    <s v="Oslo"/>
    <m/>
    <s v="Oslo"/>
    <s v="N 0106"/>
    <x v="2"/>
    <s v="EMEA"/>
    <s v="Klaeboe"/>
    <s v="Jan"/>
    <x v="85"/>
    <x v="0"/>
  </r>
  <r>
    <n v="10311"/>
    <n v="46"/>
    <n v="92.09"/>
    <n v="7"/>
    <x v="1901"/>
    <n v="4237"/>
    <n v="4236.1400000000003"/>
    <s v="10/16/2004 0:00"/>
    <d v="2004-10-16T00:00:00"/>
    <x v="4"/>
    <s v="Saturday"/>
    <x v="0"/>
    <n v="4"/>
    <n v="10"/>
    <n v="2004"/>
    <s v="Classic Cars"/>
    <n v="107"/>
    <s v="S24_3432"/>
    <x v="23"/>
    <s v="(91) 555 94 44"/>
    <s v="091-555-9444"/>
    <s v="C/ Moralzarzal, 86"/>
    <m/>
    <s v="C/ Moralzarzal, 86"/>
    <s v="Madrid"/>
    <m/>
    <s v="Madrid"/>
    <n v="28034"/>
    <x v="7"/>
    <s v="EMEA"/>
    <s v="Freyre"/>
    <s v="Diego"/>
    <x v="23"/>
    <x v="1"/>
  </r>
  <r>
    <n v="10321"/>
    <n v="21"/>
    <n v="89.95"/>
    <n v="4"/>
    <x v="1902"/>
    <n v="1889"/>
    <n v="1888.95"/>
    <d v="2004-04-11T00:00:00"/>
    <d v="2004-04-11T00:00:00"/>
    <x v="11"/>
    <s v="Sunday"/>
    <x v="0"/>
    <n v="4"/>
    <n v="11"/>
    <n v="2004"/>
    <s v="Classic Cars"/>
    <n v="107"/>
    <s v="S24_3432"/>
    <x v="21"/>
    <n v="5085552555"/>
    <s v="508-555-2555"/>
    <s v="1785 First Street"/>
    <m/>
    <s v="1785 First Street"/>
    <s v="New Bedford"/>
    <s v="MA"/>
    <s v="New Bedford, MA"/>
    <n v="50553"/>
    <x v="0"/>
    <s v="NA"/>
    <s v="Benitez"/>
    <s v="Violeta"/>
    <x v="21"/>
    <x v="0"/>
  </r>
  <r>
    <n v="10332"/>
    <n v="31"/>
    <n v="37.18"/>
    <n v="13"/>
    <x v="1903"/>
    <n v="1153"/>
    <n v="1152.58"/>
    <s v="11/17/2004 0:00"/>
    <d v="2004-11-17T00:00:00"/>
    <x v="5"/>
    <s v="Wednesday"/>
    <x v="0"/>
    <n v="4"/>
    <n v="11"/>
    <n v="2004"/>
    <s v="Classic Cars"/>
    <n v="107"/>
    <s v="S24_3432"/>
    <x v="77"/>
    <s v="(171) 555-1555"/>
    <s v="171-555-1555"/>
    <s v="Fauntleroy Circus"/>
    <m/>
    <s v="Fauntleroy Circus"/>
    <s v="Manchester"/>
    <m/>
    <s v="Manchester"/>
    <s v="EC2 5NT"/>
    <x v="6"/>
    <s v="EMEA"/>
    <s v="Ashworth"/>
    <s v="Victoria"/>
    <x v="77"/>
    <x v="0"/>
  </r>
  <r>
    <n v="10346"/>
    <n v="26"/>
    <n v="95.88"/>
    <n v="6"/>
    <x v="1904"/>
    <n v="2493"/>
    <n v="2492.88"/>
    <s v="11/29/2004 0:00"/>
    <d v="2004-11-29T00:00:00"/>
    <x v="5"/>
    <s v="Monday"/>
    <x v="0"/>
    <n v="4"/>
    <n v="11"/>
    <n v="2004"/>
    <s v="Classic Cars"/>
    <n v="107"/>
    <s v="S24_3432"/>
    <x v="84"/>
    <n v="7025551838"/>
    <s v="702-555-1838"/>
    <s v="8489 Strong St."/>
    <m/>
    <s v="8489 Strong St."/>
    <s v="Las Vegas"/>
    <s v="NV"/>
    <s v="Las Vegas, NV"/>
    <n v="83030"/>
    <x v="0"/>
    <s v="NA"/>
    <s v="King"/>
    <s v="Sue"/>
    <x v="84"/>
    <x v="0"/>
  </r>
  <r>
    <n v="10368"/>
    <n v="20"/>
    <n v="99.58"/>
    <n v="4"/>
    <x v="1905"/>
    <n v="1992"/>
    <n v="1991.6"/>
    <s v="1/19/2005 0:00"/>
    <d v="2005-01-19T00:00:00"/>
    <x v="2"/>
    <s v="Wednesday"/>
    <x v="0"/>
    <n v="1"/>
    <n v="1"/>
    <n v="2005"/>
    <s v="Classic Cars"/>
    <n v="107"/>
    <s v="S24_3432"/>
    <x v="39"/>
    <n v="4155551450"/>
    <s v="415-555-1450"/>
    <s v="5677 Strong St."/>
    <m/>
    <s v="5677 Strong St."/>
    <s v="San Rafael"/>
    <s v="CA"/>
    <s v="San Rafael, CA"/>
    <n v="97562"/>
    <x v="0"/>
    <s v="NA"/>
    <s v="Nelson"/>
    <s v="Valarie"/>
    <x v="39"/>
    <x v="0"/>
  </r>
  <r>
    <n v="10380"/>
    <n v="34"/>
    <n v="100"/>
    <n v="11"/>
    <x v="1906"/>
    <n v="3954"/>
    <n v="3400"/>
    <s v="2/16/2005 0:00"/>
    <d v="2005-02-16T00:00:00"/>
    <x v="0"/>
    <s v="Wednesday"/>
    <x v="0"/>
    <n v="1"/>
    <n v="2"/>
    <n v="2005"/>
    <s v="Classic Cars"/>
    <n v="107"/>
    <s v="S24_3432"/>
    <x v="23"/>
    <s v="(91) 555 94 44"/>
    <s v="091-555-9444"/>
    <s v="C/ Moralzarzal, 86"/>
    <m/>
    <s v="C/ Moralzarzal, 86"/>
    <s v="Madrid"/>
    <m/>
    <s v="Madrid"/>
    <n v="28034"/>
    <x v="7"/>
    <s v="EMEA"/>
    <s v="Freyre"/>
    <s v="Diego"/>
    <x v="23"/>
    <x v="1"/>
  </r>
  <r>
    <n v="10407"/>
    <n v="43"/>
    <n v="86.73"/>
    <n v="9"/>
    <x v="1907"/>
    <n v="3730"/>
    <n v="3729.39"/>
    <s v="4/22/2005 0:00"/>
    <d v="2005-04-22T00:00:00"/>
    <x v="11"/>
    <s v="Friday"/>
    <x v="4"/>
    <n v="2"/>
    <n v="4"/>
    <n v="2005"/>
    <s v="Classic Cars"/>
    <n v="107"/>
    <s v="S24_3432"/>
    <x v="61"/>
    <n v="4085553659"/>
    <s v="408-555-3659"/>
    <s v="3086 Ingle Ln."/>
    <m/>
    <s v="3086 Ingle Ln."/>
    <s v="San Jose"/>
    <s v="CA"/>
    <s v="San Jose, CA"/>
    <n v="94217"/>
    <x v="0"/>
    <s v="NA"/>
    <s v="Frick"/>
    <s v="Sue"/>
    <x v="61"/>
    <x v="1"/>
  </r>
  <r>
    <n v="10420"/>
    <n v="26"/>
    <n v="100"/>
    <n v="12"/>
    <x v="1908"/>
    <n v="2618"/>
    <n v="2600"/>
    <s v="5/29/2005 0:00"/>
    <d v="2005-05-29T00:00:00"/>
    <x v="6"/>
    <s v="Sunday"/>
    <x v="2"/>
    <n v="2"/>
    <n v="5"/>
    <n v="2005"/>
    <s v="Classic Cars"/>
    <n v="107"/>
    <s v="S24_3432"/>
    <x v="20"/>
    <s v="+61 2 9495 8555"/>
    <s v="129-495-8555"/>
    <s v="Monitor Money Building, 815 Pacific Hwy"/>
    <s v="Level 6"/>
    <s v="Monitor Money Building, 815 Pacific Hwy, Level 6"/>
    <s v="Chatswood"/>
    <s v="NSW"/>
    <s v="Chatswood, NSW"/>
    <n v="2067"/>
    <x v="3"/>
    <s v="APAC"/>
    <s v="Huxley"/>
    <s v="Adrian"/>
    <x v="20"/>
    <x v="0"/>
  </r>
  <r>
    <n v="10105"/>
    <n v="50"/>
    <n v="79.67"/>
    <n v="1"/>
    <x v="1909"/>
    <n v="3984"/>
    <n v="3983.5"/>
    <d v="2003-11-02T00:00:00"/>
    <d v="2003-11-02T00:00:00"/>
    <x v="5"/>
    <s v="Sunday"/>
    <x v="0"/>
    <n v="1"/>
    <n v="2"/>
    <n v="2003"/>
    <s v="Vintage Cars"/>
    <n v="83"/>
    <s v="S24_3816"/>
    <x v="48"/>
    <s v="31 12 3555"/>
    <s v="003-112-3555"/>
    <s v="Vinb'ltet 34"/>
    <m/>
    <s v="Vinb'ltet 34"/>
    <s v="Kobenhavn"/>
    <m/>
    <s v="Kobenhavn"/>
    <n v="1734"/>
    <x v="13"/>
    <s v="EMEA"/>
    <s v="Petersen"/>
    <s v="Jytte"/>
    <x v="48"/>
    <x v="1"/>
  </r>
  <r>
    <n v="10119"/>
    <n v="35"/>
    <n v="90.57"/>
    <n v="10"/>
    <x v="1910"/>
    <n v="3170"/>
    <n v="3169.95"/>
    <s v="4/28/2003 0:00"/>
    <d v="2003-04-28T00:00:00"/>
    <x v="11"/>
    <s v="Monday"/>
    <x v="0"/>
    <n v="2"/>
    <n v="4"/>
    <n v="2003"/>
    <s v="Vintage Cars"/>
    <n v="83"/>
    <s v="S24_3816"/>
    <x v="19"/>
    <s v="6562-9555"/>
    <s v="006-562-9555"/>
    <s v="Geislweg 14"/>
    <m/>
    <s v="Geislweg 14"/>
    <s v="Salzburg"/>
    <m/>
    <s v="Salzburg"/>
    <n v="5020"/>
    <x v="5"/>
    <s v="EMEA"/>
    <s v="Pipps"/>
    <s v="Georg"/>
    <x v="19"/>
    <x v="1"/>
  </r>
  <r>
    <n v="10129"/>
    <n v="50"/>
    <n v="77.989999999999995"/>
    <n v="1"/>
    <x v="1911"/>
    <n v="3900"/>
    <n v="3899.5"/>
    <d v="2003-12-06T00:00:00"/>
    <d v="2003-12-06T00:00:00"/>
    <x v="9"/>
    <s v="Saturday"/>
    <x v="0"/>
    <n v="2"/>
    <n v="6"/>
    <n v="2003"/>
    <s v="Vintage Cars"/>
    <n v="83"/>
    <s v="S24_3816"/>
    <x v="49"/>
    <s v="(171) 555-0297"/>
    <s v="171-555-0297"/>
    <s v="35 King George"/>
    <m/>
    <s v="35 King George"/>
    <s v="London"/>
    <m/>
    <s v="London"/>
    <s v="WX3 6FW"/>
    <x v="6"/>
    <s v="EMEA"/>
    <s v="Brown"/>
    <s v="Ann"/>
    <x v="49"/>
    <x v="1"/>
  </r>
  <r>
    <n v="10143"/>
    <n v="23"/>
    <n v="80.510000000000005"/>
    <n v="14"/>
    <x v="1912"/>
    <n v="1852"/>
    <n v="1851.73"/>
    <d v="2003-10-08T00:00:00"/>
    <d v="2003-10-08T00:00:00"/>
    <x v="4"/>
    <s v="Wednesday"/>
    <x v="0"/>
    <n v="3"/>
    <n v="8"/>
    <n v="2003"/>
    <s v="Vintage Cars"/>
    <n v="83"/>
    <s v="S24_3816"/>
    <x v="50"/>
    <n v="5085559555"/>
    <s v="508-555-9555"/>
    <s v="4575 Hillside Dr."/>
    <m/>
    <s v="4575 Hillside Dr."/>
    <s v="New Bedford"/>
    <s v="MA"/>
    <s v="New Bedford, MA"/>
    <n v="50553"/>
    <x v="0"/>
    <s v="NA"/>
    <s v="Tam"/>
    <s v="Wing C"/>
    <x v="50"/>
    <x v="0"/>
  </r>
  <r>
    <n v="10155"/>
    <n v="37"/>
    <n v="67.930000000000007"/>
    <n v="12"/>
    <x v="1913"/>
    <n v="2514"/>
    <n v="2513.41"/>
    <d v="2003-06-10T00:00:00"/>
    <d v="2003-06-10T00:00:00"/>
    <x v="7"/>
    <s v="Tuesday"/>
    <x v="0"/>
    <n v="4"/>
    <n v="10"/>
    <n v="2003"/>
    <s v="Vintage Cars"/>
    <n v="83"/>
    <s v="S24_3816"/>
    <x v="16"/>
    <s v="90-224 8555"/>
    <s v="090-224-8555"/>
    <s v="Keskuskatu 45"/>
    <m/>
    <s v="Keskuskatu 45"/>
    <s v="Helsinki"/>
    <m/>
    <s v="Helsinki"/>
    <n v="21240"/>
    <x v="4"/>
    <s v="EMEA"/>
    <s v="Karttunen"/>
    <s v="Matti"/>
    <x v="16"/>
    <x v="0"/>
  </r>
  <r>
    <n v="10167"/>
    <n v="29"/>
    <n v="83.86"/>
    <n v="8"/>
    <x v="1914"/>
    <n v="2432"/>
    <n v="2431.94"/>
    <s v="10/23/2003 0:00"/>
    <d v="2003-10-23T00:00:00"/>
    <x v="4"/>
    <s v="Thursday"/>
    <x v="3"/>
    <n v="4"/>
    <n v="10"/>
    <n v="2003"/>
    <s v="Vintage Cars"/>
    <n v="83"/>
    <s v="S24_3816"/>
    <x v="37"/>
    <s v="0695-34 6555"/>
    <s v="069-534-6555"/>
    <s v="?kergatan 24"/>
    <m/>
    <s v="?kergatan 24"/>
    <s v="Boras"/>
    <m/>
    <s v="Boras"/>
    <s v="S-844 67"/>
    <x v="8"/>
    <s v="EMEA"/>
    <s v="Larsson"/>
    <s v="Maria"/>
    <x v="37"/>
    <x v="0"/>
  </r>
  <r>
    <n v="10178"/>
    <n v="21"/>
    <n v="72.12"/>
    <n v="11"/>
    <x v="1915"/>
    <n v="1515"/>
    <n v="1514.52"/>
    <d v="2003-08-11T00:00:00"/>
    <d v="2003-08-11T00:00:00"/>
    <x v="3"/>
    <s v="Monday"/>
    <x v="0"/>
    <n v="4"/>
    <n v="11"/>
    <n v="2003"/>
    <s v="Vintage Cars"/>
    <n v="83"/>
    <s v="S24_3816"/>
    <x v="51"/>
    <s v="61.77.6555"/>
    <s v="006-177-6555"/>
    <s v="1 rue Alsace-Lorraine"/>
    <m/>
    <s v="1 rue Alsace-Lorraine"/>
    <s v="Toulouse"/>
    <m/>
    <s v="Toulouse"/>
    <n v="31000"/>
    <x v="1"/>
    <s v="EMEA"/>
    <s v="Roulet"/>
    <s v="Annette"/>
    <x v="51"/>
    <x v="0"/>
  </r>
  <r>
    <n v="10186"/>
    <n v="36"/>
    <n v="85.54"/>
    <n v="8"/>
    <x v="1916"/>
    <n v="3080"/>
    <n v="3079.44"/>
    <s v="11/14/2003 0:00"/>
    <d v="2003-11-14T00:00:00"/>
    <x v="5"/>
    <s v="Friday"/>
    <x v="0"/>
    <n v="4"/>
    <n v="11"/>
    <n v="2003"/>
    <s v="Vintage Cars"/>
    <n v="83"/>
    <s v="S24_3816"/>
    <x v="52"/>
    <s v="(171) 555-7555"/>
    <s v="171-555-7555"/>
    <s v="120 Hanover Sq."/>
    <m/>
    <s v="120 Hanover Sq."/>
    <s v="London"/>
    <m/>
    <s v="London"/>
    <s v="WA1 1DP"/>
    <x v="6"/>
    <s v="EMEA"/>
    <s v="Hardy"/>
    <s v="Thomas"/>
    <x v="52"/>
    <x v="1"/>
  </r>
  <r>
    <n v="10197"/>
    <n v="22"/>
    <n v="86.38"/>
    <n v="5"/>
    <x v="1917"/>
    <n v="1901"/>
    <n v="1900.36"/>
    <s v="11/26/2003 0:00"/>
    <d v="2003-11-26T00:00:00"/>
    <x v="5"/>
    <s v="Wednesday"/>
    <x v="0"/>
    <n v="4"/>
    <n v="11"/>
    <n v="2003"/>
    <s v="Vintage Cars"/>
    <n v="83"/>
    <s v="S24_3816"/>
    <x v="53"/>
    <s v="(93) 203 4555"/>
    <s v="093-203-4555"/>
    <s v="Rambla de Catalu¤a, 23"/>
    <m/>
    <s v="Rambla de Catalu¤a, 23"/>
    <s v="Barcelona"/>
    <m/>
    <s v="Barcelona"/>
    <n v="8022"/>
    <x v="7"/>
    <s v="EMEA"/>
    <s v="Saavedra"/>
    <s v="Eduardo"/>
    <x v="53"/>
    <x v="0"/>
  </r>
  <r>
    <n v="10209"/>
    <n v="22"/>
    <n v="89.73"/>
    <n v="7"/>
    <x v="1918"/>
    <n v="1975"/>
    <n v="1974.06"/>
    <d v="2004-09-01T00:00:00"/>
    <d v="2004-09-01T00:00:00"/>
    <x v="8"/>
    <s v="Wednesday"/>
    <x v="0"/>
    <n v="1"/>
    <n v="1"/>
    <n v="2004"/>
    <s v="Vintage Cars"/>
    <n v="83"/>
    <s v="S24_3816"/>
    <x v="54"/>
    <n v="2155554369"/>
    <s v="215-555-4369"/>
    <s v="6047 Douglas Av."/>
    <m/>
    <s v="6047 Douglas Av."/>
    <s v="Los Angeles"/>
    <s v="CA"/>
    <s v="Los Angeles, CA"/>
    <s v="NA"/>
    <x v="0"/>
    <s v="NA"/>
    <s v="Chandler"/>
    <s v="Michael"/>
    <x v="54"/>
    <x v="0"/>
  </r>
  <r>
    <n v="10222"/>
    <n v="46"/>
    <n v="80.510000000000005"/>
    <n v="11"/>
    <x v="1919"/>
    <n v="3704"/>
    <n v="3703.46"/>
    <s v="2/19/2004 0:00"/>
    <d v="2004-02-19T00:00:00"/>
    <x v="0"/>
    <s v="Thursday"/>
    <x v="0"/>
    <n v="1"/>
    <n v="2"/>
    <n v="2004"/>
    <s v="Vintage Cars"/>
    <n v="83"/>
    <s v="S24_3816"/>
    <x v="55"/>
    <n v="7605558146"/>
    <s v="760-555-8146"/>
    <s v="361 Furth Circle"/>
    <m/>
    <s v="361 Furth Circle"/>
    <s v="San Diego"/>
    <s v="CA"/>
    <s v="San Diego, CA"/>
    <n v="91217"/>
    <x v="0"/>
    <s v="NA"/>
    <s v="Thompson"/>
    <s v="Valarie"/>
    <x v="55"/>
    <x v="1"/>
  </r>
  <r>
    <n v="10248"/>
    <n v="23"/>
    <n v="76.31"/>
    <n v="2"/>
    <x v="1920"/>
    <n v="1756"/>
    <n v="1755.13"/>
    <d v="2004-07-05T00:00:00"/>
    <d v="2004-07-05T00:00:00"/>
    <x v="1"/>
    <s v="Monday"/>
    <x v="3"/>
    <n v="2"/>
    <n v="5"/>
    <n v="2004"/>
    <s v="Vintage Cars"/>
    <n v="83"/>
    <s v="S24_3816"/>
    <x v="0"/>
    <n v="2125557818"/>
    <s v="212-555-7818"/>
    <s v="897 Long Airport Avenue"/>
    <m/>
    <s v="897 Long Airport Avenue"/>
    <s v="NYC"/>
    <s v="NY"/>
    <s v="NYC, NY"/>
    <n v="10022"/>
    <x v="0"/>
    <s v="NA"/>
    <s v="Yu"/>
    <s v="Kwai"/>
    <x v="0"/>
    <x v="0"/>
  </r>
  <r>
    <n v="10262"/>
    <n v="49"/>
    <n v="87.21"/>
    <n v="16"/>
    <x v="1921"/>
    <n v="4274"/>
    <n v="4273.29"/>
    <s v="6/24/2004 0:00"/>
    <d v="2004-06-24T00:00:00"/>
    <x v="7"/>
    <s v="Thursday"/>
    <x v="3"/>
    <n v="2"/>
    <n v="6"/>
    <n v="2004"/>
    <s v="Vintage Cars"/>
    <n v="83"/>
    <s v="S24_3816"/>
    <x v="23"/>
    <s v="(91) 555 94 44"/>
    <s v="091-555-9444"/>
    <s v="C/ Moralzarzal, 86"/>
    <m/>
    <s v="C/ Moralzarzal, 86"/>
    <s v="Madrid"/>
    <m/>
    <s v="Madrid"/>
    <n v="28034"/>
    <x v="7"/>
    <s v="EMEA"/>
    <s v="Freyre"/>
    <s v="Diego"/>
    <x v="23"/>
    <x v="1"/>
  </r>
  <r>
    <n v="10273"/>
    <n v="48"/>
    <n v="83.02"/>
    <n v="3"/>
    <x v="1922"/>
    <n v="3985"/>
    <n v="3984.96"/>
    <s v="7/21/2004 0:00"/>
    <d v="2004-07-21T00:00:00"/>
    <x v="1"/>
    <s v="Wednesday"/>
    <x v="0"/>
    <n v="3"/>
    <n v="7"/>
    <n v="2004"/>
    <s v="Vintage Cars"/>
    <n v="83"/>
    <s v="S24_3816"/>
    <x v="56"/>
    <s v="(02) 5554 67"/>
    <s v="000-255-5467"/>
    <s v="Rue Joseph-Bens 532"/>
    <m/>
    <s v="Rue Joseph-Bens 532"/>
    <s v="Bruxelles"/>
    <m/>
    <s v="Bruxelles"/>
    <s v="B-1180"/>
    <x v="14"/>
    <s v="EMEA"/>
    <s v="Dewey"/>
    <s v="Catherine"/>
    <x v="56"/>
    <x v="1"/>
  </r>
  <r>
    <n v="10283"/>
    <n v="33"/>
    <n v="72.959999999999994"/>
    <n v="5"/>
    <x v="1923"/>
    <n v="2408"/>
    <n v="2407.6799999999998"/>
    <s v="8/20/2004 0:00"/>
    <d v="2004-08-20T00:00:00"/>
    <x v="3"/>
    <s v="Friday"/>
    <x v="0"/>
    <n v="3"/>
    <n v="8"/>
    <n v="2004"/>
    <s v="Vintage Cars"/>
    <n v="83"/>
    <s v="S24_3816"/>
    <x v="57"/>
    <s v="(604) 555-4555"/>
    <s v="604-555-4555"/>
    <s v="23 Tsawassen Blvd."/>
    <m/>
    <s v="23 Tsawassen Blvd."/>
    <s v="Tsawassen"/>
    <s v="BC"/>
    <s v="Tsawassen, BC"/>
    <s v="T2F 8M4"/>
    <x v="10"/>
    <s v="NA"/>
    <s v="Lincoln"/>
    <s v="Elizabeth"/>
    <x v="57"/>
    <x v="0"/>
  </r>
  <r>
    <n v="10296"/>
    <n v="22"/>
    <n v="77.150000000000006"/>
    <n v="14"/>
    <x v="1924"/>
    <n v="1698"/>
    <n v="1697.3"/>
    <s v="9/15/2004 0:00"/>
    <d v="2004-09-15T00:00:00"/>
    <x v="8"/>
    <s v="Wednesday"/>
    <x v="0"/>
    <n v="3"/>
    <n v="9"/>
    <n v="2004"/>
    <s v="Vintage Cars"/>
    <n v="83"/>
    <s v="S24_3816"/>
    <x v="89"/>
    <s v="+49 89 61 08 9555"/>
    <s v="896-108-9555"/>
    <s v="Hansastr. 15"/>
    <m/>
    <s v="Hansastr. 15"/>
    <s v="Munich"/>
    <m/>
    <s v="Munich"/>
    <n v="80686"/>
    <x v="16"/>
    <s v="EMEA"/>
    <s v="Donnermeyer"/>
    <s v="Michael"/>
    <x v="89"/>
    <x v="0"/>
  </r>
  <r>
    <n v="10307"/>
    <n v="22"/>
    <n v="91.41"/>
    <n v="8"/>
    <x v="1925"/>
    <n v="2012"/>
    <n v="2011.02"/>
    <s v="10/14/2004 0:00"/>
    <d v="2004-10-14T00:00:00"/>
    <x v="4"/>
    <s v="Thursday"/>
    <x v="0"/>
    <n v="4"/>
    <n v="10"/>
    <n v="2004"/>
    <s v="Vintage Cars"/>
    <n v="83"/>
    <s v="S24_3816"/>
    <x v="29"/>
    <n v="2155554695"/>
    <s v="215-555-4695"/>
    <s v="782 First Street"/>
    <m/>
    <s v="782 First Street"/>
    <s v="Philadelphia"/>
    <s v="PA"/>
    <s v="Philadelphia, PA"/>
    <n v="71270"/>
    <x v="0"/>
    <s v="NA"/>
    <s v="Cervantes"/>
    <s v="Francisca"/>
    <x v="29"/>
    <x v="0"/>
  </r>
  <r>
    <n v="10316"/>
    <n v="25"/>
    <n v="92.25"/>
    <n v="16"/>
    <x v="1926"/>
    <n v="2307"/>
    <n v="2306.25"/>
    <d v="2004-01-11T00:00:00"/>
    <d v="2004-01-11T00:00:00"/>
    <x v="2"/>
    <s v="Sunday"/>
    <x v="0"/>
    <n v="4"/>
    <n v="11"/>
    <n v="2004"/>
    <s v="Vintage Cars"/>
    <n v="83"/>
    <s v="S24_3816"/>
    <x v="59"/>
    <s v="(198) 555-8888"/>
    <s v="198-555-8888"/>
    <s v="Garden House Crowther Way"/>
    <m/>
    <s v="Garden House Crowther Way"/>
    <s v="Cowes"/>
    <s v="Isle of Wight"/>
    <s v="Cowes, Isle of Wight"/>
    <s v="PO31 7PJ"/>
    <x v="6"/>
    <s v="EMEA"/>
    <s v="Bennett"/>
    <s v="Helen"/>
    <x v="59"/>
    <x v="0"/>
  </r>
  <r>
    <n v="10326"/>
    <n v="20"/>
    <n v="92.25"/>
    <n v="2"/>
    <x v="1927"/>
    <n v="1845"/>
    <n v="1845"/>
    <d v="2004-09-11T00:00:00"/>
    <d v="2004-09-11T00:00:00"/>
    <x v="8"/>
    <s v="Saturday"/>
    <x v="0"/>
    <n v="4"/>
    <n v="11"/>
    <n v="2004"/>
    <s v="Vintage Cars"/>
    <n v="83"/>
    <s v="S24_3816"/>
    <x v="24"/>
    <s v="0921-12 3555"/>
    <s v="092-112-3555"/>
    <s v="Berguvsv„gen  8"/>
    <m/>
    <s v="Berguvsv„gen  8"/>
    <s v="Lule"/>
    <m/>
    <s v="Lule"/>
    <s v="S-958 22"/>
    <x v="8"/>
    <s v="EMEA"/>
    <s v="Berglund"/>
    <s v="Christina"/>
    <x v="24"/>
    <x v="0"/>
  </r>
  <r>
    <n v="10339"/>
    <n v="42"/>
    <n v="59.36"/>
    <n v="16"/>
    <x v="1928"/>
    <n v="2494"/>
    <n v="2493.12"/>
    <s v="11/23/2004 0:00"/>
    <d v="2004-11-23T00:00:00"/>
    <x v="5"/>
    <s v="Tuesday"/>
    <x v="0"/>
    <n v="4"/>
    <n v="11"/>
    <n v="2004"/>
    <s v="Vintage Cars"/>
    <n v="83"/>
    <s v="S24_3816"/>
    <x v="35"/>
    <s v="+81 3 3584 0555"/>
    <s v="133-584-0555"/>
    <s v="2-2-8 Roppongi"/>
    <m/>
    <s v="2-2-8 Roppongi"/>
    <s v="Minato-ku"/>
    <s v="Tokyo"/>
    <s v="Minato-ku, Tokyo"/>
    <s v="106-0032"/>
    <x v="11"/>
    <s v="Japan"/>
    <s v="Shimamura"/>
    <s v="Akiko"/>
    <x v="35"/>
    <x v="0"/>
  </r>
  <r>
    <n v="10350"/>
    <n v="25"/>
    <n v="60.34"/>
    <n v="10"/>
    <x v="1929"/>
    <n v="1509"/>
    <n v="1508.5"/>
    <d v="2004-02-12T00:00:00"/>
    <d v="2004-02-12T00:00:00"/>
    <x v="0"/>
    <s v="Thursday"/>
    <x v="0"/>
    <n v="4"/>
    <n v="12"/>
    <n v="2004"/>
    <s v="Vintage Cars"/>
    <n v="83"/>
    <s v="S24_3816"/>
    <x v="23"/>
    <s v="(91) 555 94 44"/>
    <s v="091-555-9444"/>
    <s v="C/ Moralzarzal, 86"/>
    <m/>
    <s v="C/ Moralzarzal, 86"/>
    <s v="Madrid"/>
    <m/>
    <s v="Madrid"/>
    <n v="28034"/>
    <x v="7"/>
    <s v="EMEA"/>
    <s v="Freyre"/>
    <s v="Diego"/>
    <x v="23"/>
    <x v="0"/>
  </r>
  <r>
    <n v="10373"/>
    <n v="23"/>
    <n v="100"/>
    <n v="10"/>
    <x v="1930"/>
    <n v="2395"/>
    <n v="2300"/>
    <s v="1/31/2005 0:00"/>
    <d v="2005-01-31T00:00:00"/>
    <x v="2"/>
    <s v="Monday"/>
    <x v="0"/>
    <n v="1"/>
    <n v="1"/>
    <n v="2005"/>
    <s v="Vintage Cars"/>
    <n v="83"/>
    <s v="S24_3816"/>
    <x v="60"/>
    <s v="981-443655"/>
    <s v="098-144-3655"/>
    <s v="Torikatu 38"/>
    <m/>
    <s v="Torikatu 38"/>
    <s v="Oulu"/>
    <m/>
    <s v="Oulu"/>
    <n v="90110"/>
    <x v="4"/>
    <s v="EMEA"/>
    <s v="Koskitalo"/>
    <s v="Pirkko"/>
    <x v="60"/>
    <x v="0"/>
  </r>
  <r>
    <n v="10385"/>
    <n v="37"/>
    <n v="85.54"/>
    <n v="2"/>
    <x v="1931"/>
    <n v="3165"/>
    <n v="3164.98"/>
    <s v="2/28/2005 0:00"/>
    <d v="2005-02-28T00:00:00"/>
    <x v="0"/>
    <s v="Monday"/>
    <x v="0"/>
    <n v="1"/>
    <n v="2"/>
    <n v="2005"/>
    <s v="Vintage Cars"/>
    <n v="83"/>
    <s v="S24_3816"/>
    <x v="39"/>
    <n v="4155551450"/>
    <s v="415-555-1450"/>
    <s v="5677 Strong St."/>
    <m/>
    <s v="5677 Strong St."/>
    <s v="San Rafael"/>
    <s v="CA"/>
    <s v="San Rafael, CA"/>
    <n v="97562"/>
    <x v="0"/>
    <s v="NA"/>
    <s v="Nelson"/>
    <s v="Valarie"/>
    <x v="39"/>
    <x v="1"/>
  </r>
  <r>
    <n v="10396"/>
    <n v="37"/>
    <n v="90.57"/>
    <n v="8"/>
    <x v="1932"/>
    <n v="3352"/>
    <n v="3351.09"/>
    <s v="3/23/2005 0:00"/>
    <d v="2005-03-23T00:00:00"/>
    <x v="10"/>
    <s v="Wednesday"/>
    <x v="0"/>
    <n v="1"/>
    <n v="3"/>
    <n v="2005"/>
    <s v="Vintage Cars"/>
    <n v="83"/>
    <s v="S24_3816"/>
    <x v="39"/>
    <n v="4155551450"/>
    <s v="415-555-1450"/>
    <s v="5677 Strong St."/>
    <m/>
    <s v="5677 Strong St."/>
    <s v="San Rafael"/>
    <s v="CA"/>
    <s v="San Rafael, CA"/>
    <n v="97562"/>
    <x v="0"/>
    <s v="NA"/>
    <s v="Nelson"/>
    <s v="Valarie"/>
    <x v="39"/>
    <x v="1"/>
  </r>
  <r>
    <n v="10400"/>
    <n v="42"/>
    <n v="72.959999999999994"/>
    <n v="8"/>
    <x v="1933"/>
    <n v="3065"/>
    <n v="3064.32"/>
    <d v="2005-01-04T00:00:00"/>
    <d v="2005-01-04T00:00:00"/>
    <x v="2"/>
    <s v="Tuesday"/>
    <x v="0"/>
    <n v="2"/>
    <n v="4"/>
    <n v="2005"/>
    <s v="Vintage Cars"/>
    <n v="83"/>
    <s v="S24_3816"/>
    <x v="61"/>
    <n v="4085553659"/>
    <s v="408-555-3659"/>
    <s v="3086 Ingle Ln."/>
    <m/>
    <s v="3086 Ingle Ln."/>
    <s v="San Jose"/>
    <s v="CA"/>
    <s v="San Jose, CA"/>
    <n v="94217"/>
    <x v="0"/>
    <s v="NA"/>
    <s v="Frick"/>
    <s v="Sue"/>
    <x v="61"/>
    <x v="1"/>
  </r>
  <r>
    <n v="10414"/>
    <n v="51"/>
    <n v="76.31"/>
    <n v="2"/>
    <x v="1934"/>
    <n v="3892"/>
    <n v="3891.81"/>
    <d v="2005-06-05T00:00:00"/>
    <d v="2005-06-05T00:00:00"/>
    <x v="7"/>
    <s v="Sunday"/>
    <x v="4"/>
    <n v="2"/>
    <n v="5"/>
    <n v="2005"/>
    <s v="Vintage Cars"/>
    <n v="83"/>
    <s v="S24_3816"/>
    <x v="58"/>
    <n v="6175559555"/>
    <s v="617-555-9555"/>
    <s v="8616 Spinnaker Dr."/>
    <m/>
    <s v="8616 Spinnaker Dr."/>
    <s v="Boston"/>
    <s v="MA"/>
    <s v="Boston, MA"/>
    <n v="51003"/>
    <x v="0"/>
    <s v="NA"/>
    <s v="Yoshido"/>
    <s v="Juri"/>
    <x v="58"/>
    <x v="1"/>
  </r>
  <r>
    <n v="10108"/>
    <n v="40"/>
    <n v="100"/>
    <n v="1"/>
    <x v="1935"/>
    <n v="5449"/>
    <n v="4000"/>
    <d v="2003-03-03T00:00:00"/>
    <d v="2003-03-03T00:00:00"/>
    <x v="10"/>
    <s v="Monday"/>
    <x v="0"/>
    <n v="1"/>
    <n v="3"/>
    <n v="2003"/>
    <s v="Classic Cars"/>
    <n v="140"/>
    <s v="S24_3856"/>
    <x v="66"/>
    <s v="+63 2 555 3587"/>
    <s v="632-555-3587"/>
    <s v="15 McCallum Street - NatWest Center #13-03"/>
    <m/>
    <s v="15 McCallum Street - NatWest Center #13-03"/>
    <s v="Makati City"/>
    <m/>
    <s v="Makati City"/>
    <s v="1227 MM"/>
    <x v="15"/>
    <s v="Japan"/>
    <s v="Cruz"/>
    <s v="Arnold"/>
    <x v="66"/>
    <x v="1"/>
  </r>
  <r>
    <n v="10122"/>
    <n v="43"/>
    <n v="100"/>
    <n v="5"/>
    <x v="1936"/>
    <n v="5495"/>
    <n v="4300"/>
    <d v="2003-08-05T00:00:00"/>
    <d v="2003-08-05T00:00:00"/>
    <x v="3"/>
    <s v="Tuesday"/>
    <x v="0"/>
    <n v="2"/>
    <n v="5"/>
    <n v="2003"/>
    <s v="Classic Cars"/>
    <n v="140"/>
    <s v="S24_3856"/>
    <x v="67"/>
    <s v="91.24.4555"/>
    <s v="009-124-4555"/>
    <s v="12, rue des Bouchers"/>
    <m/>
    <s v="12, rue des Bouchers"/>
    <s v="Marseille"/>
    <m/>
    <s v="Marseille"/>
    <n v="13008"/>
    <x v="1"/>
    <s v="EMEA"/>
    <s v="Lebihan"/>
    <s v="Laurence"/>
    <x v="67"/>
    <x v="1"/>
  </r>
  <r>
    <n v="10135"/>
    <n v="47"/>
    <n v="100"/>
    <n v="2"/>
    <x v="1937"/>
    <n v="6337"/>
    <n v="4700"/>
    <d v="2003-02-07T00:00:00"/>
    <d v="2003-02-07T00:00:00"/>
    <x v="0"/>
    <s v="Friday"/>
    <x v="0"/>
    <n v="3"/>
    <n v="7"/>
    <n v="2003"/>
    <s v="Classic Cars"/>
    <n v="140"/>
    <s v="S24_3856"/>
    <x v="39"/>
    <n v="4155551450"/>
    <s v="415-555-1450"/>
    <s v="5677 Strong St."/>
    <m/>
    <s v="5677 Strong St."/>
    <s v="San Rafael"/>
    <s v="CA"/>
    <s v="San Rafael, CA"/>
    <n v="97562"/>
    <x v="0"/>
    <s v="NA"/>
    <s v="Nelson"/>
    <s v="Valarie"/>
    <x v="39"/>
    <x v="1"/>
  </r>
  <r>
    <n v="10147"/>
    <n v="23"/>
    <n v="100"/>
    <n v="2"/>
    <x v="1938"/>
    <n v="2907"/>
    <n v="2300"/>
    <d v="2003-05-09T00:00:00"/>
    <d v="2003-05-09T00:00:00"/>
    <x v="6"/>
    <s v="Friday"/>
    <x v="0"/>
    <n v="3"/>
    <n v="9"/>
    <n v="2003"/>
    <s v="Classic Cars"/>
    <n v="140"/>
    <s v="S24_3856"/>
    <x v="41"/>
    <n v="6175558555"/>
    <s v="617-555-8555"/>
    <s v="7825 Douglas Av."/>
    <m/>
    <s v="7825 Douglas Av."/>
    <s v="Brickhaven"/>
    <s v="MA"/>
    <s v="Brickhaven, MA"/>
    <n v="58339"/>
    <x v="0"/>
    <s v="NA"/>
    <s v="Nelson"/>
    <s v="Allen"/>
    <x v="41"/>
    <x v="0"/>
  </r>
  <r>
    <n v="10160"/>
    <n v="35"/>
    <n v="100"/>
    <n v="3"/>
    <x v="1939"/>
    <n v="4768"/>
    <n v="3500"/>
    <d v="2003-11-10T00:00:00"/>
    <d v="2003-11-10T00:00:00"/>
    <x v="5"/>
    <s v="Monday"/>
    <x v="0"/>
    <n v="4"/>
    <n v="10"/>
    <n v="2003"/>
    <s v="Classic Cars"/>
    <n v="140"/>
    <s v="S24_3856"/>
    <x v="54"/>
    <n v="2155554369"/>
    <s v="215-555-4369"/>
    <s v="6047 Douglas Av."/>
    <m/>
    <s v="6047 Douglas Av."/>
    <s v="Los Angeles"/>
    <s v="CA"/>
    <s v="Los Angeles, CA"/>
    <s v="NA"/>
    <x v="0"/>
    <s v="NA"/>
    <s v="Chandler"/>
    <s v="Michael"/>
    <x v="54"/>
    <x v="1"/>
  </r>
  <r>
    <n v="10170"/>
    <n v="34"/>
    <n v="100"/>
    <n v="1"/>
    <x v="1940"/>
    <n v="3820"/>
    <n v="3400"/>
    <d v="2003-04-11T00:00:00"/>
    <d v="2003-04-11T00:00:00"/>
    <x v="11"/>
    <s v="Friday"/>
    <x v="0"/>
    <n v="4"/>
    <n v="11"/>
    <n v="2003"/>
    <s v="Classic Cars"/>
    <n v="140"/>
    <s v="S24_3856"/>
    <x v="63"/>
    <s v="7675-3555"/>
    <s v="007-675-3555"/>
    <s v="Kirchgasse 6"/>
    <m/>
    <s v="Kirchgasse 6"/>
    <s v="Graz"/>
    <m/>
    <s v="Graz"/>
    <n v="8010"/>
    <x v="5"/>
    <s v="EMEA"/>
    <s v="Mendel"/>
    <s v="Roland"/>
    <x v="63"/>
    <x v="1"/>
  </r>
  <r>
    <n v="10181"/>
    <n v="25"/>
    <n v="100"/>
    <n v="9"/>
    <x v="1941"/>
    <n v="3862"/>
    <n v="2500"/>
    <d v="2003-12-11T00:00:00"/>
    <d v="2003-12-11T00:00:00"/>
    <x v="9"/>
    <s v="Thursday"/>
    <x v="0"/>
    <n v="4"/>
    <n v="11"/>
    <n v="2003"/>
    <s v="Classic Cars"/>
    <n v="140"/>
    <s v="S24_3856"/>
    <x v="7"/>
    <s v="+47 2267 3215"/>
    <s v="472-267-3215"/>
    <s v="Drammen 121, PR 744 Sentrum"/>
    <m/>
    <s v="Drammen 121, PR 744 Sentrum"/>
    <s v="Bergen"/>
    <m/>
    <s v="Bergen"/>
    <s v="N 5804"/>
    <x v="2"/>
    <s v="EMEA"/>
    <s v="Oeztan"/>
    <s v="Veysel"/>
    <x v="7"/>
    <x v="1"/>
  </r>
  <r>
    <n v="10192"/>
    <n v="45"/>
    <n v="100"/>
    <n v="14"/>
    <x v="1942"/>
    <n v="6320"/>
    <n v="4500"/>
    <s v="11/20/2003 0:00"/>
    <d v="2003-11-20T00:00:00"/>
    <x v="5"/>
    <s v="Thursday"/>
    <x v="0"/>
    <n v="4"/>
    <n v="11"/>
    <n v="2003"/>
    <s v="Classic Cars"/>
    <n v="140"/>
    <s v="S24_3856"/>
    <x v="40"/>
    <n v="6035558647"/>
    <s v="603-555-8647"/>
    <s v="2304 Long Airport Avenue"/>
    <m/>
    <s v="2304 Long Airport Avenue"/>
    <s v="Nashua"/>
    <s v="NH"/>
    <s v="Nashua, NH"/>
    <n v="62005"/>
    <x v="0"/>
    <s v="NA"/>
    <s v="Young"/>
    <s v="Valarie"/>
    <x v="40"/>
    <x v="1"/>
  </r>
  <r>
    <n v="10203"/>
    <n v="47"/>
    <n v="100"/>
    <n v="3"/>
    <x v="1943"/>
    <n v="6997"/>
    <n v="4700"/>
    <d v="2003-02-12T00:00:00"/>
    <d v="2003-02-12T00:00:00"/>
    <x v="0"/>
    <s v="Wednesday"/>
    <x v="0"/>
    <n v="4"/>
    <n v="12"/>
    <n v="2003"/>
    <s v="Classic Cars"/>
    <n v="140"/>
    <s v="S24_3856"/>
    <x v="23"/>
    <s v="(91) 555 94 44"/>
    <s v="091-555-9444"/>
    <s v="C/ Moralzarzal, 86"/>
    <m/>
    <s v="C/ Moralzarzal, 86"/>
    <s v="Madrid"/>
    <m/>
    <s v="Madrid"/>
    <n v="28034"/>
    <x v="7"/>
    <s v="EMEA"/>
    <s v="Freyre"/>
    <s v="Diego"/>
    <x v="23"/>
    <x v="1"/>
  </r>
  <r>
    <n v="10212"/>
    <n v="49"/>
    <n v="100"/>
    <n v="13"/>
    <x v="1944"/>
    <n v="6950"/>
    <n v="4900"/>
    <s v="1/16/2004 0:00"/>
    <d v="2004-01-16T00:00:00"/>
    <x v="2"/>
    <s v="Friday"/>
    <x v="0"/>
    <n v="1"/>
    <n v="1"/>
    <n v="2004"/>
    <s v="Classic Cars"/>
    <n v="140"/>
    <s v="S24_3856"/>
    <x v="23"/>
    <s v="(91) 555 94 44"/>
    <s v="091-555-9444"/>
    <s v="C/ Moralzarzal, 86"/>
    <m/>
    <s v="C/ Moralzarzal, 86"/>
    <s v="Madrid"/>
    <m/>
    <s v="Madrid"/>
    <n v="28034"/>
    <x v="7"/>
    <s v="EMEA"/>
    <s v="Freyre"/>
    <s v="Diego"/>
    <x v="23"/>
    <x v="1"/>
  </r>
  <r>
    <n v="10225"/>
    <n v="40"/>
    <n v="100"/>
    <n v="4"/>
    <x v="1945"/>
    <n v="4550"/>
    <n v="4000"/>
    <s v="2/22/2004 0:00"/>
    <d v="2004-02-22T00:00:00"/>
    <x v="0"/>
    <s v="Sunday"/>
    <x v="0"/>
    <n v="1"/>
    <n v="2"/>
    <n v="2004"/>
    <s v="Classic Cars"/>
    <n v="140"/>
    <s v="S24_3856"/>
    <x v="69"/>
    <s v="0897-034555"/>
    <s v="089-703-4555"/>
    <s v="Grenzacherweg 237"/>
    <m/>
    <s v="Grenzacherweg 237"/>
    <s v="Gensve"/>
    <m/>
    <s v="Gensve"/>
    <n v="1203"/>
    <x v="17"/>
    <s v="EMEA"/>
    <s v="Holz"/>
    <s v="Michael"/>
    <x v="69"/>
    <x v="1"/>
  </r>
  <r>
    <n v="10239"/>
    <n v="29"/>
    <n v="100"/>
    <n v="3"/>
    <x v="1946"/>
    <n v="4480"/>
    <n v="2900"/>
    <d v="2004-12-04T00:00:00"/>
    <d v="2004-12-04T00:00:00"/>
    <x v="9"/>
    <s v="Saturday"/>
    <x v="0"/>
    <n v="2"/>
    <n v="4"/>
    <n v="2004"/>
    <s v="Classic Cars"/>
    <n v="140"/>
    <s v="S24_3856"/>
    <x v="60"/>
    <s v="981-443655"/>
    <s v="098-144-3655"/>
    <s v="Torikatu 38"/>
    <m/>
    <s v="Torikatu 38"/>
    <s v="Oulu"/>
    <m/>
    <s v="Oulu"/>
    <n v="90110"/>
    <x v="4"/>
    <s v="EMEA"/>
    <s v="Koskitalo"/>
    <s v="Pirkko"/>
    <x v="60"/>
    <x v="1"/>
  </r>
  <r>
    <n v="10253"/>
    <n v="39"/>
    <n v="100"/>
    <n v="8"/>
    <x v="1947"/>
    <n v="5148"/>
    <n v="3900"/>
    <d v="2004-01-06T00:00:00"/>
    <d v="2004-01-06T00:00:00"/>
    <x v="2"/>
    <s v="Tuesday"/>
    <x v="3"/>
    <n v="2"/>
    <n v="6"/>
    <n v="2004"/>
    <s v="Classic Cars"/>
    <n v="140"/>
    <s v="S24_3856"/>
    <x v="22"/>
    <s v="(171) 555-2282"/>
    <s v="171-555-2282"/>
    <s v="Berkeley Gardens 12  Brewery"/>
    <m/>
    <s v="Berkeley Gardens 12  Brewery"/>
    <s v="Liverpool"/>
    <m/>
    <s v="Liverpool"/>
    <s v="WX1 6LT"/>
    <x v="6"/>
    <s v="EMEA"/>
    <s v="Devon"/>
    <s v="Elizabeth"/>
    <x v="22"/>
    <x v="1"/>
  </r>
  <r>
    <n v="10266"/>
    <n v="24"/>
    <n v="100"/>
    <n v="9"/>
    <x v="1948"/>
    <n v="2933"/>
    <n v="2400"/>
    <d v="2004-06-07T00:00:00"/>
    <d v="2004-06-07T00:00:00"/>
    <x v="7"/>
    <s v="Monday"/>
    <x v="0"/>
    <n v="3"/>
    <n v="7"/>
    <n v="2004"/>
    <s v="Classic Cars"/>
    <n v="140"/>
    <s v="S24_3856"/>
    <x v="70"/>
    <s v="0522-556555"/>
    <s v="052-255-6555"/>
    <s v="Strada Provinciale 124"/>
    <m/>
    <s v="Strada Provinciale 124"/>
    <s v="Reggio Emilia"/>
    <m/>
    <s v="Reggio Emilia"/>
    <n v="42100"/>
    <x v="12"/>
    <s v="EMEA"/>
    <s v="Moroni"/>
    <s v="Maurizio"/>
    <x v="70"/>
    <x v="0"/>
  </r>
  <r>
    <n v="10278"/>
    <n v="25"/>
    <n v="100"/>
    <n v="9"/>
    <x v="1949"/>
    <n v="3160"/>
    <n v="2500"/>
    <d v="2004-06-08T00:00:00"/>
    <d v="2004-06-08T00:00:00"/>
    <x v="7"/>
    <s v="Tuesday"/>
    <x v="0"/>
    <n v="3"/>
    <n v="8"/>
    <n v="2004"/>
    <s v="Classic Cars"/>
    <n v="140"/>
    <s v="S24_3856"/>
    <x v="84"/>
    <n v="7025551838"/>
    <s v="702-555-1838"/>
    <s v="8489 Strong St."/>
    <m/>
    <s v="8489 Strong St."/>
    <s v="Las Vegas"/>
    <s v="NV"/>
    <s v="Las Vegas, NV"/>
    <n v="83030"/>
    <x v="0"/>
    <s v="NA"/>
    <s v="King"/>
    <s v="Sue"/>
    <x v="84"/>
    <x v="1"/>
  </r>
  <r>
    <n v="10287"/>
    <n v="36"/>
    <n v="100"/>
    <n v="7"/>
    <x v="1950"/>
    <n v="4298"/>
    <n v="3600"/>
    <s v="8/30/2004 0:00"/>
    <d v="2004-08-30T00:00:00"/>
    <x v="3"/>
    <s v="Monday"/>
    <x v="0"/>
    <n v="3"/>
    <n v="8"/>
    <n v="2004"/>
    <s v="Classic Cars"/>
    <n v="140"/>
    <s v="S24_3856"/>
    <x v="69"/>
    <s v="0897-034555"/>
    <s v="089-703-4555"/>
    <s v="Grenzacherweg 237"/>
    <m/>
    <s v="Grenzacherweg 237"/>
    <s v="Gensve"/>
    <m/>
    <s v="Gensve"/>
    <n v="1203"/>
    <x v="17"/>
    <s v="EMEA"/>
    <s v="Holz"/>
    <s v="Michael"/>
    <x v="69"/>
    <x v="1"/>
  </r>
  <r>
    <n v="10301"/>
    <n v="50"/>
    <n v="100"/>
    <n v="11"/>
    <x v="1951"/>
    <n v="7724"/>
    <n v="5000"/>
    <d v="2003-05-10T00:00:00"/>
    <d v="2003-05-10T00:00:00"/>
    <x v="6"/>
    <s v="Saturday"/>
    <x v="0"/>
    <n v="4"/>
    <n v="10"/>
    <n v="2003"/>
    <s v="Classic Cars"/>
    <n v="140"/>
    <s v="S24_3856"/>
    <x v="85"/>
    <s v="+47 2212 1555"/>
    <s v="472-212-1555"/>
    <s v="Drammensveien 126 A, PB 744 Sentrum"/>
    <m/>
    <s v="Drammensveien 126 A, PB 744 Sentrum"/>
    <s v="Oslo"/>
    <m/>
    <s v="Oslo"/>
    <s v="N 0106"/>
    <x v="2"/>
    <s v="EMEA"/>
    <s v="Klaeboe"/>
    <s v="Jan"/>
    <x v="85"/>
    <x v="2"/>
  </r>
  <r>
    <n v="10310"/>
    <n v="45"/>
    <n v="100"/>
    <n v="5"/>
    <x v="1952"/>
    <n v="5498"/>
    <n v="4500"/>
    <s v="10/16/2004 0:00"/>
    <d v="2004-10-16T00:00:00"/>
    <x v="4"/>
    <s v="Saturday"/>
    <x v="0"/>
    <n v="4"/>
    <n v="10"/>
    <n v="2004"/>
    <s v="Classic Cars"/>
    <n v="140"/>
    <s v="S24_3856"/>
    <x v="68"/>
    <s v="0221-5554327"/>
    <s v="221-555-4327"/>
    <s v="Mehrheimerstr. 369"/>
    <m/>
    <s v="Mehrheimerstr. 369"/>
    <s v="Koln"/>
    <m/>
    <s v="Koln"/>
    <n v="50739"/>
    <x v="16"/>
    <s v="EMEA"/>
    <s v="Pfalzheim"/>
    <s v="Henriette"/>
    <x v="68"/>
    <x v="1"/>
  </r>
  <r>
    <n v="10321"/>
    <n v="26"/>
    <n v="100"/>
    <n v="13"/>
    <x v="1953"/>
    <n v="4053"/>
    <n v="2600"/>
    <d v="2004-04-11T00:00:00"/>
    <d v="2004-04-11T00:00:00"/>
    <x v="11"/>
    <s v="Sunday"/>
    <x v="0"/>
    <n v="4"/>
    <n v="11"/>
    <n v="2004"/>
    <s v="Classic Cars"/>
    <n v="140"/>
    <s v="S24_3856"/>
    <x v="21"/>
    <n v="5085552555"/>
    <s v="508-555-2555"/>
    <s v="1785 First Street"/>
    <m/>
    <s v="1785 First Street"/>
    <s v="New Bedford"/>
    <s v="MA"/>
    <s v="New Bedford, MA"/>
    <n v="50553"/>
    <x v="0"/>
    <s v="NA"/>
    <s v="Benitez"/>
    <s v="Violeta"/>
    <x v="21"/>
    <x v="1"/>
  </r>
  <r>
    <n v="10331"/>
    <n v="21"/>
    <n v="100"/>
    <n v="1"/>
    <x v="1954"/>
    <n v="3136"/>
    <n v="2100"/>
    <s v="11/17/2004 0:00"/>
    <d v="2004-11-17T00:00:00"/>
    <x v="5"/>
    <s v="Wednesday"/>
    <x v="0"/>
    <n v="4"/>
    <n v="11"/>
    <n v="2004"/>
    <s v="Classic Cars"/>
    <n v="140"/>
    <s v="S24_3856"/>
    <x v="45"/>
    <n v="2155559857"/>
    <s v="215-555-9857"/>
    <s v="11328 Douglas Av."/>
    <m/>
    <s v="11328 Douglas Av."/>
    <s v="Philadelphia"/>
    <s v="PA"/>
    <s v="Philadelphia, PA"/>
    <n v="71270"/>
    <x v="0"/>
    <s v="NA"/>
    <s v="Hernandez"/>
    <s v="Rosa"/>
    <x v="45"/>
    <x v="1"/>
  </r>
  <r>
    <n v="10342"/>
    <n v="42"/>
    <n v="100"/>
    <n v="6"/>
    <x v="1955"/>
    <n v="5014"/>
    <n v="4200"/>
    <s v="11/24/2004 0:00"/>
    <d v="2004-11-24T00:00:00"/>
    <x v="5"/>
    <s v="Wednesday"/>
    <x v="0"/>
    <n v="4"/>
    <n v="11"/>
    <n v="2004"/>
    <s v="Classic Cars"/>
    <n v="140"/>
    <s v="S24_3856"/>
    <x v="10"/>
    <s v="03 9520 4555"/>
    <s v="039-520-4555"/>
    <s v="636 St Kilda Road"/>
    <s v="Level 3"/>
    <s v="636 St Kilda Road, Level 3"/>
    <s v="Melbourne"/>
    <s v="Victoria"/>
    <s v="Melbourne, Victoria"/>
    <n v="3004"/>
    <x v="3"/>
    <s v="APAC"/>
    <s v="Ferguson"/>
    <s v="Peter"/>
    <x v="10"/>
    <x v="1"/>
  </r>
  <r>
    <n v="10355"/>
    <n v="32"/>
    <n v="100"/>
    <n v="8"/>
    <x v="1956"/>
    <n v="5303"/>
    <n v="3200"/>
    <d v="2004-07-12T00:00:00"/>
    <d v="2004-07-12T00:00:00"/>
    <x v="1"/>
    <s v="Monday"/>
    <x v="0"/>
    <n v="4"/>
    <n v="12"/>
    <n v="2004"/>
    <s v="Classic Cars"/>
    <n v="140"/>
    <s v="S24_3856"/>
    <x v="23"/>
    <s v="(91) 555 94 44"/>
    <s v="091-555-9444"/>
    <s v="C/ Moralzarzal, 86"/>
    <m/>
    <s v="C/ Moralzarzal, 86"/>
    <s v="Madrid"/>
    <m/>
    <s v="Madrid"/>
    <n v="28034"/>
    <x v="7"/>
    <s v="EMEA"/>
    <s v="Freyre"/>
    <s v="Diego"/>
    <x v="23"/>
    <x v="1"/>
  </r>
  <r>
    <n v="10363"/>
    <n v="31"/>
    <n v="94.58"/>
    <n v="1"/>
    <x v="1957"/>
    <n v="2932"/>
    <n v="2931.98"/>
    <d v="2005-06-01T00:00:00"/>
    <d v="2005-06-01T00:00:00"/>
    <x v="7"/>
    <s v="Wednesday"/>
    <x v="0"/>
    <n v="1"/>
    <n v="1"/>
    <n v="2005"/>
    <s v="Classic Cars"/>
    <n v="140"/>
    <s v="S24_3856"/>
    <x v="73"/>
    <s v="+358 9 8045 555"/>
    <s v="589-804-5555"/>
    <s v="Software Engineering Center, SEC Oy"/>
    <m/>
    <s v="Software Engineering Center, SEC Oy"/>
    <s v="Espoo"/>
    <m/>
    <s v="Espoo"/>
    <s v="FIN-02271"/>
    <x v="4"/>
    <s v="EMEA"/>
    <s v="Suominen"/>
    <s v="Kalle"/>
    <x v="73"/>
    <x v="0"/>
  </r>
  <r>
    <n v="10378"/>
    <n v="33"/>
    <n v="53.27"/>
    <n v="3"/>
    <x v="1958"/>
    <n v="1758"/>
    <n v="1757.91"/>
    <d v="2005-10-02T00:00:00"/>
    <d v="2005-10-02T00:00:00"/>
    <x v="4"/>
    <s v="Sunday"/>
    <x v="0"/>
    <n v="1"/>
    <n v="2"/>
    <n v="2005"/>
    <s v="Classic Cars"/>
    <n v="140"/>
    <s v="S24_3856"/>
    <x v="23"/>
    <s v="(91) 555 94 44"/>
    <s v="091-555-9444"/>
    <s v="C/ Moralzarzal, 86"/>
    <m/>
    <s v="C/ Moralzarzal, 86"/>
    <s v="Madrid"/>
    <m/>
    <s v="Madrid"/>
    <n v="28034"/>
    <x v="7"/>
    <s v="EMEA"/>
    <s v="Freyre"/>
    <s v="Diego"/>
    <x v="23"/>
    <x v="0"/>
  </r>
  <r>
    <n v="10390"/>
    <n v="45"/>
    <n v="100"/>
    <n v="8"/>
    <x v="1959"/>
    <n v="6764"/>
    <n v="4500"/>
    <d v="2005-04-03T00:00:00"/>
    <d v="2005-04-03T00:00:00"/>
    <x v="11"/>
    <s v="Sunday"/>
    <x v="0"/>
    <n v="1"/>
    <n v="3"/>
    <n v="2005"/>
    <s v="Classic Cars"/>
    <n v="140"/>
    <s v="S24_3856"/>
    <x v="39"/>
    <n v="4155551450"/>
    <s v="415-555-1450"/>
    <s v="5677 Strong St."/>
    <m/>
    <s v="5677 Strong St."/>
    <s v="San Rafael"/>
    <s v="CA"/>
    <s v="San Rafael, CA"/>
    <n v="97562"/>
    <x v="0"/>
    <s v="NA"/>
    <s v="Nelson"/>
    <s v="Valarie"/>
    <x v="39"/>
    <x v="1"/>
  </r>
  <r>
    <n v="10405"/>
    <n v="76"/>
    <n v="100"/>
    <n v="3"/>
    <x v="1960"/>
    <n v="11740"/>
    <n v="7600"/>
    <s v="4/14/2005 0:00"/>
    <d v="2005-04-14T00:00:00"/>
    <x v="11"/>
    <s v="Thursday"/>
    <x v="0"/>
    <n v="2"/>
    <n v="4"/>
    <n v="2005"/>
    <s v="Classic Cars"/>
    <n v="140"/>
    <s v="S24_3856"/>
    <x v="83"/>
    <s v="88.60.1555"/>
    <s v="008-860-1555"/>
    <s v="24, place Kluber"/>
    <m/>
    <s v="24, place Kluber"/>
    <s v="Strasbourg"/>
    <m/>
    <s v="Strasbourg"/>
    <n v="67000"/>
    <x v="1"/>
    <s v="EMEA"/>
    <s v="Citeaux"/>
    <s v="Frederique"/>
    <x v="83"/>
    <x v="2"/>
  </r>
  <r>
    <n v="10419"/>
    <n v="70"/>
    <n v="100"/>
    <n v="8"/>
    <x v="1961"/>
    <n v="9240"/>
    <n v="7000"/>
    <s v="5/17/2005 0:00"/>
    <d v="2005-05-17T00:00:00"/>
    <x v="6"/>
    <s v="Tuesday"/>
    <x v="0"/>
    <n v="2"/>
    <n v="5"/>
    <n v="2005"/>
    <s v="Classic Cars"/>
    <n v="140"/>
    <s v="S24_3856"/>
    <x v="19"/>
    <s v="6562-9555"/>
    <s v="006-562-9555"/>
    <s v="Geislweg 14"/>
    <m/>
    <s v="Geislweg 14"/>
    <s v="Salzburg"/>
    <m/>
    <s v="Salzburg"/>
    <n v="5020"/>
    <x v="5"/>
    <s v="EMEA"/>
    <s v="Pipps"/>
    <s v="Georg"/>
    <x v="19"/>
    <x v="2"/>
  </r>
  <r>
    <n v="10106"/>
    <n v="50"/>
    <n v="64.83"/>
    <n v="11"/>
    <x v="1962"/>
    <n v="3242"/>
    <n v="3241.5"/>
    <s v="2/17/2003 0:00"/>
    <d v="2003-02-17T00:00:00"/>
    <x v="0"/>
    <s v="Monday"/>
    <x v="0"/>
    <n v="1"/>
    <n v="2"/>
    <n v="2003"/>
    <s v="Planes"/>
    <n v="68"/>
    <s v="S24_3949"/>
    <x v="86"/>
    <s v="035-640555"/>
    <s v="003-564-0555"/>
    <s v="Via Ludovico il Moro 22"/>
    <m/>
    <s v="Via Ludovico il Moro 22"/>
    <s v="Bergamo"/>
    <m/>
    <s v="Bergamo"/>
    <n v="24100"/>
    <x v="12"/>
    <s v="EMEA"/>
    <s v="Rovelli"/>
    <s v="Giovanni"/>
    <x v="86"/>
    <x v="1"/>
  </r>
  <r>
    <n v="10119"/>
    <n v="28"/>
    <n v="70.290000000000006"/>
    <n v="2"/>
    <x v="1963"/>
    <n v="1969"/>
    <n v="1968.12"/>
    <s v="4/28/2003 0:00"/>
    <d v="2003-04-28T00:00:00"/>
    <x v="11"/>
    <s v="Monday"/>
    <x v="0"/>
    <n v="2"/>
    <n v="4"/>
    <n v="2003"/>
    <s v="Planes"/>
    <n v="68"/>
    <s v="S24_3949"/>
    <x v="19"/>
    <s v="6562-9555"/>
    <s v="006-562-9555"/>
    <s v="Geislweg 14"/>
    <m/>
    <s v="Geislweg 14"/>
    <s v="Salzburg"/>
    <m/>
    <s v="Salzburg"/>
    <n v="5020"/>
    <x v="5"/>
    <s v="EMEA"/>
    <s v="Pipps"/>
    <s v="Georg"/>
    <x v="19"/>
    <x v="0"/>
  </r>
  <r>
    <n v="10131"/>
    <n v="50"/>
    <n v="81.89"/>
    <n v="3"/>
    <x v="1964"/>
    <n v="4095"/>
    <n v="4094.5"/>
    <s v="6/16/2003 0:00"/>
    <d v="2003-06-16T00:00:00"/>
    <x v="7"/>
    <s v="Monday"/>
    <x v="0"/>
    <n v="2"/>
    <n v="6"/>
    <n v="2003"/>
    <s v="Planes"/>
    <n v="68"/>
    <s v="S24_3949"/>
    <x v="88"/>
    <n v="2035554407"/>
    <s v="203-555-4407"/>
    <s v="2440 Pompton St."/>
    <m/>
    <s v="2440 Pompton St."/>
    <s v="Glendale"/>
    <s v="CT"/>
    <s v="Glendale, CT"/>
    <n v="97561"/>
    <x v="0"/>
    <s v="NA"/>
    <s v="Lewis"/>
    <s v="Dan"/>
    <x v="88"/>
    <x v="1"/>
  </r>
  <r>
    <n v="10143"/>
    <n v="28"/>
    <n v="66.19"/>
    <n v="6"/>
    <x v="1965"/>
    <n v="1854"/>
    <n v="1853.32"/>
    <d v="2003-10-08T00:00:00"/>
    <d v="2003-10-08T00:00:00"/>
    <x v="4"/>
    <s v="Wednesday"/>
    <x v="0"/>
    <n v="3"/>
    <n v="8"/>
    <n v="2003"/>
    <s v="Planes"/>
    <n v="68"/>
    <s v="S24_3949"/>
    <x v="50"/>
    <n v="5085559555"/>
    <s v="508-555-9555"/>
    <s v="4575 Hillside Dr."/>
    <m/>
    <s v="4575 Hillside Dr."/>
    <s v="New Bedford"/>
    <s v="MA"/>
    <s v="New Bedford, MA"/>
    <n v="50553"/>
    <x v="0"/>
    <s v="NA"/>
    <s v="Tam"/>
    <s v="Wing C"/>
    <x v="50"/>
    <x v="0"/>
  </r>
  <r>
    <n v="10155"/>
    <n v="44"/>
    <n v="77.11"/>
    <n v="4"/>
    <x v="1966"/>
    <n v="3393"/>
    <n v="3392.84"/>
    <d v="2003-06-10T00:00:00"/>
    <d v="2003-06-10T00:00:00"/>
    <x v="7"/>
    <s v="Tuesday"/>
    <x v="0"/>
    <n v="4"/>
    <n v="10"/>
    <n v="2003"/>
    <s v="Planes"/>
    <n v="68"/>
    <s v="S24_3949"/>
    <x v="16"/>
    <s v="90-224 8555"/>
    <s v="090-224-8555"/>
    <s v="Keskuskatu 45"/>
    <m/>
    <s v="Keskuskatu 45"/>
    <s v="Helsinki"/>
    <m/>
    <s v="Helsinki"/>
    <n v="21240"/>
    <x v="4"/>
    <s v="EMEA"/>
    <s v="Karttunen"/>
    <s v="Matti"/>
    <x v="16"/>
    <x v="1"/>
  </r>
  <r>
    <n v="10168"/>
    <n v="27"/>
    <n v="73.02"/>
    <n v="18"/>
    <x v="1967"/>
    <n v="1972"/>
    <n v="1971.54"/>
    <s v="10/28/2003 0:00"/>
    <d v="2003-10-28T00:00:00"/>
    <x v="4"/>
    <s v="Tuesday"/>
    <x v="0"/>
    <n v="4"/>
    <n v="10"/>
    <n v="2003"/>
    <s v="Planes"/>
    <n v="68"/>
    <s v="S24_3949"/>
    <x v="5"/>
    <n v="6505556809"/>
    <s v="650-555-6809"/>
    <s v="9408 Furth Circle"/>
    <m/>
    <s v="9408 Furth Circle"/>
    <s v="Burlingame"/>
    <s v="CA"/>
    <s v="Burlingame, CA"/>
    <n v="94217"/>
    <x v="0"/>
    <s v="NA"/>
    <s v="Hirano"/>
    <s v="Juri"/>
    <x v="5"/>
    <x v="0"/>
  </r>
  <r>
    <n v="10178"/>
    <n v="30"/>
    <n v="72.33"/>
    <n v="3"/>
    <x v="1968"/>
    <n v="2170"/>
    <n v="2169.9"/>
    <d v="2003-08-11T00:00:00"/>
    <d v="2003-08-11T00:00:00"/>
    <x v="3"/>
    <s v="Monday"/>
    <x v="0"/>
    <n v="4"/>
    <n v="11"/>
    <n v="2003"/>
    <s v="Planes"/>
    <n v="68"/>
    <s v="S24_3949"/>
    <x v="51"/>
    <s v="61.77.6555"/>
    <s v="006-177-6555"/>
    <s v="1 rue Alsace-Lorraine"/>
    <m/>
    <s v="1 rue Alsace-Lorraine"/>
    <s v="Toulouse"/>
    <m/>
    <s v="Toulouse"/>
    <n v="31000"/>
    <x v="1"/>
    <s v="EMEA"/>
    <s v="Roulet"/>
    <s v="Annette"/>
    <x v="51"/>
    <x v="0"/>
  </r>
  <r>
    <n v="10198"/>
    <n v="43"/>
    <n v="66.19"/>
    <n v="3"/>
    <x v="1969"/>
    <n v="2847"/>
    <n v="2846.17"/>
    <s v="11/27/2003 0:00"/>
    <d v="2003-11-27T00:00:00"/>
    <x v="5"/>
    <s v="Thursday"/>
    <x v="0"/>
    <n v="4"/>
    <n v="11"/>
    <n v="2003"/>
    <s v="Planes"/>
    <n v="68"/>
    <s v="S24_3949"/>
    <x v="66"/>
    <s v="+63 2 555 3587"/>
    <s v="632-555-3587"/>
    <s v="15 McCallum Street - NatWest Center #13-03"/>
    <m/>
    <s v="15 McCallum Street - NatWest Center #13-03"/>
    <s v="Makati City"/>
    <m/>
    <s v="Makati City"/>
    <s v="1227 MM"/>
    <x v="15"/>
    <s v="Japan"/>
    <s v="Cruz"/>
    <s v="Arnold"/>
    <x v="66"/>
    <x v="0"/>
  </r>
  <r>
    <n v="10210"/>
    <n v="29"/>
    <n v="69.599999999999994"/>
    <n v="16"/>
    <x v="1970"/>
    <n v="2019"/>
    <n v="2018.4"/>
    <d v="2004-12-01T00:00:00"/>
    <d v="2004-12-01T00:00:00"/>
    <x v="9"/>
    <s v="Wednesday"/>
    <x v="0"/>
    <n v="1"/>
    <n v="1"/>
    <n v="2004"/>
    <s v="Planes"/>
    <n v="68"/>
    <s v="S24_3949"/>
    <x v="44"/>
    <s v="+81 06 6342 5555"/>
    <s v="066-342-5555"/>
    <s v="Dojima Avanza 4F, 1-6-20 Dojima, Kita-ku"/>
    <m/>
    <s v="Dojima Avanza 4F, 1-6-20 Dojima, Kita-ku"/>
    <s v="Osaka"/>
    <s v="Osaka"/>
    <s v="Osaka, Osaka"/>
    <s v="530-0003"/>
    <x v="11"/>
    <s v="Japan"/>
    <s v="Kentary"/>
    <s v="Mory"/>
    <x v="44"/>
    <x v="0"/>
  </r>
  <r>
    <n v="10222"/>
    <n v="48"/>
    <n v="56.64"/>
    <n v="3"/>
    <x v="1971"/>
    <n v="2719"/>
    <n v="2718.72"/>
    <s v="2/19/2004 0:00"/>
    <d v="2004-02-19T00:00:00"/>
    <x v="0"/>
    <s v="Thursday"/>
    <x v="0"/>
    <n v="1"/>
    <n v="2"/>
    <n v="2004"/>
    <s v="Planes"/>
    <n v="68"/>
    <s v="S24_3949"/>
    <x v="55"/>
    <n v="7605558146"/>
    <s v="760-555-8146"/>
    <s v="361 Furth Circle"/>
    <m/>
    <s v="361 Furth Circle"/>
    <s v="San Diego"/>
    <s v="CA"/>
    <s v="San Diego, CA"/>
    <n v="91217"/>
    <x v="0"/>
    <s v="NA"/>
    <s v="Thompson"/>
    <s v="Valarie"/>
    <x v="55"/>
    <x v="0"/>
  </r>
  <r>
    <n v="10235"/>
    <n v="33"/>
    <n v="60.05"/>
    <n v="12"/>
    <x v="1972"/>
    <n v="1982"/>
    <n v="1981.65"/>
    <d v="2004-02-04T00:00:00"/>
    <d v="2004-02-04T00:00:00"/>
    <x v="0"/>
    <s v="Wednesday"/>
    <x v="0"/>
    <n v="2"/>
    <n v="4"/>
    <n v="2004"/>
    <s v="Planes"/>
    <n v="68"/>
    <s v="S24_3949"/>
    <x v="57"/>
    <s v="(604) 555-4555"/>
    <s v="604-555-4555"/>
    <s v="23 Tsawassen Blvd."/>
    <m/>
    <s v="23 Tsawassen Blvd."/>
    <s v="Tsawassen"/>
    <s v="BC"/>
    <s v="Tsawassen, BC"/>
    <s v="T2F 8M4"/>
    <x v="10"/>
    <s v="NA"/>
    <s v="Lincoln"/>
    <s v="Elizabeth"/>
    <x v="57"/>
    <x v="0"/>
  </r>
  <r>
    <n v="10250"/>
    <n v="40"/>
    <n v="75.06"/>
    <n v="13"/>
    <x v="1973"/>
    <n v="3003"/>
    <n v="3002.4"/>
    <d v="2004-11-05T00:00:00"/>
    <d v="2004-11-05T00:00:00"/>
    <x v="5"/>
    <s v="Friday"/>
    <x v="0"/>
    <n v="2"/>
    <n v="5"/>
    <n v="2004"/>
    <s v="Planes"/>
    <n v="68"/>
    <s v="S24_3949"/>
    <x v="61"/>
    <n v="4085553659"/>
    <s v="408-555-3659"/>
    <s v="3086 Ingle Ln."/>
    <m/>
    <s v="3086 Ingle Ln."/>
    <s v="San Jose"/>
    <s v="CA"/>
    <s v="San Jose, CA"/>
    <n v="94217"/>
    <x v="0"/>
    <s v="NA"/>
    <s v="Frick"/>
    <s v="Sue"/>
    <x v="61"/>
    <x v="1"/>
  </r>
  <r>
    <n v="10262"/>
    <n v="48"/>
    <n v="61.42"/>
    <n v="8"/>
    <x v="1974"/>
    <n v="2949"/>
    <n v="2948.16"/>
    <s v="6/24/2004 0:00"/>
    <d v="2004-06-24T00:00:00"/>
    <x v="7"/>
    <s v="Thursday"/>
    <x v="3"/>
    <n v="2"/>
    <n v="6"/>
    <n v="2004"/>
    <s v="Planes"/>
    <n v="68"/>
    <s v="S24_3949"/>
    <x v="23"/>
    <s v="(91) 555 94 44"/>
    <s v="091-555-9444"/>
    <s v="C/ Moralzarzal, 86"/>
    <m/>
    <s v="C/ Moralzarzal, 86"/>
    <s v="Madrid"/>
    <m/>
    <s v="Madrid"/>
    <n v="28034"/>
    <x v="7"/>
    <s v="EMEA"/>
    <s v="Freyre"/>
    <s v="Diego"/>
    <x v="23"/>
    <x v="0"/>
  </r>
  <r>
    <n v="10275"/>
    <n v="41"/>
    <n v="81.89"/>
    <n v="18"/>
    <x v="1975"/>
    <n v="3358"/>
    <n v="3357.49"/>
    <s v="7/23/2004 0:00"/>
    <d v="2004-07-23T00:00:00"/>
    <x v="1"/>
    <s v="Friday"/>
    <x v="0"/>
    <n v="3"/>
    <n v="7"/>
    <n v="2004"/>
    <s v="Planes"/>
    <n v="68"/>
    <s v="S24_3949"/>
    <x v="14"/>
    <s v="40.67.8555"/>
    <s v="004-067-8555"/>
    <s v="67, rue des Cinquante Otages"/>
    <m/>
    <s v="67, rue des Cinquante Otages"/>
    <s v="Nantes"/>
    <m/>
    <s v="Nantes"/>
    <n v="44000"/>
    <x v="1"/>
    <s v="EMEA"/>
    <s v="Labrune"/>
    <s v="Janine"/>
    <x v="14"/>
    <x v="1"/>
  </r>
  <r>
    <n v="10284"/>
    <n v="21"/>
    <n v="55.96"/>
    <n v="10"/>
    <x v="1976"/>
    <n v="1176"/>
    <n v="1175.1600000000001"/>
    <s v="8/21/2004 0:00"/>
    <d v="2004-08-21T00:00:00"/>
    <x v="3"/>
    <s v="Saturday"/>
    <x v="0"/>
    <n v="3"/>
    <n v="8"/>
    <n v="2004"/>
    <s v="Planes"/>
    <n v="68"/>
    <s v="S24_3949"/>
    <x v="85"/>
    <s v="+47 2212 1555"/>
    <s v="472-212-1555"/>
    <s v="Drammensveien 126 A, PB 744 Sentrum"/>
    <m/>
    <s v="Drammensveien 126 A, PB 744 Sentrum"/>
    <s v="Oslo"/>
    <m/>
    <s v="Oslo"/>
    <s v="N 0106"/>
    <x v="2"/>
    <s v="EMEA"/>
    <s v="Klaeboe"/>
    <s v="Jan"/>
    <x v="85"/>
    <x v="0"/>
  </r>
  <r>
    <n v="10296"/>
    <n v="32"/>
    <n v="71.650000000000006"/>
    <n v="6"/>
    <x v="1977"/>
    <n v="2293"/>
    <n v="2292.8000000000002"/>
    <s v="9/15/2004 0:00"/>
    <d v="2004-09-15T00:00:00"/>
    <x v="8"/>
    <s v="Wednesday"/>
    <x v="0"/>
    <n v="3"/>
    <n v="9"/>
    <n v="2004"/>
    <s v="Planes"/>
    <n v="68"/>
    <s v="S24_3949"/>
    <x v="89"/>
    <s v="+49 89 61 08 9555"/>
    <s v="896-108-9555"/>
    <s v="Hansastr. 15"/>
    <m/>
    <s v="Hansastr. 15"/>
    <s v="Munich"/>
    <m/>
    <s v="Munich"/>
    <n v="80686"/>
    <x v="16"/>
    <s v="EMEA"/>
    <s v="Donnermeyer"/>
    <s v="Michael"/>
    <x v="89"/>
    <x v="0"/>
  </r>
  <r>
    <n v="10308"/>
    <n v="43"/>
    <n v="76.430000000000007"/>
    <n v="16"/>
    <x v="1978"/>
    <n v="3287"/>
    <n v="3286.49"/>
    <s v="10/15/2004 0:00"/>
    <d v="2004-10-15T00:00:00"/>
    <x v="4"/>
    <s v="Friday"/>
    <x v="0"/>
    <n v="4"/>
    <n v="10"/>
    <n v="2004"/>
    <s v="Planes"/>
    <n v="68"/>
    <s v="S24_3949"/>
    <x v="47"/>
    <n v="9145554562"/>
    <s v="914-555-4562"/>
    <s v="3758 North Pendale Street"/>
    <m/>
    <s v="3758 North Pendale Street"/>
    <s v="White Plains"/>
    <s v="NY"/>
    <s v="White Plains, NY"/>
    <n v="24067"/>
    <x v="0"/>
    <s v="NA"/>
    <s v="Frick"/>
    <s v="Steve"/>
    <x v="47"/>
    <x v="1"/>
  </r>
  <r>
    <n v="10316"/>
    <n v="30"/>
    <n v="77.790000000000006"/>
    <n v="8"/>
    <x v="1979"/>
    <n v="2334"/>
    <n v="2333.6999999999998"/>
    <d v="2004-01-11T00:00:00"/>
    <d v="2004-01-11T00:00:00"/>
    <x v="2"/>
    <s v="Sunday"/>
    <x v="0"/>
    <n v="4"/>
    <n v="11"/>
    <n v="2004"/>
    <s v="Planes"/>
    <n v="68"/>
    <s v="S24_3949"/>
    <x v="59"/>
    <s v="(198) 555-8888"/>
    <s v="198-555-8888"/>
    <s v="Garden House Crowther Way"/>
    <m/>
    <s v="Garden House Crowther Way"/>
    <s v="Cowes"/>
    <s v="Isle of Wight"/>
    <s v="Cowes, Isle of Wight"/>
    <s v="PO31 7PJ"/>
    <x v="6"/>
    <s v="EMEA"/>
    <s v="Bennett"/>
    <s v="Helen"/>
    <x v="59"/>
    <x v="0"/>
  </r>
  <r>
    <n v="10328"/>
    <n v="35"/>
    <n v="76.430000000000007"/>
    <n v="3"/>
    <x v="1980"/>
    <n v="2676"/>
    <n v="2675.05"/>
    <d v="2004-12-11T00:00:00"/>
    <d v="2004-12-11T00:00:00"/>
    <x v="9"/>
    <s v="Saturday"/>
    <x v="0"/>
    <n v="4"/>
    <n v="11"/>
    <n v="2004"/>
    <s v="Planes"/>
    <n v="68"/>
    <s v="S24_3949"/>
    <x v="86"/>
    <s v="035-640555"/>
    <s v="003-564-0555"/>
    <s v="Via Ludovico il Moro 22"/>
    <m/>
    <s v="Via Ludovico il Moro 22"/>
    <s v="Bergamo"/>
    <m/>
    <s v="Bergamo"/>
    <n v="24100"/>
    <x v="12"/>
    <s v="EMEA"/>
    <s v="Rovelli"/>
    <s v="Giovanni"/>
    <x v="86"/>
    <x v="0"/>
  </r>
  <r>
    <n v="10339"/>
    <n v="45"/>
    <n v="96.92"/>
    <n v="11"/>
    <x v="1981"/>
    <n v="4362"/>
    <n v="4361.3999999999996"/>
    <s v="11/23/2004 0:00"/>
    <d v="2004-11-23T00:00:00"/>
    <x v="5"/>
    <s v="Tuesday"/>
    <x v="0"/>
    <n v="4"/>
    <n v="11"/>
    <n v="2004"/>
    <s v="Planes"/>
    <n v="68"/>
    <s v="S24_3949"/>
    <x v="35"/>
    <s v="+81 3 3584 0555"/>
    <s v="133-584-0555"/>
    <s v="2-2-8 Roppongi"/>
    <m/>
    <s v="2-2-8 Roppongi"/>
    <s v="Minato-ku"/>
    <s v="Tokyo"/>
    <s v="Minato-ku, Tokyo"/>
    <s v="106-0032"/>
    <x v="11"/>
    <s v="Japan"/>
    <s v="Shimamura"/>
    <s v="Akiko"/>
    <x v="35"/>
    <x v="1"/>
  </r>
  <r>
    <n v="10351"/>
    <n v="34"/>
    <n v="59.37"/>
    <n v="3"/>
    <x v="1982"/>
    <n v="2019"/>
    <n v="2018.58"/>
    <d v="2004-03-12T00:00:00"/>
    <d v="2004-03-12T00:00:00"/>
    <x v="10"/>
    <s v="Friday"/>
    <x v="0"/>
    <n v="4"/>
    <n v="12"/>
    <n v="2004"/>
    <s v="Planes"/>
    <n v="68"/>
    <s v="S24_3949"/>
    <x v="49"/>
    <s v="(171) 555-0297"/>
    <s v="171-555-0297"/>
    <s v="35 King George"/>
    <m/>
    <s v="35 King George"/>
    <s v="London"/>
    <m/>
    <s v="London"/>
    <s v="WX3 6FW"/>
    <x v="6"/>
    <s v="EMEA"/>
    <s v="Brown"/>
    <s v="Ann"/>
    <x v="49"/>
    <x v="0"/>
  </r>
  <r>
    <n v="10361"/>
    <n v="26"/>
    <n v="100"/>
    <n v="7"/>
    <x v="1983"/>
    <n v="3711"/>
    <n v="2600"/>
    <s v="12/17/2004 0:00"/>
    <d v="2004-12-17T00:00:00"/>
    <x v="9"/>
    <s v="Friday"/>
    <x v="0"/>
    <n v="4"/>
    <n v="12"/>
    <n v="2004"/>
    <s v="Planes"/>
    <n v="68"/>
    <s v="S24_3949"/>
    <x v="20"/>
    <s v="+61 2 9495 8555"/>
    <s v="129-495-8555"/>
    <s v="Monitor Money Building, 815 Pacific Hwy"/>
    <s v="Level 6"/>
    <s v="Monitor Money Building, 815 Pacific Hwy, Level 6"/>
    <s v="Chatswood"/>
    <s v="NSW"/>
    <s v="Chatswood, NSW"/>
    <n v="2067"/>
    <x v="3"/>
    <s v="APAC"/>
    <s v="Huxley"/>
    <s v="Adrian"/>
    <x v="20"/>
    <x v="1"/>
  </r>
  <r>
    <n v="10373"/>
    <n v="39"/>
    <n v="73"/>
    <n v="13"/>
    <x v="1984"/>
    <n v="2847"/>
    <n v="2847"/>
    <s v="1/31/2005 0:00"/>
    <d v="2005-01-31T00:00:00"/>
    <x v="2"/>
    <s v="Monday"/>
    <x v="0"/>
    <n v="1"/>
    <n v="1"/>
    <n v="2005"/>
    <s v="Planes"/>
    <n v="68"/>
    <s v="S24_3949"/>
    <x v="60"/>
    <s v="981-443655"/>
    <s v="098-144-3655"/>
    <s v="Torikatu 38"/>
    <m/>
    <s v="Torikatu 38"/>
    <s v="Oulu"/>
    <m/>
    <s v="Oulu"/>
    <n v="90110"/>
    <x v="4"/>
    <s v="EMEA"/>
    <s v="Koskitalo"/>
    <s v="Pirkko"/>
    <x v="60"/>
    <x v="0"/>
  </r>
  <r>
    <n v="10386"/>
    <n v="41"/>
    <n v="73.319999999999993"/>
    <n v="12"/>
    <x v="1985"/>
    <n v="3007"/>
    <n v="3006.12"/>
    <d v="2005-01-03T00:00:00"/>
    <d v="2005-01-03T00:00:00"/>
    <x v="2"/>
    <s v="Monday"/>
    <x v="5"/>
    <n v="1"/>
    <n v="3"/>
    <n v="2005"/>
    <s v="Planes"/>
    <n v="68"/>
    <s v="S24_3949"/>
    <x v="23"/>
    <s v="(91) 555 94 44"/>
    <s v="091-555-9444"/>
    <s v="C/ Moralzarzal, 86"/>
    <m/>
    <s v="C/ Moralzarzal, 86"/>
    <s v="Madrid"/>
    <m/>
    <s v="Madrid"/>
    <n v="28034"/>
    <x v="7"/>
    <s v="EMEA"/>
    <s v="Freyre"/>
    <s v="Diego"/>
    <x v="23"/>
    <x v="1"/>
  </r>
  <r>
    <n v="10398"/>
    <n v="41"/>
    <n v="68.239999999999995"/>
    <n v="2"/>
    <x v="1986"/>
    <n v="2798"/>
    <n v="2797.84"/>
    <s v="3/30/2005 0:00"/>
    <d v="2005-03-30T00:00:00"/>
    <x v="10"/>
    <s v="Wednesday"/>
    <x v="0"/>
    <n v="1"/>
    <n v="3"/>
    <n v="2005"/>
    <s v="Planes"/>
    <n v="68"/>
    <s v="S24_3949"/>
    <x v="1"/>
    <s v="26.47.1555"/>
    <s v="002-647-1555"/>
    <s v="59 rue de l'Abbaye"/>
    <m/>
    <s v="59 rue de l'Abbaye"/>
    <s v="Reims"/>
    <m/>
    <s v="Reims"/>
    <n v="51100"/>
    <x v="1"/>
    <s v="EMEA"/>
    <s v="Henriot"/>
    <s v="Paul"/>
    <x v="1"/>
    <x v="0"/>
  </r>
  <r>
    <n v="10401"/>
    <n v="64"/>
    <n v="60.05"/>
    <n v="12"/>
    <x v="1987"/>
    <n v="3844"/>
    <n v="3843.2"/>
    <d v="2005-03-04T00:00:00"/>
    <d v="2005-03-04T00:00:00"/>
    <x v="10"/>
    <s v="Friday"/>
    <x v="4"/>
    <n v="2"/>
    <n v="4"/>
    <n v="2005"/>
    <s v="Planes"/>
    <n v="68"/>
    <s v="S24_3949"/>
    <x v="12"/>
    <n v="2015559350"/>
    <s v="201-555-9350"/>
    <s v="7476 Moss Rd."/>
    <m/>
    <s v="7476 Moss Rd."/>
    <s v="Newark"/>
    <s v="NJ"/>
    <s v="Newark, NJ"/>
    <n v="94019"/>
    <x v="0"/>
    <s v="NA"/>
    <s v="Brown"/>
    <s v="William"/>
    <x v="12"/>
    <x v="1"/>
  </r>
  <r>
    <n v="10416"/>
    <n v="18"/>
    <n v="75.06"/>
    <n v="13"/>
    <x v="1988"/>
    <n v="1352"/>
    <n v="1351.08"/>
    <d v="2005-10-05T00:00:00"/>
    <d v="2005-10-05T00:00:00"/>
    <x v="4"/>
    <s v="Wednesday"/>
    <x v="0"/>
    <n v="2"/>
    <n v="5"/>
    <n v="2005"/>
    <s v="Planes"/>
    <n v="68"/>
    <s v="S24_3949"/>
    <x v="70"/>
    <s v="0522-556555"/>
    <s v="052-255-6555"/>
    <s v="Strada Provinciale 124"/>
    <m/>
    <s v="Strada Provinciale 124"/>
    <s v="Reggio Emilia"/>
    <m/>
    <s v="Reggio Emilia"/>
    <n v="42100"/>
    <x v="12"/>
    <s v="EMEA"/>
    <s v="Moroni"/>
    <s v="Maurizio"/>
    <x v="70"/>
    <x v="0"/>
  </r>
  <r>
    <n v="10100"/>
    <n v="49"/>
    <n v="34.47"/>
    <n v="1"/>
    <x v="1989"/>
    <n v="1690"/>
    <n v="1689.03"/>
    <d v="2003-06-01T00:00:00"/>
    <d v="2003-06-01T00:00:00"/>
    <x v="7"/>
    <s v="Sunday"/>
    <x v="0"/>
    <n v="1"/>
    <n v="1"/>
    <n v="2003"/>
    <s v="Vintage Cars"/>
    <n v="41"/>
    <s v="S24_3969"/>
    <x v="40"/>
    <n v="6035558647"/>
    <s v="603-555-8647"/>
    <s v="2304 Long Airport Avenue"/>
    <m/>
    <s v="2304 Long Airport Avenue"/>
    <s v="Nashua"/>
    <s v="NH"/>
    <s v="Nashua, NH"/>
    <n v="62005"/>
    <x v="0"/>
    <s v="NA"/>
    <s v="Young"/>
    <s v="Valarie"/>
    <x v="40"/>
    <x v="0"/>
  </r>
  <r>
    <n v="10110"/>
    <n v="48"/>
    <n v="34.47"/>
    <n v="5"/>
    <x v="1990"/>
    <n v="1655"/>
    <n v="1654.56"/>
    <s v="3/18/2003 0:00"/>
    <d v="2003-03-18T00:00:00"/>
    <x v="10"/>
    <s v="Tuesday"/>
    <x v="0"/>
    <n v="1"/>
    <n v="3"/>
    <n v="2003"/>
    <s v="Vintage Cars"/>
    <n v="41"/>
    <s v="S24_3969"/>
    <x v="77"/>
    <s v="(171) 555-1555"/>
    <s v="171-555-1555"/>
    <s v="Fauntleroy Circus"/>
    <m/>
    <s v="Fauntleroy Circus"/>
    <s v="Manchester"/>
    <m/>
    <s v="Manchester"/>
    <s v="EC2 5NT"/>
    <x v="6"/>
    <s v="EMEA"/>
    <s v="Ashworth"/>
    <s v="Victoria"/>
    <x v="77"/>
    <x v="0"/>
  </r>
  <r>
    <n v="10124"/>
    <n v="46"/>
    <n v="33.229999999999997"/>
    <n v="4"/>
    <x v="1991"/>
    <n v="1529"/>
    <n v="1528.58"/>
    <s v="5/21/2003 0:00"/>
    <d v="2003-05-21T00:00:00"/>
    <x v="6"/>
    <s v="Wednesday"/>
    <x v="0"/>
    <n v="2"/>
    <n v="5"/>
    <n v="2003"/>
    <s v="Vintage Cars"/>
    <n v="41"/>
    <s v="S24_3969"/>
    <x v="84"/>
    <n v="7025551838"/>
    <s v="702-555-1838"/>
    <s v="8489 Strong St."/>
    <m/>
    <s v="8489 Strong St."/>
    <s v="Las Vegas"/>
    <s v="NV"/>
    <s v="Las Vegas, NV"/>
    <n v="83030"/>
    <x v="0"/>
    <s v="NA"/>
    <s v="King"/>
    <s v="Sue"/>
    <x v="84"/>
    <x v="0"/>
  </r>
  <r>
    <n v="10149"/>
    <n v="26"/>
    <n v="38.979999999999997"/>
    <n v="9"/>
    <x v="1992"/>
    <n v="1014"/>
    <n v="1013.48"/>
    <d v="2003-12-09T00:00:00"/>
    <d v="2003-12-09T00:00:00"/>
    <x v="9"/>
    <s v="Tuesday"/>
    <x v="0"/>
    <n v="3"/>
    <n v="9"/>
    <n v="2003"/>
    <s v="Vintage Cars"/>
    <n v="41"/>
    <s v="S24_3969"/>
    <x v="82"/>
    <n v="4155554312"/>
    <s v="415-555-4312"/>
    <s v="2793 Furth Circle"/>
    <m/>
    <s v="2793 Furth Circle"/>
    <s v="Brisbane"/>
    <s v="CA"/>
    <s v="Brisbane, CA"/>
    <n v="94217"/>
    <x v="0"/>
    <s v="NA"/>
    <s v="Taylor"/>
    <s v="Sue"/>
    <x v="82"/>
    <x v="0"/>
  </r>
  <r>
    <n v="10162"/>
    <n v="37"/>
    <n v="38.979999999999997"/>
    <n v="7"/>
    <x v="1993"/>
    <n v="1443"/>
    <n v="1442.26"/>
    <s v="10/18/2003 0:00"/>
    <d v="2003-10-18T00:00:00"/>
    <x v="4"/>
    <s v="Saturday"/>
    <x v="0"/>
    <n v="4"/>
    <n v="10"/>
    <n v="2003"/>
    <s v="Vintage Cars"/>
    <n v="41"/>
    <s v="S24_3969"/>
    <x v="4"/>
    <n v="6505551386"/>
    <s v="650-555-1386"/>
    <s v="7734 Strong St."/>
    <m/>
    <s v="7734 Strong St."/>
    <s v="San Francisco"/>
    <s v="CA"/>
    <s v="San Francisco, CA"/>
    <s v="NA"/>
    <x v="0"/>
    <s v="NA"/>
    <s v="Brown"/>
    <s v="Julie"/>
    <x v="4"/>
    <x v="0"/>
  </r>
  <r>
    <n v="10173"/>
    <n v="35"/>
    <n v="33.229999999999997"/>
    <n v="11"/>
    <x v="1994"/>
    <n v="1164"/>
    <n v="1163.05"/>
    <d v="2003-05-11T00:00:00"/>
    <d v="2003-05-11T00:00:00"/>
    <x v="6"/>
    <s v="Sunday"/>
    <x v="0"/>
    <n v="4"/>
    <n v="11"/>
    <n v="2003"/>
    <s v="Vintage Cars"/>
    <n v="41"/>
    <s v="S24_3969"/>
    <x v="86"/>
    <s v="035-640555"/>
    <s v="003-564-0555"/>
    <s v="Via Ludovico il Moro 22"/>
    <m/>
    <s v="Via Ludovico il Moro 22"/>
    <s v="Bergamo"/>
    <m/>
    <s v="Bergamo"/>
    <n v="24100"/>
    <x v="12"/>
    <s v="EMEA"/>
    <s v="Rovelli"/>
    <s v="Giovanni"/>
    <x v="86"/>
    <x v="0"/>
  </r>
  <r>
    <n v="10182"/>
    <n v="23"/>
    <n v="42.26"/>
    <n v="8"/>
    <x v="1995"/>
    <n v="972"/>
    <n v="971.98"/>
    <d v="2003-12-11T00:00:00"/>
    <d v="2003-12-11T00:00:00"/>
    <x v="9"/>
    <s v="Thursday"/>
    <x v="0"/>
    <n v="4"/>
    <n v="11"/>
    <n v="2003"/>
    <s v="Vintage Cars"/>
    <n v="41"/>
    <s v="S24_3969"/>
    <x v="39"/>
    <n v="4155551450"/>
    <s v="415-555-1450"/>
    <s v="5677 Strong St."/>
    <m/>
    <s v="5677 Strong St."/>
    <s v="San Rafael"/>
    <s v="CA"/>
    <s v="San Rafael, CA"/>
    <n v="97562"/>
    <x v="0"/>
    <s v="NA"/>
    <s v="Nelson"/>
    <s v="Valarie"/>
    <x v="39"/>
    <x v="0"/>
  </r>
  <r>
    <n v="10193"/>
    <n v="22"/>
    <n v="41.03"/>
    <n v="12"/>
    <x v="1996"/>
    <n v="903"/>
    <n v="902.66"/>
    <s v="11/21/2003 0:00"/>
    <d v="2003-11-21T00:00:00"/>
    <x v="5"/>
    <s v="Friday"/>
    <x v="0"/>
    <n v="4"/>
    <n v="11"/>
    <n v="2003"/>
    <s v="Vintage Cars"/>
    <n v="41"/>
    <s v="S24_3969"/>
    <x v="87"/>
    <s v="61-9-3844-6555"/>
    <s v="193-844-6555"/>
    <s v="7 Allen Street"/>
    <m/>
    <s v="7 Allen Street"/>
    <s v="Glen Waverly"/>
    <s v="Victoria"/>
    <s v="Glen Waverly, Victoria"/>
    <n v="3150"/>
    <x v="3"/>
    <s v="APAC"/>
    <s v="Connery"/>
    <s v="Sean"/>
    <x v="87"/>
    <x v="0"/>
  </r>
  <r>
    <n v="10204"/>
    <n v="39"/>
    <n v="33.229999999999997"/>
    <n v="2"/>
    <x v="1997"/>
    <n v="1296"/>
    <n v="1295.97"/>
    <d v="2003-02-12T00:00:00"/>
    <d v="2003-02-12T00:00:00"/>
    <x v="0"/>
    <s v="Wednesday"/>
    <x v="0"/>
    <n v="4"/>
    <n v="12"/>
    <n v="2003"/>
    <s v="Vintage Cars"/>
    <n v="41"/>
    <s v="S24_3969"/>
    <x v="74"/>
    <n v="2125557413"/>
    <s v="212-555-7413"/>
    <s v="4092 Furth Circle"/>
    <s v="Suite 400"/>
    <s v="4092 Furth Circle, Suite 400"/>
    <s v="NYC"/>
    <s v="NY"/>
    <s v="NYC, NY"/>
    <n v="10022"/>
    <x v="0"/>
    <s v="NA"/>
    <s v="Young"/>
    <s v="Jeff"/>
    <x v="74"/>
    <x v="0"/>
  </r>
  <r>
    <n v="10214"/>
    <n v="44"/>
    <n v="34.880000000000003"/>
    <n v="5"/>
    <x v="1998"/>
    <n v="1535"/>
    <n v="1534.72"/>
    <s v="1/26/2004 0:00"/>
    <d v="2004-01-26T00:00:00"/>
    <x v="2"/>
    <s v="Monday"/>
    <x v="0"/>
    <n v="1"/>
    <n v="1"/>
    <n v="2004"/>
    <s v="Vintage Cars"/>
    <n v="41"/>
    <s v="S24_3969"/>
    <x v="25"/>
    <s v="(91) 555 22 82"/>
    <s v="091-555-2282"/>
    <s v="C/ Araquil, 67"/>
    <m/>
    <s v="C/ Araquil, 67"/>
    <s v="Madrid"/>
    <m/>
    <s v="Madrid"/>
    <n v="28023"/>
    <x v="7"/>
    <s v="EMEA"/>
    <s v="Sommer"/>
    <s v="Mart¡n"/>
    <x v="25"/>
    <x v="0"/>
  </r>
  <r>
    <n v="10227"/>
    <n v="27"/>
    <n v="43.9"/>
    <n v="8"/>
    <x v="1999"/>
    <n v="1186"/>
    <n v="1185.3"/>
    <d v="2004-02-03T00:00:00"/>
    <d v="2004-02-03T00:00:00"/>
    <x v="0"/>
    <s v="Tuesday"/>
    <x v="0"/>
    <n v="1"/>
    <n v="3"/>
    <n v="2004"/>
    <s v="Vintage Cars"/>
    <n v="41"/>
    <s v="S24_3969"/>
    <x v="30"/>
    <s v="78.32.5555"/>
    <s v="007-832-5555"/>
    <s v="2, rue du Commerce"/>
    <m/>
    <s v="2, rue du Commerce"/>
    <s v="Lyon"/>
    <m/>
    <s v="Lyon"/>
    <n v="69004"/>
    <x v="1"/>
    <s v="EMEA"/>
    <s v="Saveley"/>
    <s v="Mary"/>
    <x v="30"/>
    <x v="0"/>
  </r>
  <r>
    <n v="10242"/>
    <n v="46"/>
    <n v="36.93"/>
    <n v="1"/>
    <x v="2000"/>
    <n v="1699"/>
    <n v="1698.78"/>
    <s v="4/20/2004 0:00"/>
    <d v="2004-04-20T00:00:00"/>
    <x v="11"/>
    <s v="Tuesday"/>
    <x v="0"/>
    <n v="2"/>
    <n v="4"/>
    <n v="2004"/>
    <s v="Vintage Cars"/>
    <n v="41"/>
    <s v="S24_3969"/>
    <x v="79"/>
    <n v="2125551957"/>
    <s v="212-555-1957"/>
    <s v="5290 North Pendale Street"/>
    <s v="Suite 200"/>
    <s v="5290 North Pendale Street, Suite 200"/>
    <s v="NYC"/>
    <s v="NY"/>
    <s v="NYC, NY"/>
    <n v="10022"/>
    <x v="0"/>
    <s v="NA"/>
    <s v="Kuo"/>
    <s v="Kee"/>
    <x v="79"/>
    <x v="0"/>
  </r>
  <r>
    <n v="10280"/>
    <n v="33"/>
    <n v="41.85"/>
    <n v="14"/>
    <x v="2001"/>
    <n v="1382"/>
    <n v="1381.05"/>
    <s v="8/17/2004 0:00"/>
    <d v="2004-08-17T00:00:00"/>
    <x v="3"/>
    <s v="Tuesday"/>
    <x v="0"/>
    <n v="3"/>
    <n v="8"/>
    <n v="2004"/>
    <s v="Vintage Cars"/>
    <n v="41"/>
    <s v="S24_3969"/>
    <x v="36"/>
    <s v="011-4988555"/>
    <s v="011-498-8555"/>
    <s v="Via Monte Bianco 34"/>
    <m/>
    <s v="Via Monte Bianco 34"/>
    <s v="Torino"/>
    <m/>
    <s v="Torino"/>
    <n v="10100"/>
    <x v="12"/>
    <s v="EMEA"/>
    <s v="Accorti"/>
    <s v="Paolo"/>
    <x v="36"/>
    <x v="0"/>
  </r>
  <r>
    <n v="10288"/>
    <n v="33"/>
    <n v="40.619999999999997"/>
    <n v="3"/>
    <x v="2002"/>
    <n v="1341"/>
    <n v="1340.46"/>
    <d v="2004-01-09T00:00:00"/>
    <d v="2004-01-09T00:00:00"/>
    <x v="2"/>
    <s v="Friday"/>
    <x v="0"/>
    <n v="3"/>
    <n v="9"/>
    <n v="2004"/>
    <s v="Vintage Cars"/>
    <n v="41"/>
    <s v="S24_3969"/>
    <x v="65"/>
    <s v="+65 224 1555"/>
    <s v="065-224-1555"/>
    <s v="Village Close - 106 Linden Road Sandown"/>
    <s v="2nd Floor"/>
    <s v="Village Close - 106 Linden Road Sandown, 2nd Floor"/>
    <s v="Singapore"/>
    <m/>
    <s v="Singapore"/>
    <n v="69045"/>
    <x v="9"/>
    <s v="APAC"/>
    <s v="Victorino"/>
    <s v="Wendy"/>
    <x v="65"/>
    <x v="0"/>
  </r>
  <r>
    <n v="10303"/>
    <n v="24"/>
    <n v="40.21"/>
    <n v="1"/>
    <x v="2003"/>
    <n v="966"/>
    <n v="965.04"/>
    <d v="2004-06-10T00:00:00"/>
    <d v="2004-06-10T00:00:00"/>
    <x v="7"/>
    <s v="Thursday"/>
    <x v="0"/>
    <n v="4"/>
    <n v="10"/>
    <n v="2004"/>
    <s v="Vintage Cars"/>
    <n v="41"/>
    <s v="S24_3969"/>
    <x v="81"/>
    <s v="(95) 555 82 82"/>
    <s v="095-555-8282"/>
    <s v="C/ Romero, 33"/>
    <m/>
    <s v="C/ Romero, 33"/>
    <s v="Sevilla"/>
    <m/>
    <s v="Sevilla"/>
    <n v="41101"/>
    <x v="7"/>
    <s v="EMEA"/>
    <s v="Roel"/>
    <s v="Jose Pedro"/>
    <x v="81"/>
    <x v="0"/>
  </r>
  <r>
    <n v="10312"/>
    <n v="31"/>
    <n v="35.29"/>
    <n v="15"/>
    <x v="2004"/>
    <n v="1094"/>
    <n v="1093.99"/>
    <s v="10/21/2004 0:00"/>
    <d v="2004-10-21T00:00:00"/>
    <x v="4"/>
    <s v="Thursday"/>
    <x v="0"/>
    <n v="4"/>
    <n v="10"/>
    <n v="2004"/>
    <s v="Vintage Cars"/>
    <n v="41"/>
    <s v="S24_3969"/>
    <x v="39"/>
    <n v="4155551450"/>
    <s v="415-555-1450"/>
    <s v="5677 Strong St."/>
    <m/>
    <s v="5677 Strong St."/>
    <s v="San Rafael"/>
    <s v="CA"/>
    <s v="San Rafael, CA"/>
    <n v="97562"/>
    <x v="0"/>
    <s v="NA"/>
    <s v="Nelson"/>
    <s v="Valarie"/>
    <x v="39"/>
    <x v="0"/>
  </r>
  <r>
    <n v="10332"/>
    <n v="41"/>
    <n v="77.239999999999995"/>
    <n v="14"/>
    <x v="2005"/>
    <n v="3167"/>
    <n v="3166.84"/>
    <s v="11/17/2004 0:00"/>
    <d v="2004-11-17T00:00:00"/>
    <x v="5"/>
    <s v="Wednesday"/>
    <x v="0"/>
    <n v="4"/>
    <n v="11"/>
    <n v="2004"/>
    <s v="Vintage Cars"/>
    <n v="41"/>
    <s v="S24_3969"/>
    <x v="77"/>
    <s v="(171) 555-1555"/>
    <s v="171-555-1555"/>
    <s v="Fauntleroy Circus"/>
    <m/>
    <s v="Fauntleroy Circus"/>
    <s v="Manchester"/>
    <m/>
    <s v="Manchester"/>
    <s v="EC2 5NT"/>
    <x v="6"/>
    <s v="EMEA"/>
    <s v="Ashworth"/>
    <s v="Victoria"/>
    <x v="77"/>
    <x v="1"/>
  </r>
  <r>
    <n v="10346"/>
    <n v="22"/>
    <n v="97.44"/>
    <n v="4"/>
    <x v="2006"/>
    <n v="2144"/>
    <n v="2143.6799999999998"/>
    <s v="11/29/2004 0:00"/>
    <d v="2004-11-29T00:00:00"/>
    <x v="5"/>
    <s v="Monday"/>
    <x v="0"/>
    <n v="4"/>
    <n v="11"/>
    <n v="2004"/>
    <s v="Vintage Cars"/>
    <n v="41"/>
    <s v="S24_3969"/>
    <x v="84"/>
    <n v="7025551838"/>
    <s v="702-555-1838"/>
    <s v="8489 Strong St."/>
    <m/>
    <s v="8489 Strong St."/>
    <s v="Las Vegas"/>
    <s v="NV"/>
    <s v="Las Vegas, NV"/>
    <n v="83030"/>
    <x v="0"/>
    <s v="NA"/>
    <s v="King"/>
    <s v="Sue"/>
    <x v="84"/>
    <x v="0"/>
  </r>
  <r>
    <n v="10368"/>
    <n v="46"/>
    <n v="37.340000000000003"/>
    <n v="3"/>
    <x v="2007"/>
    <n v="1718"/>
    <n v="1717.64"/>
    <s v="1/19/2005 0:00"/>
    <d v="2005-01-19T00:00:00"/>
    <x v="2"/>
    <s v="Wednesday"/>
    <x v="0"/>
    <n v="1"/>
    <n v="1"/>
    <n v="2005"/>
    <s v="Vintage Cars"/>
    <n v="41"/>
    <s v="S24_3969"/>
    <x v="39"/>
    <n v="4155551450"/>
    <s v="415-555-1450"/>
    <s v="5677 Strong St."/>
    <m/>
    <s v="5677 Strong St."/>
    <s v="San Rafael"/>
    <s v="CA"/>
    <s v="San Rafael, CA"/>
    <n v="97562"/>
    <x v="0"/>
    <s v="NA"/>
    <s v="Nelson"/>
    <s v="Valarie"/>
    <x v="39"/>
    <x v="0"/>
  </r>
  <r>
    <n v="10380"/>
    <n v="43"/>
    <n v="95.03"/>
    <n v="12"/>
    <x v="2008"/>
    <n v="4087"/>
    <n v="4086.29"/>
    <s v="2/16/2005 0:00"/>
    <d v="2005-02-16T00:00:00"/>
    <x v="0"/>
    <s v="Wednesday"/>
    <x v="0"/>
    <n v="1"/>
    <n v="2"/>
    <n v="2005"/>
    <s v="Vintage Cars"/>
    <n v="41"/>
    <s v="S24_3969"/>
    <x v="23"/>
    <s v="(91) 555 94 44"/>
    <s v="091-555-9444"/>
    <s v="C/ Moralzarzal, 86"/>
    <m/>
    <s v="C/ Moralzarzal, 86"/>
    <s v="Madrid"/>
    <m/>
    <s v="Madrid"/>
    <n v="28034"/>
    <x v="7"/>
    <s v="EMEA"/>
    <s v="Freyre"/>
    <s v="Diego"/>
    <x v="23"/>
    <x v="1"/>
  </r>
  <r>
    <n v="10408"/>
    <n v="15"/>
    <n v="36.93"/>
    <n v="1"/>
    <x v="2009"/>
    <n v="554"/>
    <n v="553.95000000000005"/>
    <s v="4/22/2005 0:00"/>
    <d v="2005-04-22T00:00:00"/>
    <x v="11"/>
    <s v="Friday"/>
    <x v="0"/>
    <n v="2"/>
    <n v="4"/>
    <n v="2005"/>
    <s v="Vintage Cars"/>
    <n v="41"/>
    <s v="S24_3969"/>
    <x v="35"/>
    <s v="+81 3 3584 0555"/>
    <s v="133-584-0555"/>
    <s v="2-2-8 Roppongi"/>
    <m/>
    <s v="2-2-8 Roppongi"/>
    <s v="Minato-ku"/>
    <s v="Tokyo"/>
    <s v="Minato-ku, Tokyo"/>
    <s v="106-0032"/>
    <x v="11"/>
    <s v="Japan"/>
    <s v="Shimamura"/>
    <s v="Akiko"/>
    <x v="35"/>
    <x v="0"/>
  </r>
  <r>
    <n v="10420"/>
    <n v="15"/>
    <n v="43.49"/>
    <n v="3"/>
    <x v="2010"/>
    <n v="653"/>
    <n v="652.35"/>
    <s v="5/29/2005 0:00"/>
    <d v="2005-05-29T00:00:00"/>
    <x v="6"/>
    <s v="Sunday"/>
    <x v="2"/>
    <n v="2"/>
    <n v="5"/>
    <n v="2005"/>
    <s v="Vintage Cars"/>
    <n v="41"/>
    <s v="S24_3969"/>
    <x v="20"/>
    <s v="+61 2 9495 8555"/>
    <s v="129-495-8555"/>
    <s v="Monitor Money Building, 815 Pacific Hwy"/>
    <s v="Level 6"/>
    <s v="Monitor Money Building, 815 Pacific Hwy, Level 6"/>
    <s v="Chatswood"/>
    <s v="NSW"/>
    <s v="Chatswood, NSW"/>
    <n v="2067"/>
    <x v="3"/>
    <s v="APAC"/>
    <s v="Huxley"/>
    <s v="Adrian"/>
    <x v="20"/>
    <x v="0"/>
  </r>
  <r>
    <n v="10104"/>
    <n v="26"/>
    <n v="100"/>
    <n v="5"/>
    <x v="2011"/>
    <n v="2922"/>
    <n v="2600"/>
    <s v="1/31/2003 0:00"/>
    <d v="2003-01-31T00:00:00"/>
    <x v="2"/>
    <s v="Friday"/>
    <x v="0"/>
    <n v="1"/>
    <n v="1"/>
    <n v="2003"/>
    <s v="Classic Cars"/>
    <n v="118"/>
    <s v="S24_4048"/>
    <x v="23"/>
    <s v="(91) 555 94 44"/>
    <s v="091-555-9444"/>
    <s v="C/ Moralzarzal, 86"/>
    <m/>
    <s v="C/ Moralzarzal, 86"/>
    <s v="Madrid"/>
    <m/>
    <s v="Madrid"/>
    <n v="28034"/>
    <x v="7"/>
    <s v="EMEA"/>
    <s v="Freyre"/>
    <s v="Diego"/>
    <x v="23"/>
    <x v="0"/>
  </r>
  <r>
    <n v="10115"/>
    <n v="44"/>
    <n v="100"/>
    <n v="1"/>
    <x v="2012"/>
    <n v="5569"/>
    <n v="4400"/>
    <d v="2003-04-04T00:00:00"/>
    <d v="2003-04-04T00:00:00"/>
    <x v="11"/>
    <s v="Friday"/>
    <x v="0"/>
    <n v="2"/>
    <n v="4"/>
    <n v="2003"/>
    <s v="Classic Cars"/>
    <n v="118"/>
    <s v="S24_4048"/>
    <x v="27"/>
    <n v="2125558493"/>
    <s v="212-555-8493"/>
    <s v="5905 Pompton St."/>
    <s v="Suite 750"/>
    <s v="5905 Pompton St., Suite 750"/>
    <s v="NYC"/>
    <s v="NY"/>
    <s v="NYC, NY"/>
    <n v="10022"/>
    <x v="0"/>
    <s v="NA"/>
    <s v="Hernandez"/>
    <s v="Maria"/>
    <x v="27"/>
    <x v="1"/>
  </r>
  <r>
    <n v="10127"/>
    <n v="20"/>
    <n v="96.99"/>
    <n v="7"/>
    <x v="2013"/>
    <n v="1940"/>
    <n v="1939.8"/>
    <d v="2003-03-06T00:00:00"/>
    <d v="2003-03-06T00:00:00"/>
    <x v="10"/>
    <s v="Thursday"/>
    <x v="0"/>
    <n v="2"/>
    <n v="6"/>
    <n v="2003"/>
    <s v="Classic Cars"/>
    <n v="118"/>
    <s v="S24_4048"/>
    <x v="74"/>
    <n v="2125557413"/>
    <s v="212-555-7413"/>
    <s v="4092 Furth Circle"/>
    <s v="Suite 400"/>
    <s v="4092 Furth Circle, Suite 400"/>
    <s v="NYC"/>
    <s v="NY"/>
    <s v="NYC, NY"/>
    <n v="10022"/>
    <x v="0"/>
    <s v="NA"/>
    <s v="Young"/>
    <s v="Jeff"/>
    <x v="74"/>
    <x v="0"/>
  </r>
  <r>
    <n v="10141"/>
    <n v="40"/>
    <n v="94.62"/>
    <n v="1"/>
    <x v="2014"/>
    <n v="3785"/>
    <n v="3784.8"/>
    <d v="2003-01-08T00:00:00"/>
    <d v="2003-01-08T00:00:00"/>
    <x v="2"/>
    <s v="Wednesday"/>
    <x v="0"/>
    <n v="3"/>
    <n v="8"/>
    <n v="2003"/>
    <s v="Classic Cars"/>
    <n v="118"/>
    <s v="S24_4048"/>
    <x v="73"/>
    <s v="+358 9 8045 555"/>
    <s v="589-804-5555"/>
    <s v="Software Engineering Center, SEC Oy"/>
    <m/>
    <s v="Software Engineering Center, SEC Oy"/>
    <s v="Espoo"/>
    <m/>
    <s v="Espoo"/>
    <s v="FIN-02271"/>
    <x v="4"/>
    <s v="EMEA"/>
    <s v="Suominen"/>
    <s v="Kalle"/>
    <x v="73"/>
    <x v="1"/>
  </r>
  <r>
    <n v="10152"/>
    <n v="23"/>
    <n v="100"/>
    <n v="3"/>
    <x v="2015"/>
    <n v="2803"/>
    <n v="2300"/>
    <s v="9/25/2003 0:00"/>
    <d v="2003-09-25T00:00:00"/>
    <x v="8"/>
    <s v="Thursday"/>
    <x v="0"/>
    <n v="3"/>
    <n v="9"/>
    <n v="2003"/>
    <s v="Classic Cars"/>
    <n v="118"/>
    <s v="S24_4048"/>
    <x v="28"/>
    <s v="61-7-3844-6555"/>
    <s v="173-844-6555"/>
    <s v="31 Duncan St. West End"/>
    <m/>
    <s v="31 Duncan St. West End"/>
    <s v="South Brisbane"/>
    <s v="Queensland"/>
    <s v="South Brisbane, Queensland"/>
    <n v="4101"/>
    <x v="3"/>
    <s v="APAC"/>
    <s v="Calaghan"/>
    <s v="Tony"/>
    <x v="28"/>
    <x v="0"/>
  </r>
  <r>
    <n v="10165"/>
    <n v="24"/>
    <n v="99.36"/>
    <n v="8"/>
    <x v="2016"/>
    <n v="2385"/>
    <n v="2384.64"/>
    <s v="10/22/2003 0:00"/>
    <d v="2003-10-22T00:00:00"/>
    <x v="4"/>
    <s v="Wednesday"/>
    <x v="0"/>
    <n v="4"/>
    <n v="10"/>
    <n v="2003"/>
    <s v="Classic Cars"/>
    <n v="118"/>
    <s v="S24_4048"/>
    <x v="26"/>
    <s v="+65 221 7555"/>
    <s v="065-221-7555"/>
    <s v="Bronz Sok., Bronz Apt. 3/6 Tesvikiye"/>
    <m/>
    <s v="Bronz Sok., Bronz Apt. 3/6 Tesvikiye"/>
    <s v="Singapore"/>
    <m/>
    <s v="Singapore"/>
    <n v="79903"/>
    <x v="9"/>
    <s v="Japan"/>
    <s v="Natividad"/>
    <s v="Eric"/>
    <x v="26"/>
    <x v="0"/>
  </r>
  <r>
    <n v="10176"/>
    <n v="29"/>
    <n v="100"/>
    <n v="7"/>
    <x v="2017"/>
    <n v="2916"/>
    <n v="2900"/>
    <d v="2003-06-11T00:00:00"/>
    <d v="2003-06-11T00:00:00"/>
    <x v="7"/>
    <s v="Wednesday"/>
    <x v="0"/>
    <n v="4"/>
    <n v="11"/>
    <n v="2003"/>
    <s v="Classic Cars"/>
    <n v="118"/>
    <s v="S24_4048"/>
    <x v="70"/>
    <s v="0522-556555"/>
    <s v="052-255-6555"/>
    <s v="Strada Provinciale 124"/>
    <m/>
    <s v="Strada Provinciale 124"/>
    <s v="Reggio Emilia"/>
    <m/>
    <s v="Reggio Emilia"/>
    <n v="42100"/>
    <x v="12"/>
    <s v="EMEA"/>
    <s v="Moroni"/>
    <s v="Maurizio"/>
    <x v="70"/>
    <x v="0"/>
  </r>
  <r>
    <n v="10184"/>
    <n v="49"/>
    <n v="100"/>
    <n v="2"/>
    <x v="2018"/>
    <n v="5796"/>
    <n v="4900"/>
    <s v="11/14/2003 0:00"/>
    <d v="2003-11-14T00:00:00"/>
    <x v="5"/>
    <s v="Friday"/>
    <x v="0"/>
    <n v="4"/>
    <n v="11"/>
    <n v="2003"/>
    <s v="Classic Cars"/>
    <n v="118"/>
    <s v="S24_4048"/>
    <x v="81"/>
    <s v="(95) 555 82 82"/>
    <s v="095-555-8282"/>
    <s v="C/ Romero, 33"/>
    <m/>
    <s v="C/ Romero, 33"/>
    <s v="Sevilla"/>
    <m/>
    <s v="Sevilla"/>
    <n v="41101"/>
    <x v="7"/>
    <s v="EMEA"/>
    <s v="Roel"/>
    <s v="Jose Pedro"/>
    <x v="81"/>
    <x v="1"/>
  </r>
  <r>
    <n v="10195"/>
    <n v="34"/>
    <n v="100"/>
    <n v="2"/>
    <x v="2019"/>
    <n v="3700"/>
    <n v="3400"/>
    <s v="11/25/2003 0:00"/>
    <d v="2003-11-25T00:00:00"/>
    <x v="5"/>
    <s v="Tuesday"/>
    <x v="0"/>
    <n v="4"/>
    <n v="11"/>
    <n v="2003"/>
    <s v="Classic Cars"/>
    <n v="118"/>
    <s v="S24_4048"/>
    <x v="47"/>
    <n v="9145554562"/>
    <s v="914-555-4562"/>
    <s v="3758 North Pendale Street"/>
    <m/>
    <s v="3758 North Pendale Street"/>
    <s v="White Plains"/>
    <s v="NY"/>
    <s v="White Plains, NY"/>
    <n v="24067"/>
    <x v="0"/>
    <s v="NA"/>
    <s v="Frick"/>
    <s v="Steve"/>
    <x v="47"/>
    <x v="1"/>
  </r>
  <r>
    <n v="10207"/>
    <n v="28"/>
    <n v="100"/>
    <n v="3"/>
    <x v="2020"/>
    <n v="2981"/>
    <n v="2800"/>
    <d v="2003-09-12T00:00:00"/>
    <d v="2003-09-12T00:00:00"/>
    <x v="8"/>
    <s v="Friday"/>
    <x v="0"/>
    <n v="4"/>
    <n v="12"/>
    <n v="2003"/>
    <s v="Classic Cars"/>
    <n v="118"/>
    <s v="S24_4048"/>
    <x v="64"/>
    <n v="6175552555"/>
    <s v="617-555-2555"/>
    <s v="6251 Ingle Ln."/>
    <m/>
    <s v="6251 Ingle Ln."/>
    <s v="Boston"/>
    <s v="MA"/>
    <s v="Boston, MA"/>
    <n v="51003"/>
    <x v="0"/>
    <s v="NA"/>
    <s v="Franco"/>
    <s v="Valarie"/>
    <x v="64"/>
    <x v="0"/>
  </r>
  <r>
    <n v="10220"/>
    <n v="37"/>
    <n v="100"/>
    <n v="7"/>
    <x v="2021"/>
    <n v="5033"/>
    <n v="3700"/>
    <d v="2004-12-02T00:00:00"/>
    <d v="2004-12-02T00:00:00"/>
    <x v="9"/>
    <s v="Thursday"/>
    <x v="0"/>
    <n v="1"/>
    <n v="2"/>
    <n v="2004"/>
    <s v="Classic Cars"/>
    <n v="118"/>
    <s v="S24_4048"/>
    <x v="75"/>
    <s v="+353 1862 1555"/>
    <s v="531-862-1555"/>
    <s v="25 Maiden Lane"/>
    <s v="Floor No. 4"/>
    <s v="25 Maiden Lane, Floor No. 4"/>
    <s v="Dublin"/>
    <m/>
    <s v="Dublin"/>
    <n v="2"/>
    <x v="18"/>
    <s v="EMEA"/>
    <s v="Cassidy"/>
    <s v="Dean"/>
    <x v="75"/>
    <x v="1"/>
  </r>
  <r>
    <n v="10230"/>
    <n v="45"/>
    <n v="100"/>
    <n v="5"/>
    <x v="2022"/>
    <n v="4738"/>
    <n v="4500"/>
    <s v="3/15/2004 0:00"/>
    <d v="2004-03-15T00:00:00"/>
    <x v="10"/>
    <s v="Monday"/>
    <x v="0"/>
    <n v="1"/>
    <n v="3"/>
    <n v="2004"/>
    <s v="Classic Cars"/>
    <n v="118"/>
    <s v="S24_4048"/>
    <x v="72"/>
    <s v="+49 69 66 90 2555"/>
    <s v="696-690-2555"/>
    <s v="Lyonerstr. 34"/>
    <m/>
    <s v="Lyonerstr. 34"/>
    <s v="Frankfurt"/>
    <m/>
    <s v="Frankfurt"/>
    <n v="60528"/>
    <x v="16"/>
    <s v="EMEA"/>
    <s v="Keitel"/>
    <s v="Roland"/>
    <x v="72"/>
    <x v="1"/>
  </r>
  <r>
    <n v="10246"/>
    <n v="46"/>
    <n v="100"/>
    <n v="1"/>
    <x v="2023"/>
    <n v="6312"/>
    <n v="4600"/>
    <d v="2004-05-05T00:00:00"/>
    <d v="2004-05-05T00:00:00"/>
    <x v="6"/>
    <s v="Wednesday"/>
    <x v="0"/>
    <n v="2"/>
    <n v="5"/>
    <n v="2004"/>
    <s v="Classic Cars"/>
    <n v="118"/>
    <s v="S24_4048"/>
    <x v="23"/>
    <s v="(91) 555 94 44"/>
    <s v="091-555-9444"/>
    <s v="C/ Moralzarzal, 86"/>
    <m/>
    <s v="C/ Moralzarzal, 86"/>
    <s v="Madrid"/>
    <m/>
    <s v="Madrid"/>
    <n v="28034"/>
    <x v="7"/>
    <s v="EMEA"/>
    <s v="Freyre"/>
    <s v="Diego"/>
    <x v="23"/>
    <x v="1"/>
  </r>
  <r>
    <n v="10271"/>
    <n v="22"/>
    <n v="100"/>
    <n v="1"/>
    <x v="2024"/>
    <n v="3071"/>
    <n v="2200"/>
    <s v="7/20/2004 0:00"/>
    <d v="2004-07-20T00:00:00"/>
    <x v="1"/>
    <s v="Tuesday"/>
    <x v="0"/>
    <n v="3"/>
    <n v="7"/>
    <n v="2004"/>
    <s v="Classic Cars"/>
    <n v="118"/>
    <s v="S24_4048"/>
    <x v="39"/>
    <n v="4155551450"/>
    <s v="415-555-1450"/>
    <s v="5677 Strong St."/>
    <m/>
    <s v="5677 Strong St."/>
    <s v="San Rafael"/>
    <s v="CA"/>
    <s v="San Rafael, CA"/>
    <n v="97562"/>
    <x v="0"/>
    <s v="NA"/>
    <s v="Nelson"/>
    <s v="Valarie"/>
    <x v="39"/>
    <x v="1"/>
  </r>
  <r>
    <n v="10282"/>
    <n v="39"/>
    <n v="100"/>
    <n v="10"/>
    <x v="2025"/>
    <n v="4798"/>
    <n v="3900"/>
    <s v="8/20/2004 0:00"/>
    <d v="2004-08-20T00:00:00"/>
    <x v="3"/>
    <s v="Friday"/>
    <x v="0"/>
    <n v="3"/>
    <n v="8"/>
    <n v="2004"/>
    <s v="Classic Cars"/>
    <n v="118"/>
    <s v="S24_4048"/>
    <x v="39"/>
    <n v="4155551450"/>
    <s v="415-555-1450"/>
    <s v="5677 Strong St."/>
    <m/>
    <s v="5677 Strong St."/>
    <s v="San Rafael"/>
    <s v="CA"/>
    <s v="San Rafael, CA"/>
    <n v="97562"/>
    <x v="0"/>
    <s v="NA"/>
    <s v="Nelson"/>
    <s v="Valarie"/>
    <x v="39"/>
    <x v="1"/>
  </r>
  <r>
    <n v="10292"/>
    <n v="27"/>
    <n v="100"/>
    <n v="4"/>
    <x v="2026"/>
    <n v="3833"/>
    <n v="2700"/>
    <d v="2004-08-09T00:00:00"/>
    <d v="2004-08-09T00:00:00"/>
    <x v="3"/>
    <s v="Monday"/>
    <x v="0"/>
    <n v="3"/>
    <n v="9"/>
    <n v="2004"/>
    <s v="Classic Cars"/>
    <n v="118"/>
    <s v="S24_4048"/>
    <x v="0"/>
    <n v="2125557818"/>
    <s v="212-555-7818"/>
    <s v="897 Long Airport Avenue"/>
    <m/>
    <s v="897 Long Airport Avenue"/>
    <s v="NYC"/>
    <s v="NY"/>
    <s v="NYC, NY"/>
    <n v="10022"/>
    <x v="0"/>
    <s v="NA"/>
    <s v="Yu"/>
    <s v="Kwai"/>
    <x v="0"/>
    <x v="1"/>
  </r>
  <r>
    <n v="10305"/>
    <n v="36"/>
    <n v="100"/>
    <n v="1"/>
    <x v="2027"/>
    <n v="4642"/>
    <n v="3600"/>
    <s v="10/13/2004 0:00"/>
    <d v="2004-10-13T00:00:00"/>
    <x v="4"/>
    <s v="Wednesday"/>
    <x v="0"/>
    <n v="4"/>
    <n v="10"/>
    <n v="2004"/>
    <s v="Classic Cars"/>
    <n v="118"/>
    <s v="S24_4048"/>
    <x v="15"/>
    <n v="6175558555"/>
    <s v="617-555-8555"/>
    <s v="39323 Spinnaker Dr."/>
    <m/>
    <s v="39323 Spinnaker Dr."/>
    <s v="Cambridge"/>
    <s v="MA"/>
    <s v="Cambridge, MA"/>
    <n v="51247"/>
    <x v="0"/>
    <s v="NA"/>
    <s v="Hernandez"/>
    <s v="Marta"/>
    <x v="15"/>
    <x v="1"/>
  </r>
  <r>
    <n v="10314"/>
    <n v="38"/>
    <n v="100"/>
    <n v="10"/>
    <x v="2028"/>
    <n v="4001"/>
    <n v="3800"/>
    <s v="10/22/2004 0:00"/>
    <d v="2004-10-22T00:00:00"/>
    <x v="4"/>
    <s v="Friday"/>
    <x v="0"/>
    <n v="4"/>
    <n v="10"/>
    <n v="2004"/>
    <s v="Classic Cars"/>
    <n v="118"/>
    <s v="S24_4048"/>
    <x v="78"/>
    <s v="86 21 3555"/>
    <s v="008-621-3555"/>
    <s v="Smagsloget 45"/>
    <m/>
    <s v="Smagsloget 45"/>
    <s v="Aaarhus"/>
    <m/>
    <s v="Aaarhus"/>
    <n v="8200"/>
    <x v="13"/>
    <s v="EMEA"/>
    <s v="Ibsen"/>
    <s v="Palle"/>
    <x v="78"/>
    <x v="1"/>
  </r>
  <r>
    <n v="10325"/>
    <n v="44"/>
    <n v="100"/>
    <n v="5"/>
    <x v="2029"/>
    <n v="5326"/>
    <n v="4400"/>
    <d v="2004-05-11T00:00:00"/>
    <d v="2004-05-11T00:00:00"/>
    <x v="6"/>
    <s v="Tuesday"/>
    <x v="0"/>
    <n v="4"/>
    <n v="11"/>
    <n v="2004"/>
    <s v="Classic Cars"/>
    <n v="118"/>
    <s v="S24_4048"/>
    <x v="17"/>
    <s v="07-98 9555"/>
    <s v="000-798-9555"/>
    <s v="Erling Skakkes gate 78"/>
    <m/>
    <s v="Erling Skakkes gate 78"/>
    <s v="Stavern"/>
    <m/>
    <s v="Stavern"/>
    <n v="4110"/>
    <x v="2"/>
    <s v="EMEA"/>
    <s v="Bergulfsen"/>
    <s v="Jonas"/>
    <x v="17"/>
    <x v="1"/>
  </r>
  <r>
    <n v="10336"/>
    <n v="31"/>
    <n v="100"/>
    <n v="5"/>
    <x v="2030"/>
    <n v="4619"/>
    <n v="3100"/>
    <s v="11/20/2004 0:00"/>
    <d v="2004-11-20T00:00:00"/>
    <x v="5"/>
    <s v="Saturday"/>
    <x v="0"/>
    <n v="4"/>
    <n v="11"/>
    <n v="2004"/>
    <s v="Classic Cars"/>
    <n v="118"/>
    <s v="S24_4048"/>
    <x v="62"/>
    <s v="(1) 42.34.2555"/>
    <s v="014-234-2555"/>
    <s v="265, boulevard Charonne"/>
    <m/>
    <s v="265, boulevard Charonne"/>
    <s v="Paris"/>
    <m/>
    <s v="Paris"/>
    <n v="75012"/>
    <x v="1"/>
    <s v="EMEA"/>
    <s v="Bertrand"/>
    <s v="Marie"/>
    <x v="62"/>
    <x v="1"/>
  </r>
  <r>
    <n v="10349"/>
    <n v="23"/>
    <n v="100"/>
    <n v="2"/>
    <x v="2031"/>
    <n v="3183"/>
    <n v="2300"/>
    <d v="2004-01-12T00:00:00"/>
    <d v="2004-01-12T00:00:00"/>
    <x v="2"/>
    <s v="Monday"/>
    <x v="0"/>
    <n v="4"/>
    <n v="12"/>
    <n v="2004"/>
    <s v="Classic Cars"/>
    <n v="118"/>
    <s v="S24_4048"/>
    <x v="74"/>
    <n v="2125557413"/>
    <s v="212-555-7413"/>
    <s v="4092 Furth Circle"/>
    <s v="Suite 400"/>
    <s v="4092 Furth Circle, Suite 400"/>
    <s v="NYC"/>
    <s v="NY"/>
    <s v="NYC, NY"/>
    <n v="10022"/>
    <x v="0"/>
    <s v="NA"/>
    <s v="Young"/>
    <s v="Jeff"/>
    <x v="74"/>
    <x v="1"/>
  </r>
  <r>
    <n v="10359"/>
    <n v="22"/>
    <n v="100"/>
    <n v="7"/>
    <x v="2032"/>
    <n v="2604"/>
    <n v="2200"/>
    <s v="12/15/2004 0:00"/>
    <d v="2004-12-15T00:00:00"/>
    <x v="9"/>
    <s v="Wednesday"/>
    <x v="0"/>
    <n v="4"/>
    <n v="12"/>
    <n v="2004"/>
    <s v="Classic Cars"/>
    <n v="118"/>
    <s v="S24_4048"/>
    <x v="1"/>
    <s v="26.47.1555"/>
    <s v="002-647-1555"/>
    <s v="59 rue de l'Abbaye"/>
    <m/>
    <s v="59 rue de l'Abbaye"/>
    <s v="Reims"/>
    <m/>
    <s v="Reims"/>
    <n v="51100"/>
    <x v="1"/>
    <s v="EMEA"/>
    <s v="Henriot"/>
    <s v="Paul"/>
    <x v="1"/>
    <x v="0"/>
  </r>
  <r>
    <n v="10371"/>
    <n v="28"/>
    <n v="50.32"/>
    <n v="9"/>
    <x v="2033"/>
    <n v="1409"/>
    <n v="1408.96"/>
    <s v="1/23/2005 0:00"/>
    <d v="2005-01-23T00:00:00"/>
    <x v="2"/>
    <s v="Sunday"/>
    <x v="0"/>
    <n v="1"/>
    <n v="1"/>
    <n v="2005"/>
    <s v="Classic Cars"/>
    <n v="118"/>
    <s v="S24_4048"/>
    <x v="39"/>
    <n v="4155551450"/>
    <s v="415-555-1450"/>
    <s v="5677 Strong St."/>
    <m/>
    <s v="5677 Strong St."/>
    <s v="San Rafael"/>
    <s v="CA"/>
    <s v="San Rafael, CA"/>
    <n v="97562"/>
    <x v="0"/>
    <s v="NA"/>
    <s v="Nelson"/>
    <s v="Valarie"/>
    <x v="39"/>
    <x v="0"/>
  </r>
  <r>
    <n v="10383"/>
    <n v="21"/>
    <n v="93.91"/>
    <n v="4"/>
    <x v="2034"/>
    <n v="1973"/>
    <n v="1972.11"/>
    <s v="2/22/2005 0:00"/>
    <d v="2005-02-22T00:00:00"/>
    <x v="0"/>
    <s v="Tuesday"/>
    <x v="0"/>
    <n v="1"/>
    <n v="2"/>
    <n v="2005"/>
    <s v="Classic Cars"/>
    <n v="118"/>
    <s v="S24_4048"/>
    <x v="23"/>
    <s v="(91) 555 94 44"/>
    <s v="091-555-9444"/>
    <s v="C/ Moralzarzal, 86"/>
    <m/>
    <s v="C/ Moralzarzal, 86"/>
    <s v="Madrid"/>
    <m/>
    <s v="Madrid"/>
    <n v="28034"/>
    <x v="7"/>
    <s v="EMEA"/>
    <s v="Freyre"/>
    <s v="Diego"/>
    <x v="23"/>
    <x v="0"/>
  </r>
  <r>
    <n v="10394"/>
    <n v="37"/>
    <n v="100"/>
    <n v="7"/>
    <x v="2035"/>
    <n v="5208"/>
    <n v="3700"/>
    <s v="3/15/2005 0:00"/>
    <d v="2005-03-15T00:00:00"/>
    <x v="10"/>
    <s v="Tuesday"/>
    <x v="0"/>
    <n v="1"/>
    <n v="3"/>
    <n v="2005"/>
    <s v="Classic Cars"/>
    <n v="118"/>
    <s v="S24_4048"/>
    <x v="23"/>
    <s v="(91) 555 94 44"/>
    <s v="091-555-9444"/>
    <s v="C/ Moralzarzal, 86"/>
    <m/>
    <s v="C/ Moralzarzal, 86"/>
    <s v="Madrid"/>
    <m/>
    <s v="Madrid"/>
    <n v="28034"/>
    <x v="7"/>
    <s v="EMEA"/>
    <s v="Freyre"/>
    <s v="Diego"/>
    <x v="23"/>
    <x v="1"/>
  </r>
  <r>
    <n v="10412"/>
    <n v="31"/>
    <n v="100"/>
    <n v="1"/>
    <x v="2036"/>
    <n v="4254"/>
    <n v="3100"/>
    <d v="2005-03-05T00:00:00"/>
    <d v="2005-03-05T00:00:00"/>
    <x v="10"/>
    <s v="Saturday"/>
    <x v="0"/>
    <n v="2"/>
    <n v="5"/>
    <n v="2005"/>
    <s v="Classic Cars"/>
    <n v="118"/>
    <s v="S24_4048"/>
    <x v="23"/>
    <s v="(91) 555 94 44"/>
    <s v="091-555-9444"/>
    <s v="C/ Moralzarzal, 86"/>
    <m/>
    <s v="C/ Moralzarzal, 86"/>
    <s v="Madrid"/>
    <m/>
    <s v="Madrid"/>
    <n v="28034"/>
    <x v="7"/>
    <s v="EMEA"/>
    <s v="Freyre"/>
    <s v="Diego"/>
    <x v="23"/>
    <x v="1"/>
  </r>
  <r>
    <n v="10103"/>
    <n v="25"/>
    <n v="100"/>
    <n v="15"/>
    <x v="2037"/>
    <n v="2873"/>
    <n v="2500"/>
    <s v="1/29/2003 0:00"/>
    <d v="2003-01-29T00:00:00"/>
    <x v="2"/>
    <s v="Wednesday"/>
    <x v="0"/>
    <n v="1"/>
    <n v="1"/>
    <n v="2003"/>
    <s v="Vintage Cars"/>
    <n v="97"/>
    <s v="S24_4258"/>
    <x v="17"/>
    <s v="07-98 9555"/>
    <s v="000-798-9555"/>
    <s v="Erling Skakkes gate 78"/>
    <m/>
    <s v="Erling Skakkes gate 78"/>
    <s v="Stavern"/>
    <m/>
    <s v="Stavern"/>
    <n v="4110"/>
    <x v="2"/>
    <s v="EMEA"/>
    <s v="Bergulfsen"/>
    <s v="Jonas"/>
    <x v="17"/>
    <x v="0"/>
  </r>
  <r>
    <n v="10111"/>
    <n v="26"/>
    <n v="86.68"/>
    <n v="3"/>
    <x v="2038"/>
    <n v="2254"/>
    <n v="2253.6799999999998"/>
    <s v="3/25/2003 0:00"/>
    <d v="2003-03-25T00:00:00"/>
    <x v="10"/>
    <s v="Tuesday"/>
    <x v="0"/>
    <n v="1"/>
    <n v="3"/>
    <n v="2003"/>
    <s v="Vintage Cars"/>
    <n v="97"/>
    <s v="S24_4258"/>
    <x v="8"/>
    <n v="6505555787"/>
    <s v="650-555-5787"/>
    <s v="5557 North Pendale Street"/>
    <m/>
    <s v="5557 North Pendale Street"/>
    <s v="San Francisco"/>
    <s v="CA"/>
    <s v="San Francisco, CA"/>
    <s v="NA"/>
    <x v="0"/>
    <s v="NA"/>
    <s v="Murphy"/>
    <s v="Julie"/>
    <x v="8"/>
    <x v="0"/>
  </r>
  <r>
    <n v="10126"/>
    <n v="34"/>
    <n v="100"/>
    <n v="15"/>
    <x v="2039"/>
    <n v="3577"/>
    <n v="3400"/>
    <s v="5/28/2003 0:00"/>
    <d v="2003-05-28T00:00:00"/>
    <x v="6"/>
    <s v="Wednesday"/>
    <x v="0"/>
    <n v="2"/>
    <n v="5"/>
    <n v="2003"/>
    <s v="Vintage Cars"/>
    <n v="97"/>
    <s v="S24_4258"/>
    <x v="25"/>
    <s v="(91) 555 22 82"/>
    <s v="091-555-2282"/>
    <s v="C/ Araquil, 67"/>
    <m/>
    <s v="C/ Araquil, 67"/>
    <s v="Madrid"/>
    <m/>
    <s v="Madrid"/>
    <n v="28023"/>
    <x v="7"/>
    <s v="EMEA"/>
    <s v="Sommer"/>
    <s v="Mart¡n"/>
    <x v="25"/>
    <x v="1"/>
  </r>
  <r>
    <n v="10139"/>
    <n v="29"/>
    <n v="100"/>
    <n v="4"/>
    <x v="2040"/>
    <n v="3277"/>
    <n v="2900"/>
    <s v="7/16/2003 0:00"/>
    <d v="2003-07-16T00:00:00"/>
    <x v="1"/>
    <s v="Wednesday"/>
    <x v="0"/>
    <n v="3"/>
    <n v="7"/>
    <n v="2003"/>
    <s v="Vintage Cars"/>
    <n v="97"/>
    <s v="S24_4258"/>
    <x v="20"/>
    <s v="+61 2 9495 8555"/>
    <s v="129-495-8555"/>
    <s v="Monitor Money Building, 815 Pacific Hwy"/>
    <s v="Level 6"/>
    <s v="Monitor Money Building, 815 Pacific Hwy, Level 6"/>
    <s v="Chatswood"/>
    <s v="NSW"/>
    <s v="Chatswood, NSW"/>
    <n v="2067"/>
    <x v="3"/>
    <s v="APAC"/>
    <s v="Huxley"/>
    <s v="Adrian"/>
    <x v="20"/>
    <x v="1"/>
  </r>
  <r>
    <n v="10149"/>
    <n v="20"/>
    <n v="90.57"/>
    <n v="1"/>
    <x v="2041"/>
    <n v="1812"/>
    <n v="1811.4"/>
    <d v="2003-12-09T00:00:00"/>
    <d v="2003-12-09T00:00:00"/>
    <x v="9"/>
    <s v="Tuesday"/>
    <x v="0"/>
    <n v="3"/>
    <n v="9"/>
    <n v="2003"/>
    <s v="Vintage Cars"/>
    <n v="97"/>
    <s v="S24_4258"/>
    <x v="82"/>
    <n v="4155554312"/>
    <s v="415-555-4312"/>
    <s v="2793 Furth Circle"/>
    <m/>
    <s v="2793 Furth Circle"/>
    <s v="Brisbane"/>
    <s v="CA"/>
    <s v="Brisbane, CA"/>
    <n v="94217"/>
    <x v="0"/>
    <s v="NA"/>
    <s v="Taylor"/>
    <s v="Sue"/>
    <x v="82"/>
    <x v="0"/>
  </r>
  <r>
    <n v="10163"/>
    <n v="42"/>
    <n v="91.55"/>
    <n v="5"/>
    <x v="2042"/>
    <n v="3846"/>
    <n v="3845.1"/>
    <s v="10/20/2003 0:00"/>
    <d v="2003-10-20T00:00:00"/>
    <x v="4"/>
    <s v="Monday"/>
    <x v="0"/>
    <n v="4"/>
    <n v="10"/>
    <n v="2003"/>
    <s v="Vintage Cars"/>
    <n v="97"/>
    <s v="S24_4258"/>
    <x v="27"/>
    <n v="2125558493"/>
    <s v="212-555-8493"/>
    <s v="5905 Pompton St."/>
    <s v="Suite 750"/>
    <s v="5905 Pompton St., Suite 750"/>
    <s v="NYC"/>
    <s v="NY"/>
    <s v="NYC, NY"/>
    <n v="10022"/>
    <x v="0"/>
    <s v="NA"/>
    <s v="Hernandez"/>
    <s v="Maria"/>
    <x v="27"/>
    <x v="1"/>
  </r>
  <r>
    <n v="10173"/>
    <n v="22"/>
    <n v="100"/>
    <n v="3"/>
    <x v="2043"/>
    <n v="2572"/>
    <n v="2200"/>
    <d v="2003-05-11T00:00:00"/>
    <d v="2003-05-11T00:00:00"/>
    <x v="6"/>
    <s v="Sunday"/>
    <x v="0"/>
    <n v="4"/>
    <n v="11"/>
    <n v="2003"/>
    <s v="Vintage Cars"/>
    <n v="97"/>
    <s v="S24_4258"/>
    <x v="86"/>
    <s v="035-640555"/>
    <s v="003-564-0555"/>
    <s v="Via Ludovico il Moro 22"/>
    <m/>
    <s v="Via Ludovico il Moro 22"/>
    <s v="Bergamo"/>
    <m/>
    <s v="Bergamo"/>
    <n v="24100"/>
    <x v="12"/>
    <s v="EMEA"/>
    <s v="Rovelli"/>
    <s v="Giovanni"/>
    <x v="86"/>
    <x v="0"/>
  </r>
  <r>
    <n v="10183"/>
    <n v="47"/>
    <n v="100"/>
    <n v="12"/>
    <x v="2044"/>
    <n v="5036"/>
    <n v="4700"/>
    <s v="11/13/2003 0:00"/>
    <d v="2003-11-13T00:00:00"/>
    <x v="5"/>
    <s v="Thursday"/>
    <x v="0"/>
    <n v="4"/>
    <n v="11"/>
    <n v="2003"/>
    <s v="Vintage Cars"/>
    <n v="97"/>
    <s v="S24_4258"/>
    <x v="29"/>
    <n v="2155554695"/>
    <s v="215-555-4695"/>
    <s v="782 First Street"/>
    <m/>
    <s v="782 First Street"/>
    <s v="Philadelphia"/>
    <s v="PA"/>
    <s v="Philadelphia, PA"/>
    <n v="71270"/>
    <x v="0"/>
    <s v="NA"/>
    <s v="Cervantes"/>
    <s v="Francisca"/>
    <x v="29"/>
    <x v="1"/>
  </r>
  <r>
    <n v="10193"/>
    <n v="20"/>
    <n v="100"/>
    <n v="4"/>
    <x v="2045"/>
    <n v="2279"/>
    <n v="2000"/>
    <s v="11/21/2003 0:00"/>
    <d v="2003-11-21T00:00:00"/>
    <x v="5"/>
    <s v="Friday"/>
    <x v="0"/>
    <n v="4"/>
    <n v="11"/>
    <n v="2003"/>
    <s v="Vintage Cars"/>
    <n v="97"/>
    <s v="S24_4258"/>
    <x v="87"/>
    <s v="61-9-3844-6555"/>
    <s v="193-844-6555"/>
    <s v="7 Allen Street"/>
    <m/>
    <s v="7 Allen Street"/>
    <s v="Glen Waverly"/>
    <s v="Victoria"/>
    <s v="Glen Waverly, Victoria"/>
    <n v="3150"/>
    <x v="3"/>
    <s v="APAC"/>
    <s v="Connery"/>
    <s v="Sean"/>
    <x v="87"/>
    <x v="0"/>
  </r>
  <r>
    <n v="10206"/>
    <n v="33"/>
    <n v="97.39"/>
    <n v="10"/>
    <x v="2046"/>
    <n v="3214"/>
    <n v="3213.87"/>
    <d v="2003-05-12T00:00:00"/>
    <d v="2003-05-12T00:00:00"/>
    <x v="6"/>
    <s v="Monday"/>
    <x v="0"/>
    <n v="4"/>
    <n v="12"/>
    <n v="2003"/>
    <s v="Vintage Cars"/>
    <n v="97"/>
    <s v="S24_4258"/>
    <x v="31"/>
    <s v="(604) 555-3392"/>
    <s v="604-555-3392"/>
    <s v="1900 Oak St."/>
    <m/>
    <s v="1900 Oak St."/>
    <s v="Vancouver"/>
    <s v="BC"/>
    <s v="Vancouver, BC"/>
    <s v="V3F 2K1"/>
    <x v="10"/>
    <s v="NA"/>
    <s v="Tannamuri"/>
    <s v="Yoshi"/>
    <x v="31"/>
    <x v="1"/>
  </r>
  <r>
    <n v="10215"/>
    <n v="39"/>
    <n v="90.57"/>
    <n v="7"/>
    <x v="2047"/>
    <n v="3533"/>
    <n v="3532.23"/>
    <s v="1/29/2004 0:00"/>
    <d v="2004-01-29T00:00:00"/>
    <x v="2"/>
    <s v="Thursday"/>
    <x v="0"/>
    <n v="1"/>
    <n v="1"/>
    <n v="2004"/>
    <s v="Vintage Cars"/>
    <n v="97"/>
    <s v="S24_4258"/>
    <x v="32"/>
    <n v="3105553722"/>
    <s v="310-555-3722"/>
    <s v="3675 Furth Circle"/>
    <m/>
    <s v="3675 Furth Circle"/>
    <s v="Burbank"/>
    <s v="CA"/>
    <s v="Burbank, CA"/>
    <n v="94019"/>
    <x v="0"/>
    <s v="NA"/>
    <s v="Thompson"/>
    <s v="Steve"/>
    <x v="32"/>
    <x v="1"/>
  </r>
  <r>
    <n v="10228"/>
    <n v="33"/>
    <n v="100"/>
    <n v="6"/>
    <x v="2048"/>
    <n v="3407"/>
    <n v="3300"/>
    <d v="2004-10-03T00:00:00"/>
    <d v="2004-10-03T00:00:00"/>
    <x v="4"/>
    <s v="Sunday"/>
    <x v="0"/>
    <n v="1"/>
    <n v="3"/>
    <n v="2004"/>
    <s v="Vintage Cars"/>
    <n v="97"/>
    <s v="S24_4258"/>
    <x v="33"/>
    <n v="6175555555"/>
    <s v="617-555-5555"/>
    <s v="4658 Baden Av."/>
    <m/>
    <s v="4658 Baden Av."/>
    <s v="Cambridge"/>
    <s v="MA"/>
    <s v="Cambridge, MA"/>
    <n v="51247"/>
    <x v="0"/>
    <s v="NA"/>
    <s v="Tseng"/>
    <s v="Kyung"/>
    <x v="33"/>
    <x v="1"/>
  </r>
  <r>
    <n v="10244"/>
    <n v="40"/>
    <n v="86.68"/>
    <n v="4"/>
    <x v="2049"/>
    <n v="3468"/>
    <n v="3467.2"/>
    <s v="4/29/2004 0:00"/>
    <d v="2004-04-29T00:00:00"/>
    <x v="11"/>
    <s v="Thursday"/>
    <x v="0"/>
    <n v="2"/>
    <n v="4"/>
    <n v="2004"/>
    <s v="Vintage Cars"/>
    <n v="97"/>
    <s v="S24_4258"/>
    <x v="23"/>
    <s v="(91) 555 94 44"/>
    <s v="091-555-9444"/>
    <s v="C/ Moralzarzal, 86"/>
    <m/>
    <s v="C/ Moralzarzal, 86"/>
    <s v="Madrid"/>
    <m/>
    <s v="Madrid"/>
    <n v="28034"/>
    <x v="7"/>
    <s v="EMEA"/>
    <s v="Freyre"/>
    <s v="Diego"/>
    <x v="23"/>
    <x v="1"/>
  </r>
  <r>
    <n v="10257"/>
    <n v="46"/>
    <n v="78.89"/>
    <n v="4"/>
    <x v="2050"/>
    <n v="3629"/>
    <n v="3628.94"/>
    <s v="6/14/2004 0:00"/>
    <d v="2004-06-14T00:00:00"/>
    <x v="7"/>
    <s v="Monday"/>
    <x v="0"/>
    <n v="2"/>
    <n v="6"/>
    <n v="2004"/>
    <s v="Vintage Cars"/>
    <n v="97"/>
    <s v="S24_4258"/>
    <x v="61"/>
    <n v="4085553659"/>
    <s v="408-555-3659"/>
    <s v="3086 Ingle Ln."/>
    <m/>
    <s v="3086 Ingle Ln."/>
    <s v="San Jose"/>
    <s v="CA"/>
    <s v="San Jose, CA"/>
    <n v="94217"/>
    <x v="0"/>
    <s v="NA"/>
    <s v="Frick"/>
    <s v="Sue"/>
    <x v="61"/>
    <x v="1"/>
  </r>
  <r>
    <n v="10269"/>
    <n v="48"/>
    <n v="97.39"/>
    <n v="2"/>
    <x v="2051"/>
    <n v="4675"/>
    <n v="4674.72"/>
    <s v="7/16/2004 0:00"/>
    <d v="2004-07-16T00:00:00"/>
    <x v="1"/>
    <s v="Friday"/>
    <x v="0"/>
    <n v="3"/>
    <n v="7"/>
    <n v="2004"/>
    <s v="Vintage Cars"/>
    <n v="97"/>
    <s v="S24_4258"/>
    <x v="19"/>
    <s v="6562-9555"/>
    <s v="006-562-9555"/>
    <s v="Geislweg 14"/>
    <m/>
    <s v="Geislweg 14"/>
    <s v="Salzburg"/>
    <m/>
    <s v="Salzburg"/>
    <n v="5020"/>
    <x v="5"/>
    <s v="EMEA"/>
    <s v="Pipps"/>
    <s v="Georg"/>
    <x v="19"/>
    <x v="1"/>
  </r>
  <r>
    <n v="10280"/>
    <n v="21"/>
    <n v="78.89"/>
    <n v="6"/>
    <x v="2052"/>
    <n v="1657"/>
    <n v="1656.69"/>
    <s v="8/17/2004 0:00"/>
    <d v="2004-08-17T00:00:00"/>
    <x v="3"/>
    <s v="Tuesday"/>
    <x v="0"/>
    <n v="3"/>
    <n v="8"/>
    <n v="2004"/>
    <s v="Vintage Cars"/>
    <n v="97"/>
    <s v="S24_4258"/>
    <x v="36"/>
    <s v="011-4988555"/>
    <s v="011-498-8555"/>
    <s v="Via Monte Bianco 34"/>
    <m/>
    <s v="Via Monte Bianco 34"/>
    <s v="Torino"/>
    <m/>
    <s v="Torino"/>
    <n v="10100"/>
    <x v="12"/>
    <s v="EMEA"/>
    <s v="Accorti"/>
    <s v="Paolo"/>
    <x v="36"/>
    <x v="0"/>
  </r>
  <r>
    <n v="10290"/>
    <n v="45"/>
    <n v="100"/>
    <n v="1"/>
    <x v="2053"/>
    <n v="5172"/>
    <n v="4500"/>
    <d v="2004-07-09T00:00:00"/>
    <d v="2004-07-09T00:00:00"/>
    <x v="1"/>
    <s v="Friday"/>
    <x v="0"/>
    <n v="3"/>
    <n v="9"/>
    <n v="2004"/>
    <s v="Vintage Cars"/>
    <n v="97"/>
    <s v="S24_4258"/>
    <x v="91"/>
    <n v="6175558428"/>
    <s v="617-555-8428"/>
    <s v="16780 Pompton St."/>
    <m/>
    <s v="16780 Pompton St."/>
    <s v="Brickhaven"/>
    <s v="MA"/>
    <s v="Brickhaven, MA"/>
    <n v="58339"/>
    <x v="0"/>
    <s v="NA"/>
    <s v="Taylor"/>
    <s v="Leslie"/>
    <x v="91"/>
    <x v="1"/>
  </r>
  <r>
    <n v="10304"/>
    <n v="33"/>
    <n v="100"/>
    <n v="10"/>
    <x v="2054"/>
    <n v="3343"/>
    <n v="3300"/>
    <d v="2004-11-10T00:00:00"/>
    <d v="2004-11-10T00:00:00"/>
    <x v="5"/>
    <s v="Wednesday"/>
    <x v="0"/>
    <n v="4"/>
    <n v="10"/>
    <n v="2004"/>
    <s v="Vintage Cars"/>
    <n v="97"/>
    <s v="S24_4258"/>
    <x v="38"/>
    <s v="30.59.8555"/>
    <s v="003-059-8555"/>
    <s v="67, avenue de l'Europe"/>
    <m/>
    <s v="67, avenue de l'Europe"/>
    <s v="Versailles"/>
    <m/>
    <s v="Versailles"/>
    <n v="78000"/>
    <x v="1"/>
    <s v="EMEA"/>
    <s v="Tonini"/>
    <s v="Daniel"/>
    <x v="38"/>
    <x v="1"/>
  </r>
  <r>
    <n v="10312"/>
    <n v="44"/>
    <n v="100"/>
    <n v="7"/>
    <x v="2055"/>
    <n v="4885"/>
    <n v="4400"/>
    <s v="10/21/2004 0:00"/>
    <d v="2004-10-21T00:00:00"/>
    <x v="4"/>
    <s v="Thursday"/>
    <x v="0"/>
    <n v="4"/>
    <n v="10"/>
    <n v="2004"/>
    <s v="Vintage Cars"/>
    <n v="97"/>
    <s v="S24_4258"/>
    <x v="39"/>
    <n v="4155551450"/>
    <s v="415-555-1450"/>
    <s v="5677 Strong St."/>
    <m/>
    <s v="5677 Strong St."/>
    <s v="San Rafael"/>
    <s v="CA"/>
    <s v="San Rafael, CA"/>
    <n v="97562"/>
    <x v="0"/>
    <s v="NA"/>
    <s v="Nelson"/>
    <s v="Valarie"/>
    <x v="39"/>
    <x v="1"/>
  </r>
  <r>
    <n v="10324"/>
    <n v="33"/>
    <n v="100"/>
    <n v="3"/>
    <x v="2056"/>
    <n v="6268"/>
    <n v="3300"/>
    <d v="2004-05-11T00:00:00"/>
    <d v="2004-05-11T00:00:00"/>
    <x v="6"/>
    <s v="Tuesday"/>
    <x v="0"/>
    <n v="4"/>
    <n v="11"/>
    <n v="2004"/>
    <s v="Vintage Cars"/>
    <n v="97"/>
    <s v="S24_4258"/>
    <x v="11"/>
    <n v="2125551500"/>
    <s v="212-555-1500"/>
    <s v="2678 Kingston Rd."/>
    <s v="Suite 101"/>
    <s v="2678 Kingston Rd., Suite 101"/>
    <s v="NYC"/>
    <s v="NY"/>
    <s v="NYC, NY"/>
    <n v="10022"/>
    <x v="0"/>
    <s v="NA"/>
    <s v="Frick"/>
    <s v="Michael"/>
    <x v="11"/>
    <x v="1"/>
  </r>
  <r>
    <n v="10333"/>
    <n v="39"/>
    <n v="100"/>
    <n v="1"/>
    <x v="2057"/>
    <n v="4425"/>
    <n v="3900"/>
    <s v="11/18/2004 0:00"/>
    <d v="2004-11-18T00:00:00"/>
    <x v="5"/>
    <s v="Thursday"/>
    <x v="0"/>
    <n v="4"/>
    <n v="11"/>
    <n v="2004"/>
    <s v="Vintage Cars"/>
    <n v="97"/>
    <s v="S24_4258"/>
    <x v="8"/>
    <n v="6505555787"/>
    <s v="650-555-5787"/>
    <s v="5557 North Pendale Street"/>
    <m/>
    <s v="5557 North Pendale Street"/>
    <s v="San Francisco"/>
    <s v="CA"/>
    <s v="San Francisco, CA"/>
    <s v="NA"/>
    <x v="0"/>
    <s v="NA"/>
    <s v="Murphy"/>
    <s v="Julie"/>
    <x v="8"/>
    <x v="1"/>
  </r>
  <r>
    <n v="10348"/>
    <n v="39"/>
    <n v="50.31"/>
    <n v="2"/>
    <x v="2058"/>
    <n v="1963"/>
    <n v="1962.09"/>
    <d v="2004-01-11T00:00:00"/>
    <d v="2004-01-11T00:00:00"/>
    <x v="2"/>
    <s v="Sunday"/>
    <x v="0"/>
    <n v="4"/>
    <n v="11"/>
    <n v="2004"/>
    <s v="Vintage Cars"/>
    <n v="97"/>
    <s v="S24_4258"/>
    <x v="25"/>
    <s v="(91) 555 22 82"/>
    <s v="091-555-2282"/>
    <s v="C/ Araquil, 67"/>
    <m/>
    <s v="C/ Araquil, 67"/>
    <s v="Madrid"/>
    <m/>
    <s v="Madrid"/>
    <n v="28023"/>
    <x v="7"/>
    <s v="EMEA"/>
    <s v="Sommer"/>
    <s v="Mart¡n"/>
    <x v="25"/>
    <x v="0"/>
  </r>
  <r>
    <n v="10358"/>
    <n v="41"/>
    <n v="100"/>
    <n v="6"/>
    <x v="2059"/>
    <n v="6847"/>
    <n v="4100"/>
    <d v="2004-10-12T00:00:00"/>
    <d v="2004-10-12T00:00:00"/>
    <x v="4"/>
    <s v="Tuesday"/>
    <x v="0"/>
    <n v="4"/>
    <n v="12"/>
    <n v="2004"/>
    <s v="Vintage Cars"/>
    <n v="97"/>
    <s v="S24_4258"/>
    <x v="23"/>
    <s v="(91) 555 94 44"/>
    <s v="091-555-9444"/>
    <s v="C/ Moralzarzal, 86"/>
    <m/>
    <s v="C/ Moralzarzal, 86"/>
    <s v="Madrid"/>
    <m/>
    <s v="Madrid"/>
    <n v="28034"/>
    <x v="7"/>
    <s v="EMEA"/>
    <s v="Freyre"/>
    <s v="Diego"/>
    <x v="23"/>
    <x v="1"/>
  </r>
  <r>
    <n v="10369"/>
    <n v="40"/>
    <n v="86.92"/>
    <n v="3"/>
    <x v="2060"/>
    <n v="3477"/>
    <n v="3476.8"/>
    <s v="1/20/2005 0:00"/>
    <d v="2005-01-20T00:00:00"/>
    <x v="2"/>
    <s v="Thursday"/>
    <x v="0"/>
    <n v="1"/>
    <n v="1"/>
    <n v="2005"/>
    <s v="Vintage Cars"/>
    <n v="97"/>
    <s v="S24_4258"/>
    <x v="41"/>
    <n v="6175558555"/>
    <s v="617-555-8555"/>
    <s v="7825 Douglas Av."/>
    <m/>
    <s v="7825 Douglas Av."/>
    <s v="Brickhaven"/>
    <s v="MA"/>
    <s v="Brickhaven, MA"/>
    <n v="58339"/>
    <x v="0"/>
    <s v="NA"/>
    <s v="Nelson"/>
    <s v="Allen"/>
    <x v="41"/>
    <x v="1"/>
  </r>
  <r>
    <n v="10382"/>
    <n v="33"/>
    <n v="100"/>
    <n v="4"/>
    <x v="2061"/>
    <n v="4593"/>
    <n v="3300"/>
    <s v="2/17/2005 0:00"/>
    <d v="2005-02-17T00:00:00"/>
    <x v="0"/>
    <s v="Thursday"/>
    <x v="0"/>
    <n v="1"/>
    <n v="2"/>
    <n v="2005"/>
    <s v="Vintage Cars"/>
    <n v="97"/>
    <s v="S24_4258"/>
    <x v="39"/>
    <n v="4155551450"/>
    <s v="415-555-1450"/>
    <s v="5677 Strong St."/>
    <m/>
    <s v="5677 Strong St."/>
    <s v="San Rafael"/>
    <s v="CA"/>
    <s v="San Rafael, CA"/>
    <n v="97562"/>
    <x v="0"/>
    <s v="NA"/>
    <s v="Nelson"/>
    <s v="Valarie"/>
    <x v="39"/>
    <x v="1"/>
  </r>
  <r>
    <n v="10423"/>
    <n v="28"/>
    <n v="78.89"/>
    <n v="4"/>
    <x v="2062"/>
    <n v="2209"/>
    <n v="2208.92"/>
    <s v="5/30/2005 0:00"/>
    <d v="2005-05-30T00:00:00"/>
    <x v="6"/>
    <s v="Monday"/>
    <x v="2"/>
    <n v="2"/>
    <n v="5"/>
    <n v="2005"/>
    <s v="Vintage Cars"/>
    <n v="97"/>
    <s v="S24_4258"/>
    <x v="56"/>
    <s v="(02) 5554 67"/>
    <s v="000-255-5467"/>
    <s v="Rue Joseph-Bens 532"/>
    <m/>
    <s v="Rue Joseph-Bens 532"/>
    <s v="Bruxelles"/>
    <m/>
    <s v="Bruxelles"/>
    <s v="B-1180"/>
    <x v="14"/>
    <s v="EMEA"/>
    <s v="Dewey"/>
    <s v="Catherine"/>
    <x v="56"/>
    <x v="0"/>
  </r>
  <r>
    <n v="10106"/>
    <n v="26"/>
    <n v="63.76"/>
    <n v="3"/>
    <x v="2063"/>
    <n v="1658"/>
    <n v="1657.76"/>
    <s v="2/17/2003 0:00"/>
    <d v="2003-02-17T00:00:00"/>
    <x v="0"/>
    <s v="Monday"/>
    <x v="0"/>
    <n v="1"/>
    <n v="2"/>
    <n v="2003"/>
    <s v="Planes"/>
    <n v="72"/>
    <s v="S24_4278"/>
    <x v="86"/>
    <s v="035-640555"/>
    <s v="003-564-0555"/>
    <s v="Via Ludovico il Moro 22"/>
    <m/>
    <s v="Via Ludovico il Moro 22"/>
    <s v="Bergamo"/>
    <m/>
    <s v="Bergamo"/>
    <n v="24100"/>
    <x v="12"/>
    <s v="EMEA"/>
    <s v="Rovelli"/>
    <s v="Giovanni"/>
    <x v="86"/>
    <x v="0"/>
  </r>
  <r>
    <n v="10120"/>
    <n v="29"/>
    <n v="85.49"/>
    <n v="9"/>
    <x v="2064"/>
    <n v="2480"/>
    <n v="2479.21"/>
    <s v="4/29/2003 0:00"/>
    <d v="2003-04-29T00:00:00"/>
    <x v="11"/>
    <s v="Tuesday"/>
    <x v="0"/>
    <n v="2"/>
    <n v="4"/>
    <n v="2003"/>
    <s v="Planes"/>
    <n v="72"/>
    <s v="S24_4278"/>
    <x v="10"/>
    <s v="03 9520 4555"/>
    <s v="039-520-4555"/>
    <s v="636 St Kilda Road"/>
    <s v="Level 3"/>
    <s v="636 St Kilda Road, Level 3"/>
    <s v="Melbourne"/>
    <s v="Victoria"/>
    <s v="Melbourne, Victoria"/>
    <n v="3004"/>
    <x v="3"/>
    <s v="APAC"/>
    <s v="Ferguson"/>
    <s v="Peter"/>
    <x v="10"/>
    <x v="0"/>
  </r>
  <r>
    <n v="10133"/>
    <n v="46"/>
    <n v="77.52"/>
    <n v="4"/>
    <x v="2065"/>
    <n v="3566"/>
    <n v="3565.92"/>
    <s v="6/27/2003 0:00"/>
    <d v="2003-06-27T00:00:00"/>
    <x v="7"/>
    <s v="Friday"/>
    <x v="0"/>
    <n v="2"/>
    <n v="6"/>
    <n v="2003"/>
    <s v="Planes"/>
    <n v="72"/>
    <s v="S24_4278"/>
    <x v="23"/>
    <s v="(91) 555 94 44"/>
    <s v="091-555-9444"/>
    <s v="C/ Moralzarzal, 86"/>
    <m/>
    <s v="C/ Moralzarzal, 86"/>
    <s v="Madrid"/>
    <m/>
    <s v="Madrid"/>
    <n v="28034"/>
    <x v="7"/>
    <s v="EMEA"/>
    <s v="Freyre"/>
    <s v="Diego"/>
    <x v="23"/>
    <x v="1"/>
  </r>
  <r>
    <n v="10145"/>
    <n v="33"/>
    <n v="84.77"/>
    <n v="15"/>
    <x v="2066"/>
    <n v="2798"/>
    <n v="2797.41"/>
    <s v="8/25/2003 0:00"/>
    <d v="2003-08-25T00:00:00"/>
    <x v="3"/>
    <s v="Monday"/>
    <x v="0"/>
    <n v="3"/>
    <n v="8"/>
    <n v="2003"/>
    <s v="Planes"/>
    <n v="72"/>
    <s v="S24_4278"/>
    <x v="3"/>
    <n v="6265557265"/>
    <s v="626-555-7265"/>
    <s v="78934 Hillside Dr."/>
    <m/>
    <s v="78934 Hillside Dr."/>
    <s v="Pasadena"/>
    <s v="CA"/>
    <s v="Pasadena, CA"/>
    <n v="90003"/>
    <x v="0"/>
    <s v="NA"/>
    <s v="Young"/>
    <s v="Julie"/>
    <x v="3"/>
    <x v="0"/>
  </r>
  <r>
    <n v="10168"/>
    <n v="48"/>
    <n v="78.25"/>
    <n v="10"/>
    <x v="2067"/>
    <n v="3756"/>
    <n v="3756"/>
    <s v="10/28/2003 0:00"/>
    <d v="2003-10-28T00:00:00"/>
    <x v="4"/>
    <s v="Tuesday"/>
    <x v="0"/>
    <n v="4"/>
    <n v="10"/>
    <n v="2003"/>
    <s v="Planes"/>
    <n v="72"/>
    <s v="S24_4278"/>
    <x v="5"/>
    <n v="6505556809"/>
    <s v="650-555-6809"/>
    <s v="9408 Furth Circle"/>
    <m/>
    <s v="9408 Furth Circle"/>
    <s v="Burlingame"/>
    <s v="CA"/>
    <s v="Burlingame, CA"/>
    <n v="94217"/>
    <x v="0"/>
    <s v="NA"/>
    <s v="Hirano"/>
    <s v="Juri"/>
    <x v="5"/>
    <x v="1"/>
  </r>
  <r>
    <n v="10210"/>
    <n v="40"/>
    <n v="71"/>
    <n v="8"/>
    <x v="2068"/>
    <n v="2840"/>
    <n v="2840"/>
    <d v="2004-12-01T00:00:00"/>
    <d v="2004-12-01T00:00:00"/>
    <x v="9"/>
    <s v="Wednesday"/>
    <x v="0"/>
    <n v="1"/>
    <n v="1"/>
    <n v="2004"/>
    <s v="Planes"/>
    <n v="72"/>
    <s v="S24_4278"/>
    <x v="44"/>
    <s v="+81 06 6342 5555"/>
    <s v="066-342-5555"/>
    <s v="Dojima Avanza 4F, 1-6-20 Dojima, Kita-ku"/>
    <m/>
    <s v="Dojima Avanza 4F, 1-6-20 Dojima, Kita-ku"/>
    <s v="Osaka"/>
    <s v="Osaka"/>
    <s v="Osaka, Osaka"/>
    <s v="530-0003"/>
    <x v="11"/>
    <s v="Japan"/>
    <s v="Kentary"/>
    <s v="Mory"/>
    <x v="44"/>
    <x v="0"/>
  </r>
  <r>
    <n v="10223"/>
    <n v="23"/>
    <n v="74.62"/>
    <n v="10"/>
    <x v="2069"/>
    <n v="1717"/>
    <n v="1716.26"/>
    <s v="2/20/2004 0:00"/>
    <d v="2004-02-20T00:00:00"/>
    <x v="0"/>
    <s v="Friday"/>
    <x v="0"/>
    <n v="1"/>
    <n v="2"/>
    <n v="2004"/>
    <s v="Planes"/>
    <n v="72"/>
    <s v="S24_4278"/>
    <x v="10"/>
    <s v="03 9520 4555"/>
    <s v="039-520-4555"/>
    <s v="636 St Kilda Road"/>
    <s v="Level 3"/>
    <s v="636 St Kilda Road, Level 3"/>
    <s v="Melbourne"/>
    <s v="Victoria"/>
    <s v="Melbourne, Victoria"/>
    <n v="3004"/>
    <x v="3"/>
    <s v="APAC"/>
    <s v="Ferguson"/>
    <s v="Peter"/>
    <x v="10"/>
    <x v="0"/>
  </r>
  <r>
    <n v="10235"/>
    <n v="40"/>
    <n v="81.14"/>
    <n v="4"/>
    <x v="2070"/>
    <n v="3246"/>
    <n v="3245.6"/>
    <d v="2004-02-04T00:00:00"/>
    <d v="2004-02-04T00:00:00"/>
    <x v="0"/>
    <s v="Wednesday"/>
    <x v="0"/>
    <n v="2"/>
    <n v="4"/>
    <n v="2004"/>
    <s v="Planes"/>
    <n v="72"/>
    <s v="S24_4278"/>
    <x v="57"/>
    <s v="(604) 555-4555"/>
    <s v="604-555-4555"/>
    <s v="23 Tsawassen Blvd."/>
    <m/>
    <s v="23 Tsawassen Blvd."/>
    <s v="Tsawassen"/>
    <s v="BC"/>
    <s v="Tsawassen, BC"/>
    <s v="T2F 8M4"/>
    <x v="10"/>
    <s v="NA"/>
    <s v="Lincoln"/>
    <s v="Elizabeth"/>
    <x v="57"/>
    <x v="1"/>
  </r>
  <r>
    <n v="10250"/>
    <n v="37"/>
    <n v="74.62"/>
    <n v="5"/>
    <x v="2071"/>
    <n v="2761"/>
    <n v="2760.94"/>
    <d v="2004-11-05T00:00:00"/>
    <d v="2004-11-05T00:00:00"/>
    <x v="5"/>
    <s v="Friday"/>
    <x v="0"/>
    <n v="2"/>
    <n v="5"/>
    <n v="2004"/>
    <s v="Planes"/>
    <n v="72"/>
    <s v="S24_4278"/>
    <x v="61"/>
    <n v="4085553659"/>
    <s v="408-555-3659"/>
    <s v="3086 Ingle Ln."/>
    <m/>
    <s v="3086 Ingle Ln."/>
    <s v="San Jose"/>
    <s v="CA"/>
    <s v="San Jose, CA"/>
    <n v="94217"/>
    <x v="0"/>
    <s v="NA"/>
    <s v="Frick"/>
    <s v="Sue"/>
    <x v="61"/>
    <x v="0"/>
  </r>
  <r>
    <n v="10263"/>
    <n v="24"/>
    <n v="75.349999999999994"/>
    <n v="11"/>
    <x v="2072"/>
    <n v="1809"/>
    <n v="1808.4"/>
    <s v="6/28/2004 0:00"/>
    <d v="2004-06-28T00:00:00"/>
    <x v="7"/>
    <s v="Monday"/>
    <x v="0"/>
    <n v="2"/>
    <n v="6"/>
    <n v="2004"/>
    <s v="Planes"/>
    <n v="72"/>
    <s v="S24_4278"/>
    <x v="13"/>
    <n v="2035552570"/>
    <s v="203-555-2570"/>
    <s v="25593 South Bay Ln."/>
    <m/>
    <s v="25593 South Bay Ln."/>
    <s v="Bridgewater"/>
    <s v="CT"/>
    <s v="Bridgewater, CT"/>
    <n v="97562"/>
    <x v="0"/>
    <s v="NA"/>
    <s v="King"/>
    <s v="Julie"/>
    <x v="13"/>
    <x v="0"/>
  </r>
  <r>
    <n v="10275"/>
    <n v="27"/>
    <n v="62.31"/>
    <n v="10"/>
    <x v="2073"/>
    <n v="1683"/>
    <n v="1682.37"/>
    <s v="7/23/2004 0:00"/>
    <d v="2004-07-23T00:00:00"/>
    <x v="1"/>
    <s v="Friday"/>
    <x v="0"/>
    <n v="3"/>
    <n v="7"/>
    <n v="2004"/>
    <s v="Planes"/>
    <n v="72"/>
    <s v="S24_4278"/>
    <x v="14"/>
    <s v="40.67.8555"/>
    <s v="004-067-8555"/>
    <s v="67, rue des Cinquante Otages"/>
    <m/>
    <s v="67, rue des Cinquante Otages"/>
    <s v="Nantes"/>
    <m/>
    <s v="Nantes"/>
    <n v="44000"/>
    <x v="1"/>
    <s v="EMEA"/>
    <s v="Labrune"/>
    <s v="Janine"/>
    <x v="14"/>
    <x v="0"/>
  </r>
  <r>
    <n v="10284"/>
    <n v="21"/>
    <n v="71"/>
    <n v="2"/>
    <x v="2074"/>
    <n v="1491"/>
    <n v="1491"/>
    <s v="8/21/2004 0:00"/>
    <d v="2004-08-21T00:00:00"/>
    <x v="3"/>
    <s v="Saturday"/>
    <x v="0"/>
    <n v="3"/>
    <n v="8"/>
    <n v="2004"/>
    <s v="Planes"/>
    <n v="72"/>
    <s v="S24_4278"/>
    <x v="85"/>
    <s v="+47 2212 1555"/>
    <s v="472-212-1555"/>
    <s v="Drammensveien 126 A, PB 744 Sentrum"/>
    <m/>
    <s v="Drammensveien 126 A, PB 744 Sentrum"/>
    <s v="Oslo"/>
    <m/>
    <s v="Oslo"/>
    <s v="N 0106"/>
    <x v="2"/>
    <s v="EMEA"/>
    <s v="Klaeboe"/>
    <s v="Jan"/>
    <x v="85"/>
    <x v="0"/>
  </r>
  <r>
    <n v="10297"/>
    <n v="23"/>
    <n v="72.45"/>
    <n v="5"/>
    <x v="2075"/>
    <n v="1667"/>
    <n v="1666.35"/>
    <s v="9/16/2004 0:00"/>
    <d v="2004-09-16T00:00:00"/>
    <x v="8"/>
    <s v="Thursday"/>
    <x v="0"/>
    <n v="3"/>
    <n v="9"/>
    <n v="2004"/>
    <s v="Planes"/>
    <n v="72"/>
    <s v="S24_4278"/>
    <x v="75"/>
    <s v="+353 1862 1555"/>
    <s v="531-862-1555"/>
    <s v="25 Maiden Lane"/>
    <s v="Floor No. 4"/>
    <s v="25 Maiden Lane, Floor No. 4"/>
    <s v="Dublin"/>
    <m/>
    <s v="Dublin"/>
    <n v="2"/>
    <x v="18"/>
    <s v="EMEA"/>
    <s v="Cassidy"/>
    <s v="Dean"/>
    <x v="75"/>
    <x v="0"/>
  </r>
  <r>
    <n v="10308"/>
    <n v="44"/>
    <n v="83.32"/>
    <n v="8"/>
    <x v="2076"/>
    <n v="3667"/>
    <n v="3666.08"/>
    <s v="10/15/2004 0:00"/>
    <d v="2004-10-15T00:00:00"/>
    <x v="4"/>
    <s v="Friday"/>
    <x v="0"/>
    <n v="4"/>
    <n v="10"/>
    <n v="2004"/>
    <s v="Planes"/>
    <n v="72"/>
    <s v="S24_4278"/>
    <x v="47"/>
    <n v="9145554562"/>
    <s v="914-555-4562"/>
    <s v="3758 North Pendale Street"/>
    <m/>
    <s v="3758 North Pendale Street"/>
    <s v="White Plains"/>
    <s v="NY"/>
    <s v="White Plains, NY"/>
    <n v="24067"/>
    <x v="0"/>
    <s v="NA"/>
    <s v="Frick"/>
    <s v="Steve"/>
    <x v="47"/>
    <x v="1"/>
  </r>
  <r>
    <n v="10317"/>
    <n v="35"/>
    <n v="83.32"/>
    <n v="1"/>
    <x v="2077"/>
    <n v="2917"/>
    <n v="2916.2"/>
    <d v="2004-02-11T00:00:00"/>
    <d v="2004-02-11T00:00:00"/>
    <x v="0"/>
    <s v="Wednesday"/>
    <x v="0"/>
    <n v="4"/>
    <n v="11"/>
    <n v="2004"/>
    <s v="Planes"/>
    <n v="72"/>
    <s v="S24_4278"/>
    <x v="5"/>
    <n v="6505556809"/>
    <s v="650-555-6809"/>
    <s v="9408 Furth Circle"/>
    <m/>
    <s v="9408 Furth Circle"/>
    <s v="Burlingame"/>
    <s v="CA"/>
    <s v="Burlingame, CA"/>
    <n v="94217"/>
    <x v="0"/>
    <s v="NA"/>
    <s v="Hirano"/>
    <s v="Juri"/>
    <x v="5"/>
    <x v="0"/>
  </r>
  <r>
    <n v="10328"/>
    <n v="43"/>
    <n v="60.86"/>
    <n v="4"/>
    <x v="2078"/>
    <n v="2617"/>
    <n v="2616.98"/>
    <d v="2004-12-11T00:00:00"/>
    <d v="2004-12-11T00:00:00"/>
    <x v="9"/>
    <s v="Saturday"/>
    <x v="0"/>
    <n v="4"/>
    <n v="11"/>
    <n v="2004"/>
    <s v="Planes"/>
    <n v="72"/>
    <s v="S24_4278"/>
    <x v="86"/>
    <s v="035-640555"/>
    <s v="003-564-0555"/>
    <s v="Via Ludovico il Moro 22"/>
    <m/>
    <s v="Via Ludovico il Moro 22"/>
    <s v="Bergamo"/>
    <m/>
    <s v="Bergamo"/>
    <n v="24100"/>
    <x v="12"/>
    <s v="EMEA"/>
    <s v="Rovelli"/>
    <s v="Giovanni"/>
    <x v="86"/>
    <x v="0"/>
  </r>
  <r>
    <n v="10340"/>
    <n v="40"/>
    <n v="84.77"/>
    <n v="1"/>
    <x v="2079"/>
    <n v="3391"/>
    <n v="3390.8"/>
    <s v="11/24/2004 0:00"/>
    <d v="2004-11-24T00:00:00"/>
    <x v="5"/>
    <s v="Wednesday"/>
    <x v="0"/>
    <n v="4"/>
    <n v="11"/>
    <n v="2004"/>
    <s v="Planes"/>
    <n v="72"/>
    <s v="S24_4278"/>
    <x v="53"/>
    <s v="(93) 203 4555"/>
    <s v="093-203-4555"/>
    <s v="Rambla de Catalu¤a, 23"/>
    <m/>
    <s v="Rambla de Catalu¤a, 23"/>
    <s v="Barcelona"/>
    <m/>
    <s v="Barcelona"/>
    <n v="8022"/>
    <x v="7"/>
    <s v="EMEA"/>
    <s v="Saavedra"/>
    <s v="Eduardo"/>
    <x v="53"/>
    <x v="1"/>
  </r>
  <r>
    <n v="10353"/>
    <n v="35"/>
    <n v="89.9"/>
    <n v="3"/>
    <x v="2080"/>
    <n v="3147"/>
    <n v="3146.5"/>
    <d v="2004-04-12T00:00:00"/>
    <d v="2004-04-12T00:00:00"/>
    <x v="11"/>
    <s v="Monday"/>
    <x v="0"/>
    <n v="4"/>
    <n v="12"/>
    <n v="2004"/>
    <s v="Planes"/>
    <n v="72"/>
    <s v="S24_4278"/>
    <x v="88"/>
    <n v="2035554407"/>
    <s v="203-555-4407"/>
    <s v="2440 Pompton St."/>
    <m/>
    <s v="2440 Pompton St."/>
    <s v="Glendale"/>
    <s v="CT"/>
    <s v="Glendale, CT"/>
    <n v="97561"/>
    <x v="0"/>
    <s v="NA"/>
    <s v="Lewis"/>
    <s v="Dan"/>
    <x v="88"/>
    <x v="1"/>
  </r>
  <r>
    <n v="10361"/>
    <n v="25"/>
    <n v="62.46"/>
    <n v="1"/>
    <x v="2081"/>
    <n v="1562"/>
    <n v="1561.5"/>
    <s v="12/17/2004 0:00"/>
    <d v="2004-12-17T00:00:00"/>
    <x v="9"/>
    <s v="Friday"/>
    <x v="0"/>
    <n v="4"/>
    <n v="12"/>
    <n v="2004"/>
    <s v="Planes"/>
    <n v="72"/>
    <s v="S24_4278"/>
    <x v="20"/>
    <s v="+61 2 9495 8555"/>
    <s v="129-495-8555"/>
    <s v="Monitor Money Building, 815 Pacific Hwy"/>
    <s v="Level 6"/>
    <s v="Monitor Money Building, 815 Pacific Hwy, Level 6"/>
    <s v="Chatswood"/>
    <s v="NSW"/>
    <s v="Chatswood, NSW"/>
    <n v="2067"/>
    <x v="3"/>
    <s v="APAC"/>
    <s v="Huxley"/>
    <s v="Adrian"/>
    <x v="20"/>
    <x v="0"/>
  </r>
  <r>
    <n v="10375"/>
    <n v="43"/>
    <n v="100"/>
    <n v="2"/>
    <x v="2082"/>
    <n v="10040"/>
    <n v="4300"/>
    <d v="2005-03-02T00:00:00"/>
    <d v="2005-03-02T00:00:00"/>
    <x v="10"/>
    <s v="Wednesday"/>
    <x v="0"/>
    <n v="1"/>
    <n v="2"/>
    <n v="2005"/>
    <s v="Planes"/>
    <n v="72"/>
    <s v="S24_4278"/>
    <x v="14"/>
    <s v="40.67.8555"/>
    <s v="004-067-8555"/>
    <s v="67, rue des Cinquante Otages"/>
    <m/>
    <s v="67, rue des Cinquante Otages"/>
    <s v="Nantes"/>
    <m/>
    <s v="Nantes"/>
    <n v="44000"/>
    <x v="1"/>
    <s v="EMEA"/>
    <s v="Labrune"/>
    <s v="Janine"/>
    <x v="14"/>
    <x v="2"/>
  </r>
  <r>
    <n v="10386"/>
    <n v="50"/>
    <n v="63.34"/>
    <n v="8"/>
    <x v="2083"/>
    <n v="3167"/>
    <n v="3167"/>
    <d v="2005-01-03T00:00:00"/>
    <d v="2005-01-03T00:00:00"/>
    <x v="2"/>
    <s v="Monday"/>
    <x v="5"/>
    <n v="1"/>
    <n v="3"/>
    <n v="2005"/>
    <s v="Planes"/>
    <n v="72"/>
    <s v="S24_4278"/>
    <x v="23"/>
    <s v="(91) 555 94 44"/>
    <s v="091-555-9444"/>
    <s v="C/ Moralzarzal, 86"/>
    <m/>
    <s v="C/ Moralzarzal, 86"/>
    <s v="Madrid"/>
    <m/>
    <s v="Madrid"/>
    <n v="28034"/>
    <x v="7"/>
    <s v="EMEA"/>
    <s v="Freyre"/>
    <s v="Diego"/>
    <x v="23"/>
    <x v="1"/>
  </r>
  <r>
    <n v="10398"/>
    <n v="45"/>
    <n v="78.25"/>
    <n v="14"/>
    <x v="2084"/>
    <n v="3522"/>
    <n v="3521.25"/>
    <s v="3/30/2005 0:00"/>
    <d v="2005-03-30T00:00:00"/>
    <x v="10"/>
    <s v="Wednesday"/>
    <x v="0"/>
    <n v="1"/>
    <n v="3"/>
    <n v="2005"/>
    <s v="Planes"/>
    <n v="72"/>
    <s v="S24_4278"/>
    <x v="1"/>
    <s v="26.47.1555"/>
    <s v="002-647-1555"/>
    <s v="59 rue de l'Abbaye"/>
    <m/>
    <s v="59 rue de l'Abbaye"/>
    <s v="Reims"/>
    <m/>
    <s v="Reims"/>
    <n v="51100"/>
    <x v="1"/>
    <s v="EMEA"/>
    <s v="Henriot"/>
    <s v="Paul"/>
    <x v="1"/>
    <x v="1"/>
  </r>
  <r>
    <n v="10401"/>
    <n v="52"/>
    <n v="81.14"/>
    <n v="4"/>
    <x v="2085"/>
    <n v="4220"/>
    <n v="4219.28"/>
    <d v="2005-03-04T00:00:00"/>
    <d v="2005-03-04T00:00:00"/>
    <x v="10"/>
    <s v="Friday"/>
    <x v="4"/>
    <n v="2"/>
    <n v="4"/>
    <n v="2005"/>
    <s v="Planes"/>
    <n v="72"/>
    <s v="S24_4278"/>
    <x v="12"/>
    <n v="2015559350"/>
    <s v="201-555-9350"/>
    <s v="7476 Moss Rd."/>
    <m/>
    <s v="7476 Moss Rd."/>
    <s v="Newark"/>
    <s v="NJ"/>
    <s v="Newark, NJ"/>
    <n v="94019"/>
    <x v="0"/>
    <s v="NA"/>
    <s v="Brown"/>
    <s v="William"/>
    <x v="12"/>
    <x v="1"/>
  </r>
  <r>
    <n v="10416"/>
    <n v="48"/>
    <n v="74.62"/>
    <n v="5"/>
    <x v="2086"/>
    <n v="3582"/>
    <n v="3581.76"/>
    <d v="2005-10-05T00:00:00"/>
    <d v="2005-10-05T00:00:00"/>
    <x v="4"/>
    <s v="Wednesday"/>
    <x v="0"/>
    <n v="2"/>
    <n v="5"/>
    <n v="2005"/>
    <s v="Planes"/>
    <n v="72"/>
    <s v="S24_4278"/>
    <x v="70"/>
    <s v="0522-556555"/>
    <s v="052-255-6555"/>
    <s v="Strada Provinciale 124"/>
    <m/>
    <s v="Strada Provinciale 124"/>
    <s v="Reggio Emilia"/>
    <m/>
    <s v="Reggio Emilia"/>
    <n v="42100"/>
    <x v="12"/>
    <s v="EMEA"/>
    <s v="Moroni"/>
    <s v="Maurizio"/>
    <x v="70"/>
    <x v="1"/>
  </r>
  <r>
    <n v="10108"/>
    <n v="31"/>
    <n v="68.709999999999994"/>
    <n v="10"/>
    <x v="2087"/>
    <n v="2131"/>
    <n v="2130.0100000000002"/>
    <d v="2003-03-03T00:00:00"/>
    <d v="2003-03-03T00:00:00"/>
    <x v="10"/>
    <s v="Monday"/>
    <x v="0"/>
    <n v="1"/>
    <n v="3"/>
    <n v="2003"/>
    <s v="Classic Cars"/>
    <n v="80"/>
    <s v="S24_4620"/>
    <x v="66"/>
    <s v="+63 2 555 3587"/>
    <s v="632-555-3587"/>
    <s v="15 McCallum Street - NatWest Center #13-03"/>
    <m/>
    <s v="15 McCallum Street - NatWest Center #13-03"/>
    <s v="Makati City"/>
    <m/>
    <s v="Makati City"/>
    <s v="1227 MM"/>
    <x v="15"/>
    <s v="Japan"/>
    <s v="Cruz"/>
    <s v="Arnold"/>
    <x v="66"/>
    <x v="0"/>
  </r>
  <r>
    <n v="10122"/>
    <n v="29"/>
    <n v="71.14"/>
    <n v="14"/>
    <x v="2088"/>
    <n v="2064"/>
    <n v="2063.06"/>
    <d v="2003-08-05T00:00:00"/>
    <d v="2003-08-05T00:00:00"/>
    <x v="3"/>
    <s v="Tuesday"/>
    <x v="0"/>
    <n v="2"/>
    <n v="5"/>
    <n v="2003"/>
    <s v="Classic Cars"/>
    <n v="80"/>
    <s v="S24_4620"/>
    <x v="67"/>
    <s v="91.24.4555"/>
    <s v="009-124-4555"/>
    <s v="12, rue des Bouchers"/>
    <m/>
    <s v="12, rue des Bouchers"/>
    <s v="Marseille"/>
    <m/>
    <s v="Marseille"/>
    <n v="13008"/>
    <x v="1"/>
    <s v="EMEA"/>
    <s v="Lebihan"/>
    <s v="Laurence"/>
    <x v="67"/>
    <x v="0"/>
  </r>
  <r>
    <n v="10135"/>
    <n v="23"/>
    <n v="87.31"/>
    <n v="11"/>
    <x v="2089"/>
    <n v="2009"/>
    <n v="2008.13"/>
    <d v="2003-02-07T00:00:00"/>
    <d v="2003-02-07T00:00:00"/>
    <x v="0"/>
    <s v="Friday"/>
    <x v="0"/>
    <n v="3"/>
    <n v="7"/>
    <n v="2003"/>
    <s v="Classic Cars"/>
    <n v="80"/>
    <s v="S24_4620"/>
    <x v="39"/>
    <n v="4155551450"/>
    <s v="415-555-1450"/>
    <s v="5677 Strong St."/>
    <m/>
    <s v="5677 Strong St."/>
    <s v="San Rafael"/>
    <s v="CA"/>
    <s v="San Rafael, CA"/>
    <n v="97562"/>
    <x v="0"/>
    <s v="NA"/>
    <s v="Nelson"/>
    <s v="Valarie"/>
    <x v="39"/>
    <x v="0"/>
  </r>
  <r>
    <n v="10147"/>
    <n v="31"/>
    <n v="64.67"/>
    <n v="11"/>
    <x v="2090"/>
    <n v="2005"/>
    <n v="2004.77"/>
    <d v="2003-05-09T00:00:00"/>
    <d v="2003-05-09T00:00:00"/>
    <x v="6"/>
    <s v="Friday"/>
    <x v="0"/>
    <n v="3"/>
    <n v="9"/>
    <n v="2003"/>
    <s v="Classic Cars"/>
    <n v="80"/>
    <s v="S24_4620"/>
    <x v="41"/>
    <n v="6175558555"/>
    <s v="617-555-8555"/>
    <s v="7825 Douglas Av."/>
    <m/>
    <s v="7825 Douglas Av."/>
    <s v="Brickhaven"/>
    <s v="MA"/>
    <s v="Brickhaven, MA"/>
    <n v="58339"/>
    <x v="0"/>
    <s v="NA"/>
    <s v="Nelson"/>
    <s v="Allen"/>
    <x v="41"/>
    <x v="0"/>
  </r>
  <r>
    <n v="10159"/>
    <n v="23"/>
    <n v="67.099999999999994"/>
    <n v="6"/>
    <x v="2091"/>
    <n v="1544"/>
    <n v="1543.3"/>
    <d v="2003-10-10T00:00:00"/>
    <d v="2003-10-10T00:00:00"/>
    <x v="4"/>
    <s v="Friday"/>
    <x v="0"/>
    <n v="4"/>
    <n v="10"/>
    <n v="2003"/>
    <s v="Classic Cars"/>
    <n v="80"/>
    <s v="S24_4620"/>
    <x v="4"/>
    <n v="6505551386"/>
    <s v="650-555-1386"/>
    <s v="7734 Strong St."/>
    <m/>
    <s v="7734 Strong St."/>
    <s v="San Francisco"/>
    <s v="CA"/>
    <s v="San Francisco, CA"/>
    <s v="NA"/>
    <x v="0"/>
    <s v="NA"/>
    <s v="Brown"/>
    <s v="Julie"/>
    <x v="4"/>
    <x v="0"/>
  </r>
  <r>
    <n v="10169"/>
    <n v="24"/>
    <n v="94.58"/>
    <n v="6"/>
    <x v="2092"/>
    <n v="2270"/>
    <n v="2269.92"/>
    <d v="2003-04-11T00:00:00"/>
    <d v="2003-04-11T00:00:00"/>
    <x v="11"/>
    <s v="Friday"/>
    <x v="0"/>
    <n v="4"/>
    <n v="11"/>
    <n v="2003"/>
    <s v="Classic Cars"/>
    <n v="80"/>
    <s v="S24_4620"/>
    <x v="42"/>
    <s v="02 9936 8555"/>
    <s v="029-936-8555"/>
    <s v="201 Miller Street"/>
    <s v="Level 15"/>
    <s v="201 Miller Street, Level 15"/>
    <s v="North Sydney"/>
    <s v="NSW"/>
    <s v="North Sydney, NSW"/>
    <n v="2060"/>
    <x v="3"/>
    <s v="APAC"/>
    <s v="O'Hara"/>
    <s v="Anna"/>
    <x v="42"/>
    <x v="0"/>
  </r>
  <r>
    <n v="10180"/>
    <n v="28"/>
    <n v="71.14"/>
    <n v="1"/>
    <x v="2093"/>
    <n v="1992"/>
    <n v="1991.92"/>
    <d v="2003-11-11T00:00:00"/>
    <d v="2003-11-11T00:00:00"/>
    <x v="5"/>
    <s v="Tuesday"/>
    <x v="0"/>
    <n v="4"/>
    <n v="11"/>
    <n v="2003"/>
    <s v="Classic Cars"/>
    <n v="80"/>
    <s v="S24_4620"/>
    <x v="6"/>
    <n v="0.86244213000000003"/>
    <s v="421-296-2963"/>
    <s v="184, chausse de Tournai"/>
    <m/>
    <s v="184, chausse de Tournai"/>
    <s v="Lille"/>
    <m/>
    <s v="Lille"/>
    <n v="59000"/>
    <x v="1"/>
    <s v="EMEA"/>
    <s v="Rance"/>
    <s v="Martine"/>
    <x v="6"/>
    <x v="0"/>
  </r>
  <r>
    <n v="10191"/>
    <n v="44"/>
    <n v="66.290000000000006"/>
    <n v="7"/>
    <x v="2094"/>
    <n v="2917"/>
    <n v="2916.76"/>
    <s v="11/20/2003 0:00"/>
    <d v="2003-11-20T00:00:00"/>
    <x v="5"/>
    <s v="Thursday"/>
    <x v="0"/>
    <n v="4"/>
    <n v="11"/>
    <n v="2003"/>
    <s v="Classic Cars"/>
    <n v="80"/>
    <s v="S24_4620"/>
    <x v="68"/>
    <s v="0221-5554327"/>
    <s v="221-555-4327"/>
    <s v="Mehrheimerstr. 369"/>
    <m/>
    <s v="Mehrheimerstr. 369"/>
    <s v="Koln"/>
    <m/>
    <s v="Koln"/>
    <n v="50739"/>
    <x v="16"/>
    <s v="EMEA"/>
    <s v="Pfalzheim"/>
    <s v="Henriette"/>
    <x v="68"/>
    <x v="0"/>
  </r>
  <r>
    <n v="10211"/>
    <n v="22"/>
    <n v="92.16"/>
    <n v="6"/>
    <x v="2095"/>
    <n v="2028"/>
    <n v="2027.52"/>
    <s v="1/15/2004 0:00"/>
    <d v="2004-01-15T00:00:00"/>
    <x v="2"/>
    <s v="Thursday"/>
    <x v="0"/>
    <n v="1"/>
    <n v="1"/>
    <n v="2004"/>
    <s v="Classic Cars"/>
    <n v="80"/>
    <s v="S24_4620"/>
    <x v="9"/>
    <s v="(1) 47.55.6555"/>
    <s v="014-755-6555"/>
    <s v="25, rue Lauriston"/>
    <m/>
    <s v="25, rue Lauriston"/>
    <s v="Paris"/>
    <m/>
    <s v="Paris"/>
    <n v="75016"/>
    <x v="1"/>
    <s v="EMEA"/>
    <s v="Perrier"/>
    <s v="Dominique"/>
    <x v="9"/>
    <x v="0"/>
  </r>
  <r>
    <n v="10225"/>
    <n v="46"/>
    <n v="70.33"/>
    <n v="13"/>
    <x v="2096"/>
    <n v="3236"/>
    <n v="3235.18"/>
    <s v="2/22/2004 0:00"/>
    <d v="2004-02-22T00:00:00"/>
    <x v="0"/>
    <s v="Sunday"/>
    <x v="0"/>
    <n v="1"/>
    <n v="2"/>
    <n v="2004"/>
    <s v="Classic Cars"/>
    <n v="80"/>
    <s v="S24_4620"/>
    <x v="69"/>
    <s v="0897-034555"/>
    <s v="089-703-4555"/>
    <s v="Grenzacherweg 237"/>
    <m/>
    <s v="Grenzacherweg 237"/>
    <s v="Gensve"/>
    <m/>
    <s v="Gensve"/>
    <n v="1203"/>
    <x v="17"/>
    <s v="EMEA"/>
    <s v="Holz"/>
    <s v="Michael"/>
    <x v="69"/>
    <x v="1"/>
  </r>
  <r>
    <n v="10238"/>
    <n v="22"/>
    <n v="93.77"/>
    <n v="7"/>
    <x v="2097"/>
    <n v="2063"/>
    <n v="2062.94"/>
    <d v="2004-09-04T00:00:00"/>
    <d v="2004-09-04T00:00:00"/>
    <x v="8"/>
    <s v="Saturday"/>
    <x v="0"/>
    <n v="2"/>
    <n v="4"/>
    <n v="2004"/>
    <s v="Classic Cars"/>
    <n v="80"/>
    <s v="S24_4620"/>
    <x v="48"/>
    <s v="31 12 3555"/>
    <s v="003-112-3555"/>
    <s v="Vinb'ltet 34"/>
    <m/>
    <s v="Vinb'ltet 34"/>
    <s v="Kobenhavn"/>
    <m/>
    <s v="Kobenhavn"/>
    <n v="1734"/>
    <x v="13"/>
    <s v="EMEA"/>
    <s v="Petersen"/>
    <s v="Jytte"/>
    <x v="48"/>
    <x v="0"/>
  </r>
  <r>
    <n v="10252"/>
    <n v="38"/>
    <n v="87.31"/>
    <n v="3"/>
    <x v="2098"/>
    <n v="3318"/>
    <n v="3317.78"/>
    <s v="5/26/2004 0:00"/>
    <d v="2004-05-26T00:00:00"/>
    <x v="6"/>
    <s v="Wednesday"/>
    <x v="0"/>
    <n v="2"/>
    <n v="5"/>
    <n v="2004"/>
    <s v="Classic Cars"/>
    <n v="80"/>
    <s v="S24_4620"/>
    <x v="9"/>
    <s v="(1) 47.55.6555"/>
    <s v="014-755-6555"/>
    <s v="25, rue Lauriston"/>
    <m/>
    <s v="25, rue Lauriston"/>
    <s v="Paris"/>
    <m/>
    <s v="Paris"/>
    <n v="75016"/>
    <x v="1"/>
    <s v="EMEA"/>
    <s v="Perrier"/>
    <s v="Dominique"/>
    <x v="9"/>
    <x v="1"/>
  </r>
  <r>
    <n v="10264"/>
    <n v="47"/>
    <n v="83.27"/>
    <n v="1"/>
    <x v="2099"/>
    <n v="3914"/>
    <n v="3913.69"/>
    <s v="6/30/2004 0:00"/>
    <d v="2004-06-30T00:00:00"/>
    <x v="7"/>
    <s v="Wednesday"/>
    <x v="0"/>
    <n v="2"/>
    <n v="6"/>
    <n v="2004"/>
    <s v="Classic Cars"/>
    <n v="80"/>
    <s v="S24_4620"/>
    <x v="58"/>
    <n v="6175559555"/>
    <s v="617-555-9555"/>
    <s v="8616 Spinnaker Dr."/>
    <m/>
    <s v="8616 Spinnaker Dr."/>
    <s v="Boston"/>
    <s v="MA"/>
    <s v="Boston, MA"/>
    <n v="51003"/>
    <x v="0"/>
    <s v="NA"/>
    <s v="Yoshido"/>
    <s v="Juri"/>
    <x v="58"/>
    <x v="1"/>
  </r>
  <r>
    <n v="10276"/>
    <n v="48"/>
    <n v="75.180000000000007"/>
    <n v="7"/>
    <x v="2100"/>
    <n v="3609"/>
    <n v="3608.64"/>
    <d v="2004-02-08T00:00:00"/>
    <d v="2004-02-08T00:00:00"/>
    <x v="0"/>
    <s v="Sunday"/>
    <x v="0"/>
    <n v="3"/>
    <n v="8"/>
    <n v="2004"/>
    <s v="Classic Cars"/>
    <n v="80"/>
    <s v="S24_4620"/>
    <x v="71"/>
    <n v="6175557555"/>
    <s v="617-555-7555"/>
    <s v="7635 Spinnaker Dr."/>
    <m/>
    <s v="7635 Spinnaker Dr."/>
    <s v="Brickhaven"/>
    <s v="MA"/>
    <s v="Brickhaven, MA"/>
    <n v="58339"/>
    <x v="0"/>
    <s v="NA"/>
    <s v="Barajas"/>
    <s v="Miguel"/>
    <x v="71"/>
    <x v="1"/>
  </r>
  <r>
    <n v="10287"/>
    <n v="40"/>
    <n v="88.12"/>
    <n v="16"/>
    <x v="2101"/>
    <n v="3525"/>
    <n v="3524.8"/>
    <s v="8/30/2004 0:00"/>
    <d v="2004-08-30T00:00:00"/>
    <x v="3"/>
    <s v="Monday"/>
    <x v="0"/>
    <n v="3"/>
    <n v="8"/>
    <n v="2004"/>
    <s v="Classic Cars"/>
    <n v="80"/>
    <s v="S24_4620"/>
    <x v="69"/>
    <s v="0897-034555"/>
    <s v="089-703-4555"/>
    <s v="Grenzacherweg 237"/>
    <m/>
    <s v="Grenzacherweg 237"/>
    <s v="Gensve"/>
    <m/>
    <s v="Gensve"/>
    <n v="1203"/>
    <x v="17"/>
    <s v="EMEA"/>
    <s v="Holz"/>
    <s v="Michael"/>
    <x v="69"/>
    <x v="1"/>
  </r>
  <r>
    <n v="10299"/>
    <n v="32"/>
    <n v="80.84"/>
    <n v="1"/>
    <x v="2102"/>
    <n v="2587"/>
    <n v="2586.88"/>
    <s v="9/30/2004 0:00"/>
    <d v="2004-09-30T00:00:00"/>
    <x v="8"/>
    <s v="Thursday"/>
    <x v="0"/>
    <n v="3"/>
    <n v="9"/>
    <n v="2004"/>
    <s v="Classic Cars"/>
    <n v="80"/>
    <s v="S24_4620"/>
    <x v="16"/>
    <s v="90-224 8555"/>
    <s v="090-224-8555"/>
    <s v="Keskuskatu 45"/>
    <m/>
    <s v="Keskuskatu 45"/>
    <s v="Helsinki"/>
    <m/>
    <s v="Helsinki"/>
    <n v="21240"/>
    <x v="4"/>
    <s v="EMEA"/>
    <s v="Karttunen"/>
    <s v="Matti"/>
    <x v="16"/>
    <x v="0"/>
  </r>
  <r>
    <n v="10310"/>
    <n v="49"/>
    <n v="97.01"/>
    <n v="14"/>
    <x v="2103"/>
    <n v="4754"/>
    <n v="4753.49"/>
    <s v="10/16/2004 0:00"/>
    <d v="2004-10-16T00:00:00"/>
    <x v="4"/>
    <s v="Saturday"/>
    <x v="0"/>
    <n v="4"/>
    <n v="10"/>
    <n v="2004"/>
    <s v="Classic Cars"/>
    <n v="80"/>
    <s v="S24_4620"/>
    <x v="68"/>
    <s v="0221-5554327"/>
    <s v="221-555-4327"/>
    <s v="Mehrheimerstr. 369"/>
    <m/>
    <s v="Mehrheimerstr. 369"/>
    <s v="Koln"/>
    <m/>
    <s v="Koln"/>
    <n v="50739"/>
    <x v="16"/>
    <s v="EMEA"/>
    <s v="Pfalzheim"/>
    <s v="Henriette"/>
    <x v="68"/>
    <x v="1"/>
  </r>
  <r>
    <n v="10319"/>
    <n v="43"/>
    <n v="85.69"/>
    <n v="2"/>
    <x v="2104"/>
    <n v="3685"/>
    <n v="3684.67"/>
    <d v="2004-03-11T00:00:00"/>
    <d v="2004-03-11T00:00:00"/>
    <x v="10"/>
    <s v="Thursday"/>
    <x v="0"/>
    <n v="4"/>
    <n v="11"/>
    <n v="2004"/>
    <s v="Classic Cars"/>
    <n v="80"/>
    <s v="S24_4620"/>
    <x v="79"/>
    <n v="2125551957"/>
    <s v="212-555-1957"/>
    <s v="5290 North Pendale Street"/>
    <s v="Suite 200"/>
    <s v="5290 North Pendale Street, Suite 200"/>
    <s v="NYC"/>
    <s v="NY"/>
    <s v="NYC, NY"/>
    <n v="10022"/>
    <x v="0"/>
    <s v="NA"/>
    <s v="Kuo"/>
    <s v="Kee"/>
    <x v="79"/>
    <x v="1"/>
  </r>
  <r>
    <n v="10331"/>
    <n v="41"/>
    <n v="100"/>
    <n v="2"/>
    <x v="2105"/>
    <n v="5716"/>
    <n v="4100"/>
    <s v="11/17/2004 0:00"/>
    <d v="2004-11-17T00:00:00"/>
    <x v="5"/>
    <s v="Wednesday"/>
    <x v="0"/>
    <n v="4"/>
    <n v="11"/>
    <n v="2004"/>
    <s v="Classic Cars"/>
    <n v="80"/>
    <s v="S24_4620"/>
    <x v="45"/>
    <n v="2155559857"/>
    <s v="215-555-9857"/>
    <s v="11328 Douglas Av."/>
    <m/>
    <s v="11328 Douglas Av."/>
    <s v="Philadelphia"/>
    <s v="PA"/>
    <s v="Philadelphia, PA"/>
    <n v="71270"/>
    <x v="0"/>
    <s v="NA"/>
    <s v="Hernandez"/>
    <s v="Rosa"/>
    <x v="45"/>
    <x v="1"/>
  </r>
  <r>
    <n v="10343"/>
    <n v="30"/>
    <n v="100"/>
    <n v="1"/>
    <x v="2106"/>
    <n v="3099"/>
    <n v="3000"/>
    <s v="11/24/2004 0:00"/>
    <d v="2004-11-24T00:00:00"/>
    <x v="5"/>
    <s v="Wednesday"/>
    <x v="0"/>
    <n v="4"/>
    <n v="11"/>
    <n v="2004"/>
    <s v="Classic Cars"/>
    <n v="80"/>
    <s v="S24_4620"/>
    <x v="1"/>
    <s v="26.47.1555"/>
    <s v="002-647-1555"/>
    <s v="59 rue de l'Abbaye"/>
    <m/>
    <s v="59 rue de l'Abbaye"/>
    <s v="Reims"/>
    <m/>
    <s v="Reims"/>
    <n v="51100"/>
    <x v="1"/>
    <s v="EMEA"/>
    <s v="Henriot"/>
    <s v="Paul"/>
    <x v="1"/>
    <x v="1"/>
  </r>
  <r>
    <n v="10355"/>
    <n v="28"/>
    <n v="95.39"/>
    <n v="9"/>
    <x v="2107"/>
    <n v="2671"/>
    <n v="2670.92"/>
    <d v="2004-07-12T00:00:00"/>
    <d v="2004-07-12T00:00:00"/>
    <x v="1"/>
    <s v="Monday"/>
    <x v="0"/>
    <n v="4"/>
    <n v="12"/>
    <n v="2004"/>
    <s v="Classic Cars"/>
    <n v="80"/>
    <s v="S24_4620"/>
    <x v="23"/>
    <s v="(91) 555 94 44"/>
    <s v="091-555-9444"/>
    <s v="C/ Moralzarzal, 86"/>
    <m/>
    <s v="C/ Moralzarzal, 86"/>
    <s v="Madrid"/>
    <m/>
    <s v="Madrid"/>
    <n v="28034"/>
    <x v="7"/>
    <s v="EMEA"/>
    <s v="Freyre"/>
    <s v="Diego"/>
    <x v="23"/>
    <x v="0"/>
  </r>
  <r>
    <n v="10363"/>
    <n v="43"/>
    <n v="100"/>
    <n v="9"/>
    <x v="2108"/>
    <n v="5155"/>
    <n v="4300"/>
    <d v="2005-06-01T00:00:00"/>
    <d v="2005-06-01T00:00:00"/>
    <x v="7"/>
    <s v="Wednesday"/>
    <x v="0"/>
    <n v="1"/>
    <n v="1"/>
    <n v="2005"/>
    <s v="Classic Cars"/>
    <n v="80"/>
    <s v="S24_4620"/>
    <x v="73"/>
    <s v="+358 9 8045 555"/>
    <s v="589-804-5555"/>
    <s v="Software Engineering Center, SEC Oy"/>
    <m/>
    <s v="Software Engineering Center, SEC Oy"/>
    <s v="Espoo"/>
    <m/>
    <s v="Espoo"/>
    <s v="FIN-02271"/>
    <x v="4"/>
    <s v="EMEA"/>
    <s v="Suominen"/>
    <s v="Kalle"/>
    <x v="73"/>
    <x v="1"/>
  </r>
  <r>
    <n v="10378"/>
    <n v="41"/>
    <n v="100"/>
    <n v="2"/>
    <x v="2109"/>
    <n v="4895"/>
    <n v="4100"/>
    <d v="2005-10-02T00:00:00"/>
    <d v="2005-10-02T00:00:00"/>
    <x v="4"/>
    <s v="Sunday"/>
    <x v="0"/>
    <n v="1"/>
    <n v="2"/>
    <n v="2005"/>
    <s v="Classic Cars"/>
    <n v="80"/>
    <s v="S24_4620"/>
    <x v="23"/>
    <s v="(91) 555 94 44"/>
    <s v="091-555-9444"/>
    <s v="C/ Moralzarzal, 86"/>
    <m/>
    <s v="C/ Moralzarzal, 86"/>
    <s v="Madrid"/>
    <m/>
    <s v="Madrid"/>
    <n v="28034"/>
    <x v="7"/>
    <s v="EMEA"/>
    <s v="Freyre"/>
    <s v="Diego"/>
    <x v="23"/>
    <x v="1"/>
  </r>
  <r>
    <n v="10390"/>
    <n v="30"/>
    <n v="82.42"/>
    <n v="10"/>
    <x v="2110"/>
    <n v="2473"/>
    <n v="2472.6"/>
    <d v="2005-04-03T00:00:00"/>
    <d v="2005-04-03T00:00:00"/>
    <x v="11"/>
    <s v="Sunday"/>
    <x v="0"/>
    <n v="1"/>
    <n v="3"/>
    <n v="2005"/>
    <s v="Classic Cars"/>
    <n v="80"/>
    <s v="S24_4620"/>
    <x v="39"/>
    <n v="4155551450"/>
    <s v="415-555-1450"/>
    <s v="5677 Strong St."/>
    <m/>
    <s v="5677 Strong St."/>
    <s v="San Rafael"/>
    <s v="CA"/>
    <s v="San Rafael, CA"/>
    <n v="97562"/>
    <x v="0"/>
    <s v="NA"/>
    <s v="Nelson"/>
    <s v="Valarie"/>
    <x v="39"/>
    <x v="0"/>
  </r>
  <r>
    <n v="10103"/>
    <n v="31"/>
    <n v="100"/>
    <n v="3"/>
    <x v="2111"/>
    <n v="3225"/>
    <n v="3100"/>
    <s v="1/29/2003 0:00"/>
    <d v="2003-01-29T00:00:00"/>
    <x v="2"/>
    <s v="Wednesday"/>
    <x v="0"/>
    <n v="1"/>
    <n v="1"/>
    <n v="2003"/>
    <s v="Trucks and Buses"/>
    <n v="96"/>
    <s v="S32_1268"/>
    <x v="17"/>
    <s v="07-98 9555"/>
    <s v="000-798-9555"/>
    <s v="Erling Skakkes gate 78"/>
    <m/>
    <s v="Erling Skakkes gate 78"/>
    <s v="Stavern"/>
    <m/>
    <s v="Stavern"/>
    <n v="4110"/>
    <x v="2"/>
    <s v="EMEA"/>
    <s v="Bergulfsen"/>
    <s v="Jonas"/>
    <x v="17"/>
    <x v="1"/>
  </r>
  <r>
    <n v="10114"/>
    <n v="32"/>
    <n v="100"/>
    <n v="7"/>
    <x v="2112"/>
    <n v="3668"/>
    <n v="3200"/>
    <d v="2003-01-04T00:00:00"/>
    <d v="2003-01-04T00:00:00"/>
    <x v="2"/>
    <s v="Saturday"/>
    <x v="0"/>
    <n v="2"/>
    <n v="4"/>
    <n v="2003"/>
    <s v="Trucks and Buses"/>
    <n v="96"/>
    <s v="S32_1268"/>
    <x v="62"/>
    <s v="(1) 42.34.2555"/>
    <s v="014-234-2555"/>
    <s v="265, boulevard Charonne"/>
    <m/>
    <s v="265, boulevard Charonne"/>
    <s v="Paris"/>
    <m/>
    <s v="Paris"/>
    <n v="75012"/>
    <x v="1"/>
    <s v="EMEA"/>
    <s v="Bertrand"/>
    <s v="Marie"/>
    <x v="62"/>
    <x v="1"/>
  </r>
  <r>
    <n v="10126"/>
    <n v="43"/>
    <n v="96.31"/>
    <n v="3"/>
    <x v="2113"/>
    <n v="4142"/>
    <n v="4141.33"/>
    <s v="5/28/2003 0:00"/>
    <d v="2003-05-28T00:00:00"/>
    <x v="6"/>
    <s v="Wednesday"/>
    <x v="0"/>
    <n v="2"/>
    <n v="5"/>
    <n v="2003"/>
    <s v="Trucks and Buses"/>
    <n v="96"/>
    <s v="S32_1268"/>
    <x v="25"/>
    <s v="(91) 555 22 82"/>
    <s v="091-555-2282"/>
    <s v="C/ Araquil, 67"/>
    <m/>
    <s v="C/ Araquil, 67"/>
    <s v="Madrid"/>
    <m/>
    <s v="Madrid"/>
    <n v="28023"/>
    <x v="7"/>
    <s v="EMEA"/>
    <s v="Sommer"/>
    <s v="Mart¡n"/>
    <x v="25"/>
    <x v="1"/>
  </r>
  <r>
    <n v="10140"/>
    <n v="26"/>
    <n v="100"/>
    <n v="3"/>
    <x v="2114"/>
    <n v="2830"/>
    <n v="2600"/>
    <s v="7/24/2003 0:00"/>
    <d v="2003-07-24T00:00:00"/>
    <x v="1"/>
    <s v="Thursday"/>
    <x v="0"/>
    <n v="3"/>
    <n v="7"/>
    <n v="2003"/>
    <s v="Trucks and Buses"/>
    <n v="96"/>
    <s v="S32_1268"/>
    <x v="5"/>
    <n v="6505556809"/>
    <s v="650-555-6809"/>
    <s v="9408 Furth Circle"/>
    <m/>
    <s v="9408 Furth Circle"/>
    <s v="Burlingame"/>
    <s v="CA"/>
    <s v="Burlingame, CA"/>
    <n v="94217"/>
    <x v="0"/>
    <s v="NA"/>
    <s v="Hirano"/>
    <s v="Juri"/>
    <x v="5"/>
    <x v="0"/>
  </r>
  <r>
    <n v="10151"/>
    <n v="27"/>
    <n v="100"/>
    <n v="10"/>
    <x v="2115"/>
    <n v="3069"/>
    <n v="2700"/>
    <s v="9/21/2003 0:00"/>
    <d v="2003-09-21T00:00:00"/>
    <x v="8"/>
    <s v="Sunday"/>
    <x v="0"/>
    <n v="3"/>
    <n v="9"/>
    <n v="2003"/>
    <s v="Trucks and Buses"/>
    <n v="96"/>
    <s v="S32_1268"/>
    <x v="60"/>
    <s v="981-443655"/>
    <s v="098-144-3655"/>
    <s v="Torikatu 38"/>
    <m/>
    <s v="Torikatu 38"/>
    <s v="Oulu"/>
    <m/>
    <s v="Oulu"/>
    <n v="90110"/>
    <x v="4"/>
    <s v="EMEA"/>
    <s v="Koskitalo"/>
    <s v="Pirkko"/>
    <x v="60"/>
    <x v="1"/>
  </r>
  <r>
    <n v="10164"/>
    <n v="24"/>
    <n v="100"/>
    <n v="1"/>
    <x v="2116"/>
    <n v="2635"/>
    <n v="2400"/>
    <s v="10/21/2003 0:00"/>
    <d v="2003-10-21T00:00:00"/>
    <x v="4"/>
    <s v="Tuesday"/>
    <x v="5"/>
    <n v="4"/>
    <n v="10"/>
    <n v="2003"/>
    <s v="Trucks and Buses"/>
    <n v="96"/>
    <s v="S32_1268"/>
    <x v="63"/>
    <s v="7675-3555"/>
    <s v="007-675-3555"/>
    <s v="Kirchgasse 6"/>
    <m/>
    <s v="Kirchgasse 6"/>
    <s v="Graz"/>
    <m/>
    <s v="Graz"/>
    <n v="8010"/>
    <x v="5"/>
    <s v="EMEA"/>
    <s v="Mendel"/>
    <s v="Roland"/>
    <x v="63"/>
    <x v="0"/>
  </r>
  <r>
    <n v="10175"/>
    <n v="22"/>
    <n v="100"/>
    <n v="8"/>
    <x v="2117"/>
    <n v="2437"/>
    <n v="2200"/>
    <d v="2003-06-11T00:00:00"/>
    <d v="2003-06-11T00:00:00"/>
    <x v="7"/>
    <s v="Wednesday"/>
    <x v="0"/>
    <n v="4"/>
    <n v="11"/>
    <n v="2003"/>
    <s v="Trucks and Buses"/>
    <n v="96"/>
    <s v="S32_1268"/>
    <x v="49"/>
    <s v="(171) 555-0297"/>
    <s v="171-555-0297"/>
    <s v="35 King George"/>
    <m/>
    <s v="35 King George"/>
    <s v="London"/>
    <m/>
    <s v="London"/>
    <s v="WX3 6FW"/>
    <x v="6"/>
    <s v="EMEA"/>
    <s v="Brown"/>
    <s v="Ann"/>
    <x v="49"/>
    <x v="0"/>
  </r>
  <r>
    <n v="10184"/>
    <n v="46"/>
    <n v="100"/>
    <n v="13"/>
    <x v="2118"/>
    <n v="4608"/>
    <n v="4600"/>
    <s v="11/14/2003 0:00"/>
    <d v="2003-11-14T00:00:00"/>
    <x v="5"/>
    <s v="Friday"/>
    <x v="0"/>
    <n v="4"/>
    <n v="11"/>
    <n v="2003"/>
    <s v="Trucks and Buses"/>
    <n v="96"/>
    <s v="S32_1268"/>
    <x v="81"/>
    <s v="(95) 555 82 82"/>
    <s v="095-555-8282"/>
    <s v="C/ Romero, 33"/>
    <m/>
    <s v="C/ Romero, 33"/>
    <s v="Sevilla"/>
    <m/>
    <s v="Sevilla"/>
    <n v="41101"/>
    <x v="7"/>
    <s v="EMEA"/>
    <s v="Roel"/>
    <s v="Jose Pedro"/>
    <x v="81"/>
    <x v="1"/>
  </r>
  <r>
    <n v="10194"/>
    <n v="37"/>
    <n v="97.27"/>
    <n v="3"/>
    <x v="2119"/>
    <n v="3599"/>
    <n v="3598.99"/>
    <s v="11/25/2003 0:00"/>
    <d v="2003-11-25T00:00:00"/>
    <x v="5"/>
    <s v="Tuesday"/>
    <x v="0"/>
    <n v="4"/>
    <n v="11"/>
    <n v="2003"/>
    <s v="Trucks and Buses"/>
    <n v="96"/>
    <s v="S32_1268"/>
    <x v="30"/>
    <s v="78.32.5555"/>
    <s v="007-832-5555"/>
    <s v="2, rue du Commerce"/>
    <m/>
    <s v="2, rue du Commerce"/>
    <s v="Lyon"/>
    <m/>
    <s v="Lyon"/>
    <n v="69004"/>
    <x v="1"/>
    <s v="EMEA"/>
    <s v="Saveley"/>
    <s v="Mary"/>
    <x v="30"/>
    <x v="1"/>
  </r>
  <r>
    <n v="10207"/>
    <n v="49"/>
    <n v="80.900000000000006"/>
    <n v="14"/>
    <x v="2120"/>
    <n v="3965"/>
    <n v="3964.1"/>
    <d v="2003-09-12T00:00:00"/>
    <d v="2003-09-12T00:00:00"/>
    <x v="8"/>
    <s v="Friday"/>
    <x v="0"/>
    <n v="4"/>
    <n v="12"/>
    <n v="2003"/>
    <s v="Trucks and Buses"/>
    <n v="96"/>
    <s v="S32_1268"/>
    <x v="64"/>
    <n v="6175552555"/>
    <s v="617-555-2555"/>
    <s v="6251 Ingle Ln."/>
    <m/>
    <s v="6251 Ingle Ln."/>
    <s v="Boston"/>
    <s v="MA"/>
    <s v="Boston, MA"/>
    <n v="51003"/>
    <x v="0"/>
    <s v="NA"/>
    <s v="Franco"/>
    <s v="Valarie"/>
    <x v="64"/>
    <x v="1"/>
  </r>
  <r>
    <n v="10217"/>
    <n v="21"/>
    <n v="100"/>
    <n v="3"/>
    <x v="2121"/>
    <n v="2245"/>
    <n v="2100"/>
    <d v="2004-04-02T00:00:00"/>
    <d v="2004-04-02T00:00:00"/>
    <x v="11"/>
    <s v="Friday"/>
    <x v="0"/>
    <n v="1"/>
    <n v="2"/>
    <n v="2004"/>
    <s v="Trucks and Buses"/>
    <n v="96"/>
    <s v="S32_1268"/>
    <x v="65"/>
    <s v="+65 224 1555"/>
    <s v="065-224-1555"/>
    <s v="Village Close - 106 Linden Road Sandown"/>
    <s v="2nd Floor"/>
    <s v="Village Close - 106 Linden Road Sandown, 2nd Floor"/>
    <s v="Singapore"/>
    <m/>
    <s v="Singapore"/>
    <n v="69045"/>
    <x v="9"/>
    <s v="APAC"/>
    <s v="Victorino"/>
    <s v="Wendy"/>
    <x v="65"/>
    <x v="0"/>
  </r>
  <r>
    <n v="10229"/>
    <n v="25"/>
    <n v="100"/>
    <n v="8"/>
    <x v="2122"/>
    <n v="2793"/>
    <n v="2500"/>
    <d v="2004-11-03T00:00:00"/>
    <d v="2004-11-03T00:00:00"/>
    <x v="5"/>
    <s v="Wednesday"/>
    <x v="0"/>
    <n v="1"/>
    <n v="3"/>
    <n v="2004"/>
    <s v="Trucks and Buses"/>
    <n v="96"/>
    <s v="S32_1268"/>
    <x v="39"/>
    <n v="4155551450"/>
    <s v="415-555-1450"/>
    <s v="5677 Strong St."/>
    <m/>
    <s v="5677 Strong St."/>
    <s v="San Rafael"/>
    <s v="CA"/>
    <s v="San Rafael, CA"/>
    <n v="97562"/>
    <x v="0"/>
    <s v="NA"/>
    <s v="Nelson"/>
    <s v="Valarie"/>
    <x v="39"/>
    <x v="0"/>
  </r>
  <r>
    <n v="10245"/>
    <n v="37"/>
    <n v="100"/>
    <n v="1"/>
    <x v="2123"/>
    <n v="4134"/>
    <n v="3700"/>
    <d v="2004-04-05T00:00:00"/>
    <d v="2004-04-05T00:00:00"/>
    <x v="11"/>
    <s v="Monday"/>
    <x v="0"/>
    <n v="2"/>
    <n v="5"/>
    <n v="2004"/>
    <s v="Trucks and Buses"/>
    <n v="96"/>
    <s v="S32_1268"/>
    <x v="34"/>
    <n v="2035559545"/>
    <s v="203-555-9545"/>
    <s v="567 North Pendale Street"/>
    <m/>
    <s v="567 North Pendale Street"/>
    <s v="New Haven"/>
    <s v="CT"/>
    <s v="New Haven, CT"/>
    <n v="97823"/>
    <x v="0"/>
    <s v="NA"/>
    <s v="Murphy"/>
    <s v="Leslie"/>
    <x v="34"/>
    <x v="1"/>
  </r>
  <r>
    <n v="10259"/>
    <n v="45"/>
    <n v="86.68"/>
    <n v="11"/>
    <x v="2124"/>
    <n v="3901"/>
    <n v="3900.6"/>
    <s v="6/15/2004 0:00"/>
    <d v="2004-06-15T00:00:00"/>
    <x v="7"/>
    <s v="Tuesday"/>
    <x v="0"/>
    <n v="2"/>
    <n v="6"/>
    <n v="2004"/>
    <s v="Trucks and Buses"/>
    <n v="96"/>
    <s v="S32_1268"/>
    <x v="65"/>
    <s v="+65 224 1555"/>
    <s v="065-224-1555"/>
    <s v="Village Close - 106 Linden Road Sandown"/>
    <s v="2nd Floor"/>
    <s v="Village Close - 106 Linden Road Sandown, 2nd Floor"/>
    <s v="Singapore"/>
    <m/>
    <s v="Singapore"/>
    <n v="69045"/>
    <x v="9"/>
    <s v="APAC"/>
    <s v="Victorino"/>
    <s v="Wendy"/>
    <x v="65"/>
    <x v="1"/>
  </r>
  <r>
    <n v="10270"/>
    <n v="32"/>
    <n v="85.72"/>
    <n v="1"/>
    <x v="2125"/>
    <n v="2744"/>
    <n v="2743.04"/>
    <s v="7/19/2004 0:00"/>
    <d v="2004-07-19T00:00:00"/>
    <x v="1"/>
    <s v="Monday"/>
    <x v="0"/>
    <n v="3"/>
    <n v="7"/>
    <n v="2004"/>
    <s v="Trucks and Buses"/>
    <n v="96"/>
    <s v="S32_1268"/>
    <x v="20"/>
    <s v="+61 2 9495 8555"/>
    <s v="129-495-8555"/>
    <s v="Monitor Money Building, 815 Pacific Hwy"/>
    <s v="Level 6"/>
    <s v="Monitor Money Building, 815 Pacific Hwy, Level 6"/>
    <s v="Chatswood"/>
    <s v="NSW"/>
    <s v="Chatswood, NSW"/>
    <n v="2067"/>
    <x v="3"/>
    <s v="APAC"/>
    <s v="Huxley"/>
    <s v="Adrian"/>
    <x v="20"/>
    <x v="0"/>
  </r>
  <r>
    <n v="10281"/>
    <n v="29"/>
    <n v="82.83"/>
    <n v="8"/>
    <x v="2126"/>
    <n v="2403"/>
    <n v="2402.0700000000002"/>
    <s v="8/19/2004 0:00"/>
    <d v="2004-08-19T00:00:00"/>
    <x v="3"/>
    <s v="Thursday"/>
    <x v="0"/>
    <n v="3"/>
    <n v="8"/>
    <n v="2004"/>
    <s v="Trucks and Buses"/>
    <n v="96"/>
    <s v="S32_1268"/>
    <x v="18"/>
    <n v="2155551555"/>
    <s v="215-555-1555"/>
    <s v="7586 Pompton St."/>
    <m/>
    <s v="7586 Pompton St."/>
    <s v="Allentown"/>
    <s v="PA"/>
    <s v="Allentown, PA"/>
    <n v="70267"/>
    <x v="0"/>
    <s v="NA"/>
    <s v="Yu"/>
    <s v="Kyung"/>
    <x v="18"/>
    <x v="0"/>
  </r>
  <r>
    <n v="10291"/>
    <n v="26"/>
    <n v="83.79"/>
    <n v="3"/>
    <x v="2127"/>
    <n v="2179"/>
    <n v="2178.54"/>
    <d v="2004-08-09T00:00:00"/>
    <d v="2004-08-09T00:00:00"/>
    <x v="3"/>
    <s v="Monday"/>
    <x v="0"/>
    <n v="3"/>
    <n v="9"/>
    <n v="2004"/>
    <s v="Trucks and Buses"/>
    <n v="96"/>
    <s v="S32_1268"/>
    <x v="37"/>
    <s v="0695-34 6555"/>
    <s v="069-534-6555"/>
    <s v="?kergatan 24"/>
    <m/>
    <s v="?kergatan 24"/>
    <s v="Boras"/>
    <m/>
    <s v="Boras"/>
    <s v="S-844 67"/>
    <x v="8"/>
    <s v="EMEA"/>
    <s v="Larsson"/>
    <s v="Maria"/>
    <x v="37"/>
    <x v="0"/>
  </r>
  <r>
    <n v="10305"/>
    <n v="28"/>
    <n v="100"/>
    <n v="12"/>
    <x v="2128"/>
    <n v="3156"/>
    <n v="2800"/>
    <s v="10/13/2004 0:00"/>
    <d v="2004-10-13T00:00:00"/>
    <x v="4"/>
    <s v="Wednesday"/>
    <x v="0"/>
    <n v="4"/>
    <n v="10"/>
    <n v="2004"/>
    <s v="Trucks and Buses"/>
    <n v="96"/>
    <s v="S32_1268"/>
    <x v="15"/>
    <n v="6175558555"/>
    <s v="617-555-8555"/>
    <s v="39323 Spinnaker Dr."/>
    <m/>
    <s v="39323 Spinnaker Dr."/>
    <s v="Cambridge"/>
    <s v="MA"/>
    <s v="Cambridge, MA"/>
    <n v="51247"/>
    <x v="0"/>
    <s v="NA"/>
    <s v="Hernandez"/>
    <s v="Marta"/>
    <x v="15"/>
    <x v="1"/>
  </r>
  <r>
    <n v="10313"/>
    <n v="27"/>
    <n v="87.64"/>
    <n v="6"/>
    <x v="2129"/>
    <n v="2367"/>
    <n v="2366.2800000000002"/>
    <s v="10/22/2004 0:00"/>
    <d v="2004-10-22T00:00:00"/>
    <x v="4"/>
    <s v="Friday"/>
    <x v="0"/>
    <n v="4"/>
    <n v="10"/>
    <n v="2004"/>
    <s v="Trucks and Buses"/>
    <n v="96"/>
    <s v="S32_1268"/>
    <x v="31"/>
    <s v="(604) 555-3392"/>
    <s v="604-555-3392"/>
    <s v="1900 Oak St."/>
    <m/>
    <s v="1900 Oak St."/>
    <s v="Vancouver"/>
    <s v="BC"/>
    <s v="Vancouver, BC"/>
    <s v="V3F 2K1"/>
    <x v="10"/>
    <s v="NA"/>
    <s v="Tannamuri"/>
    <s v="Yoshi"/>
    <x v="31"/>
    <x v="0"/>
  </r>
  <r>
    <n v="10324"/>
    <n v="20"/>
    <n v="98.18"/>
    <n v="11"/>
    <x v="2130"/>
    <n v="1964"/>
    <n v="1963.6"/>
    <d v="2004-05-11T00:00:00"/>
    <d v="2004-05-11T00:00:00"/>
    <x v="6"/>
    <s v="Tuesday"/>
    <x v="0"/>
    <n v="4"/>
    <n v="11"/>
    <n v="2004"/>
    <s v="Trucks and Buses"/>
    <n v="96"/>
    <s v="S32_1268"/>
    <x v="11"/>
    <n v="2125551500"/>
    <s v="212-555-1500"/>
    <s v="2678 Kingston Rd."/>
    <s v="Suite 101"/>
    <s v="2678 Kingston Rd., Suite 101"/>
    <s v="NYC"/>
    <s v="NY"/>
    <s v="NYC, NY"/>
    <n v="10022"/>
    <x v="0"/>
    <s v="NA"/>
    <s v="Frick"/>
    <s v="Michael"/>
    <x v="11"/>
    <x v="0"/>
  </r>
  <r>
    <n v="10335"/>
    <n v="44"/>
    <n v="100"/>
    <n v="1"/>
    <x v="2131"/>
    <n v="4747"/>
    <n v="4400"/>
    <s v="11/19/2004 0:00"/>
    <d v="2004-11-19T00:00:00"/>
    <x v="5"/>
    <s v="Friday"/>
    <x v="0"/>
    <n v="4"/>
    <n v="11"/>
    <n v="2004"/>
    <s v="Trucks and Buses"/>
    <n v="96"/>
    <s v="S32_1268"/>
    <x v="39"/>
    <n v="4155551450"/>
    <s v="415-555-1450"/>
    <s v="5677 Strong St."/>
    <m/>
    <s v="5677 Strong St."/>
    <s v="San Rafael"/>
    <s v="CA"/>
    <s v="San Rafael, CA"/>
    <n v="97562"/>
    <x v="0"/>
    <s v="NA"/>
    <s v="Nelson"/>
    <s v="Valarie"/>
    <x v="39"/>
    <x v="1"/>
  </r>
  <r>
    <n v="10348"/>
    <n v="42"/>
    <n v="100"/>
    <n v="3"/>
    <x v="2132"/>
    <n v="6387"/>
    <n v="4200"/>
    <d v="2004-01-11T00:00:00"/>
    <d v="2004-01-11T00:00:00"/>
    <x v="2"/>
    <s v="Sunday"/>
    <x v="0"/>
    <n v="4"/>
    <n v="11"/>
    <n v="2004"/>
    <s v="Trucks and Buses"/>
    <n v="96"/>
    <s v="S32_1268"/>
    <x v="25"/>
    <s v="(91) 555 22 82"/>
    <s v="091-555-2282"/>
    <s v="C/ Araquil, 67"/>
    <m/>
    <s v="C/ Araquil, 67"/>
    <s v="Madrid"/>
    <m/>
    <s v="Madrid"/>
    <n v="28023"/>
    <x v="7"/>
    <s v="EMEA"/>
    <s v="Sommer"/>
    <s v="Mart¡n"/>
    <x v="25"/>
    <x v="1"/>
  </r>
  <r>
    <n v="10358"/>
    <n v="41"/>
    <n v="100"/>
    <n v="1"/>
    <x v="152"/>
    <n v="4428"/>
    <n v="4100"/>
    <d v="2004-10-12T00:00:00"/>
    <d v="2004-10-12T00:00:00"/>
    <x v="4"/>
    <s v="Tuesday"/>
    <x v="0"/>
    <n v="4"/>
    <n v="12"/>
    <n v="2004"/>
    <s v="Trucks and Buses"/>
    <n v="96"/>
    <s v="S32_1268"/>
    <x v="23"/>
    <s v="(91) 555 94 44"/>
    <s v="091-555-9444"/>
    <s v="C/ Moralzarzal, 86"/>
    <m/>
    <s v="C/ Moralzarzal, 86"/>
    <s v="Madrid"/>
    <m/>
    <s v="Madrid"/>
    <n v="28034"/>
    <x v="7"/>
    <s v="EMEA"/>
    <s v="Freyre"/>
    <s v="Diego"/>
    <x v="23"/>
    <x v="1"/>
  </r>
  <r>
    <n v="10371"/>
    <n v="26"/>
    <n v="100"/>
    <n v="1"/>
    <x v="2133"/>
    <n v="4045"/>
    <n v="2600"/>
    <s v="1/23/2005 0:00"/>
    <d v="2005-01-23T00:00:00"/>
    <x v="2"/>
    <s v="Sunday"/>
    <x v="0"/>
    <n v="1"/>
    <n v="1"/>
    <n v="2005"/>
    <s v="Trucks and Buses"/>
    <n v="96"/>
    <s v="S32_1268"/>
    <x v="39"/>
    <n v="4155551450"/>
    <s v="415-555-1450"/>
    <s v="5677 Strong St."/>
    <m/>
    <s v="5677 Strong St."/>
    <s v="San Rafael"/>
    <s v="CA"/>
    <s v="San Rafael, CA"/>
    <n v="97562"/>
    <x v="0"/>
    <s v="NA"/>
    <s v="Nelson"/>
    <s v="Valarie"/>
    <x v="39"/>
    <x v="1"/>
  </r>
  <r>
    <n v="10382"/>
    <n v="26"/>
    <n v="100"/>
    <n v="6"/>
    <x v="2134"/>
    <n v="2709"/>
    <n v="2600"/>
    <s v="2/17/2005 0:00"/>
    <d v="2005-02-17T00:00:00"/>
    <x v="0"/>
    <s v="Thursday"/>
    <x v="0"/>
    <n v="1"/>
    <n v="2"/>
    <n v="2005"/>
    <s v="Trucks and Buses"/>
    <n v="96"/>
    <s v="S32_1268"/>
    <x v="39"/>
    <n v="4155551450"/>
    <s v="415-555-1450"/>
    <s v="5677 Strong St."/>
    <m/>
    <s v="5677 Strong St."/>
    <s v="San Rafael"/>
    <s v="CA"/>
    <s v="San Rafael, CA"/>
    <n v="97562"/>
    <x v="0"/>
    <s v="NA"/>
    <s v="Nelson"/>
    <s v="Valarie"/>
    <x v="39"/>
    <x v="0"/>
  </r>
  <r>
    <n v="10411"/>
    <n v="26"/>
    <n v="100"/>
    <n v="1"/>
    <x v="2135"/>
    <n v="2905"/>
    <n v="2600"/>
    <d v="2005-01-05T00:00:00"/>
    <d v="2005-01-05T00:00:00"/>
    <x v="2"/>
    <s v="Wednesday"/>
    <x v="0"/>
    <n v="2"/>
    <n v="5"/>
    <n v="2005"/>
    <s v="Trucks and Buses"/>
    <n v="96"/>
    <s v="S32_1268"/>
    <x v="43"/>
    <s v="(514) 555-8054"/>
    <s v="514-555-8054"/>
    <s v="43 rue St. Laurent"/>
    <m/>
    <s v="43 rue St. Laurent"/>
    <s v="Montreal"/>
    <s v="Quebec"/>
    <s v="Montreal, Quebec"/>
    <s v="H1J 1C3"/>
    <x v="10"/>
    <s v="NA"/>
    <s v="Fresnisre"/>
    <s v="Jean"/>
    <x v="43"/>
    <x v="0"/>
  </r>
  <r>
    <n v="10425"/>
    <n v="41"/>
    <n v="86.68"/>
    <n v="11"/>
    <x v="2136"/>
    <n v="3554"/>
    <n v="3553.88"/>
    <s v="5/31/2005 0:00"/>
    <d v="2005-05-31T00:00:00"/>
    <x v="6"/>
    <s v="Tuesday"/>
    <x v="2"/>
    <n v="2"/>
    <n v="5"/>
    <n v="2005"/>
    <s v="Trucks and Buses"/>
    <n v="96"/>
    <s v="S32_1268"/>
    <x v="14"/>
    <s v="40.67.8555"/>
    <s v="004-067-8555"/>
    <s v="67, rue des Cinquante Otages"/>
    <m/>
    <s v="67, rue des Cinquante Otages"/>
    <s v="Nantes"/>
    <m/>
    <s v="Nantes"/>
    <n v="44000"/>
    <x v="1"/>
    <s v="EMEA"/>
    <s v="Labrune"/>
    <s v="Janine"/>
    <x v="14"/>
    <x v="1"/>
  </r>
  <r>
    <n v="10107"/>
    <n v="20"/>
    <n v="92.9"/>
    <n v="8"/>
    <x v="2137"/>
    <n v="1858"/>
    <n v="1858"/>
    <s v="2/24/2003 0:00"/>
    <d v="2003-02-24T00:00:00"/>
    <x v="0"/>
    <s v="Monday"/>
    <x v="0"/>
    <n v="1"/>
    <n v="2"/>
    <n v="2003"/>
    <s v="Motorcycles"/>
    <n v="99"/>
    <s v="S32_1374"/>
    <x v="0"/>
    <n v="2125557818"/>
    <s v="212-555-7818"/>
    <s v="897 Long Airport Avenue"/>
    <m/>
    <s v="897 Long Airport Avenue"/>
    <s v="NYC"/>
    <s v="NY"/>
    <s v="NYC, NY"/>
    <n v="10022"/>
    <x v="0"/>
    <s v="NA"/>
    <s v="Yu"/>
    <s v="Kwai"/>
    <x v="0"/>
    <x v="0"/>
  </r>
  <r>
    <n v="10120"/>
    <n v="22"/>
    <n v="100"/>
    <n v="6"/>
    <x v="2138"/>
    <n v="2462"/>
    <n v="2200"/>
    <s v="4/29/2003 0:00"/>
    <d v="2003-04-29T00:00:00"/>
    <x v="11"/>
    <s v="Tuesday"/>
    <x v="0"/>
    <n v="2"/>
    <n v="4"/>
    <n v="2003"/>
    <s v="Motorcycles"/>
    <n v="99"/>
    <s v="S32_1374"/>
    <x v="10"/>
    <s v="03 9520 4555"/>
    <s v="039-520-4555"/>
    <s v="636 St Kilda Road"/>
    <s v="Level 3"/>
    <s v="636 St Kilda Road, Level 3"/>
    <s v="Melbourne"/>
    <s v="Victoria"/>
    <s v="Melbourne, Victoria"/>
    <n v="3004"/>
    <x v="3"/>
    <s v="APAC"/>
    <s v="Ferguson"/>
    <s v="Peter"/>
    <x v="10"/>
    <x v="0"/>
  </r>
  <r>
    <n v="10133"/>
    <n v="23"/>
    <n v="100"/>
    <n v="1"/>
    <x v="2139"/>
    <n v="2643"/>
    <n v="2300"/>
    <s v="6/27/2003 0:00"/>
    <d v="2003-06-27T00:00:00"/>
    <x v="7"/>
    <s v="Friday"/>
    <x v="0"/>
    <n v="2"/>
    <n v="6"/>
    <n v="2003"/>
    <s v="Motorcycles"/>
    <n v="99"/>
    <s v="S32_1374"/>
    <x v="23"/>
    <s v="(91) 555 94 44"/>
    <s v="091-555-9444"/>
    <s v="C/ Moralzarzal, 86"/>
    <m/>
    <s v="C/ Moralzarzal, 86"/>
    <s v="Madrid"/>
    <m/>
    <s v="Madrid"/>
    <n v="28034"/>
    <x v="7"/>
    <s v="EMEA"/>
    <s v="Freyre"/>
    <s v="Diego"/>
    <x v="23"/>
    <x v="0"/>
  </r>
  <r>
    <n v="10145"/>
    <n v="33"/>
    <n v="93.9"/>
    <n v="12"/>
    <x v="2106"/>
    <n v="3099"/>
    <n v="3098.7"/>
    <s v="8/25/2003 0:00"/>
    <d v="2003-08-25T00:00:00"/>
    <x v="3"/>
    <s v="Monday"/>
    <x v="0"/>
    <n v="3"/>
    <n v="8"/>
    <n v="2003"/>
    <s v="Motorcycles"/>
    <n v="99"/>
    <s v="S32_1374"/>
    <x v="3"/>
    <n v="6265557265"/>
    <s v="626-555-7265"/>
    <s v="78934 Hillside Dr."/>
    <m/>
    <s v="78934 Hillside Dr."/>
    <s v="Pasadena"/>
    <s v="CA"/>
    <s v="Pasadena, CA"/>
    <n v="90003"/>
    <x v="0"/>
    <s v="NA"/>
    <s v="Young"/>
    <s v="Julie"/>
    <x v="3"/>
    <x v="1"/>
  </r>
  <r>
    <n v="10168"/>
    <n v="28"/>
    <n v="100"/>
    <n v="7"/>
    <x v="2140"/>
    <n v="3245"/>
    <n v="2800"/>
    <s v="10/28/2003 0:00"/>
    <d v="2003-10-28T00:00:00"/>
    <x v="4"/>
    <s v="Tuesday"/>
    <x v="0"/>
    <n v="4"/>
    <n v="10"/>
    <n v="2003"/>
    <s v="Motorcycles"/>
    <n v="99"/>
    <s v="S32_1374"/>
    <x v="5"/>
    <n v="6505556809"/>
    <s v="650-555-6809"/>
    <s v="9408 Furth Circle"/>
    <m/>
    <s v="9408 Furth Circle"/>
    <s v="Burlingame"/>
    <s v="CA"/>
    <s v="Burlingame, CA"/>
    <n v="94217"/>
    <x v="0"/>
    <s v="NA"/>
    <s v="Hirano"/>
    <s v="Juri"/>
    <x v="5"/>
    <x v="1"/>
  </r>
  <r>
    <n v="10188"/>
    <n v="44"/>
    <n v="98.89"/>
    <n v="7"/>
    <x v="2141"/>
    <n v="4352"/>
    <n v="4351.16"/>
    <s v="11/18/2003 0:00"/>
    <d v="2003-11-18T00:00:00"/>
    <x v="5"/>
    <s v="Tuesday"/>
    <x v="0"/>
    <n v="4"/>
    <n v="11"/>
    <n v="2003"/>
    <s v="Motorcycles"/>
    <n v="99"/>
    <s v="S32_1374"/>
    <x v="7"/>
    <s v="+47 2267 3215"/>
    <s v="472-267-3215"/>
    <s v="Drammen 121, PR 744 Sentrum"/>
    <m/>
    <s v="Drammen 121, PR 744 Sentrum"/>
    <s v="Bergen"/>
    <m/>
    <s v="Bergen"/>
    <s v="N 5804"/>
    <x v="2"/>
    <s v="EMEA"/>
    <s v="Oeztan"/>
    <s v="Veysel"/>
    <x v="7"/>
    <x v="1"/>
  </r>
  <r>
    <n v="10210"/>
    <n v="46"/>
    <n v="79.91"/>
    <n v="5"/>
    <x v="2142"/>
    <n v="3676"/>
    <n v="3675.86"/>
    <d v="2004-12-01T00:00:00"/>
    <d v="2004-12-01T00:00:00"/>
    <x v="9"/>
    <s v="Wednesday"/>
    <x v="0"/>
    <n v="1"/>
    <n v="1"/>
    <n v="2004"/>
    <s v="Motorcycles"/>
    <n v="99"/>
    <s v="S32_1374"/>
    <x v="44"/>
    <s v="+81 06 6342 5555"/>
    <s v="066-342-5555"/>
    <s v="Dojima Avanza 4F, 1-6-20 Dojima, Kita-ku"/>
    <m/>
    <s v="Dojima Avanza 4F, 1-6-20 Dojima, Kita-ku"/>
    <s v="Osaka"/>
    <s v="Osaka"/>
    <s v="Osaka, Osaka"/>
    <s v="530-0003"/>
    <x v="11"/>
    <s v="Japan"/>
    <s v="Kentary"/>
    <s v="Mory"/>
    <x v="44"/>
    <x v="1"/>
  </r>
  <r>
    <n v="10223"/>
    <n v="21"/>
    <n v="100"/>
    <n v="7"/>
    <x v="2143"/>
    <n v="2476"/>
    <n v="2100"/>
    <s v="2/20/2004 0:00"/>
    <d v="2004-02-20T00:00:00"/>
    <x v="0"/>
    <s v="Friday"/>
    <x v="0"/>
    <n v="1"/>
    <n v="2"/>
    <n v="2004"/>
    <s v="Motorcycles"/>
    <n v="99"/>
    <s v="S32_1374"/>
    <x v="10"/>
    <s v="03 9520 4555"/>
    <s v="039-520-4555"/>
    <s v="636 St Kilda Road"/>
    <s v="Level 3"/>
    <s v="636 St Kilda Road, Level 3"/>
    <s v="Melbourne"/>
    <s v="Victoria"/>
    <s v="Melbourne, Victoria"/>
    <n v="3004"/>
    <x v="3"/>
    <s v="APAC"/>
    <s v="Ferguson"/>
    <s v="Peter"/>
    <x v="10"/>
    <x v="0"/>
  </r>
  <r>
    <n v="10235"/>
    <n v="41"/>
    <n v="100"/>
    <n v="1"/>
    <x v="2144"/>
    <n v="4178"/>
    <n v="4100"/>
    <d v="2004-02-04T00:00:00"/>
    <d v="2004-02-04T00:00:00"/>
    <x v="0"/>
    <s v="Wednesday"/>
    <x v="0"/>
    <n v="2"/>
    <n v="4"/>
    <n v="2004"/>
    <s v="Motorcycles"/>
    <n v="99"/>
    <s v="S32_1374"/>
    <x v="57"/>
    <s v="(604) 555-4555"/>
    <s v="604-555-4555"/>
    <s v="23 Tsawassen Blvd."/>
    <m/>
    <s v="23 Tsawassen Blvd."/>
    <s v="Tsawassen"/>
    <s v="BC"/>
    <s v="Tsawassen, BC"/>
    <s v="T2F 8M4"/>
    <x v="10"/>
    <s v="NA"/>
    <s v="Lincoln"/>
    <s v="Elizabeth"/>
    <x v="57"/>
    <x v="1"/>
  </r>
  <r>
    <n v="10250"/>
    <n v="31"/>
    <n v="100"/>
    <n v="2"/>
    <x v="2145"/>
    <n v="3283"/>
    <n v="3100"/>
    <d v="2004-11-05T00:00:00"/>
    <d v="2004-11-05T00:00:00"/>
    <x v="5"/>
    <s v="Friday"/>
    <x v="0"/>
    <n v="2"/>
    <n v="5"/>
    <n v="2004"/>
    <s v="Motorcycles"/>
    <n v="99"/>
    <s v="S32_1374"/>
    <x v="61"/>
    <n v="4085553659"/>
    <s v="408-555-3659"/>
    <s v="3086 Ingle Ln."/>
    <m/>
    <s v="3086 Ingle Ln."/>
    <s v="San Jose"/>
    <s v="CA"/>
    <s v="San Jose, CA"/>
    <n v="94217"/>
    <x v="0"/>
    <s v="NA"/>
    <s v="Frick"/>
    <s v="Sue"/>
    <x v="61"/>
    <x v="1"/>
  </r>
  <r>
    <n v="10263"/>
    <n v="31"/>
    <n v="79.91"/>
    <n v="8"/>
    <x v="2146"/>
    <n v="2478"/>
    <n v="2477.21"/>
    <s v="6/28/2004 0:00"/>
    <d v="2004-06-28T00:00:00"/>
    <x v="7"/>
    <s v="Monday"/>
    <x v="0"/>
    <n v="2"/>
    <n v="6"/>
    <n v="2004"/>
    <s v="Motorcycles"/>
    <n v="99"/>
    <s v="S32_1374"/>
    <x v="13"/>
    <n v="2035552570"/>
    <s v="203-555-2570"/>
    <s v="25593 South Bay Ln."/>
    <m/>
    <s v="25593 South Bay Ln."/>
    <s v="Bridgewater"/>
    <s v="CT"/>
    <s v="Bridgewater, CT"/>
    <n v="97562"/>
    <x v="0"/>
    <s v="NA"/>
    <s v="King"/>
    <s v="Julie"/>
    <x v="13"/>
    <x v="0"/>
  </r>
  <r>
    <n v="10275"/>
    <n v="23"/>
    <n v="81.91"/>
    <n v="7"/>
    <x v="2147"/>
    <n v="1884"/>
    <n v="1883.93"/>
    <s v="7/23/2004 0:00"/>
    <d v="2004-07-23T00:00:00"/>
    <x v="1"/>
    <s v="Friday"/>
    <x v="0"/>
    <n v="3"/>
    <n v="7"/>
    <n v="2004"/>
    <s v="Motorcycles"/>
    <n v="99"/>
    <s v="S32_1374"/>
    <x v="14"/>
    <s v="40.67.8555"/>
    <s v="004-067-8555"/>
    <s v="67, rue des Cinquante Otages"/>
    <m/>
    <s v="67, rue des Cinquante Otages"/>
    <s v="Nantes"/>
    <m/>
    <s v="Nantes"/>
    <n v="44000"/>
    <x v="1"/>
    <s v="EMEA"/>
    <s v="Labrune"/>
    <s v="Janine"/>
    <x v="14"/>
    <x v="0"/>
  </r>
  <r>
    <n v="10285"/>
    <n v="37"/>
    <n v="98.89"/>
    <n v="12"/>
    <x v="2148"/>
    <n v="3659"/>
    <n v="3658.93"/>
    <s v="8/27/2004 0:00"/>
    <d v="2004-08-27T00:00:00"/>
    <x v="3"/>
    <s v="Friday"/>
    <x v="0"/>
    <n v="3"/>
    <n v="8"/>
    <n v="2004"/>
    <s v="Motorcycles"/>
    <n v="99"/>
    <s v="S32_1374"/>
    <x v="15"/>
    <n v="6175558555"/>
    <s v="617-555-8555"/>
    <s v="39323 Spinnaker Dr."/>
    <m/>
    <s v="39323 Spinnaker Dr."/>
    <s v="Cambridge"/>
    <s v="MA"/>
    <s v="Cambridge, MA"/>
    <n v="51247"/>
    <x v="0"/>
    <s v="NA"/>
    <s v="Hernandez"/>
    <s v="Marta"/>
    <x v="15"/>
    <x v="1"/>
  </r>
  <r>
    <n v="10297"/>
    <n v="26"/>
    <n v="100"/>
    <n v="2"/>
    <x v="2149"/>
    <n v="2857"/>
    <n v="2600"/>
    <s v="9/16/2004 0:00"/>
    <d v="2004-09-16T00:00:00"/>
    <x v="8"/>
    <s v="Thursday"/>
    <x v="0"/>
    <n v="3"/>
    <n v="9"/>
    <n v="2004"/>
    <s v="Motorcycles"/>
    <n v="99"/>
    <s v="S32_1374"/>
    <x v="75"/>
    <s v="+353 1862 1555"/>
    <s v="531-862-1555"/>
    <s v="25 Maiden Lane"/>
    <s v="Floor No. 4"/>
    <s v="25 Maiden Lane, Floor No. 4"/>
    <s v="Dublin"/>
    <m/>
    <s v="Dublin"/>
    <n v="2"/>
    <x v="18"/>
    <s v="EMEA"/>
    <s v="Cassidy"/>
    <s v="Dean"/>
    <x v="75"/>
    <x v="0"/>
  </r>
  <r>
    <n v="10308"/>
    <n v="24"/>
    <n v="79.91"/>
    <n v="5"/>
    <x v="2150"/>
    <n v="1918"/>
    <n v="1917.84"/>
    <s v="10/15/2004 0:00"/>
    <d v="2004-10-15T00:00:00"/>
    <x v="4"/>
    <s v="Friday"/>
    <x v="0"/>
    <n v="4"/>
    <n v="10"/>
    <n v="2004"/>
    <s v="Motorcycles"/>
    <n v="99"/>
    <s v="S32_1374"/>
    <x v="47"/>
    <n v="9145554562"/>
    <s v="914-555-4562"/>
    <s v="3758 North Pendale Street"/>
    <m/>
    <s v="3758 North Pendale Street"/>
    <s v="White Plains"/>
    <s v="NY"/>
    <s v="White Plains, NY"/>
    <n v="24067"/>
    <x v="0"/>
    <s v="NA"/>
    <s v="Frick"/>
    <s v="Steve"/>
    <x v="47"/>
    <x v="0"/>
  </r>
  <r>
    <n v="10318"/>
    <n v="47"/>
    <n v="100"/>
    <n v="7"/>
    <x v="2151"/>
    <n v="5306"/>
    <n v="4700"/>
    <d v="2004-02-11T00:00:00"/>
    <d v="2004-02-11T00:00:00"/>
    <x v="0"/>
    <s v="Wednesday"/>
    <x v="0"/>
    <n v="4"/>
    <n v="11"/>
    <n v="2004"/>
    <s v="Motorcycles"/>
    <n v="99"/>
    <s v="S32_1374"/>
    <x v="18"/>
    <n v="2155551555"/>
    <s v="215-555-1555"/>
    <s v="7586 Pompton St."/>
    <m/>
    <s v="7586 Pompton St."/>
    <s v="Allentown"/>
    <s v="PA"/>
    <s v="Allentown, PA"/>
    <n v="70267"/>
    <x v="0"/>
    <s v="NA"/>
    <s v="Yu"/>
    <s v="Kyung"/>
    <x v="18"/>
    <x v="1"/>
  </r>
  <r>
    <n v="10329"/>
    <n v="45"/>
    <n v="63.91"/>
    <n v="11"/>
    <x v="2152"/>
    <n v="2876"/>
    <n v="2875.95"/>
    <s v="11/15/2004 0:00"/>
    <d v="2004-11-15T00:00:00"/>
    <x v="5"/>
    <s v="Monday"/>
    <x v="0"/>
    <n v="4"/>
    <n v="11"/>
    <n v="2004"/>
    <s v="Motorcycles"/>
    <n v="99"/>
    <s v="S32_1374"/>
    <x v="0"/>
    <n v="2125557818"/>
    <s v="212-555-7818"/>
    <s v="897 Long Airport Avenue"/>
    <m/>
    <s v="897 Long Airport Avenue"/>
    <s v="NYC"/>
    <s v="NY"/>
    <s v="NYC, NY"/>
    <n v="10022"/>
    <x v="0"/>
    <s v="NA"/>
    <s v="Yu"/>
    <s v="Kwai"/>
    <x v="0"/>
    <x v="0"/>
  </r>
  <r>
    <n v="10340"/>
    <n v="55"/>
    <n v="100"/>
    <n v="2"/>
    <x v="2153"/>
    <n v="6483"/>
    <n v="5500"/>
    <s v="11/24/2004 0:00"/>
    <d v="2004-11-24T00:00:00"/>
    <x v="5"/>
    <s v="Wednesday"/>
    <x v="0"/>
    <n v="4"/>
    <n v="11"/>
    <n v="2004"/>
    <s v="Motorcycles"/>
    <n v="99"/>
    <s v="S32_1374"/>
    <x v="53"/>
    <s v="(93) 203 4555"/>
    <s v="093-203-4555"/>
    <s v="Rambla de Catalu¤a, 23"/>
    <m/>
    <s v="Rambla de Catalu¤a, 23"/>
    <s v="Barcelona"/>
    <m/>
    <s v="Barcelona"/>
    <n v="8022"/>
    <x v="7"/>
    <s v="EMEA"/>
    <s v="Saavedra"/>
    <s v="Eduardo"/>
    <x v="53"/>
    <x v="1"/>
  </r>
  <r>
    <n v="10353"/>
    <n v="46"/>
    <n v="81.17"/>
    <n v="5"/>
    <x v="2154"/>
    <n v="3734"/>
    <n v="3733.82"/>
    <d v="2004-04-12T00:00:00"/>
    <d v="2004-04-12T00:00:00"/>
    <x v="11"/>
    <s v="Monday"/>
    <x v="0"/>
    <n v="4"/>
    <n v="12"/>
    <n v="2004"/>
    <s v="Motorcycles"/>
    <n v="99"/>
    <s v="S32_1374"/>
    <x v="88"/>
    <n v="2035554407"/>
    <s v="203-555-4407"/>
    <s v="2440 Pompton St."/>
    <m/>
    <s v="2440 Pompton St."/>
    <s v="Glendale"/>
    <s v="CT"/>
    <s v="Glendale, CT"/>
    <n v="97561"/>
    <x v="0"/>
    <s v="NA"/>
    <s v="Lewis"/>
    <s v="Dan"/>
    <x v="88"/>
    <x v="1"/>
  </r>
  <r>
    <n v="10363"/>
    <n v="50"/>
    <n v="100"/>
    <n v="2"/>
    <x v="2155"/>
    <n v="6577"/>
    <n v="5000"/>
    <d v="2005-06-01T00:00:00"/>
    <d v="2005-06-01T00:00:00"/>
    <x v="7"/>
    <s v="Wednesday"/>
    <x v="0"/>
    <n v="1"/>
    <n v="1"/>
    <n v="2005"/>
    <s v="Motorcycles"/>
    <n v="99"/>
    <s v="S32_1374"/>
    <x v="73"/>
    <s v="+358 9 8045 555"/>
    <s v="589-804-5555"/>
    <s v="Software Engineering Center, SEC Oy"/>
    <m/>
    <s v="Software Engineering Center, SEC Oy"/>
    <s v="Espoo"/>
    <m/>
    <s v="Espoo"/>
    <s v="FIN-02271"/>
    <x v="4"/>
    <s v="EMEA"/>
    <s v="Suominen"/>
    <s v="Kalle"/>
    <x v="73"/>
    <x v="1"/>
  </r>
  <r>
    <n v="10375"/>
    <n v="37"/>
    <n v="100"/>
    <n v="3"/>
    <x v="2156"/>
    <n v="6354"/>
    <n v="3700"/>
    <d v="2005-03-02T00:00:00"/>
    <d v="2005-03-02T00:00:00"/>
    <x v="10"/>
    <s v="Wednesday"/>
    <x v="0"/>
    <n v="1"/>
    <n v="2"/>
    <n v="2005"/>
    <s v="Motorcycles"/>
    <n v="99"/>
    <s v="S32_1374"/>
    <x v="14"/>
    <s v="40.67.8555"/>
    <s v="004-067-8555"/>
    <s v="67, rue des Cinquante Otages"/>
    <m/>
    <s v="67, rue des Cinquante Otages"/>
    <s v="Nantes"/>
    <m/>
    <s v="Nantes"/>
    <n v="44000"/>
    <x v="1"/>
    <s v="EMEA"/>
    <s v="Labrune"/>
    <s v="Janine"/>
    <x v="14"/>
    <x v="1"/>
  </r>
  <r>
    <n v="10387"/>
    <n v="44"/>
    <n v="94.9"/>
    <n v="1"/>
    <x v="2157"/>
    <n v="4176"/>
    <n v="4175.6000000000004"/>
    <d v="2005-02-03T00:00:00"/>
    <d v="2005-02-03T00:00:00"/>
    <x v="0"/>
    <s v="Thursday"/>
    <x v="0"/>
    <n v="1"/>
    <n v="3"/>
    <n v="2005"/>
    <s v="Motorcycles"/>
    <n v="99"/>
    <s v="S32_1374"/>
    <x v="26"/>
    <s v="+65 221 7555"/>
    <s v="065-221-7555"/>
    <s v="Bronz Sok., Bronz Apt. 3/6 Tesvikiye"/>
    <m/>
    <s v="Bronz Sok., Bronz Apt. 3/6 Tesvikiye"/>
    <s v="Singapore"/>
    <m/>
    <s v="Singapore"/>
    <n v="79903"/>
    <x v="9"/>
    <s v="Japan"/>
    <s v="Natividad"/>
    <s v="Eric"/>
    <x v="26"/>
    <x v="1"/>
  </r>
  <r>
    <n v="10401"/>
    <n v="49"/>
    <n v="100"/>
    <n v="1"/>
    <x v="2158"/>
    <n v="4993"/>
    <n v="4900"/>
    <d v="2005-03-04T00:00:00"/>
    <d v="2005-03-04T00:00:00"/>
    <x v="10"/>
    <s v="Friday"/>
    <x v="4"/>
    <n v="2"/>
    <n v="4"/>
    <n v="2005"/>
    <s v="Motorcycles"/>
    <n v="99"/>
    <s v="S32_1374"/>
    <x v="12"/>
    <n v="2015559350"/>
    <s v="201-555-9350"/>
    <s v="7476 Moss Rd."/>
    <m/>
    <s v="7476 Moss Rd."/>
    <s v="Newark"/>
    <s v="NJ"/>
    <s v="Newark, NJ"/>
    <n v="94019"/>
    <x v="0"/>
    <s v="NA"/>
    <s v="Brown"/>
    <s v="William"/>
    <x v="12"/>
    <x v="1"/>
  </r>
  <r>
    <n v="10416"/>
    <n v="45"/>
    <n v="100"/>
    <n v="2"/>
    <x v="2159"/>
    <n v="4765"/>
    <n v="4500"/>
    <d v="2005-10-05T00:00:00"/>
    <d v="2005-10-05T00:00:00"/>
    <x v="4"/>
    <s v="Wednesday"/>
    <x v="0"/>
    <n v="2"/>
    <n v="5"/>
    <n v="2005"/>
    <s v="Motorcycles"/>
    <n v="99"/>
    <s v="S32_1374"/>
    <x v="70"/>
    <s v="0522-556555"/>
    <s v="052-255-6555"/>
    <s v="Strada Provinciale 124"/>
    <m/>
    <s v="Strada Provinciale 124"/>
    <s v="Reggio Emilia"/>
    <m/>
    <s v="Reggio Emilia"/>
    <n v="42100"/>
    <x v="12"/>
    <s v="EMEA"/>
    <s v="Moroni"/>
    <s v="Maurizio"/>
    <x v="70"/>
    <x v="1"/>
  </r>
  <r>
    <n v="10108"/>
    <n v="27"/>
    <n v="43.45"/>
    <n v="13"/>
    <x v="2160"/>
    <n v="1174"/>
    <n v="1173.1500000000001"/>
    <d v="2003-03-03T00:00:00"/>
    <d v="2003-03-03T00:00:00"/>
    <x v="10"/>
    <s v="Monday"/>
    <x v="0"/>
    <n v="1"/>
    <n v="3"/>
    <n v="2003"/>
    <s v="Motorcycles"/>
    <n v="40"/>
    <s v="S32_2206"/>
    <x v="66"/>
    <s v="+63 2 555 3587"/>
    <s v="632-555-3587"/>
    <s v="15 McCallum Street - NatWest Center #13-03"/>
    <m/>
    <s v="15 McCallum Street - NatWest Center #13-03"/>
    <s v="Makati City"/>
    <m/>
    <s v="Makati City"/>
    <s v="1227 MM"/>
    <x v="15"/>
    <s v="Japan"/>
    <s v="Cruz"/>
    <s v="Arnold"/>
    <x v="66"/>
    <x v="0"/>
  </r>
  <r>
    <n v="10122"/>
    <n v="31"/>
    <n v="44.66"/>
    <n v="17"/>
    <x v="2161"/>
    <n v="1385"/>
    <n v="1384.46"/>
    <d v="2003-08-05T00:00:00"/>
    <d v="2003-08-05T00:00:00"/>
    <x v="3"/>
    <s v="Tuesday"/>
    <x v="0"/>
    <n v="2"/>
    <n v="5"/>
    <n v="2003"/>
    <s v="Motorcycles"/>
    <n v="40"/>
    <s v="S32_2206"/>
    <x v="67"/>
    <s v="91.24.4555"/>
    <s v="009-124-4555"/>
    <s v="12, rue des Bouchers"/>
    <m/>
    <s v="12, rue des Bouchers"/>
    <s v="Marseille"/>
    <m/>
    <s v="Marseille"/>
    <n v="13008"/>
    <x v="1"/>
    <s v="EMEA"/>
    <s v="Lebihan"/>
    <s v="Laurence"/>
    <x v="67"/>
    <x v="0"/>
  </r>
  <r>
    <n v="10135"/>
    <n v="33"/>
    <n v="40.229999999999997"/>
    <n v="14"/>
    <x v="2162"/>
    <n v="1328"/>
    <n v="1327.59"/>
    <d v="2003-02-07T00:00:00"/>
    <d v="2003-02-07T00:00:00"/>
    <x v="0"/>
    <s v="Friday"/>
    <x v="0"/>
    <n v="3"/>
    <n v="7"/>
    <n v="2003"/>
    <s v="Motorcycles"/>
    <n v="40"/>
    <s v="S32_2206"/>
    <x v="39"/>
    <n v="4155551450"/>
    <s v="415-555-1450"/>
    <s v="5677 Strong St."/>
    <m/>
    <s v="5677 Strong St."/>
    <s v="San Rafael"/>
    <s v="CA"/>
    <s v="San Rafael, CA"/>
    <n v="97562"/>
    <x v="0"/>
    <s v="NA"/>
    <s v="Nelson"/>
    <s v="Valarie"/>
    <x v="39"/>
    <x v="0"/>
  </r>
  <r>
    <n v="10145"/>
    <n v="31"/>
    <n v="35.799999999999997"/>
    <n v="1"/>
    <x v="2163"/>
    <n v="1110"/>
    <n v="1109.8"/>
    <s v="8/25/2003 0:00"/>
    <d v="2003-08-25T00:00:00"/>
    <x v="3"/>
    <s v="Monday"/>
    <x v="0"/>
    <n v="3"/>
    <n v="8"/>
    <n v="2003"/>
    <s v="Motorcycles"/>
    <n v="40"/>
    <s v="S32_2206"/>
    <x v="3"/>
    <n v="6265557265"/>
    <s v="626-555-7265"/>
    <s v="78934 Hillside Dr."/>
    <m/>
    <s v="78934 Hillside Dr."/>
    <s v="Pasadena"/>
    <s v="CA"/>
    <s v="Pasadena, CA"/>
    <n v="90003"/>
    <x v="0"/>
    <s v="NA"/>
    <s v="Young"/>
    <s v="Julie"/>
    <x v="3"/>
    <x v="0"/>
  </r>
  <r>
    <n v="10159"/>
    <n v="35"/>
    <n v="35.4"/>
    <n v="9"/>
    <x v="2164"/>
    <n v="1239"/>
    <n v="1239"/>
    <d v="2003-10-10T00:00:00"/>
    <d v="2003-10-10T00:00:00"/>
    <x v="4"/>
    <s v="Friday"/>
    <x v="0"/>
    <n v="4"/>
    <n v="10"/>
    <n v="2003"/>
    <s v="Motorcycles"/>
    <n v="40"/>
    <s v="S32_2206"/>
    <x v="4"/>
    <n v="6505551386"/>
    <s v="650-555-1386"/>
    <s v="7734 Strong St."/>
    <m/>
    <s v="7734 Strong St."/>
    <s v="San Francisco"/>
    <s v="CA"/>
    <s v="San Francisco, CA"/>
    <s v="NA"/>
    <x v="0"/>
    <s v="NA"/>
    <s v="Brown"/>
    <s v="Julie"/>
    <x v="4"/>
    <x v="0"/>
  </r>
  <r>
    <n v="10169"/>
    <n v="26"/>
    <n v="39.83"/>
    <n v="9"/>
    <x v="2165"/>
    <n v="1036"/>
    <n v="1035.58"/>
    <d v="2003-04-11T00:00:00"/>
    <d v="2003-04-11T00:00:00"/>
    <x v="11"/>
    <s v="Friday"/>
    <x v="0"/>
    <n v="4"/>
    <n v="11"/>
    <n v="2003"/>
    <s v="Motorcycles"/>
    <n v="40"/>
    <s v="S32_2206"/>
    <x v="42"/>
    <s v="02 9936 8555"/>
    <s v="029-936-8555"/>
    <s v="201 Miller Street"/>
    <s v="Level 15"/>
    <s v="201 Miller Street, Level 15"/>
    <s v="North Sydney"/>
    <s v="NSW"/>
    <s v="North Sydney, NSW"/>
    <n v="2060"/>
    <x v="3"/>
    <s v="APAC"/>
    <s v="O'Hara"/>
    <s v="Anna"/>
    <x v="42"/>
    <x v="0"/>
  </r>
  <r>
    <n v="10180"/>
    <n v="34"/>
    <n v="45.46"/>
    <n v="4"/>
    <x v="2166"/>
    <n v="1546"/>
    <n v="1545.64"/>
    <d v="2003-11-11T00:00:00"/>
    <d v="2003-11-11T00:00:00"/>
    <x v="5"/>
    <s v="Tuesday"/>
    <x v="0"/>
    <n v="4"/>
    <n v="11"/>
    <n v="2003"/>
    <s v="Motorcycles"/>
    <n v="40"/>
    <s v="S32_2206"/>
    <x v="6"/>
    <n v="0.86244213000000003"/>
    <s v="421-296-2963"/>
    <s v="184, chausse de Tournai"/>
    <m/>
    <s v="184, chausse de Tournai"/>
    <s v="Lille"/>
    <m/>
    <s v="Lille"/>
    <n v="59000"/>
    <x v="1"/>
    <s v="EMEA"/>
    <s v="Rance"/>
    <s v="Martine"/>
    <x v="6"/>
    <x v="0"/>
  </r>
  <r>
    <n v="10190"/>
    <n v="46"/>
    <n v="32.99"/>
    <n v="1"/>
    <x v="2167"/>
    <n v="1518"/>
    <n v="1517.54"/>
    <s v="11/19/2003 0:00"/>
    <d v="2003-11-19T00:00:00"/>
    <x v="5"/>
    <s v="Wednesday"/>
    <x v="0"/>
    <n v="4"/>
    <n v="11"/>
    <n v="2003"/>
    <s v="Motorcycles"/>
    <n v="40"/>
    <s v="S32_2206"/>
    <x v="23"/>
    <s v="(91) 555 94 44"/>
    <s v="091-555-9444"/>
    <s v="C/ Moralzarzal, 86"/>
    <m/>
    <s v="C/ Moralzarzal, 86"/>
    <s v="Madrid"/>
    <m/>
    <s v="Madrid"/>
    <n v="28034"/>
    <x v="7"/>
    <s v="EMEA"/>
    <s v="Freyre"/>
    <s v="Diego"/>
    <x v="23"/>
    <x v="0"/>
  </r>
  <r>
    <n v="10211"/>
    <n v="41"/>
    <n v="42.24"/>
    <n v="9"/>
    <x v="2168"/>
    <n v="1732"/>
    <n v="1731.84"/>
    <s v="1/15/2004 0:00"/>
    <d v="2004-01-15T00:00:00"/>
    <x v="2"/>
    <s v="Thursday"/>
    <x v="0"/>
    <n v="1"/>
    <n v="1"/>
    <n v="2004"/>
    <s v="Motorcycles"/>
    <n v="40"/>
    <s v="S32_2206"/>
    <x v="9"/>
    <s v="(1) 47.55.6555"/>
    <s v="014-755-6555"/>
    <s v="25, rue Lauriston"/>
    <m/>
    <s v="25, rue Lauriston"/>
    <s v="Paris"/>
    <m/>
    <s v="Paris"/>
    <n v="75016"/>
    <x v="1"/>
    <s v="EMEA"/>
    <s v="Perrier"/>
    <s v="Dominique"/>
    <x v="9"/>
    <x v="0"/>
  </r>
  <r>
    <n v="10224"/>
    <n v="43"/>
    <n v="39.43"/>
    <n v="2"/>
    <x v="2169"/>
    <n v="1696"/>
    <n v="1695.49"/>
    <s v="2/21/2004 0:00"/>
    <d v="2004-02-21T00:00:00"/>
    <x v="0"/>
    <s v="Saturday"/>
    <x v="0"/>
    <n v="1"/>
    <n v="2"/>
    <n v="2004"/>
    <s v="Motorcycles"/>
    <n v="40"/>
    <s v="S32_2206"/>
    <x v="6"/>
    <n v="0.86244213000000003"/>
    <s v="421-296-2963"/>
    <s v="184, chausse de Tournai"/>
    <m/>
    <s v="184, chausse de Tournai"/>
    <s v="Lille"/>
    <m/>
    <s v="Lille"/>
    <n v="59000"/>
    <x v="1"/>
    <s v="EMEA"/>
    <s v="Rance"/>
    <s v="Martine"/>
    <x v="6"/>
    <x v="0"/>
  </r>
  <r>
    <n v="10237"/>
    <n v="26"/>
    <n v="40.229999999999997"/>
    <n v="2"/>
    <x v="2170"/>
    <n v="1046"/>
    <n v="1045.98"/>
    <d v="2004-05-04T00:00:00"/>
    <d v="2004-05-04T00:00:00"/>
    <x v="6"/>
    <s v="Tuesday"/>
    <x v="0"/>
    <n v="2"/>
    <n v="4"/>
    <n v="2004"/>
    <s v="Motorcycles"/>
    <n v="40"/>
    <s v="S32_2206"/>
    <x v="11"/>
    <n v="2125551500"/>
    <s v="212-555-1500"/>
    <s v="2678 Kingston Rd."/>
    <s v="Suite 101"/>
    <s v="2678 Kingston Rd., Suite 101"/>
    <s v="NYC"/>
    <s v="NY"/>
    <s v="NYC, NY"/>
    <n v="10022"/>
    <x v="0"/>
    <s v="NA"/>
    <s v="Frick"/>
    <s v="Michael"/>
    <x v="11"/>
    <x v="0"/>
  </r>
  <r>
    <n v="10252"/>
    <n v="36"/>
    <n v="48.28"/>
    <n v="6"/>
    <x v="2171"/>
    <n v="1739"/>
    <n v="1738.08"/>
    <s v="5/26/2004 0:00"/>
    <d v="2004-05-26T00:00:00"/>
    <x v="6"/>
    <s v="Wednesday"/>
    <x v="0"/>
    <n v="2"/>
    <n v="5"/>
    <n v="2004"/>
    <s v="Motorcycles"/>
    <n v="40"/>
    <s v="S32_2206"/>
    <x v="9"/>
    <s v="(1) 47.55.6555"/>
    <s v="014-755-6555"/>
    <s v="25, rue Lauriston"/>
    <m/>
    <s v="25, rue Lauriston"/>
    <s v="Paris"/>
    <m/>
    <s v="Paris"/>
    <n v="75016"/>
    <x v="1"/>
    <s v="EMEA"/>
    <s v="Perrier"/>
    <s v="Dominique"/>
    <x v="9"/>
    <x v="0"/>
  </r>
  <r>
    <n v="10264"/>
    <n v="20"/>
    <n v="32.590000000000003"/>
    <n v="4"/>
    <x v="2172"/>
    <n v="652"/>
    <n v="651.79999999999995"/>
    <s v="6/30/2004 0:00"/>
    <d v="2004-06-30T00:00:00"/>
    <x v="7"/>
    <s v="Wednesday"/>
    <x v="0"/>
    <n v="2"/>
    <n v="6"/>
    <n v="2004"/>
    <s v="Motorcycles"/>
    <n v="40"/>
    <s v="S32_2206"/>
    <x v="58"/>
    <n v="6175559555"/>
    <s v="617-555-9555"/>
    <s v="8616 Spinnaker Dr."/>
    <m/>
    <s v="8616 Spinnaker Dr."/>
    <s v="Boston"/>
    <s v="MA"/>
    <s v="Boston, MA"/>
    <n v="51003"/>
    <x v="0"/>
    <s v="NA"/>
    <s v="Yoshido"/>
    <s v="Juri"/>
    <x v="58"/>
    <x v="0"/>
  </r>
  <r>
    <n v="10276"/>
    <n v="27"/>
    <n v="36.61"/>
    <n v="10"/>
    <x v="2173"/>
    <n v="989"/>
    <n v="988.47"/>
    <d v="2004-02-08T00:00:00"/>
    <d v="2004-02-08T00:00:00"/>
    <x v="0"/>
    <s v="Sunday"/>
    <x v="0"/>
    <n v="3"/>
    <n v="8"/>
    <n v="2004"/>
    <s v="Motorcycles"/>
    <n v="40"/>
    <s v="S32_2206"/>
    <x v="71"/>
    <n v="6175557555"/>
    <s v="617-555-7555"/>
    <s v="7635 Spinnaker Dr."/>
    <m/>
    <s v="7635 Spinnaker Dr."/>
    <s v="Brickhaven"/>
    <s v="MA"/>
    <s v="Brickhaven, MA"/>
    <n v="58339"/>
    <x v="0"/>
    <s v="NA"/>
    <s v="Barajas"/>
    <s v="Miguel"/>
    <x v="71"/>
    <x v="0"/>
  </r>
  <r>
    <n v="10285"/>
    <n v="37"/>
    <n v="41.03"/>
    <n v="1"/>
    <x v="2174"/>
    <n v="1519"/>
    <n v="1518.11"/>
    <s v="8/27/2004 0:00"/>
    <d v="2004-08-27T00:00:00"/>
    <x v="3"/>
    <s v="Friday"/>
    <x v="0"/>
    <n v="3"/>
    <n v="8"/>
    <n v="2004"/>
    <s v="Motorcycles"/>
    <n v="40"/>
    <s v="S32_2206"/>
    <x v="15"/>
    <n v="6175558555"/>
    <s v="617-555-8555"/>
    <s v="39323 Spinnaker Dr."/>
    <m/>
    <s v="39323 Spinnaker Dr."/>
    <s v="Cambridge"/>
    <s v="MA"/>
    <s v="Cambridge, MA"/>
    <n v="51247"/>
    <x v="0"/>
    <s v="NA"/>
    <s v="Hernandez"/>
    <s v="Marta"/>
    <x v="15"/>
    <x v="0"/>
  </r>
  <r>
    <n v="10299"/>
    <n v="24"/>
    <n v="42.24"/>
    <n v="4"/>
    <x v="2175"/>
    <n v="1014"/>
    <n v="1013.76"/>
    <s v="9/30/2004 0:00"/>
    <d v="2004-09-30T00:00:00"/>
    <x v="8"/>
    <s v="Thursday"/>
    <x v="0"/>
    <n v="3"/>
    <n v="9"/>
    <n v="2004"/>
    <s v="Motorcycles"/>
    <n v="40"/>
    <s v="S32_2206"/>
    <x v="16"/>
    <s v="90-224 8555"/>
    <s v="090-224-8555"/>
    <s v="Keskuskatu 45"/>
    <m/>
    <s v="Keskuskatu 45"/>
    <s v="Helsinki"/>
    <m/>
    <s v="Helsinki"/>
    <n v="21240"/>
    <x v="4"/>
    <s v="EMEA"/>
    <s v="Karttunen"/>
    <s v="Matti"/>
    <x v="16"/>
    <x v="0"/>
  </r>
  <r>
    <n v="10310"/>
    <n v="36"/>
    <n v="43.05"/>
    <n v="17"/>
    <x v="2176"/>
    <n v="1550"/>
    <n v="1549.8"/>
    <s v="10/16/2004 0:00"/>
    <d v="2004-10-16T00:00:00"/>
    <x v="4"/>
    <s v="Saturday"/>
    <x v="0"/>
    <n v="4"/>
    <n v="10"/>
    <n v="2004"/>
    <s v="Motorcycles"/>
    <n v="40"/>
    <s v="S32_2206"/>
    <x v="68"/>
    <s v="0221-5554327"/>
    <s v="221-555-4327"/>
    <s v="Mehrheimerstr. 369"/>
    <m/>
    <s v="Mehrheimerstr. 369"/>
    <s v="Koln"/>
    <m/>
    <s v="Koln"/>
    <n v="50739"/>
    <x v="16"/>
    <s v="EMEA"/>
    <s v="Pfalzheim"/>
    <s v="Henriette"/>
    <x v="68"/>
    <x v="0"/>
  </r>
  <r>
    <n v="10319"/>
    <n v="29"/>
    <n v="38.22"/>
    <n v="5"/>
    <x v="2177"/>
    <n v="1109"/>
    <n v="1108.3800000000001"/>
    <d v="2004-03-11T00:00:00"/>
    <d v="2004-03-11T00:00:00"/>
    <x v="10"/>
    <s v="Thursday"/>
    <x v="0"/>
    <n v="4"/>
    <n v="11"/>
    <n v="2004"/>
    <s v="Motorcycles"/>
    <n v="40"/>
    <s v="S32_2206"/>
    <x v="79"/>
    <n v="2125551957"/>
    <s v="212-555-1957"/>
    <s v="5290 North Pendale Street"/>
    <s v="Suite 200"/>
    <s v="5290 North Pendale Street, Suite 200"/>
    <s v="NYC"/>
    <s v="NY"/>
    <s v="NYC, NY"/>
    <n v="10022"/>
    <x v="0"/>
    <s v="NA"/>
    <s v="Kuo"/>
    <s v="Kee"/>
    <x v="79"/>
    <x v="0"/>
  </r>
  <r>
    <n v="10331"/>
    <n v="28"/>
    <n v="100"/>
    <n v="3"/>
    <x v="2178"/>
    <n v="4103"/>
    <n v="2800"/>
    <s v="11/17/2004 0:00"/>
    <d v="2004-11-17T00:00:00"/>
    <x v="5"/>
    <s v="Wednesday"/>
    <x v="0"/>
    <n v="4"/>
    <n v="11"/>
    <n v="2004"/>
    <s v="Motorcycles"/>
    <n v="40"/>
    <s v="S32_2206"/>
    <x v="45"/>
    <n v="2155559857"/>
    <s v="215-555-9857"/>
    <s v="11328 Douglas Av."/>
    <m/>
    <s v="11328 Douglas Av."/>
    <s v="Philadelphia"/>
    <s v="PA"/>
    <s v="Philadelphia, PA"/>
    <n v="71270"/>
    <x v="0"/>
    <s v="NA"/>
    <s v="Hernandez"/>
    <s v="Rosa"/>
    <x v="45"/>
    <x v="1"/>
  </r>
  <r>
    <n v="10343"/>
    <n v="29"/>
    <n v="100"/>
    <n v="5"/>
    <x v="2179"/>
    <n v="3714"/>
    <n v="2900"/>
    <s v="11/24/2004 0:00"/>
    <d v="2004-11-24T00:00:00"/>
    <x v="5"/>
    <s v="Wednesday"/>
    <x v="0"/>
    <n v="4"/>
    <n v="11"/>
    <n v="2004"/>
    <s v="Motorcycles"/>
    <n v="40"/>
    <s v="S32_2206"/>
    <x v="1"/>
    <s v="26.47.1555"/>
    <s v="002-647-1555"/>
    <s v="59 rue de l'Abbaye"/>
    <m/>
    <s v="59 rue de l'Abbaye"/>
    <s v="Reims"/>
    <m/>
    <s v="Reims"/>
    <n v="51100"/>
    <x v="1"/>
    <s v="EMEA"/>
    <s v="Henriot"/>
    <s v="Paul"/>
    <x v="1"/>
    <x v="1"/>
  </r>
  <r>
    <n v="10355"/>
    <n v="38"/>
    <n v="39.83"/>
    <n v="10"/>
    <x v="2180"/>
    <n v="1514"/>
    <n v="1513.54"/>
    <d v="2004-07-12T00:00:00"/>
    <d v="2004-07-12T00:00:00"/>
    <x v="1"/>
    <s v="Monday"/>
    <x v="0"/>
    <n v="4"/>
    <n v="12"/>
    <n v="2004"/>
    <s v="Motorcycles"/>
    <n v="40"/>
    <s v="S32_2206"/>
    <x v="23"/>
    <s v="(91) 555 94 44"/>
    <s v="091-555-9444"/>
    <s v="C/ Moralzarzal, 86"/>
    <m/>
    <s v="C/ Moralzarzal, 86"/>
    <s v="Madrid"/>
    <m/>
    <s v="Madrid"/>
    <n v="28034"/>
    <x v="7"/>
    <s v="EMEA"/>
    <s v="Freyre"/>
    <s v="Diego"/>
    <x v="23"/>
    <x v="0"/>
  </r>
  <r>
    <n v="10364"/>
    <n v="48"/>
    <n v="48.28"/>
    <n v="1"/>
    <x v="2181"/>
    <n v="2318"/>
    <n v="2317.44"/>
    <d v="2005-06-01T00:00:00"/>
    <d v="2005-06-01T00:00:00"/>
    <x v="7"/>
    <s v="Wednesday"/>
    <x v="0"/>
    <n v="1"/>
    <n v="1"/>
    <n v="2005"/>
    <s v="Motorcycles"/>
    <n v="40"/>
    <s v="S32_2206"/>
    <x v="67"/>
    <s v="91.24.4555"/>
    <s v="009-124-4555"/>
    <s v="12, rue des Bouchers"/>
    <m/>
    <s v="12, rue des Bouchers"/>
    <s v="Marseille"/>
    <m/>
    <s v="Marseille"/>
    <n v="13008"/>
    <x v="1"/>
    <s v="EMEA"/>
    <s v="Lebihan"/>
    <s v="Laurence"/>
    <x v="67"/>
    <x v="0"/>
  </r>
  <r>
    <n v="10378"/>
    <n v="40"/>
    <n v="82.46"/>
    <n v="1"/>
    <x v="2182"/>
    <n v="3299"/>
    <n v="3298.4"/>
    <d v="2005-10-02T00:00:00"/>
    <d v="2005-10-02T00:00:00"/>
    <x v="4"/>
    <s v="Sunday"/>
    <x v="0"/>
    <n v="1"/>
    <n v="2"/>
    <n v="2005"/>
    <s v="Motorcycles"/>
    <n v="40"/>
    <s v="S32_2206"/>
    <x v="23"/>
    <s v="(91) 555 94 44"/>
    <s v="091-555-9444"/>
    <s v="C/ Moralzarzal, 86"/>
    <m/>
    <s v="C/ Moralzarzal, 86"/>
    <s v="Madrid"/>
    <m/>
    <s v="Madrid"/>
    <n v="28034"/>
    <x v="7"/>
    <s v="EMEA"/>
    <s v="Freyre"/>
    <s v="Diego"/>
    <x v="23"/>
    <x v="1"/>
  </r>
  <r>
    <n v="10390"/>
    <n v="41"/>
    <n v="44.56"/>
    <n v="11"/>
    <x v="2183"/>
    <n v="1827"/>
    <n v="1826.96"/>
    <d v="2005-04-03T00:00:00"/>
    <d v="2005-04-03T00:00:00"/>
    <x v="11"/>
    <s v="Sunday"/>
    <x v="0"/>
    <n v="1"/>
    <n v="3"/>
    <n v="2005"/>
    <s v="Motorcycles"/>
    <n v="40"/>
    <s v="S32_2206"/>
    <x v="39"/>
    <n v="4155551450"/>
    <s v="415-555-1450"/>
    <s v="5677 Strong St."/>
    <m/>
    <s v="5677 Strong St."/>
    <s v="San Rafael"/>
    <s v="CA"/>
    <s v="San Rafael, CA"/>
    <n v="97562"/>
    <x v="0"/>
    <s v="NA"/>
    <s v="Nelson"/>
    <s v="Valarie"/>
    <x v="39"/>
    <x v="0"/>
  </r>
  <r>
    <n v="10403"/>
    <n v="30"/>
    <n v="40.229999999999997"/>
    <n v="2"/>
    <x v="2184"/>
    <n v="1207"/>
    <n v="1206.9000000000001"/>
    <d v="2005-08-04T00:00:00"/>
    <d v="2005-08-04T00:00:00"/>
    <x v="3"/>
    <s v="Thursday"/>
    <x v="0"/>
    <n v="2"/>
    <n v="4"/>
    <n v="2005"/>
    <s v="Motorcycles"/>
    <n v="40"/>
    <s v="S32_2206"/>
    <x v="22"/>
    <s v="(171) 555-2282"/>
    <s v="171-555-2282"/>
    <s v="Berkeley Gardens 12  Brewery"/>
    <m/>
    <s v="Berkeley Gardens 12  Brewery"/>
    <s v="Liverpool"/>
    <m/>
    <s v="Liverpool"/>
    <s v="WX1 6LT"/>
    <x v="6"/>
    <s v="EMEA"/>
    <s v="Devon"/>
    <s v="Elizabeth"/>
    <x v="22"/>
    <x v="0"/>
  </r>
  <r>
    <n v="10104"/>
    <n v="35"/>
    <n v="47.62"/>
    <n v="11"/>
    <x v="2185"/>
    <n v="1667"/>
    <n v="1666.7"/>
    <s v="1/31/2003 0:00"/>
    <d v="2003-01-31T00:00:00"/>
    <x v="2"/>
    <s v="Friday"/>
    <x v="0"/>
    <n v="1"/>
    <n v="1"/>
    <n v="2003"/>
    <s v="Trucks and Buses"/>
    <n v="54"/>
    <s v="S32_2509"/>
    <x v="23"/>
    <s v="(91) 555 94 44"/>
    <s v="091-555-9444"/>
    <s v="C/ Moralzarzal, 86"/>
    <m/>
    <s v="C/ Moralzarzal, 86"/>
    <s v="Madrid"/>
    <m/>
    <s v="Madrid"/>
    <n v="28034"/>
    <x v="7"/>
    <s v="EMEA"/>
    <s v="Freyre"/>
    <s v="Diego"/>
    <x v="23"/>
    <x v="0"/>
  </r>
  <r>
    <n v="10114"/>
    <n v="28"/>
    <n v="55.73"/>
    <n v="2"/>
    <x v="2186"/>
    <n v="1561"/>
    <n v="1560.44"/>
    <d v="2003-01-04T00:00:00"/>
    <d v="2003-01-04T00:00:00"/>
    <x v="2"/>
    <s v="Saturday"/>
    <x v="0"/>
    <n v="2"/>
    <n v="4"/>
    <n v="2003"/>
    <s v="Trucks and Buses"/>
    <n v="54"/>
    <s v="S32_2509"/>
    <x v="62"/>
    <s v="(1) 42.34.2555"/>
    <s v="014-234-2555"/>
    <s v="265, boulevard Charonne"/>
    <m/>
    <s v="265, boulevard Charonne"/>
    <s v="Paris"/>
    <m/>
    <s v="Paris"/>
    <n v="75012"/>
    <x v="1"/>
    <s v="EMEA"/>
    <s v="Bertrand"/>
    <s v="Marie"/>
    <x v="62"/>
    <x v="0"/>
  </r>
  <r>
    <n v="10127"/>
    <n v="45"/>
    <n v="51.95"/>
    <n v="13"/>
    <x v="2187"/>
    <n v="2338"/>
    <n v="2337.75"/>
    <d v="2003-03-06T00:00:00"/>
    <d v="2003-03-06T00:00:00"/>
    <x v="10"/>
    <s v="Thursday"/>
    <x v="0"/>
    <n v="2"/>
    <n v="6"/>
    <n v="2003"/>
    <s v="Trucks and Buses"/>
    <n v="54"/>
    <s v="S32_2509"/>
    <x v="74"/>
    <n v="2125557413"/>
    <s v="212-555-7413"/>
    <s v="4092 Furth Circle"/>
    <s v="Suite 400"/>
    <s v="4092 Furth Circle, Suite 400"/>
    <s v="NYC"/>
    <s v="NY"/>
    <s v="NYC, NY"/>
    <n v="10022"/>
    <x v="0"/>
    <s v="NA"/>
    <s v="Young"/>
    <s v="Jeff"/>
    <x v="74"/>
    <x v="0"/>
  </r>
  <r>
    <n v="10141"/>
    <n v="24"/>
    <n v="45.99"/>
    <n v="7"/>
    <x v="2188"/>
    <n v="1104"/>
    <n v="1103.76"/>
    <d v="2003-01-08T00:00:00"/>
    <d v="2003-01-08T00:00:00"/>
    <x v="2"/>
    <s v="Wednesday"/>
    <x v="0"/>
    <n v="3"/>
    <n v="8"/>
    <n v="2003"/>
    <s v="Trucks and Buses"/>
    <n v="54"/>
    <s v="S32_2509"/>
    <x v="73"/>
    <s v="+358 9 8045 555"/>
    <s v="589-804-5555"/>
    <s v="Software Engineering Center, SEC Oy"/>
    <m/>
    <s v="Software Engineering Center, SEC Oy"/>
    <s v="Espoo"/>
    <m/>
    <s v="Espoo"/>
    <s v="FIN-02271"/>
    <x v="4"/>
    <s v="EMEA"/>
    <s v="Suominen"/>
    <s v="Kalle"/>
    <x v="73"/>
    <x v="0"/>
  </r>
  <r>
    <n v="10151"/>
    <n v="41"/>
    <n v="63.85"/>
    <n v="5"/>
    <x v="2189"/>
    <n v="2618"/>
    <n v="2617.85"/>
    <s v="9/21/2003 0:00"/>
    <d v="2003-09-21T00:00:00"/>
    <x v="8"/>
    <s v="Sunday"/>
    <x v="0"/>
    <n v="3"/>
    <n v="9"/>
    <n v="2003"/>
    <s v="Trucks and Buses"/>
    <n v="54"/>
    <s v="S32_2509"/>
    <x v="60"/>
    <s v="981-443655"/>
    <s v="098-144-3655"/>
    <s v="Torikatu 38"/>
    <m/>
    <s v="Torikatu 38"/>
    <s v="Oulu"/>
    <m/>
    <s v="Oulu"/>
    <n v="90110"/>
    <x v="4"/>
    <s v="EMEA"/>
    <s v="Koskitalo"/>
    <s v="Pirkko"/>
    <x v="60"/>
    <x v="0"/>
  </r>
  <r>
    <n v="10165"/>
    <n v="48"/>
    <n v="45.99"/>
    <n v="14"/>
    <x v="2190"/>
    <n v="2208"/>
    <n v="2207.52"/>
    <s v="10/22/2003 0:00"/>
    <d v="2003-10-22T00:00:00"/>
    <x v="4"/>
    <s v="Wednesday"/>
    <x v="0"/>
    <n v="4"/>
    <n v="10"/>
    <n v="2003"/>
    <s v="Trucks and Buses"/>
    <n v="54"/>
    <s v="S32_2509"/>
    <x v="26"/>
    <s v="+65 221 7555"/>
    <s v="065-221-7555"/>
    <s v="Bronz Sok., Bronz Apt. 3/6 Tesvikiye"/>
    <m/>
    <s v="Bronz Sok., Bronz Apt. 3/6 Tesvikiye"/>
    <s v="Singapore"/>
    <m/>
    <s v="Singapore"/>
    <n v="79903"/>
    <x v="9"/>
    <s v="Japan"/>
    <s v="Natividad"/>
    <s v="Eric"/>
    <x v="26"/>
    <x v="0"/>
  </r>
  <r>
    <n v="10175"/>
    <n v="50"/>
    <n v="63.31"/>
    <n v="3"/>
    <x v="2191"/>
    <n v="3166"/>
    <n v="3165.5"/>
    <d v="2003-06-11T00:00:00"/>
    <d v="2003-06-11T00:00:00"/>
    <x v="7"/>
    <s v="Wednesday"/>
    <x v="0"/>
    <n v="4"/>
    <n v="11"/>
    <n v="2003"/>
    <s v="Trucks and Buses"/>
    <n v="54"/>
    <s v="S32_2509"/>
    <x v="49"/>
    <s v="(171) 555-0297"/>
    <s v="171-555-0297"/>
    <s v="35 King George"/>
    <m/>
    <s v="35 King George"/>
    <s v="London"/>
    <m/>
    <s v="London"/>
    <s v="WX3 6FW"/>
    <x v="6"/>
    <s v="EMEA"/>
    <s v="Brown"/>
    <s v="Ann"/>
    <x v="49"/>
    <x v="1"/>
  </r>
  <r>
    <n v="10184"/>
    <n v="33"/>
    <n v="62.77"/>
    <n v="8"/>
    <x v="2192"/>
    <n v="2072"/>
    <n v="2071.41"/>
    <s v="11/14/2003 0:00"/>
    <d v="2003-11-14T00:00:00"/>
    <x v="5"/>
    <s v="Friday"/>
    <x v="0"/>
    <n v="4"/>
    <n v="11"/>
    <n v="2003"/>
    <s v="Trucks and Buses"/>
    <n v="54"/>
    <s v="S32_2509"/>
    <x v="81"/>
    <s v="(95) 555 82 82"/>
    <s v="095-555-8282"/>
    <s v="C/ Romero, 33"/>
    <m/>
    <s v="C/ Romero, 33"/>
    <s v="Sevilla"/>
    <m/>
    <s v="Sevilla"/>
    <n v="41101"/>
    <x v="7"/>
    <s v="EMEA"/>
    <s v="Roel"/>
    <s v="Jose Pedro"/>
    <x v="81"/>
    <x v="0"/>
  </r>
  <r>
    <n v="10195"/>
    <n v="32"/>
    <n v="43.29"/>
    <n v="8"/>
    <x v="2193"/>
    <n v="1386"/>
    <n v="1385.28"/>
    <s v="11/25/2003 0:00"/>
    <d v="2003-11-25T00:00:00"/>
    <x v="5"/>
    <s v="Tuesday"/>
    <x v="0"/>
    <n v="4"/>
    <n v="11"/>
    <n v="2003"/>
    <s v="Trucks and Buses"/>
    <n v="54"/>
    <s v="S32_2509"/>
    <x v="47"/>
    <n v="9145554562"/>
    <s v="914-555-4562"/>
    <s v="3758 North Pendale Street"/>
    <m/>
    <s v="3758 North Pendale Street"/>
    <s v="White Plains"/>
    <s v="NY"/>
    <s v="White Plains, NY"/>
    <n v="24067"/>
    <x v="0"/>
    <s v="NA"/>
    <s v="Frick"/>
    <s v="Steve"/>
    <x v="47"/>
    <x v="0"/>
  </r>
  <r>
    <n v="10207"/>
    <n v="27"/>
    <n v="60.06"/>
    <n v="9"/>
    <x v="2194"/>
    <n v="1622"/>
    <n v="1621.62"/>
    <d v="2003-09-12T00:00:00"/>
    <d v="2003-09-12T00:00:00"/>
    <x v="8"/>
    <s v="Friday"/>
    <x v="0"/>
    <n v="4"/>
    <n v="12"/>
    <n v="2003"/>
    <s v="Trucks and Buses"/>
    <n v="54"/>
    <s v="S32_2509"/>
    <x v="64"/>
    <n v="6175552555"/>
    <s v="617-555-2555"/>
    <s v="6251 Ingle Ln."/>
    <m/>
    <s v="6251 Ingle Ln."/>
    <s v="Boston"/>
    <s v="MA"/>
    <s v="Boston, MA"/>
    <n v="51003"/>
    <x v="0"/>
    <s v="NA"/>
    <s v="Franco"/>
    <s v="Valarie"/>
    <x v="64"/>
    <x v="0"/>
  </r>
  <r>
    <n v="10219"/>
    <n v="35"/>
    <n v="55.19"/>
    <n v="4"/>
    <x v="2195"/>
    <n v="1932"/>
    <n v="1931.65"/>
    <d v="2004-10-02T00:00:00"/>
    <d v="2004-10-02T00:00:00"/>
    <x v="4"/>
    <s v="Saturday"/>
    <x v="0"/>
    <n v="1"/>
    <n v="2"/>
    <n v="2004"/>
    <s v="Trucks and Buses"/>
    <n v="54"/>
    <s v="S32_2509"/>
    <x v="82"/>
    <n v="4155554312"/>
    <s v="415-555-4312"/>
    <s v="2793 Furth Circle"/>
    <m/>
    <s v="2793 Furth Circle"/>
    <s v="Brisbane"/>
    <s v="CA"/>
    <s v="Brisbane, CA"/>
    <n v="94217"/>
    <x v="0"/>
    <s v="NA"/>
    <s v="Taylor"/>
    <s v="Sue"/>
    <x v="82"/>
    <x v="0"/>
  </r>
  <r>
    <n v="10229"/>
    <n v="23"/>
    <n v="54.11"/>
    <n v="3"/>
    <x v="2196"/>
    <n v="1245"/>
    <n v="1244.53"/>
    <d v="2004-11-03T00:00:00"/>
    <d v="2004-11-03T00:00:00"/>
    <x v="5"/>
    <s v="Wednesday"/>
    <x v="0"/>
    <n v="1"/>
    <n v="3"/>
    <n v="2004"/>
    <s v="Trucks and Buses"/>
    <n v="54"/>
    <s v="S32_2509"/>
    <x v="39"/>
    <n v="4155551450"/>
    <s v="415-555-1450"/>
    <s v="5677 Strong St."/>
    <m/>
    <s v="5677 Strong St."/>
    <s v="San Rafael"/>
    <s v="CA"/>
    <s v="San Rafael, CA"/>
    <n v="97562"/>
    <x v="0"/>
    <s v="NA"/>
    <s v="Nelson"/>
    <s v="Valarie"/>
    <x v="39"/>
    <x v="0"/>
  </r>
  <r>
    <n v="10246"/>
    <n v="35"/>
    <n v="48.7"/>
    <n v="7"/>
    <x v="2197"/>
    <n v="1705"/>
    <n v="1704.5"/>
    <d v="2004-05-05T00:00:00"/>
    <d v="2004-05-05T00:00:00"/>
    <x v="6"/>
    <s v="Wednesday"/>
    <x v="0"/>
    <n v="2"/>
    <n v="5"/>
    <n v="2004"/>
    <s v="Trucks and Buses"/>
    <n v="54"/>
    <s v="S32_2509"/>
    <x v="23"/>
    <s v="(91) 555 94 44"/>
    <s v="091-555-9444"/>
    <s v="C/ Moralzarzal, 86"/>
    <m/>
    <s v="C/ Moralzarzal, 86"/>
    <s v="Madrid"/>
    <m/>
    <s v="Madrid"/>
    <n v="28034"/>
    <x v="7"/>
    <s v="EMEA"/>
    <s v="Freyre"/>
    <s v="Diego"/>
    <x v="23"/>
    <x v="0"/>
  </r>
  <r>
    <n v="10259"/>
    <n v="40"/>
    <n v="43.83"/>
    <n v="6"/>
    <x v="2198"/>
    <n v="1754"/>
    <n v="1753.2"/>
    <s v="6/15/2004 0:00"/>
    <d v="2004-06-15T00:00:00"/>
    <x v="7"/>
    <s v="Tuesday"/>
    <x v="0"/>
    <n v="2"/>
    <n v="6"/>
    <n v="2004"/>
    <s v="Trucks and Buses"/>
    <n v="54"/>
    <s v="S32_2509"/>
    <x v="65"/>
    <s v="+65 224 1555"/>
    <s v="065-224-1555"/>
    <s v="Village Close - 106 Linden Road Sandown"/>
    <s v="2nd Floor"/>
    <s v="Village Close - 106 Linden Road Sandown, 2nd Floor"/>
    <s v="Singapore"/>
    <m/>
    <s v="Singapore"/>
    <n v="69045"/>
    <x v="9"/>
    <s v="APAC"/>
    <s v="Victorino"/>
    <s v="Wendy"/>
    <x v="65"/>
    <x v="0"/>
  </r>
  <r>
    <n v="10271"/>
    <n v="35"/>
    <n v="47.62"/>
    <n v="7"/>
    <x v="2185"/>
    <n v="1667"/>
    <n v="1666.7"/>
    <s v="7/20/2004 0:00"/>
    <d v="2004-07-20T00:00:00"/>
    <x v="1"/>
    <s v="Tuesday"/>
    <x v="0"/>
    <n v="3"/>
    <n v="7"/>
    <n v="2004"/>
    <s v="Trucks and Buses"/>
    <n v="54"/>
    <s v="S32_2509"/>
    <x v="39"/>
    <n v="4155551450"/>
    <s v="415-555-1450"/>
    <s v="5677 Strong St."/>
    <m/>
    <s v="5677 Strong St."/>
    <s v="San Rafael"/>
    <s v="CA"/>
    <s v="San Rafael, CA"/>
    <n v="97562"/>
    <x v="0"/>
    <s v="NA"/>
    <s v="Nelson"/>
    <s v="Valarie"/>
    <x v="39"/>
    <x v="0"/>
  </r>
  <r>
    <n v="10281"/>
    <n v="31"/>
    <n v="55.19"/>
    <n v="3"/>
    <x v="2199"/>
    <n v="1711"/>
    <n v="1710.89"/>
    <s v="8/19/2004 0:00"/>
    <d v="2004-08-19T00:00:00"/>
    <x v="3"/>
    <s v="Thursday"/>
    <x v="0"/>
    <n v="3"/>
    <n v="8"/>
    <n v="2004"/>
    <s v="Trucks and Buses"/>
    <n v="54"/>
    <s v="S32_2509"/>
    <x v="18"/>
    <n v="2155551555"/>
    <s v="215-555-1555"/>
    <s v="7586 Pompton St."/>
    <m/>
    <s v="7586 Pompton St."/>
    <s v="Allentown"/>
    <s v="PA"/>
    <s v="Allentown, PA"/>
    <n v="70267"/>
    <x v="0"/>
    <s v="NA"/>
    <s v="Yu"/>
    <s v="Kyung"/>
    <x v="18"/>
    <x v="0"/>
  </r>
  <r>
    <n v="10292"/>
    <n v="50"/>
    <n v="46.53"/>
    <n v="10"/>
    <x v="2200"/>
    <n v="2327"/>
    <n v="2326.5"/>
    <d v="2004-08-09T00:00:00"/>
    <d v="2004-08-09T00:00:00"/>
    <x v="3"/>
    <s v="Monday"/>
    <x v="0"/>
    <n v="3"/>
    <n v="9"/>
    <n v="2004"/>
    <s v="Trucks and Buses"/>
    <n v="54"/>
    <s v="S32_2509"/>
    <x v="0"/>
    <n v="2125557818"/>
    <s v="212-555-7818"/>
    <s v="897 Long Airport Avenue"/>
    <m/>
    <s v="897 Long Airport Avenue"/>
    <s v="NYC"/>
    <s v="NY"/>
    <s v="NYC, NY"/>
    <n v="10022"/>
    <x v="0"/>
    <s v="NA"/>
    <s v="Yu"/>
    <s v="Kwai"/>
    <x v="0"/>
    <x v="0"/>
  </r>
  <r>
    <n v="10305"/>
    <n v="40"/>
    <n v="57.9"/>
    <n v="7"/>
    <x v="2201"/>
    <n v="2316"/>
    <n v="2316"/>
    <s v="10/13/2004 0:00"/>
    <d v="2004-10-13T00:00:00"/>
    <x v="4"/>
    <s v="Wednesday"/>
    <x v="0"/>
    <n v="4"/>
    <n v="10"/>
    <n v="2004"/>
    <s v="Trucks and Buses"/>
    <n v="54"/>
    <s v="S32_2509"/>
    <x v="15"/>
    <n v="6175558555"/>
    <s v="617-555-8555"/>
    <s v="39323 Spinnaker Dr."/>
    <m/>
    <s v="39323 Spinnaker Dr."/>
    <s v="Cambridge"/>
    <s v="MA"/>
    <s v="Cambridge, MA"/>
    <n v="51247"/>
    <x v="0"/>
    <s v="NA"/>
    <s v="Hernandez"/>
    <s v="Marta"/>
    <x v="15"/>
    <x v="0"/>
  </r>
  <r>
    <n v="10313"/>
    <n v="38"/>
    <n v="45.45"/>
    <n v="1"/>
    <x v="2202"/>
    <n v="1728"/>
    <n v="1727.1"/>
    <s v="10/22/2004 0:00"/>
    <d v="2004-10-22T00:00:00"/>
    <x v="4"/>
    <s v="Friday"/>
    <x v="0"/>
    <n v="4"/>
    <n v="10"/>
    <n v="2004"/>
    <s v="Trucks and Buses"/>
    <n v="54"/>
    <s v="S32_2509"/>
    <x v="31"/>
    <s v="(604) 555-3392"/>
    <s v="604-555-3392"/>
    <s v="1900 Oak St."/>
    <m/>
    <s v="1900 Oak St."/>
    <s v="Vancouver"/>
    <s v="BC"/>
    <s v="Vancouver, BC"/>
    <s v="V3F 2K1"/>
    <x v="10"/>
    <s v="NA"/>
    <s v="Tannamuri"/>
    <s v="Yoshi"/>
    <x v="31"/>
    <x v="0"/>
  </r>
  <r>
    <n v="10325"/>
    <n v="38"/>
    <n v="100"/>
    <n v="3"/>
    <x v="2203"/>
    <n v="8845"/>
    <n v="3800"/>
    <d v="2004-05-11T00:00:00"/>
    <d v="2004-05-11T00:00:00"/>
    <x v="6"/>
    <s v="Tuesday"/>
    <x v="0"/>
    <n v="4"/>
    <n v="11"/>
    <n v="2004"/>
    <s v="Trucks and Buses"/>
    <n v="54"/>
    <s v="S32_2509"/>
    <x v="17"/>
    <s v="07-98 9555"/>
    <s v="000-798-9555"/>
    <s v="Erling Skakkes gate 78"/>
    <m/>
    <s v="Erling Skakkes gate 78"/>
    <s v="Stavern"/>
    <m/>
    <s v="Stavern"/>
    <n v="4110"/>
    <x v="2"/>
    <s v="EMEA"/>
    <s v="Bergulfsen"/>
    <s v="Jonas"/>
    <x v="17"/>
    <x v="2"/>
  </r>
  <r>
    <n v="10335"/>
    <n v="40"/>
    <n v="60.6"/>
    <n v="3"/>
    <x v="2204"/>
    <n v="2424"/>
    <n v="2424"/>
    <s v="11/19/2004 0:00"/>
    <d v="2004-11-19T00:00:00"/>
    <x v="5"/>
    <s v="Friday"/>
    <x v="0"/>
    <n v="4"/>
    <n v="11"/>
    <n v="2004"/>
    <s v="Trucks and Buses"/>
    <n v="54"/>
    <s v="S32_2509"/>
    <x v="39"/>
    <n v="4155551450"/>
    <s v="415-555-1450"/>
    <s v="5677 Strong St."/>
    <m/>
    <s v="5677 Strong St."/>
    <s v="San Rafael"/>
    <s v="CA"/>
    <s v="San Rafael, CA"/>
    <n v="97562"/>
    <x v="0"/>
    <s v="NA"/>
    <s v="Nelson"/>
    <s v="Valarie"/>
    <x v="39"/>
    <x v="0"/>
  </r>
  <r>
    <n v="10349"/>
    <n v="33"/>
    <n v="46.53"/>
    <n v="1"/>
    <x v="2205"/>
    <n v="1536"/>
    <n v="1535.49"/>
    <d v="2004-01-12T00:00:00"/>
    <d v="2004-01-12T00:00:00"/>
    <x v="2"/>
    <s v="Monday"/>
    <x v="0"/>
    <n v="4"/>
    <n v="12"/>
    <n v="2004"/>
    <s v="Trucks and Buses"/>
    <n v="54"/>
    <s v="S32_2509"/>
    <x v="74"/>
    <n v="2125557413"/>
    <s v="212-555-7413"/>
    <s v="4092 Furth Circle"/>
    <s v="Suite 400"/>
    <s v="4092 Furth Circle, Suite 400"/>
    <s v="NYC"/>
    <s v="NY"/>
    <s v="NYC, NY"/>
    <n v="10022"/>
    <x v="0"/>
    <s v="NA"/>
    <s v="Young"/>
    <s v="Jeff"/>
    <x v="74"/>
    <x v="0"/>
  </r>
  <r>
    <n v="10359"/>
    <n v="36"/>
    <n v="100"/>
    <n v="3"/>
    <x v="2206"/>
    <n v="6359"/>
    <n v="3600"/>
    <s v="12/15/2004 0:00"/>
    <d v="2004-12-15T00:00:00"/>
    <x v="9"/>
    <s v="Wednesday"/>
    <x v="0"/>
    <n v="4"/>
    <n v="12"/>
    <n v="2004"/>
    <s v="Trucks and Buses"/>
    <n v="54"/>
    <s v="S32_2509"/>
    <x v="1"/>
    <s v="26.47.1555"/>
    <s v="002-647-1555"/>
    <s v="59 rue de l'Abbaye"/>
    <m/>
    <s v="59 rue de l'Abbaye"/>
    <s v="Reims"/>
    <m/>
    <s v="Reims"/>
    <n v="51100"/>
    <x v="1"/>
    <s v="EMEA"/>
    <s v="Henriot"/>
    <s v="Paul"/>
    <x v="1"/>
    <x v="1"/>
  </r>
  <r>
    <n v="10371"/>
    <n v="20"/>
    <n v="66.47"/>
    <n v="2"/>
    <x v="2207"/>
    <n v="1330"/>
    <n v="1329.4"/>
    <s v="1/23/2005 0:00"/>
    <d v="2005-01-23T00:00:00"/>
    <x v="2"/>
    <s v="Sunday"/>
    <x v="0"/>
    <n v="1"/>
    <n v="1"/>
    <n v="2005"/>
    <s v="Trucks and Buses"/>
    <n v="54"/>
    <s v="S32_2509"/>
    <x v="39"/>
    <n v="4155551450"/>
    <s v="415-555-1450"/>
    <s v="5677 Strong St."/>
    <m/>
    <s v="5677 Strong St."/>
    <s v="San Rafael"/>
    <s v="CA"/>
    <s v="San Rafael, CA"/>
    <n v="97562"/>
    <x v="0"/>
    <s v="NA"/>
    <s v="Nelson"/>
    <s v="Valarie"/>
    <x v="39"/>
    <x v="0"/>
  </r>
  <r>
    <n v="10383"/>
    <n v="32"/>
    <n v="53.18"/>
    <n v="5"/>
    <x v="2208"/>
    <n v="1702"/>
    <n v="1701.76"/>
    <s v="2/22/2005 0:00"/>
    <d v="2005-02-22T00:00:00"/>
    <x v="0"/>
    <s v="Tuesday"/>
    <x v="0"/>
    <n v="1"/>
    <n v="2"/>
    <n v="2005"/>
    <s v="Trucks and Buses"/>
    <n v="54"/>
    <s v="S32_2509"/>
    <x v="23"/>
    <s v="(91) 555 94 44"/>
    <s v="091-555-9444"/>
    <s v="C/ Moralzarzal, 86"/>
    <m/>
    <s v="C/ Moralzarzal, 86"/>
    <s v="Madrid"/>
    <m/>
    <s v="Madrid"/>
    <n v="28034"/>
    <x v="7"/>
    <s v="EMEA"/>
    <s v="Freyre"/>
    <s v="Diego"/>
    <x v="23"/>
    <x v="0"/>
  </r>
  <r>
    <n v="10394"/>
    <n v="36"/>
    <n v="62.77"/>
    <n v="3"/>
    <x v="2209"/>
    <n v="2260"/>
    <n v="2259.7199999999998"/>
    <s v="3/15/2005 0:00"/>
    <d v="2005-03-15T00:00:00"/>
    <x v="10"/>
    <s v="Tuesday"/>
    <x v="0"/>
    <n v="1"/>
    <n v="3"/>
    <n v="2005"/>
    <s v="Trucks and Buses"/>
    <n v="54"/>
    <s v="S32_2509"/>
    <x v="23"/>
    <s v="(91) 555 94 44"/>
    <s v="091-555-9444"/>
    <s v="C/ Moralzarzal, 86"/>
    <m/>
    <s v="C/ Moralzarzal, 86"/>
    <s v="Madrid"/>
    <m/>
    <s v="Madrid"/>
    <n v="28034"/>
    <x v="7"/>
    <s v="EMEA"/>
    <s v="Freyre"/>
    <s v="Diego"/>
    <x v="23"/>
    <x v="0"/>
  </r>
  <r>
    <n v="10412"/>
    <n v="19"/>
    <n v="48.7"/>
    <n v="7"/>
    <x v="2210"/>
    <n v="926"/>
    <n v="925.3"/>
    <d v="2005-03-05T00:00:00"/>
    <d v="2005-03-05T00:00:00"/>
    <x v="10"/>
    <s v="Saturday"/>
    <x v="0"/>
    <n v="2"/>
    <n v="5"/>
    <n v="2005"/>
    <s v="Trucks and Buses"/>
    <n v="54"/>
    <s v="S32_2509"/>
    <x v="23"/>
    <s v="(91) 555 94 44"/>
    <s v="091-555-9444"/>
    <s v="C/ Moralzarzal, 86"/>
    <m/>
    <s v="C/ Moralzarzal, 86"/>
    <s v="Madrid"/>
    <m/>
    <s v="Madrid"/>
    <n v="28034"/>
    <x v="7"/>
    <s v="EMEA"/>
    <s v="Freyre"/>
    <s v="Diego"/>
    <x v="23"/>
    <x v="0"/>
  </r>
  <r>
    <n v="10425"/>
    <n v="11"/>
    <n v="43.83"/>
    <n v="6"/>
    <x v="2211"/>
    <n v="483"/>
    <n v="482.13"/>
    <s v="5/31/2005 0:00"/>
    <d v="2005-05-31T00:00:00"/>
    <x v="6"/>
    <s v="Tuesday"/>
    <x v="2"/>
    <n v="2"/>
    <n v="5"/>
    <n v="2005"/>
    <s v="Trucks and Buses"/>
    <n v="54"/>
    <s v="S32_2509"/>
    <x v="14"/>
    <s v="40.67.8555"/>
    <s v="004-067-8555"/>
    <s v="67, rue des Cinquante Otages"/>
    <m/>
    <s v="67, rue des Cinquante Otages"/>
    <s v="Nantes"/>
    <m/>
    <s v="Nantes"/>
    <n v="44000"/>
    <x v="1"/>
    <s v="EMEA"/>
    <s v="Labrune"/>
    <s v="Janine"/>
    <x v="14"/>
    <x v="0"/>
  </r>
  <r>
    <n v="10104"/>
    <n v="49"/>
    <n v="65.87"/>
    <n v="4"/>
    <x v="2212"/>
    <n v="3228"/>
    <n v="3227.63"/>
    <s v="1/31/2003 0:00"/>
    <d v="2003-01-31T00:00:00"/>
    <x v="2"/>
    <s v="Friday"/>
    <x v="0"/>
    <n v="1"/>
    <n v="1"/>
    <n v="2003"/>
    <s v="Trains"/>
    <n v="62"/>
    <s v="S32_3207"/>
    <x v="23"/>
    <s v="(91) 555 94 44"/>
    <s v="091-555-9444"/>
    <s v="C/ Moralzarzal, 86"/>
    <m/>
    <s v="C/ Moralzarzal, 86"/>
    <s v="Madrid"/>
    <m/>
    <s v="Madrid"/>
    <n v="28034"/>
    <x v="7"/>
    <s v="EMEA"/>
    <s v="Freyre"/>
    <s v="Diego"/>
    <x v="23"/>
    <x v="1"/>
  </r>
  <r>
    <n v="10116"/>
    <n v="27"/>
    <n v="63.38"/>
    <n v="1"/>
    <x v="2213"/>
    <n v="1712"/>
    <n v="1711.26"/>
    <d v="2003-11-04T00:00:00"/>
    <d v="2003-11-04T00:00:00"/>
    <x v="5"/>
    <s v="Tuesday"/>
    <x v="0"/>
    <n v="2"/>
    <n v="4"/>
    <n v="2003"/>
    <s v="Trains"/>
    <n v="62"/>
    <s v="S32_3207"/>
    <x v="90"/>
    <s v="(071) 23 67 2555"/>
    <s v="712-367-2555"/>
    <s v="Boulevard Tirou, 255"/>
    <m/>
    <s v="Boulevard Tirou, 255"/>
    <s v="Charleroi"/>
    <m/>
    <s v="Charleroi"/>
    <s v="B-6000"/>
    <x v="14"/>
    <s v="EMEA"/>
    <s v="Cartrain"/>
    <s v="Pascale"/>
    <x v="90"/>
    <x v="0"/>
  </r>
  <r>
    <n v="10127"/>
    <n v="29"/>
    <n v="70.84"/>
    <n v="6"/>
    <x v="2214"/>
    <n v="2055"/>
    <n v="2054.36"/>
    <d v="2003-03-06T00:00:00"/>
    <d v="2003-03-06T00:00:00"/>
    <x v="10"/>
    <s v="Thursday"/>
    <x v="0"/>
    <n v="2"/>
    <n v="6"/>
    <n v="2003"/>
    <s v="Trains"/>
    <n v="62"/>
    <s v="S32_3207"/>
    <x v="74"/>
    <n v="2125557413"/>
    <s v="212-555-7413"/>
    <s v="4092 Furth Circle"/>
    <s v="Suite 400"/>
    <s v="4092 Furth Circle, Suite 400"/>
    <s v="NYC"/>
    <s v="NY"/>
    <s v="NYC, NY"/>
    <n v="10022"/>
    <x v="0"/>
    <s v="NA"/>
    <s v="Young"/>
    <s v="Jeff"/>
    <x v="74"/>
    <x v="0"/>
  </r>
  <r>
    <n v="10142"/>
    <n v="42"/>
    <n v="74.569999999999993"/>
    <n v="16"/>
    <x v="2215"/>
    <n v="3132"/>
    <n v="3131.94"/>
    <d v="2003-08-08T00:00:00"/>
    <d v="2003-08-08T00:00:00"/>
    <x v="3"/>
    <s v="Friday"/>
    <x v="0"/>
    <n v="3"/>
    <n v="8"/>
    <n v="2003"/>
    <s v="Trains"/>
    <n v="62"/>
    <s v="S32_3207"/>
    <x v="39"/>
    <n v="4155551450"/>
    <s v="415-555-1450"/>
    <s v="5677 Strong St."/>
    <m/>
    <s v="5677 Strong St."/>
    <s v="San Rafael"/>
    <s v="CA"/>
    <s v="San Rafael, CA"/>
    <n v="97562"/>
    <x v="0"/>
    <s v="NA"/>
    <s v="Nelson"/>
    <s v="Valarie"/>
    <x v="39"/>
    <x v="1"/>
  </r>
  <r>
    <n v="10152"/>
    <n v="33"/>
    <n v="50.95"/>
    <n v="2"/>
    <x v="2216"/>
    <n v="1682"/>
    <n v="1681.35"/>
    <s v="9/25/2003 0:00"/>
    <d v="2003-09-25T00:00:00"/>
    <x v="8"/>
    <s v="Thursday"/>
    <x v="0"/>
    <n v="3"/>
    <n v="9"/>
    <n v="2003"/>
    <s v="Trains"/>
    <n v="62"/>
    <s v="S32_3207"/>
    <x v="28"/>
    <s v="61-7-3844-6555"/>
    <s v="173-844-6555"/>
    <s v="31 Duncan St. West End"/>
    <m/>
    <s v="31 Duncan St. West End"/>
    <s v="South Brisbane"/>
    <s v="Queensland"/>
    <s v="South Brisbane, Queensland"/>
    <n v="4101"/>
    <x v="3"/>
    <s v="APAC"/>
    <s v="Calaghan"/>
    <s v="Tony"/>
    <x v="28"/>
    <x v="0"/>
  </r>
  <r>
    <n v="10165"/>
    <n v="44"/>
    <n v="53.44"/>
    <n v="7"/>
    <x v="2217"/>
    <n v="2352"/>
    <n v="2351.36"/>
    <s v="10/22/2003 0:00"/>
    <d v="2003-10-22T00:00:00"/>
    <x v="4"/>
    <s v="Wednesday"/>
    <x v="0"/>
    <n v="4"/>
    <n v="10"/>
    <n v="2003"/>
    <s v="Trains"/>
    <n v="62"/>
    <s v="S32_3207"/>
    <x v="26"/>
    <s v="+65 221 7555"/>
    <s v="065-221-7555"/>
    <s v="Bronz Sok., Bronz Apt. 3/6 Tesvikiye"/>
    <m/>
    <s v="Bronz Sok., Bronz Apt. 3/6 Tesvikiye"/>
    <s v="Singapore"/>
    <m/>
    <s v="Singapore"/>
    <n v="79903"/>
    <x v="9"/>
    <s v="Japan"/>
    <s v="Natividad"/>
    <s v="Eric"/>
    <x v="26"/>
    <x v="0"/>
  </r>
  <r>
    <n v="10176"/>
    <n v="22"/>
    <n v="64"/>
    <n v="6"/>
    <x v="2218"/>
    <n v="1408"/>
    <n v="1408"/>
    <d v="2003-06-11T00:00:00"/>
    <d v="2003-06-11T00:00:00"/>
    <x v="7"/>
    <s v="Wednesday"/>
    <x v="0"/>
    <n v="4"/>
    <n v="11"/>
    <n v="2003"/>
    <s v="Trains"/>
    <n v="62"/>
    <s v="S32_3207"/>
    <x v="70"/>
    <s v="0522-556555"/>
    <s v="052-255-6555"/>
    <s v="Strada Provinciale 124"/>
    <m/>
    <s v="Strada Provinciale 124"/>
    <s v="Reggio Emilia"/>
    <m/>
    <s v="Reggio Emilia"/>
    <n v="42100"/>
    <x v="12"/>
    <s v="EMEA"/>
    <s v="Moroni"/>
    <s v="Maurizio"/>
    <x v="70"/>
    <x v="0"/>
  </r>
  <r>
    <n v="10184"/>
    <n v="48"/>
    <n v="50.95"/>
    <n v="1"/>
    <x v="2219"/>
    <n v="2446"/>
    <n v="2445.6"/>
    <s v="11/14/2003 0:00"/>
    <d v="2003-11-14T00:00:00"/>
    <x v="5"/>
    <s v="Friday"/>
    <x v="0"/>
    <n v="4"/>
    <n v="11"/>
    <n v="2003"/>
    <s v="Trains"/>
    <n v="62"/>
    <s v="S32_3207"/>
    <x v="81"/>
    <s v="(95) 555 82 82"/>
    <s v="095-555-8282"/>
    <s v="C/ Romero, 33"/>
    <m/>
    <s v="C/ Romero, 33"/>
    <s v="Sevilla"/>
    <m/>
    <s v="Sevilla"/>
    <n v="41101"/>
    <x v="7"/>
    <s v="EMEA"/>
    <s v="Roel"/>
    <s v="Jose Pedro"/>
    <x v="81"/>
    <x v="0"/>
  </r>
  <r>
    <n v="10195"/>
    <n v="33"/>
    <n v="54.68"/>
    <n v="1"/>
    <x v="2220"/>
    <n v="1805"/>
    <n v="1804.44"/>
    <s v="11/25/2003 0:00"/>
    <d v="2003-11-25T00:00:00"/>
    <x v="5"/>
    <s v="Tuesday"/>
    <x v="0"/>
    <n v="4"/>
    <n v="11"/>
    <n v="2003"/>
    <s v="Trains"/>
    <n v="62"/>
    <s v="S32_3207"/>
    <x v="47"/>
    <n v="9145554562"/>
    <s v="914-555-4562"/>
    <s v="3758 North Pendale Street"/>
    <m/>
    <s v="3758 North Pendale Street"/>
    <s v="White Plains"/>
    <s v="NY"/>
    <s v="White Plains, NY"/>
    <n v="24067"/>
    <x v="0"/>
    <s v="NA"/>
    <s v="Frick"/>
    <s v="Steve"/>
    <x v="47"/>
    <x v="0"/>
  </r>
  <r>
    <n v="10207"/>
    <n v="45"/>
    <n v="56.55"/>
    <n v="2"/>
    <x v="2221"/>
    <n v="2545"/>
    <n v="2544.75"/>
    <d v="2003-09-12T00:00:00"/>
    <d v="2003-09-12T00:00:00"/>
    <x v="8"/>
    <s v="Friday"/>
    <x v="0"/>
    <n v="4"/>
    <n v="12"/>
    <n v="2003"/>
    <s v="Trains"/>
    <n v="62"/>
    <s v="S32_3207"/>
    <x v="64"/>
    <n v="6175552555"/>
    <s v="617-555-2555"/>
    <s v="6251 Ingle Ln."/>
    <m/>
    <s v="6251 Ingle Ln."/>
    <s v="Boston"/>
    <s v="MA"/>
    <s v="Boston, MA"/>
    <n v="51003"/>
    <x v="0"/>
    <s v="NA"/>
    <s v="Franco"/>
    <s v="Valarie"/>
    <x v="64"/>
    <x v="0"/>
  </r>
  <r>
    <n v="10220"/>
    <n v="20"/>
    <n v="52.82"/>
    <n v="6"/>
    <x v="2222"/>
    <n v="1057"/>
    <n v="1056.4000000000001"/>
    <d v="2004-12-02T00:00:00"/>
    <d v="2004-12-02T00:00:00"/>
    <x v="9"/>
    <s v="Thursday"/>
    <x v="0"/>
    <n v="1"/>
    <n v="2"/>
    <n v="2004"/>
    <s v="Trains"/>
    <n v="62"/>
    <s v="S32_3207"/>
    <x v="75"/>
    <s v="+353 1862 1555"/>
    <s v="531-862-1555"/>
    <s v="25 Maiden Lane"/>
    <s v="Floor No. 4"/>
    <s v="25 Maiden Lane, Floor No. 4"/>
    <s v="Dublin"/>
    <m/>
    <s v="Dublin"/>
    <n v="2"/>
    <x v="18"/>
    <s v="EMEA"/>
    <s v="Cassidy"/>
    <s v="Dean"/>
    <x v="75"/>
    <x v="0"/>
  </r>
  <r>
    <n v="10230"/>
    <n v="46"/>
    <n v="60.9"/>
    <n v="4"/>
    <x v="2223"/>
    <n v="2802"/>
    <n v="2801.4"/>
    <s v="3/15/2004 0:00"/>
    <d v="2004-03-15T00:00:00"/>
    <x v="10"/>
    <s v="Monday"/>
    <x v="0"/>
    <n v="1"/>
    <n v="3"/>
    <n v="2004"/>
    <s v="Trains"/>
    <n v="62"/>
    <s v="S32_3207"/>
    <x v="72"/>
    <s v="+49 69 66 90 2555"/>
    <s v="696-690-2555"/>
    <s v="Lyonerstr. 34"/>
    <m/>
    <s v="Lyonerstr. 34"/>
    <s v="Frankfurt"/>
    <m/>
    <s v="Frankfurt"/>
    <n v="60528"/>
    <x v="16"/>
    <s v="EMEA"/>
    <s v="Keitel"/>
    <s v="Roland"/>
    <x v="72"/>
    <x v="0"/>
  </r>
  <r>
    <n v="10247"/>
    <n v="40"/>
    <n v="49.71"/>
    <n v="6"/>
    <x v="2224"/>
    <n v="1989"/>
    <n v="1988.4"/>
    <d v="2004-05-05T00:00:00"/>
    <d v="2004-05-05T00:00:00"/>
    <x v="6"/>
    <s v="Wednesday"/>
    <x v="0"/>
    <n v="2"/>
    <n v="5"/>
    <n v="2004"/>
    <s v="Trains"/>
    <n v="62"/>
    <s v="S32_3207"/>
    <x v="73"/>
    <s v="+358 9 8045 555"/>
    <s v="589-804-5555"/>
    <s v="Software Engineering Center, SEC Oy"/>
    <m/>
    <s v="Software Engineering Center, SEC Oy"/>
    <s v="Espoo"/>
    <m/>
    <s v="Espoo"/>
    <s v="FIN-02271"/>
    <x v="4"/>
    <s v="EMEA"/>
    <s v="Suominen"/>
    <s v="Kalle"/>
    <x v="73"/>
    <x v="0"/>
  </r>
  <r>
    <n v="10272"/>
    <n v="45"/>
    <n v="64.63"/>
    <n v="6"/>
    <x v="2225"/>
    <n v="2909"/>
    <n v="2908.35"/>
    <s v="7/20/2004 0:00"/>
    <d v="2004-07-20T00:00:00"/>
    <x v="1"/>
    <s v="Tuesday"/>
    <x v="0"/>
    <n v="3"/>
    <n v="7"/>
    <n v="2004"/>
    <s v="Trains"/>
    <n v="62"/>
    <s v="S32_3207"/>
    <x v="18"/>
    <n v="2155551555"/>
    <s v="215-555-1555"/>
    <s v="7586 Pompton St."/>
    <m/>
    <s v="7586 Pompton St."/>
    <s v="Allentown"/>
    <s v="PA"/>
    <s v="Allentown, PA"/>
    <n v="70267"/>
    <x v="0"/>
    <s v="NA"/>
    <s v="Yu"/>
    <s v="Kyung"/>
    <x v="18"/>
    <x v="0"/>
  </r>
  <r>
    <n v="10282"/>
    <n v="36"/>
    <n v="59.65"/>
    <n v="9"/>
    <x v="2226"/>
    <n v="2148"/>
    <n v="2147.4"/>
    <s v="8/20/2004 0:00"/>
    <d v="2004-08-20T00:00:00"/>
    <x v="3"/>
    <s v="Friday"/>
    <x v="0"/>
    <n v="3"/>
    <n v="8"/>
    <n v="2004"/>
    <s v="Trains"/>
    <n v="62"/>
    <s v="S32_3207"/>
    <x v="39"/>
    <n v="4155551450"/>
    <s v="415-555-1450"/>
    <s v="5677 Strong St."/>
    <m/>
    <s v="5677 Strong St."/>
    <s v="San Rafael"/>
    <s v="CA"/>
    <s v="San Rafael, CA"/>
    <n v="97562"/>
    <x v="0"/>
    <s v="NA"/>
    <s v="Nelson"/>
    <s v="Valarie"/>
    <x v="39"/>
    <x v="0"/>
  </r>
  <r>
    <n v="10292"/>
    <n v="31"/>
    <n v="67.73"/>
    <n v="3"/>
    <x v="2227"/>
    <n v="2100"/>
    <n v="2099.63"/>
    <d v="2004-08-09T00:00:00"/>
    <d v="2004-08-09T00:00:00"/>
    <x v="3"/>
    <s v="Monday"/>
    <x v="0"/>
    <n v="3"/>
    <n v="9"/>
    <n v="2004"/>
    <s v="Trains"/>
    <n v="62"/>
    <s v="S32_3207"/>
    <x v="0"/>
    <n v="2125557818"/>
    <s v="212-555-7818"/>
    <s v="897 Long Airport Avenue"/>
    <m/>
    <s v="897 Long Airport Avenue"/>
    <s v="NYC"/>
    <s v="NY"/>
    <s v="NYC, NY"/>
    <n v="10022"/>
    <x v="0"/>
    <s v="NA"/>
    <s v="Yu"/>
    <s v="Kwai"/>
    <x v="0"/>
    <x v="0"/>
  </r>
  <r>
    <n v="10306"/>
    <n v="46"/>
    <n v="50.33"/>
    <n v="17"/>
    <x v="2228"/>
    <n v="2316"/>
    <n v="2315.1799999999998"/>
    <s v="10/14/2004 0:00"/>
    <d v="2004-10-14T00:00:00"/>
    <x v="4"/>
    <s v="Thursday"/>
    <x v="0"/>
    <n v="4"/>
    <n v="10"/>
    <n v="2004"/>
    <s v="Trains"/>
    <n v="62"/>
    <s v="S32_3207"/>
    <x v="77"/>
    <s v="(171) 555-1555"/>
    <s v="171-555-1555"/>
    <s v="Fauntleroy Circus"/>
    <m/>
    <s v="Fauntleroy Circus"/>
    <s v="Manchester"/>
    <m/>
    <s v="Manchester"/>
    <s v="EC2 5NT"/>
    <x v="6"/>
    <s v="EMEA"/>
    <s v="Ashworth"/>
    <s v="Victoria"/>
    <x v="77"/>
    <x v="0"/>
  </r>
  <r>
    <n v="10314"/>
    <n v="35"/>
    <n v="66.489999999999995"/>
    <n v="9"/>
    <x v="2229"/>
    <n v="2328"/>
    <n v="2327.15"/>
    <s v="10/22/2004 0:00"/>
    <d v="2004-10-22T00:00:00"/>
    <x v="4"/>
    <s v="Friday"/>
    <x v="0"/>
    <n v="4"/>
    <n v="10"/>
    <n v="2004"/>
    <s v="Trains"/>
    <n v="62"/>
    <s v="S32_3207"/>
    <x v="78"/>
    <s v="86 21 3555"/>
    <s v="008-621-3555"/>
    <s v="Smagsloget 45"/>
    <m/>
    <s v="Smagsloget 45"/>
    <s v="Aaarhus"/>
    <m/>
    <s v="Aaarhus"/>
    <n v="8200"/>
    <x v="13"/>
    <s v="EMEA"/>
    <s v="Ibsen"/>
    <s v="Palle"/>
    <x v="78"/>
    <x v="0"/>
  </r>
  <r>
    <n v="10325"/>
    <n v="28"/>
    <n v="100"/>
    <n v="2"/>
    <x v="2230"/>
    <n v="5378"/>
    <n v="2800"/>
    <d v="2004-05-11T00:00:00"/>
    <d v="2004-05-11T00:00:00"/>
    <x v="6"/>
    <s v="Tuesday"/>
    <x v="0"/>
    <n v="4"/>
    <n v="11"/>
    <n v="2004"/>
    <s v="Trains"/>
    <n v="62"/>
    <s v="S32_3207"/>
    <x v="17"/>
    <s v="07-98 9555"/>
    <s v="000-798-9555"/>
    <s v="Erling Skakkes gate 78"/>
    <m/>
    <s v="Erling Skakkes gate 78"/>
    <s v="Stavern"/>
    <m/>
    <s v="Stavern"/>
    <n v="4110"/>
    <x v="2"/>
    <s v="EMEA"/>
    <s v="Bergulfsen"/>
    <s v="Jonas"/>
    <x v="17"/>
    <x v="1"/>
  </r>
  <r>
    <n v="10336"/>
    <n v="31"/>
    <n v="84.71"/>
    <n v="9"/>
    <x v="2231"/>
    <n v="2627"/>
    <n v="2626.01"/>
    <s v="11/20/2004 0:00"/>
    <d v="2004-11-20T00:00:00"/>
    <x v="5"/>
    <s v="Saturday"/>
    <x v="0"/>
    <n v="4"/>
    <n v="11"/>
    <n v="2004"/>
    <s v="Trains"/>
    <n v="62"/>
    <s v="S32_3207"/>
    <x v="62"/>
    <s v="(1) 42.34.2555"/>
    <s v="014-234-2555"/>
    <s v="265, boulevard Charonne"/>
    <m/>
    <s v="265, boulevard Charonne"/>
    <s v="Paris"/>
    <m/>
    <s v="Paris"/>
    <n v="75012"/>
    <x v="1"/>
    <s v="EMEA"/>
    <s v="Bertrand"/>
    <s v="Marie"/>
    <x v="62"/>
    <x v="0"/>
  </r>
  <r>
    <n v="10350"/>
    <n v="27"/>
    <n v="100"/>
    <n v="14"/>
    <x v="2232"/>
    <n v="4407"/>
    <n v="2700"/>
    <d v="2004-02-12T00:00:00"/>
    <d v="2004-02-12T00:00:00"/>
    <x v="0"/>
    <s v="Thursday"/>
    <x v="0"/>
    <n v="4"/>
    <n v="12"/>
    <n v="2004"/>
    <s v="Trains"/>
    <n v="62"/>
    <s v="S32_3207"/>
    <x v="23"/>
    <s v="(91) 555 94 44"/>
    <s v="091-555-9444"/>
    <s v="C/ Moralzarzal, 86"/>
    <m/>
    <s v="C/ Moralzarzal, 86"/>
    <s v="Madrid"/>
    <m/>
    <s v="Madrid"/>
    <n v="28034"/>
    <x v="7"/>
    <s v="EMEA"/>
    <s v="Freyre"/>
    <s v="Diego"/>
    <x v="23"/>
    <x v="1"/>
  </r>
  <r>
    <n v="10359"/>
    <n v="22"/>
    <n v="100"/>
    <n v="1"/>
    <x v="2233"/>
    <n v="4302"/>
    <n v="2200"/>
    <s v="12/15/2004 0:00"/>
    <d v="2004-12-15T00:00:00"/>
    <x v="9"/>
    <s v="Wednesday"/>
    <x v="0"/>
    <n v="4"/>
    <n v="12"/>
    <n v="2004"/>
    <s v="Trains"/>
    <n v="62"/>
    <s v="S32_3207"/>
    <x v="1"/>
    <s v="26.47.1555"/>
    <s v="002-647-1555"/>
    <s v="59 rue de l'Abbaye"/>
    <m/>
    <s v="59 rue de l'Abbaye"/>
    <s v="Reims"/>
    <m/>
    <s v="Reims"/>
    <n v="51100"/>
    <x v="1"/>
    <s v="EMEA"/>
    <s v="Henriot"/>
    <s v="Paul"/>
    <x v="1"/>
    <x v="1"/>
  </r>
  <r>
    <n v="10371"/>
    <n v="30"/>
    <n v="99.55"/>
    <n v="11"/>
    <x v="2234"/>
    <n v="2987"/>
    <n v="2986.5"/>
    <s v="1/23/2005 0:00"/>
    <d v="2005-01-23T00:00:00"/>
    <x v="2"/>
    <s v="Sunday"/>
    <x v="0"/>
    <n v="1"/>
    <n v="1"/>
    <n v="2005"/>
    <s v="Trains"/>
    <n v="62"/>
    <s v="S32_3207"/>
    <x v="39"/>
    <n v="4155551450"/>
    <s v="415-555-1450"/>
    <s v="5677 Strong St."/>
    <m/>
    <s v="5677 Strong St."/>
    <s v="San Rafael"/>
    <s v="CA"/>
    <s v="San Rafael, CA"/>
    <n v="97562"/>
    <x v="0"/>
    <s v="NA"/>
    <s v="Nelson"/>
    <s v="Valarie"/>
    <x v="39"/>
    <x v="0"/>
  </r>
  <r>
    <n v="10383"/>
    <n v="44"/>
    <n v="36.07"/>
    <n v="8"/>
    <x v="2235"/>
    <n v="1588"/>
    <n v="1587.08"/>
    <s v="2/22/2005 0:00"/>
    <d v="2005-02-22T00:00:00"/>
    <x v="0"/>
    <s v="Tuesday"/>
    <x v="0"/>
    <n v="1"/>
    <n v="2"/>
    <n v="2005"/>
    <s v="Trains"/>
    <n v="62"/>
    <s v="S32_3207"/>
    <x v="23"/>
    <s v="(91) 555 94 44"/>
    <s v="091-555-9444"/>
    <s v="C/ Moralzarzal, 86"/>
    <m/>
    <s v="C/ Moralzarzal, 86"/>
    <s v="Madrid"/>
    <m/>
    <s v="Madrid"/>
    <n v="28034"/>
    <x v="7"/>
    <s v="EMEA"/>
    <s v="Freyre"/>
    <s v="Diego"/>
    <x v="23"/>
    <x v="0"/>
  </r>
  <r>
    <n v="10394"/>
    <n v="30"/>
    <n v="60.28"/>
    <n v="4"/>
    <x v="2072"/>
    <n v="1809"/>
    <n v="1808.4"/>
    <s v="3/15/2005 0:00"/>
    <d v="2005-03-15T00:00:00"/>
    <x v="10"/>
    <s v="Tuesday"/>
    <x v="0"/>
    <n v="1"/>
    <n v="3"/>
    <n v="2005"/>
    <s v="Trains"/>
    <n v="62"/>
    <s v="S32_3207"/>
    <x v="23"/>
    <s v="(91) 555 94 44"/>
    <s v="091-555-9444"/>
    <s v="C/ Moralzarzal, 86"/>
    <m/>
    <s v="C/ Moralzarzal, 86"/>
    <s v="Madrid"/>
    <m/>
    <s v="Madrid"/>
    <n v="28034"/>
    <x v="7"/>
    <s v="EMEA"/>
    <s v="Freyre"/>
    <s v="Diego"/>
    <x v="23"/>
    <x v="0"/>
  </r>
  <r>
    <n v="10413"/>
    <n v="24"/>
    <n v="49.71"/>
    <n v="6"/>
    <x v="2236"/>
    <n v="1194"/>
    <n v="1193.04"/>
    <d v="2005-05-05T00:00:00"/>
    <d v="2005-05-05T00:00:00"/>
    <x v="6"/>
    <s v="Thursday"/>
    <x v="0"/>
    <n v="2"/>
    <n v="5"/>
    <n v="2005"/>
    <s v="Trains"/>
    <n v="62"/>
    <s v="S32_3207"/>
    <x v="13"/>
    <n v="2035552570"/>
    <s v="203-555-2570"/>
    <s v="25593 South Bay Ln."/>
    <m/>
    <s v="25593 South Bay Ln."/>
    <s v="Bridgewater"/>
    <s v="CT"/>
    <s v="Bridgewater, CT"/>
    <n v="97562"/>
    <x v="0"/>
    <s v="NA"/>
    <s v="King"/>
    <s v="Julie"/>
    <x v="13"/>
    <x v="0"/>
  </r>
  <r>
    <n v="10103"/>
    <n v="45"/>
    <n v="75.63"/>
    <n v="7"/>
    <x v="2237"/>
    <n v="3404"/>
    <n v="3403.35"/>
    <s v="1/29/2003 0:00"/>
    <d v="2003-01-29T00:00:00"/>
    <x v="2"/>
    <s v="Wednesday"/>
    <x v="0"/>
    <n v="1"/>
    <n v="1"/>
    <n v="2003"/>
    <s v="Trucks and Buses"/>
    <n v="64"/>
    <s v="S32_3522"/>
    <x v="17"/>
    <s v="07-98 9555"/>
    <s v="000-798-9555"/>
    <s v="Erling Skakkes gate 78"/>
    <m/>
    <s v="Erling Skakkes gate 78"/>
    <s v="Stavern"/>
    <m/>
    <s v="Stavern"/>
    <n v="4110"/>
    <x v="2"/>
    <s v="EMEA"/>
    <s v="Bergulfsen"/>
    <s v="Jonas"/>
    <x v="17"/>
    <x v="1"/>
  </r>
  <r>
    <n v="10113"/>
    <n v="23"/>
    <n v="68.52"/>
    <n v="1"/>
    <x v="2238"/>
    <n v="1576"/>
    <n v="1575.96"/>
    <s v="3/26/2003 0:00"/>
    <d v="2003-03-26T00:00:00"/>
    <x v="10"/>
    <s v="Wednesday"/>
    <x v="0"/>
    <n v="1"/>
    <n v="3"/>
    <n v="2003"/>
    <s v="Trucks and Buses"/>
    <n v="64"/>
    <s v="S32_3522"/>
    <x v="39"/>
    <n v="4155551450"/>
    <s v="415-555-1450"/>
    <s v="5677 Strong St."/>
    <m/>
    <s v="5677 Strong St."/>
    <s v="San Rafael"/>
    <s v="CA"/>
    <s v="San Rafael, CA"/>
    <n v="97562"/>
    <x v="0"/>
    <s v="NA"/>
    <s v="Nelson"/>
    <s v="Valarie"/>
    <x v="39"/>
    <x v="0"/>
  </r>
  <r>
    <n v="10126"/>
    <n v="26"/>
    <n v="62.7"/>
    <n v="7"/>
    <x v="2239"/>
    <n v="1631"/>
    <n v="1630.2"/>
    <s v="5/28/2003 0:00"/>
    <d v="2003-05-28T00:00:00"/>
    <x v="6"/>
    <s v="Wednesday"/>
    <x v="0"/>
    <n v="2"/>
    <n v="5"/>
    <n v="2003"/>
    <s v="Trucks and Buses"/>
    <n v="64"/>
    <s v="S32_3522"/>
    <x v="25"/>
    <s v="(91) 555 22 82"/>
    <s v="091-555-2282"/>
    <s v="C/ Araquil, 67"/>
    <m/>
    <s v="C/ Araquil, 67"/>
    <s v="Madrid"/>
    <m/>
    <s v="Madrid"/>
    <n v="28023"/>
    <x v="7"/>
    <s v="EMEA"/>
    <s v="Sommer"/>
    <s v="Mart¡n"/>
    <x v="25"/>
    <x v="0"/>
  </r>
  <r>
    <n v="10140"/>
    <n v="28"/>
    <n v="60.76"/>
    <n v="7"/>
    <x v="2240"/>
    <n v="1702"/>
    <n v="1701.28"/>
    <s v="7/24/2003 0:00"/>
    <d v="2003-07-24T00:00:00"/>
    <x v="1"/>
    <s v="Thursday"/>
    <x v="0"/>
    <n v="3"/>
    <n v="7"/>
    <n v="2003"/>
    <s v="Trucks and Buses"/>
    <n v="64"/>
    <s v="S32_3522"/>
    <x v="5"/>
    <n v="6505556809"/>
    <s v="650-555-6809"/>
    <s v="9408 Furth Circle"/>
    <m/>
    <s v="9408 Furth Circle"/>
    <s v="Burlingame"/>
    <s v="CA"/>
    <s v="Burlingame, CA"/>
    <n v="94217"/>
    <x v="0"/>
    <s v="NA"/>
    <s v="Hirano"/>
    <s v="Juri"/>
    <x v="5"/>
    <x v="0"/>
  </r>
  <r>
    <n v="10150"/>
    <n v="49"/>
    <n v="58.18"/>
    <n v="4"/>
    <x v="2241"/>
    <n v="2851"/>
    <n v="2850.82"/>
    <s v="9/19/2003 0:00"/>
    <d v="2003-09-19T00:00:00"/>
    <x v="8"/>
    <s v="Friday"/>
    <x v="0"/>
    <n v="3"/>
    <n v="9"/>
    <n v="2003"/>
    <s v="Trucks and Buses"/>
    <n v="64"/>
    <s v="S32_3522"/>
    <x v="26"/>
    <s v="+65 221 7555"/>
    <s v="065-221-7555"/>
    <s v="Bronz Sok., Bronz Apt. 3/6 Tesvikiye"/>
    <m/>
    <s v="Bronz Sok., Bronz Apt. 3/6 Tesvikiye"/>
    <s v="Singapore"/>
    <m/>
    <s v="Singapore"/>
    <n v="79903"/>
    <x v="9"/>
    <s v="Japan"/>
    <s v="Natividad"/>
    <s v="Eric"/>
    <x v="26"/>
    <x v="0"/>
  </r>
  <r>
    <n v="10164"/>
    <n v="49"/>
    <n v="54.94"/>
    <n v="5"/>
    <x v="2242"/>
    <n v="2693"/>
    <n v="2692.06"/>
    <s v="10/21/2003 0:00"/>
    <d v="2003-10-21T00:00:00"/>
    <x v="4"/>
    <s v="Tuesday"/>
    <x v="5"/>
    <n v="4"/>
    <n v="10"/>
    <n v="2003"/>
    <s v="Trucks and Buses"/>
    <n v="64"/>
    <s v="S32_3522"/>
    <x v="63"/>
    <s v="7675-3555"/>
    <s v="007-675-3555"/>
    <s v="Kirchgasse 6"/>
    <m/>
    <s v="Kirchgasse 6"/>
    <s v="Graz"/>
    <m/>
    <s v="Graz"/>
    <n v="8010"/>
    <x v="5"/>
    <s v="EMEA"/>
    <s v="Mendel"/>
    <s v="Roland"/>
    <x v="63"/>
    <x v="0"/>
  </r>
  <r>
    <n v="10175"/>
    <n v="29"/>
    <n v="74.98"/>
    <n v="12"/>
    <x v="2243"/>
    <n v="2175"/>
    <n v="2174.42"/>
    <d v="2003-06-11T00:00:00"/>
    <d v="2003-06-11T00:00:00"/>
    <x v="7"/>
    <s v="Wednesday"/>
    <x v="0"/>
    <n v="4"/>
    <n v="11"/>
    <n v="2003"/>
    <s v="Trucks and Buses"/>
    <n v="64"/>
    <s v="S32_3522"/>
    <x v="49"/>
    <s v="(171) 555-0297"/>
    <s v="171-555-0297"/>
    <s v="35 King George"/>
    <m/>
    <s v="35 King George"/>
    <s v="London"/>
    <m/>
    <s v="London"/>
    <s v="WX3 6FW"/>
    <x v="6"/>
    <s v="EMEA"/>
    <s v="Brown"/>
    <s v="Ann"/>
    <x v="49"/>
    <x v="0"/>
  </r>
  <r>
    <n v="10183"/>
    <n v="49"/>
    <n v="64.64"/>
    <n v="4"/>
    <x v="2244"/>
    <n v="3168"/>
    <n v="3167.36"/>
    <s v="11/13/2003 0:00"/>
    <d v="2003-11-13T00:00:00"/>
    <x v="5"/>
    <s v="Thursday"/>
    <x v="0"/>
    <n v="4"/>
    <n v="11"/>
    <n v="2003"/>
    <s v="Trucks and Buses"/>
    <n v="64"/>
    <s v="S32_3522"/>
    <x v="29"/>
    <n v="2155554695"/>
    <s v="215-555-4695"/>
    <s v="782 First Street"/>
    <m/>
    <s v="782 First Street"/>
    <s v="Philadelphia"/>
    <s v="PA"/>
    <s v="Philadelphia, PA"/>
    <n v="71270"/>
    <x v="0"/>
    <s v="NA"/>
    <s v="Cervantes"/>
    <s v="Francisca"/>
    <x v="29"/>
    <x v="1"/>
  </r>
  <r>
    <n v="10194"/>
    <n v="39"/>
    <n v="54.94"/>
    <n v="7"/>
    <x v="2245"/>
    <n v="2143"/>
    <n v="2142.66"/>
    <s v="11/25/2003 0:00"/>
    <d v="2003-11-25T00:00:00"/>
    <x v="5"/>
    <s v="Tuesday"/>
    <x v="0"/>
    <n v="4"/>
    <n v="11"/>
    <n v="2003"/>
    <s v="Trucks and Buses"/>
    <n v="64"/>
    <s v="S32_3522"/>
    <x v="30"/>
    <s v="78.32.5555"/>
    <s v="007-832-5555"/>
    <s v="2, rue du Commerce"/>
    <m/>
    <s v="2, rue du Commerce"/>
    <s v="Lyon"/>
    <m/>
    <s v="Lyon"/>
    <n v="69004"/>
    <x v="1"/>
    <s v="EMEA"/>
    <s v="Saveley"/>
    <s v="Mary"/>
    <x v="30"/>
    <x v="0"/>
  </r>
  <r>
    <n v="10206"/>
    <n v="36"/>
    <n v="58.82"/>
    <n v="2"/>
    <x v="2246"/>
    <n v="2118"/>
    <n v="2117.52"/>
    <d v="2003-05-12T00:00:00"/>
    <d v="2003-05-12T00:00:00"/>
    <x v="6"/>
    <s v="Monday"/>
    <x v="0"/>
    <n v="4"/>
    <n v="12"/>
    <n v="2003"/>
    <s v="Trucks and Buses"/>
    <n v="64"/>
    <s v="S32_3522"/>
    <x v="31"/>
    <s v="(604) 555-3392"/>
    <s v="604-555-3392"/>
    <s v="1900 Oak St."/>
    <m/>
    <s v="1900 Oak St."/>
    <s v="Vancouver"/>
    <s v="BC"/>
    <s v="Vancouver, BC"/>
    <s v="V3F 2K1"/>
    <x v="10"/>
    <s v="NA"/>
    <s v="Tannamuri"/>
    <s v="Yoshi"/>
    <x v="31"/>
    <x v="0"/>
  </r>
  <r>
    <n v="10217"/>
    <n v="39"/>
    <n v="62.05"/>
    <n v="7"/>
    <x v="2247"/>
    <n v="2420"/>
    <n v="2419.9499999999998"/>
    <d v="2004-04-02T00:00:00"/>
    <d v="2004-04-02T00:00:00"/>
    <x v="11"/>
    <s v="Friday"/>
    <x v="0"/>
    <n v="1"/>
    <n v="2"/>
    <n v="2004"/>
    <s v="Trucks and Buses"/>
    <n v="64"/>
    <s v="S32_3522"/>
    <x v="65"/>
    <s v="+65 224 1555"/>
    <s v="065-224-1555"/>
    <s v="Village Close - 106 Linden Road Sandown"/>
    <s v="2nd Floor"/>
    <s v="Village Close - 106 Linden Road Sandown, 2nd Floor"/>
    <s v="Singapore"/>
    <m/>
    <s v="Singapore"/>
    <n v="69045"/>
    <x v="9"/>
    <s v="APAC"/>
    <s v="Victorino"/>
    <s v="Wendy"/>
    <x v="65"/>
    <x v="0"/>
  </r>
  <r>
    <n v="10229"/>
    <n v="30"/>
    <n v="73.040000000000006"/>
    <n v="12"/>
    <x v="2248"/>
    <n v="2192"/>
    <n v="2191.1999999999998"/>
    <d v="2004-11-03T00:00:00"/>
    <d v="2004-11-03T00:00:00"/>
    <x v="5"/>
    <s v="Wednesday"/>
    <x v="0"/>
    <n v="1"/>
    <n v="3"/>
    <n v="2004"/>
    <s v="Trucks and Buses"/>
    <n v="64"/>
    <s v="S32_3522"/>
    <x v="39"/>
    <n v="4155551450"/>
    <s v="415-555-1450"/>
    <s v="5677 Strong St."/>
    <m/>
    <s v="5677 Strong St."/>
    <s v="San Rafael"/>
    <s v="CA"/>
    <s v="San Rafael, CA"/>
    <n v="97562"/>
    <x v="0"/>
    <s v="NA"/>
    <s v="Nelson"/>
    <s v="Valarie"/>
    <x v="39"/>
    <x v="0"/>
  </r>
  <r>
    <n v="10245"/>
    <n v="44"/>
    <n v="69.16"/>
    <n v="5"/>
    <x v="2249"/>
    <n v="3044"/>
    <n v="3043.04"/>
    <d v="2004-04-05T00:00:00"/>
    <d v="2004-04-05T00:00:00"/>
    <x v="11"/>
    <s v="Monday"/>
    <x v="0"/>
    <n v="2"/>
    <n v="5"/>
    <n v="2004"/>
    <s v="Trucks and Buses"/>
    <n v="64"/>
    <s v="S32_3522"/>
    <x v="34"/>
    <n v="2035559545"/>
    <s v="203-555-9545"/>
    <s v="567 North Pendale Street"/>
    <m/>
    <s v="567 North Pendale Street"/>
    <s v="New Haven"/>
    <s v="CT"/>
    <s v="New Haven, CT"/>
    <n v="97823"/>
    <x v="0"/>
    <s v="NA"/>
    <s v="Murphy"/>
    <s v="Leslie"/>
    <x v="34"/>
    <x v="1"/>
  </r>
  <r>
    <n v="10258"/>
    <n v="20"/>
    <n v="61.41"/>
    <n v="2"/>
    <x v="2250"/>
    <n v="1229"/>
    <n v="1228.2"/>
    <s v="6/15/2004 0:00"/>
    <d v="2004-06-15T00:00:00"/>
    <x v="7"/>
    <s v="Tuesday"/>
    <x v="0"/>
    <n v="2"/>
    <n v="6"/>
    <n v="2004"/>
    <s v="Trucks and Buses"/>
    <n v="64"/>
    <s v="S32_3522"/>
    <x v="35"/>
    <s v="+81 3 3584 0555"/>
    <s v="133-584-0555"/>
    <s v="2-2-8 Roppongi"/>
    <m/>
    <s v="2-2-8 Roppongi"/>
    <s v="Minato-ku"/>
    <s v="Tokyo"/>
    <s v="Minato-ku, Tokyo"/>
    <s v="106-0032"/>
    <x v="11"/>
    <s v="Japan"/>
    <s v="Shimamura"/>
    <s v="Akiko"/>
    <x v="35"/>
    <x v="0"/>
  </r>
  <r>
    <n v="10270"/>
    <n v="21"/>
    <n v="63.35"/>
    <n v="5"/>
    <x v="2251"/>
    <n v="1331"/>
    <n v="1330.35"/>
    <s v="7/19/2004 0:00"/>
    <d v="2004-07-19T00:00:00"/>
    <x v="1"/>
    <s v="Monday"/>
    <x v="0"/>
    <n v="3"/>
    <n v="7"/>
    <n v="2004"/>
    <s v="Trucks and Buses"/>
    <n v="64"/>
    <s v="S32_3522"/>
    <x v="20"/>
    <s v="+61 2 9495 8555"/>
    <s v="129-495-8555"/>
    <s v="Monitor Money Building, 815 Pacific Hwy"/>
    <s v="Level 6"/>
    <s v="Monitor Money Building, 815 Pacific Hwy, Level 6"/>
    <s v="Chatswood"/>
    <s v="NSW"/>
    <s v="Chatswood, NSW"/>
    <n v="2067"/>
    <x v="3"/>
    <s v="APAC"/>
    <s v="Huxley"/>
    <s v="Adrian"/>
    <x v="20"/>
    <x v="0"/>
  </r>
  <r>
    <n v="10281"/>
    <n v="36"/>
    <n v="77.569999999999993"/>
    <n v="12"/>
    <x v="2252"/>
    <n v="2793"/>
    <n v="2792.52"/>
    <s v="8/19/2004 0:00"/>
    <d v="2004-08-19T00:00:00"/>
    <x v="3"/>
    <s v="Thursday"/>
    <x v="0"/>
    <n v="3"/>
    <n v="8"/>
    <n v="2004"/>
    <s v="Trucks and Buses"/>
    <n v="64"/>
    <s v="S32_3522"/>
    <x v="18"/>
    <n v="2155551555"/>
    <s v="215-555-1555"/>
    <s v="7586 Pompton St."/>
    <m/>
    <s v="7586 Pompton St."/>
    <s v="Allentown"/>
    <s v="PA"/>
    <s v="Allentown, PA"/>
    <n v="70267"/>
    <x v="0"/>
    <s v="NA"/>
    <s v="Yu"/>
    <s v="Kyung"/>
    <x v="18"/>
    <x v="0"/>
  </r>
  <r>
    <n v="10291"/>
    <n v="32"/>
    <n v="71.75"/>
    <n v="7"/>
    <x v="2253"/>
    <n v="2296"/>
    <n v="2296"/>
    <d v="2004-08-09T00:00:00"/>
    <d v="2004-08-09T00:00:00"/>
    <x v="3"/>
    <s v="Monday"/>
    <x v="0"/>
    <n v="3"/>
    <n v="9"/>
    <n v="2004"/>
    <s v="Trucks and Buses"/>
    <n v="64"/>
    <s v="S32_3522"/>
    <x v="37"/>
    <s v="0695-34 6555"/>
    <s v="069-534-6555"/>
    <s v="?kergatan 24"/>
    <m/>
    <s v="?kergatan 24"/>
    <s v="Boras"/>
    <m/>
    <s v="Boras"/>
    <s v="S-844 67"/>
    <x v="8"/>
    <s v="EMEA"/>
    <s v="Larsson"/>
    <s v="Maria"/>
    <x v="37"/>
    <x v="0"/>
  </r>
  <r>
    <n v="10304"/>
    <n v="36"/>
    <n v="73.040000000000006"/>
    <n v="2"/>
    <x v="2254"/>
    <n v="2630"/>
    <n v="2629.44"/>
    <d v="2004-11-10T00:00:00"/>
    <d v="2004-11-10T00:00:00"/>
    <x v="5"/>
    <s v="Wednesday"/>
    <x v="0"/>
    <n v="4"/>
    <n v="10"/>
    <n v="2004"/>
    <s v="Trucks and Buses"/>
    <n v="64"/>
    <s v="S32_3522"/>
    <x v="38"/>
    <s v="30.59.8555"/>
    <s v="003-059-8555"/>
    <s v="67, avenue de l'Europe"/>
    <m/>
    <s v="67, avenue de l'Europe"/>
    <s v="Versailles"/>
    <m/>
    <s v="Versailles"/>
    <n v="78000"/>
    <x v="1"/>
    <s v="EMEA"/>
    <s v="Tonini"/>
    <s v="Daniel"/>
    <x v="38"/>
    <x v="0"/>
  </r>
  <r>
    <n v="10313"/>
    <n v="34"/>
    <n v="56.24"/>
    <n v="10"/>
    <x v="2255"/>
    <n v="1913"/>
    <n v="1912.16"/>
    <s v="10/22/2004 0:00"/>
    <d v="2004-10-22T00:00:00"/>
    <x v="4"/>
    <s v="Friday"/>
    <x v="0"/>
    <n v="4"/>
    <n v="10"/>
    <n v="2004"/>
    <s v="Trucks and Buses"/>
    <n v="64"/>
    <s v="S32_3522"/>
    <x v="31"/>
    <s v="(604) 555-3392"/>
    <s v="604-555-3392"/>
    <s v="1900 Oak St."/>
    <m/>
    <s v="1900 Oak St."/>
    <s v="Vancouver"/>
    <s v="BC"/>
    <s v="Vancouver, BC"/>
    <s v="V3F 2K1"/>
    <x v="10"/>
    <s v="NA"/>
    <s v="Tannamuri"/>
    <s v="Yoshi"/>
    <x v="31"/>
    <x v="0"/>
  </r>
  <r>
    <n v="10324"/>
    <n v="48"/>
    <n v="100"/>
    <n v="4"/>
    <x v="1001"/>
    <n v="8210"/>
    <n v="4800"/>
    <d v="2004-05-11T00:00:00"/>
    <d v="2004-05-11T00:00:00"/>
    <x v="6"/>
    <s v="Tuesday"/>
    <x v="0"/>
    <n v="4"/>
    <n v="11"/>
    <n v="2004"/>
    <s v="Trucks and Buses"/>
    <n v="64"/>
    <s v="S32_3522"/>
    <x v="11"/>
    <n v="2125551500"/>
    <s v="212-555-1500"/>
    <s v="2678 Kingston Rd."/>
    <s v="Suite 101"/>
    <s v="2678 Kingston Rd., Suite 101"/>
    <s v="NYC"/>
    <s v="NY"/>
    <s v="NYC, NY"/>
    <n v="10022"/>
    <x v="0"/>
    <s v="NA"/>
    <s v="Frick"/>
    <s v="Michael"/>
    <x v="11"/>
    <x v="2"/>
  </r>
  <r>
    <n v="10333"/>
    <n v="33"/>
    <n v="73.69"/>
    <n v="4"/>
    <x v="2256"/>
    <n v="2432"/>
    <n v="2431.77"/>
    <s v="11/18/2004 0:00"/>
    <d v="2004-11-18T00:00:00"/>
    <x v="5"/>
    <s v="Thursday"/>
    <x v="0"/>
    <n v="4"/>
    <n v="11"/>
    <n v="2004"/>
    <s v="Trucks and Buses"/>
    <n v="64"/>
    <s v="S32_3522"/>
    <x v="8"/>
    <n v="6505555787"/>
    <s v="650-555-5787"/>
    <s v="5557 North Pendale Street"/>
    <m/>
    <s v="5557 North Pendale Street"/>
    <s v="San Francisco"/>
    <s v="CA"/>
    <s v="San Francisco, CA"/>
    <s v="NA"/>
    <x v="0"/>
    <s v="NA"/>
    <s v="Murphy"/>
    <s v="Julie"/>
    <x v="8"/>
    <x v="0"/>
  </r>
  <r>
    <n v="10348"/>
    <n v="31"/>
    <n v="100"/>
    <n v="5"/>
    <x v="2257"/>
    <n v="3140"/>
    <n v="3100"/>
    <d v="2004-01-11T00:00:00"/>
    <d v="2004-01-11T00:00:00"/>
    <x v="2"/>
    <s v="Sunday"/>
    <x v="0"/>
    <n v="4"/>
    <n v="11"/>
    <n v="2004"/>
    <s v="Trucks and Buses"/>
    <n v="64"/>
    <s v="S32_3522"/>
    <x v="25"/>
    <s v="(91) 555 22 82"/>
    <s v="091-555-2282"/>
    <s v="C/ Araquil, 67"/>
    <m/>
    <s v="C/ Araquil, 67"/>
    <s v="Madrid"/>
    <m/>
    <s v="Madrid"/>
    <n v="28023"/>
    <x v="7"/>
    <s v="EMEA"/>
    <s v="Sommer"/>
    <s v="Mart¡n"/>
    <x v="25"/>
    <x v="1"/>
  </r>
  <r>
    <n v="10358"/>
    <n v="36"/>
    <n v="100"/>
    <n v="2"/>
    <x v="2258"/>
    <n v="5670"/>
    <n v="3600"/>
    <d v="2004-10-12T00:00:00"/>
    <d v="2004-10-12T00:00:00"/>
    <x v="4"/>
    <s v="Tuesday"/>
    <x v="0"/>
    <n v="4"/>
    <n v="12"/>
    <n v="2004"/>
    <s v="Trucks and Buses"/>
    <n v="64"/>
    <s v="S32_3522"/>
    <x v="23"/>
    <s v="(91) 555 94 44"/>
    <s v="091-555-9444"/>
    <s v="C/ Moralzarzal, 86"/>
    <m/>
    <s v="C/ Moralzarzal, 86"/>
    <s v="Madrid"/>
    <m/>
    <s v="Madrid"/>
    <n v="28034"/>
    <x v="7"/>
    <s v="EMEA"/>
    <s v="Freyre"/>
    <s v="Diego"/>
    <x v="23"/>
    <x v="1"/>
  </r>
  <r>
    <n v="10370"/>
    <n v="25"/>
    <n v="100"/>
    <n v="3"/>
    <x v="2259"/>
    <n v="3161"/>
    <n v="2500"/>
    <s v="1/20/2005 0:00"/>
    <d v="2005-01-20T00:00:00"/>
    <x v="2"/>
    <s v="Thursday"/>
    <x v="0"/>
    <n v="1"/>
    <n v="1"/>
    <n v="2005"/>
    <s v="Trucks and Buses"/>
    <n v="64"/>
    <s v="S32_3522"/>
    <x v="42"/>
    <s v="02 9936 8555"/>
    <s v="029-936-8555"/>
    <s v="201 Miller Street"/>
    <s v="Level 15"/>
    <s v="201 Miller Street, Level 15"/>
    <s v="North Sydney"/>
    <s v="NSW"/>
    <s v="North Sydney, NSW"/>
    <n v="2060"/>
    <x v="3"/>
    <s v="APAC"/>
    <s v="O'Hara"/>
    <s v="Anna"/>
    <x v="42"/>
    <x v="1"/>
  </r>
  <r>
    <n v="10382"/>
    <n v="48"/>
    <n v="100"/>
    <n v="8"/>
    <x v="2260"/>
    <n v="6800"/>
    <n v="4800"/>
    <s v="2/17/2005 0:00"/>
    <d v="2005-02-17T00:00:00"/>
    <x v="0"/>
    <s v="Thursday"/>
    <x v="0"/>
    <n v="1"/>
    <n v="2"/>
    <n v="2005"/>
    <s v="Trucks and Buses"/>
    <n v="64"/>
    <s v="S32_3522"/>
    <x v="39"/>
    <n v="4155551450"/>
    <s v="415-555-1450"/>
    <s v="5677 Strong St."/>
    <m/>
    <s v="5677 Strong St."/>
    <s v="San Rafael"/>
    <s v="CA"/>
    <s v="San Rafael, CA"/>
    <n v="97562"/>
    <x v="0"/>
    <s v="NA"/>
    <s v="Nelson"/>
    <s v="Valarie"/>
    <x v="39"/>
    <x v="1"/>
  </r>
  <r>
    <n v="10411"/>
    <n v="27"/>
    <n v="69.16"/>
    <n v="5"/>
    <x v="2261"/>
    <n v="1868"/>
    <n v="1867.32"/>
    <d v="2005-01-05T00:00:00"/>
    <d v="2005-01-05T00:00:00"/>
    <x v="2"/>
    <s v="Wednesday"/>
    <x v="0"/>
    <n v="2"/>
    <n v="5"/>
    <n v="2005"/>
    <s v="Trucks and Buses"/>
    <n v="64"/>
    <s v="S32_3522"/>
    <x v="43"/>
    <s v="(514) 555-8054"/>
    <s v="514-555-8054"/>
    <s v="43 rue St. Laurent"/>
    <m/>
    <s v="43 rue St. Laurent"/>
    <s v="Montreal"/>
    <s v="Quebec"/>
    <s v="Montreal, Quebec"/>
    <s v="H1J 1C3"/>
    <x v="10"/>
    <s v="NA"/>
    <s v="Fresnisre"/>
    <s v="Jean"/>
    <x v="43"/>
    <x v="0"/>
  </r>
  <r>
    <n v="10424"/>
    <n v="44"/>
    <n v="61.41"/>
    <n v="2"/>
    <x v="444"/>
    <n v="2703"/>
    <n v="2702.04"/>
    <s v="5/31/2005 0:00"/>
    <d v="2005-05-31T00:00:00"/>
    <x v="6"/>
    <s v="Tuesday"/>
    <x v="2"/>
    <n v="2"/>
    <n v="5"/>
    <n v="2005"/>
    <s v="Trucks and Buses"/>
    <n v="64"/>
    <s v="S32_3522"/>
    <x v="23"/>
    <s v="(91) 555 94 44"/>
    <s v="091-555-9444"/>
    <s v="C/ Moralzarzal, 86"/>
    <m/>
    <s v="C/ Moralzarzal, 86"/>
    <s v="Madrid"/>
    <m/>
    <s v="Madrid"/>
    <n v="28034"/>
    <x v="7"/>
    <s v="EMEA"/>
    <s v="Freyre"/>
    <s v="Diego"/>
    <x v="23"/>
    <x v="0"/>
  </r>
  <r>
    <n v="10106"/>
    <n v="33"/>
    <n v="72.92"/>
    <n v="5"/>
    <x v="2262"/>
    <n v="2407"/>
    <n v="2406.36"/>
    <s v="2/17/2003 0:00"/>
    <d v="2003-02-17T00:00:00"/>
    <x v="0"/>
    <s v="Monday"/>
    <x v="0"/>
    <n v="1"/>
    <n v="2"/>
    <n v="2003"/>
    <s v="Vintage Cars"/>
    <n v="68"/>
    <s v="S32_4289"/>
    <x v="86"/>
    <s v="035-640555"/>
    <s v="003-564-0555"/>
    <s v="Via Ludovico il Moro 22"/>
    <m/>
    <s v="Via Ludovico il Moro 22"/>
    <s v="Bergamo"/>
    <m/>
    <s v="Bergamo"/>
    <n v="24100"/>
    <x v="12"/>
    <s v="EMEA"/>
    <s v="Rovelli"/>
    <s v="Giovanni"/>
    <x v="86"/>
    <x v="0"/>
  </r>
  <r>
    <n v="10120"/>
    <n v="29"/>
    <n v="72.23"/>
    <n v="11"/>
    <x v="2263"/>
    <n v="2095"/>
    <n v="2094.67"/>
    <s v="4/29/2003 0:00"/>
    <d v="2003-04-29T00:00:00"/>
    <x v="11"/>
    <s v="Tuesday"/>
    <x v="0"/>
    <n v="2"/>
    <n v="4"/>
    <n v="2003"/>
    <s v="Vintage Cars"/>
    <n v="68"/>
    <s v="S32_4289"/>
    <x v="10"/>
    <s v="03 9520 4555"/>
    <s v="039-520-4555"/>
    <s v="636 St Kilda Road"/>
    <s v="Level 3"/>
    <s v="636 St Kilda Road, Level 3"/>
    <s v="Melbourne"/>
    <s v="Victoria"/>
    <s v="Melbourne, Victoria"/>
    <n v="3004"/>
    <x v="3"/>
    <s v="APAC"/>
    <s v="Ferguson"/>
    <s v="Peter"/>
    <x v="10"/>
    <x v="0"/>
  </r>
  <r>
    <n v="10133"/>
    <n v="49"/>
    <n v="57.1"/>
    <n v="6"/>
    <x v="2264"/>
    <n v="2798"/>
    <n v="2797.9"/>
    <s v="6/27/2003 0:00"/>
    <d v="2003-06-27T00:00:00"/>
    <x v="7"/>
    <s v="Friday"/>
    <x v="0"/>
    <n v="2"/>
    <n v="6"/>
    <n v="2003"/>
    <s v="Vintage Cars"/>
    <n v="68"/>
    <s v="S32_4289"/>
    <x v="23"/>
    <s v="(91) 555 94 44"/>
    <s v="091-555-9444"/>
    <s v="C/ Moralzarzal, 86"/>
    <m/>
    <s v="C/ Moralzarzal, 86"/>
    <s v="Madrid"/>
    <m/>
    <s v="Madrid"/>
    <n v="28034"/>
    <x v="7"/>
    <s v="EMEA"/>
    <s v="Freyre"/>
    <s v="Diego"/>
    <x v="23"/>
    <x v="0"/>
  </r>
  <r>
    <n v="10144"/>
    <n v="20"/>
    <n v="81.86"/>
    <n v="1"/>
    <x v="2265"/>
    <n v="1638"/>
    <n v="1637.2"/>
    <s v="8/13/2003 0:00"/>
    <d v="2003-08-13T00:00:00"/>
    <x v="3"/>
    <s v="Wednesday"/>
    <x v="0"/>
    <n v="3"/>
    <n v="8"/>
    <n v="2003"/>
    <s v="Vintage Cars"/>
    <n v="68"/>
    <s v="S32_4289"/>
    <x v="90"/>
    <s v="(071) 23 67 2555"/>
    <s v="712-367-2555"/>
    <s v="Boulevard Tirou, 255"/>
    <m/>
    <s v="Boulevard Tirou, 255"/>
    <s v="Charleroi"/>
    <m/>
    <s v="Charleroi"/>
    <s v="B-6000"/>
    <x v="14"/>
    <s v="EMEA"/>
    <s v="Cartrain"/>
    <s v="Pascale"/>
    <x v="90"/>
    <x v="0"/>
  </r>
  <r>
    <n v="10168"/>
    <n v="31"/>
    <n v="73.61"/>
    <n v="12"/>
    <x v="2266"/>
    <n v="2282"/>
    <n v="2281.91"/>
    <s v="10/28/2003 0:00"/>
    <d v="2003-10-28T00:00:00"/>
    <x v="4"/>
    <s v="Tuesday"/>
    <x v="0"/>
    <n v="4"/>
    <n v="10"/>
    <n v="2003"/>
    <s v="Vintage Cars"/>
    <n v="68"/>
    <s v="S32_4289"/>
    <x v="5"/>
    <n v="6505556809"/>
    <s v="650-555-6809"/>
    <s v="9408 Furth Circle"/>
    <m/>
    <s v="9408 Furth Circle"/>
    <s v="Burlingame"/>
    <s v="CA"/>
    <s v="Burlingame, CA"/>
    <n v="94217"/>
    <x v="0"/>
    <s v="NA"/>
    <s v="Hirano"/>
    <s v="Juri"/>
    <x v="5"/>
    <x v="0"/>
  </r>
  <r>
    <n v="10210"/>
    <n v="39"/>
    <n v="59.16"/>
    <n v="10"/>
    <x v="2267"/>
    <n v="2308"/>
    <n v="2307.2399999999998"/>
    <d v="2004-12-01T00:00:00"/>
    <d v="2004-12-01T00:00:00"/>
    <x v="9"/>
    <s v="Wednesday"/>
    <x v="0"/>
    <n v="1"/>
    <n v="1"/>
    <n v="2004"/>
    <s v="Vintage Cars"/>
    <n v="68"/>
    <s v="S32_4289"/>
    <x v="44"/>
    <s v="+81 06 6342 5555"/>
    <s v="066-342-5555"/>
    <s v="Dojima Avanza 4F, 1-6-20 Dojima, Kita-ku"/>
    <m/>
    <s v="Dojima Avanza 4F, 1-6-20 Dojima, Kita-ku"/>
    <s v="Osaka"/>
    <s v="Osaka"/>
    <s v="Osaka, Osaka"/>
    <s v="530-0003"/>
    <x v="11"/>
    <s v="Japan"/>
    <s v="Kentary"/>
    <s v="Mory"/>
    <x v="44"/>
    <x v="0"/>
  </r>
  <r>
    <n v="10223"/>
    <n v="20"/>
    <n v="66.040000000000006"/>
    <n v="12"/>
    <x v="2268"/>
    <n v="1321"/>
    <n v="1320.8"/>
    <s v="2/20/2004 0:00"/>
    <d v="2004-02-20T00:00:00"/>
    <x v="0"/>
    <s v="Friday"/>
    <x v="0"/>
    <n v="1"/>
    <n v="2"/>
    <n v="2004"/>
    <s v="Vintage Cars"/>
    <n v="68"/>
    <s v="S32_4289"/>
    <x v="10"/>
    <s v="03 9520 4555"/>
    <s v="039-520-4555"/>
    <s v="636 St Kilda Road"/>
    <s v="Level 3"/>
    <s v="636 St Kilda Road, Level 3"/>
    <s v="Melbourne"/>
    <s v="Victoria"/>
    <s v="Melbourne, Victoria"/>
    <n v="3004"/>
    <x v="3"/>
    <s v="APAC"/>
    <s v="Ferguson"/>
    <s v="Peter"/>
    <x v="10"/>
    <x v="0"/>
  </r>
  <r>
    <n v="10235"/>
    <n v="34"/>
    <n v="77.73"/>
    <n v="6"/>
    <x v="2269"/>
    <n v="2643"/>
    <n v="2642.82"/>
    <d v="2004-02-04T00:00:00"/>
    <d v="2004-02-04T00:00:00"/>
    <x v="0"/>
    <s v="Wednesday"/>
    <x v="0"/>
    <n v="2"/>
    <n v="4"/>
    <n v="2004"/>
    <s v="Vintage Cars"/>
    <n v="68"/>
    <s v="S32_4289"/>
    <x v="57"/>
    <s v="(604) 555-4555"/>
    <s v="604-555-4555"/>
    <s v="23 Tsawassen Blvd."/>
    <m/>
    <s v="23 Tsawassen Blvd."/>
    <s v="Tsawassen"/>
    <s v="BC"/>
    <s v="Tsawassen, BC"/>
    <s v="T2F 8M4"/>
    <x v="10"/>
    <s v="NA"/>
    <s v="Lincoln"/>
    <s v="Elizabeth"/>
    <x v="57"/>
    <x v="0"/>
  </r>
  <r>
    <n v="10250"/>
    <n v="50"/>
    <n v="61.22"/>
    <n v="7"/>
    <x v="2270"/>
    <n v="3061"/>
    <n v="3061"/>
    <d v="2004-11-05T00:00:00"/>
    <d v="2004-11-05T00:00:00"/>
    <x v="5"/>
    <s v="Friday"/>
    <x v="0"/>
    <n v="2"/>
    <n v="5"/>
    <n v="2004"/>
    <s v="Vintage Cars"/>
    <n v="68"/>
    <s v="S32_4289"/>
    <x v="61"/>
    <n v="4085553659"/>
    <s v="408-555-3659"/>
    <s v="3086 Ingle Ln."/>
    <m/>
    <s v="3086 Ingle Ln."/>
    <s v="San Jose"/>
    <s v="CA"/>
    <s v="San Jose, CA"/>
    <n v="94217"/>
    <x v="0"/>
    <s v="NA"/>
    <s v="Frick"/>
    <s v="Sue"/>
    <x v="61"/>
    <x v="1"/>
  </r>
  <r>
    <n v="10262"/>
    <n v="40"/>
    <n v="79.11"/>
    <n v="2"/>
    <x v="2271"/>
    <n v="3165"/>
    <n v="3164.4"/>
    <s v="6/24/2004 0:00"/>
    <d v="2004-06-24T00:00:00"/>
    <x v="7"/>
    <s v="Thursday"/>
    <x v="3"/>
    <n v="2"/>
    <n v="6"/>
    <n v="2004"/>
    <s v="Vintage Cars"/>
    <n v="68"/>
    <s v="S32_4289"/>
    <x v="23"/>
    <s v="(91) 555 94 44"/>
    <s v="091-555-9444"/>
    <s v="C/ Moralzarzal, 86"/>
    <m/>
    <s v="C/ Moralzarzal, 86"/>
    <s v="Madrid"/>
    <m/>
    <s v="Madrid"/>
    <n v="28034"/>
    <x v="7"/>
    <s v="EMEA"/>
    <s v="Freyre"/>
    <s v="Diego"/>
    <x v="23"/>
    <x v="1"/>
  </r>
  <r>
    <n v="10275"/>
    <n v="28"/>
    <n v="63.97"/>
    <n v="12"/>
    <x v="2272"/>
    <n v="1792"/>
    <n v="1791.16"/>
    <s v="7/23/2004 0:00"/>
    <d v="2004-07-23T00:00:00"/>
    <x v="1"/>
    <s v="Friday"/>
    <x v="0"/>
    <n v="3"/>
    <n v="7"/>
    <n v="2004"/>
    <s v="Vintage Cars"/>
    <n v="68"/>
    <s v="S32_4289"/>
    <x v="14"/>
    <s v="40.67.8555"/>
    <s v="004-067-8555"/>
    <s v="67, rue des Cinquante Otages"/>
    <m/>
    <s v="67, rue des Cinquante Otages"/>
    <s v="Nantes"/>
    <m/>
    <s v="Nantes"/>
    <n v="44000"/>
    <x v="1"/>
    <s v="EMEA"/>
    <s v="Labrune"/>
    <s v="Janine"/>
    <x v="14"/>
    <x v="0"/>
  </r>
  <r>
    <n v="10284"/>
    <n v="50"/>
    <n v="81.86"/>
    <n v="4"/>
    <x v="2273"/>
    <n v="4093"/>
    <n v="4093"/>
    <s v="8/21/2004 0:00"/>
    <d v="2004-08-21T00:00:00"/>
    <x v="3"/>
    <s v="Saturday"/>
    <x v="0"/>
    <n v="3"/>
    <n v="8"/>
    <n v="2004"/>
    <s v="Vintage Cars"/>
    <n v="68"/>
    <s v="S32_4289"/>
    <x v="85"/>
    <s v="+47 2212 1555"/>
    <s v="472-212-1555"/>
    <s v="Drammensveien 126 A, PB 744 Sentrum"/>
    <m/>
    <s v="Drammensveien 126 A, PB 744 Sentrum"/>
    <s v="Oslo"/>
    <m/>
    <s v="Oslo"/>
    <s v="N 0106"/>
    <x v="2"/>
    <s v="EMEA"/>
    <s v="Klaeboe"/>
    <s v="Jan"/>
    <x v="85"/>
    <x v="1"/>
  </r>
  <r>
    <n v="10297"/>
    <n v="28"/>
    <n v="79.8"/>
    <n v="7"/>
    <x v="2274"/>
    <n v="2235"/>
    <n v="2234.4"/>
    <s v="9/16/2004 0:00"/>
    <d v="2004-09-16T00:00:00"/>
    <x v="8"/>
    <s v="Thursday"/>
    <x v="0"/>
    <n v="3"/>
    <n v="9"/>
    <n v="2004"/>
    <s v="Vintage Cars"/>
    <n v="68"/>
    <s v="S32_4289"/>
    <x v="75"/>
    <s v="+353 1862 1555"/>
    <s v="531-862-1555"/>
    <s v="25 Maiden Lane"/>
    <s v="Floor No. 4"/>
    <s v="25 Maiden Lane, Floor No. 4"/>
    <s v="Dublin"/>
    <m/>
    <s v="Dublin"/>
    <n v="2"/>
    <x v="18"/>
    <s v="EMEA"/>
    <s v="Cassidy"/>
    <s v="Dean"/>
    <x v="75"/>
    <x v="0"/>
  </r>
  <r>
    <n v="10308"/>
    <n v="46"/>
    <n v="66.040000000000006"/>
    <n v="10"/>
    <x v="2275"/>
    <n v="3038"/>
    <n v="3037.84"/>
    <s v="10/15/2004 0:00"/>
    <d v="2004-10-15T00:00:00"/>
    <x v="4"/>
    <s v="Friday"/>
    <x v="0"/>
    <n v="4"/>
    <n v="10"/>
    <n v="2004"/>
    <s v="Vintage Cars"/>
    <n v="68"/>
    <s v="S32_4289"/>
    <x v="47"/>
    <n v="9145554562"/>
    <s v="914-555-4562"/>
    <s v="3758 North Pendale Street"/>
    <m/>
    <s v="3758 North Pendale Street"/>
    <s v="White Plains"/>
    <s v="NY"/>
    <s v="White Plains, NY"/>
    <n v="24067"/>
    <x v="0"/>
    <s v="NA"/>
    <s v="Frick"/>
    <s v="Steve"/>
    <x v="47"/>
    <x v="1"/>
  </r>
  <r>
    <n v="10316"/>
    <n v="24"/>
    <n v="59.16"/>
    <n v="2"/>
    <x v="2276"/>
    <n v="1420"/>
    <n v="1419.84"/>
    <d v="2004-01-11T00:00:00"/>
    <d v="2004-01-11T00:00:00"/>
    <x v="2"/>
    <s v="Sunday"/>
    <x v="0"/>
    <n v="4"/>
    <n v="11"/>
    <n v="2004"/>
    <s v="Vintage Cars"/>
    <n v="68"/>
    <s v="S32_4289"/>
    <x v="59"/>
    <s v="(198) 555-8888"/>
    <s v="198-555-8888"/>
    <s v="Garden House Crowther Way"/>
    <m/>
    <s v="Garden House Crowther Way"/>
    <s v="Cowes"/>
    <s v="Isle of Wight"/>
    <s v="Cowes, Isle of Wight"/>
    <s v="PO31 7PJ"/>
    <x v="6"/>
    <s v="EMEA"/>
    <s v="Bennett"/>
    <s v="Helen"/>
    <x v="59"/>
    <x v="0"/>
  </r>
  <r>
    <n v="10328"/>
    <n v="24"/>
    <n v="81.17"/>
    <n v="5"/>
    <x v="2277"/>
    <n v="1949"/>
    <n v="1948.08"/>
    <d v="2004-12-11T00:00:00"/>
    <d v="2004-12-11T00:00:00"/>
    <x v="9"/>
    <s v="Saturday"/>
    <x v="0"/>
    <n v="4"/>
    <n v="11"/>
    <n v="2004"/>
    <s v="Vintage Cars"/>
    <n v="68"/>
    <s v="S32_4289"/>
    <x v="86"/>
    <s v="035-640555"/>
    <s v="003-564-0555"/>
    <s v="Via Ludovico il Moro 22"/>
    <m/>
    <s v="Via Ludovico il Moro 22"/>
    <s v="Bergamo"/>
    <m/>
    <s v="Bergamo"/>
    <n v="24100"/>
    <x v="12"/>
    <s v="EMEA"/>
    <s v="Rovelli"/>
    <s v="Giovanni"/>
    <x v="86"/>
    <x v="0"/>
  </r>
  <r>
    <n v="10340"/>
    <n v="39"/>
    <n v="59.16"/>
    <n v="3"/>
    <x v="2267"/>
    <n v="2308"/>
    <n v="2307.2399999999998"/>
    <s v="11/24/2004 0:00"/>
    <d v="2004-11-24T00:00:00"/>
    <x v="5"/>
    <s v="Wednesday"/>
    <x v="0"/>
    <n v="4"/>
    <n v="11"/>
    <n v="2004"/>
    <s v="Vintage Cars"/>
    <n v="68"/>
    <s v="S32_4289"/>
    <x v="53"/>
    <s v="(93) 203 4555"/>
    <s v="093-203-4555"/>
    <s v="Rambla de Catalu¤a, 23"/>
    <m/>
    <s v="Rambla de Catalu¤a, 23"/>
    <s v="Barcelona"/>
    <m/>
    <s v="Barcelona"/>
    <n v="8022"/>
    <x v="7"/>
    <s v="EMEA"/>
    <s v="Saavedra"/>
    <s v="Eduardo"/>
    <x v="53"/>
    <x v="0"/>
  </r>
  <r>
    <n v="10353"/>
    <n v="40"/>
    <n v="44.51"/>
    <n v="7"/>
    <x v="2278"/>
    <n v="1781"/>
    <n v="1780.4"/>
    <d v="2004-04-12T00:00:00"/>
    <d v="2004-04-12T00:00:00"/>
    <x v="11"/>
    <s v="Monday"/>
    <x v="0"/>
    <n v="4"/>
    <n v="12"/>
    <n v="2004"/>
    <s v="Vintage Cars"/>
    <n v="68"/>
    <s v="S32_4289"/>
    <x v="88"/>
    <n v="2035554407"/>
    <s v="203-555-4407"/>
    <s v="2440 Pompton St."/>
    <m/>
    <s v="2440 Pompton St."/>
    <s v="Glendale"/>
    <s v="CT"/>
    <s v="Glendale, CT"/>
    <n v="97561"/>
    <x v="0"/>
    <s v="NA"/>
    <s v="Lewis"/>
    <s v="Dan"/>
    <x v="88"/>
    <x v="0"/>
  </r>
  <r>
    <n v="10361"/>
    <n v="49"/>
    <n v="72.33"/>
    <n v="2"/>
    <x v="2279"/>
    <n v="3545"/>
    <n v="3544.17"/>
    <s v="12/17/2004 0:00"/>
    <d v="2004-12-17T00:00:00"/>
    <x v="9"/>
    <s v="Friday"/>
    <x v="0"/>
    <n v="4"/>
    <n v="12"/>
    <n v="2004"/>
    <s v="Vintage Cars"/>
    <n v="68"/>
    <s v="S32_4289"/>
    <x v="20"/>
    <s v="+61 2 9495 8555"/>
    <s v="129-495-8555"/>
    <s v="Monitor Money Building, 815 Pacific Hwy"/>
    <s v="Level 6"/>
    <s v="Monitor Money Building, 815 Pacific Hwy, Level 6"/>
    <s v="Chatswood"/>
    <s v="NSW"/>
    <s v="Chatswood, NSW"/>
    <n v="2067"/>
    <x v="3"/>
    <s v="APAC"/>
    <s v="Huxley"/>
    <s v="Adrian"/>
    <x v="20"/>
    <x v="1"/>
  </r>
  <r>
    <n v="10375"/>
    <n v="44"/>
    <n v="82.26"/>
    <n v="4"/>
    <x v="2280"/>
    <n v="3620"/>
    <n v="3619.44"/>
    <d v="2005-03-02T00:00:00"/>
    <d v="2005-03-02T00:00:00"/>
    <x v="10"/>
    <s v="Wednesday"/>
    <x v="0"/>
    <n v="1"/>
    <n v="2"/>
    <n v="2005"/>
    <s v="Vintage Cars"/>
    <n v="68"/>
    <s v="S32_4289"/>
    <x v="14"/>
    <s v="40.67.8555"/>
    <s v="004-067-8555"/>
    <s v="67, rue des Cinquante Otages"/>
    <m/>
    <s v="67, rue des Cinquante Otages"/>
    <s v="Nantes"/>
    <m/>
    <s v="Nantes"/>
    <n v="44000"/>
    <x v="1"/>
    <s v="EMEA"/>
    <s v="Labrune"/>
    <s v="Janine"/>
    <x v="14"/>
    <x v="1"/>
  </r>
  <r>
    <n v="10388"/>
    <n v="35"/>
    <n v="100"/>
    <n v="8"/>
    <x v="2281"/>
    <n v="3919"/>
    <n v="3500"/>
    <d v="2005-03-03T00:00:00"/>
    <d v="2005-03-03T00:00:00"/>
    <x v="10"/>
    <s v="Thursday"/>
    <x v="0"/>
    <n v="1"/>
    <n v="3"/>
    <n v="2005"/>
    <s v="Vintage Cars"/>
    <n v="68"/>
    <s v="S32_4289"/>
    <x v="21"/>
    <n v="5085552555"/>
    <s v="508-555-2555"/>
    <s v="1785 First Street"/>
    <m/>
    <s v="1785 First Street"/>
    <s v="New Bedford"/>
    <s v="MA"/>
    <s v="New Bedford, MA"/>
    <n v="50553"/>
    <x v="0"/>
    <s v="NA"/>
    <s v="Benitez"/>
    <s v="Violeta"/>
    <x v="21"/>
    <x v="1"/>
  </r>
  <r>
    <n v="10398"/>
    <n v="22"/>
    <n v="67.41"/>
    <n v="4"/>
    <x v="2282"/>
    <n v="1484"/>
    <n v="1483.02"/>
    <s v="3/30/2005 0:00"/>
    <d v="2005-03-30T00:00:00"/>
    <x v="10"/>
    <s v="Wednesday"/>
    <x v="0"/>
    <n v="1"/>
    <n v="3"/>
    <n v="2005"/>
    <s v="Vintage Cars"/>
    <n v="68"/>
    <s v="S32_4289"/>
    <x v="1"/>
    <s v="26.47.1555"/>
    <s v="002-647-1555"/>
    <s v="59 rue de l'Abbaye"/>
    <m/>
    <s v="59 rue de l'Abbaye"/>
    <s v="Reims"/>
    <m/>
    <s v="Reims"/>
    <n v="51100"/>
    <x v="1"/>
    <s v="EMEA"/>
    <s v="Henriot"/>
    <s v="Paul"/>
    <x v="1"/>
    <x v="0"/>
  </r>
  <r>
    <n v="10401"/>
    <n v="62"/>
    <n v="77.73"/>
    <n v="6"/>
    <x v="2283"/>
    <n v="4820"/>
    <n v="4819.26"/>
    <d v="2005-03-04T00:00:00"/>
    <d v="2005-03-04T00:00:00"/>
    <x v="10"/>
    <s v="Friday"/>
    <x v="4"/>
    <n v="2"/>
    <n v="4"/>
    <n v="2005"/>
    <s v="Vintage Cars"/>
    <n v="68"/>
    <s v="S32_4289"/>
    <x v="12"/>
    <n v="2015559350"/>
    <s v="201-555-9350"/>
    <s v="7476 Moss Rd."/>
    <m/>
    <s v="7476 Moss Rd."/>
    <s v="Newark"/>
    <s v="NJ"/>
    <s v="Newark, NJ"/>
    <n v="94019"/>
    <x v="0"/>
    <s v="NA"/>
    <s v="Brown"/>
    <s v="William"/>
    <x v="12"/>
    <x v="1"/>
  </r>
  <r>
    <n v="10416"/>
    <n v="26"/>
    <n v="61.22"/>
    <n v="7"/>
    <x v="2284"/>
    <n v="1592"/>
    <n v="1591.72"/>
    <d v="2005-10-05T00:00:00"/>
    <d v="2005-10-05T00:00:00"/>
    <x v="4"/>
    <s v="Wednesday"/>
    <x v="0"/>
    <n v="2"/>
    <n v="5"/>
    <n v="2005"/>
    <s v="Vintage Cars"/>
    <n v="68"/>
    <s v="S32_4289"/>
    <x v="70"/>
    <s v="0522-556555"/>
    <s v="052-255-6555"/>
    <s v="Strada Provinciale 124"/>
    <m/>
    <s v="Strada Provinciale 124"/>
    <s v="Reggio Emilia"/>
    <m/>
    <s v="Reggio Emilia"/>
    <n v="42100"/>
    <x v="12"/>
    <s v="EMEA"/>
    <s v="Moroni"/>
    <s v="Maurizio"/>
    <x v="70"/>
    <x v="0"/>
  </r>
  <r>
    <n v="10108"/>
    <n v="31"/>
    <n v="100"/>
    <n v="16"/>
    <x v="2285"/>
    <n v="3670"/>
    <n v="3100"/>
    <d v="2003-03-03T00:00:00"/>
    <d v="2003-03-03T00:00:00"/>
    <x v="10"/>
    <s v="Monday"/>
    <x v="0"/>
    <n v="1"/>
    <n v="3"/>
    <n v="2003"/>
    <s v="Motorcycles"/>
    <n v="102"/>
    <s v="S32_4485"/>
    <x v="66"/>
    <s v="+63 2 555 3587"/>
    <s v="632-555-3587"/>
    <s v="15 McCallum Street - NatWest Center #13-03"/>
    <m/>
    <s v="15 McCallum Street - NatWest Center #13-03"/>
    <s v="Makati City"/>
    <m/>
    <s v="Makati City"/>
    <s v="1227 MM"/>
    <x v="15"/>
    <s v="Japan"/>
    <s v="Cruz"/>
    <s v="Arnold"/>
    <x v="66"/>
    <x v="1"/>
  </r>
  <r>
    <n v="10121"/>
    <n v="25"/>
    <n v="86.74"/>
    <n v="3"/>
    <x v="2286"/>
    <n v="2169"/>
    <n v="2168.5"/>
    <d v="2003-07-05T00:00:00"/>
    <d v="2003-07-05T00:00:00"/>
    <x v="1"/>
    <s v="Saturday"/>
    <x v="0"/>
    <n v="2"/>
    <n v="5"/>
    <n v="2003"/>
    <s v="Motorcycles"/>
    <n v="102"/>
    <s v="S32_4485"/>
    <x v="1"/>
    <s v="26.47.1555"/>
    <s v="002-647-1555"/>
    <s v="59 rue de l'Abbaye"/>
    <m/>
    <s v="59 rue de l'Abbaye"/>
    <s v="Reims"/>
    <m/>
    <s v="Reims"/>
    <n v="51100"/>
    <x v="1"/>
    <s v="EMEA"/>
    <s v="Henriot"/>
    <s v="Paul"/>
    <x v="1"/>
    <x v="0"/>
  </r>
  <r>
    <n v="10135"/>
    <n v="30"/>
    <n v="89.8"/>
    <n v="17"/>
    <x v="2287"/>
    <n v="2694"/>
    <n v="2694"/>
    <d v="2003-02-07T00:00:00"/>
    <d v="2003-02-07T00:00:00"/>
    <x v="0"/>
    <s v="Friday"/>
    <x v="0"/>
    <n v="3"/>
    <n v="7"/>
    <n v="2003"/>
    <s v="Motorcycles"/>
    <n v="102"/>
    <s v="S32_4485"/>
    <x v="39"/>
    <n v="4155551450"/>
    <s v="415-555-1450"/>
    <s v="5677 Strong St."/>
    <m/>
    <s v="5677 Strong St."/>
    <s v="San Rafael"/>
    <s v="CA"/>
    <s v="San Rafael, CA"/>
    <n v="97562"/>
    <x v="0"/>
    <s v="NA"/>
    <s v="Nelson"/>
    <s v="Valarie"/>
    <x v="39"/>
    <x v="0"/>
  </r>
  <r>
    <n v="10145"/>
    <n v="27"/>
    <n v="100"/>
    <n v="4"/>
    <x v="2288"/>
    <n v="3252"/>
    <n v="2700"/>
    <s v="8/25/2003 0:00"/>
    <d v="2003-08-25T00:00:00"/>
    <x v="3"/>
    <s v="Monday"/>
    <x v="0"/>
    <n v="3"/>
    <n v="8"/>
    <n v="2003"/>
    <s v="Motorcycles"/>
    <n v="102"/>
    <s v="S32_4485"/>
    <x v="3"/>
    <n v="6265557265"/>
    <s v="626-555-7265"/>
    <s v="78934 Hillside Dr."/>
    <m/>
    <s v="78934 Hillside Dr."/>
    <s v="Pasadena"/>
    <s v="CA"/>
    <s v="Pasadena, CA"/>
    <n v="90003"/>
    <x v="0"/>
    <s v="NA"/>
    <s v="Young"/>
    <s v="Julie"/>
    <x v="3"/>
    <x v="1"/>
  </r>
  <r>
    <n v="10159"/>
    <n v="23"/>
    <n v="100"/>
    <n v="12"/>
    <x v="2289"/>
    <n v="2348"/>
    <n v="2300"/>
    <d v="2003-10-10T00:00:00"/>
    <d v="2003-10-10T00:00:00"/>
    <x v="4"/>
    <s v="Friday"/>
    <x v="0"/>
    <n v="4"/>
    <n v="10"/>
    <n v="2003"/>
    <s v="Motorcycles"/>
    <n v="102"/>
    <s v="S32_4485"/>
    <x v="4"/>
    <n v="6505551386"/>
    <s v="650-555-1386"/>
    <s v="7734 Strong St."/>
    <m/>
    <s v="7734 Strong St."/>
    <s v="San Francisco"/>
    <s v="CA"/>
    <s v="San Francisco, CA"/>
    <s v="NA"/>
    <x v="0"/>
    <s v="NA"/>
    <s v="Brown"/>
    <s v="Julie"/>
    <x v="4"/>
    <x v="0"/>
  </r>
  <r>
    <n v="10169"/>
    <n v="34"/>
    <n v="100"/>
    <n v="12"/>
    <x v="2290"/>
    <n v="3921"/>
    <n v="3400"/>
    <d v="2003-04-11T00:00:00"/>
    <d v="2003-04-11T00:00:00"/>
    <x v="11"/>
    <s v="Friday"/>
    <x v="0"/>
    <n v="4"/>
    <n v="11"/>
    <n v="2003"/>
    <s v="Motorcycles"/>
    <n v="102"/>
    <s v="S32_4485"/>
    <x v="42"/>
    <s v="02 9936 8555"/>
    <s v="029-936-8555"/>
    <s v="201 Miller Street"/>
    <s v="Level 15"/>
    <s v="201 Miller Street, Level 15"/>
    <s v="North Sydney"/>
    <s v="NSW"/>
    <s v="North Sydney, NSW"/>
    <n v="2060"/>
    <x v="3"/>
    <s v="APAC"/>
    <s v="O'Hara"/>
    <s v="Anna"/>
    <x v="42"/>
    <x v="1"/>
  </r>
  <r>
    <n v="10180"/>
    <n v="22"/>
    <n v="100"/>
    <n v="7"/>
    <x v="2291"/>
    <n v="2515"/>
    <n v="2200"/>
    <d v="2003-11-11T00:00:00"/>
    <d v="2003-11-11T00:00:00"/>
    <x v="5"/>
    <s v="Tuesday"/>
    <x v="0"/>
    <n v="4"/>
    <n v="11"/>
    <n v="2003"/>
    <s v="Motorcycles"/>
    <n v="102"/>
    <s v="S32_4485"/>
    <x v="6"/>
    <n v="0.86244213000000003"/>
    <s v="421-296-2963"/>
    <s v="184, chausse de Tournai"/>
    <m/>
    <s v="184, chausse de Tournai"/>
    <s v="Lille"/>
    <m/>
    <s v="Lille"/>
    <n v="59000"/>
    <x v="1"/>
    <s v="EMEA"/>
    <s v="Rance"/>
    <s v="Martine"/>
    <x v="6"/>
    <x v="0"/>
  </r>
  <r>
    <n v="10190"/>
    <n v="42"/>
    <n v="85.72"/>
    <n v="4"/>
    <x v="2292"/>
    <n v="3601"/>
    <n v="3600.24"/>
    <s v="11/19/2003 0:00"/>
    <d v="2003-11-19T00:00:00"/>
    <x v="5"/>
    <s v="Wednesday"/>
    <x v="0"/>
    <n v="4"/>
    <n v="11"/>
    <n v="2003"/>
    <s v="Motorcycles"/>
    <n v="102"/>
    <s v="S32_4485"/>
    <x v="23"/>
    <s v="(91) 555 94 44"/>
    <s v="091-555-9444"/>
    <s v="C/ Moralzarzal, 86"/>
    <m/>
    <s v="C/ Moralzarzal, 86"/>
    <s v="Madrid"/>
    <m/>
    <s v="Madrid"/>
    <n v="28034"/>
    <x v="7"/>
    <s v="EMEA"/>
    <s v="Freyre"/>
    <s v="Diego"/>
    <x v="23"/>
    <x v="1"/>
  </r>
  <r>
    <n v="10211"/>
    <n v="37"/>
    <n v="100"/>
    <n v="12"/>
    <x v="2293"/>
    <n v="4041"/>
    <n v="3700"/>
    <s v="1/15/2004 0:00"/>
    <d v="2004-01-15T00:00:00"/>
    <x v="2"/>
    <s v="Thursday"/>
    <x v="0"/>
    <n v="1"/>
    <n v="1"/>
    <n v="2004"/>
    <s v="Motorcycles"/>
    <n v="102"/>
    <s v="S32_4485"/>
    <x v="9"/>
    <s v="(1) 47.55.6555"/>
    <s v="014-755-6555"/>
    <s v="25, rue Lauriston"/>
    <m/>
    <s v="25, rue Lauriston"/>
    <s v="Paris"/>
    <m/>
    <s v="Paris"/>
    <n v="75016"/>
    <x v="1"/>
    <s v="EMEA"/>
    <s v="Perrier"/>
    <s v="Dominique"/>
    <x v="9"/>
    <x v="1"/>
  </r>
  <r>
    <n v="10224"/>
    <n v="30"/>
    <n v="100"/>
    <n v="5"/>
    <x v="2294"/>
    <n v="3337"/>
    <n v="3000"/>
    <s v="2/21/2004 0:00"/>
    <d v="2004-02-21T00:00:00"/>
    <x v="0"/>
    <s v="Saturday"/>
    <x v="0"/>
    <n v="1"/>
    <n v="2"/>
    <n v="2004"/>
    <s v="Motorcycles"/>
    <n v="102"/>
    <s v="S32_4485"/>
    <x v="6"/>
    <n v="0.86244213000000003"/>
    <s v="421-296-2963"/>
    <s v="184, chausse de Tournai"/>
    <m/>
    <s v="184, chausse de Tournai"/>
    <s v="Lille"/>
    <m/>
    <s v="Lille"/>
    <n v="59000"/>
    <x v="1"/>
    <s v="EMEA"/>
    <s v="Rance"/>
    <s v="Martine"/>
    <x v="6"/>
    <x v="1"/>
  </r>
  <r>
    <n v="10237"/>
    <n v="27"/>
    <n v="100"/>
    <n v="5"/>
    <x v="2295"/>
    <n v="3114"/>
    <n v="2700"/>
    <d v="2004-05-04T00:00:00"/>
    <d v="2004-05-04T00:00:00"/>
    <x v="6"/>
    <s v="Tuesday"/>
    <x v="0"/>
    <n v="2"/>
    <n v="4"/>
    <n v="2004"/>
    <s v="Motorcycles"/>
    <n v="102"/>
    <s v="S32_4485"/>
    <x v="11"/>
    <n v="2125551500"/>
    <s v="212-555-1500"/>
    <s v="2678 Kingston Rd."/>
    <s v="Suite 101"/>
    <s v="2678 Kingston Rd., Suite 101"/>
    <s v="NYC"/>
    <s v="NY"/>
    <s v="NYC, NY"/>
    <n v="10022"/>
    <x v="0"/>
    <s v="NA"/>
    <s v="Frick"/>
    <s v="Michael"/>
    <x v="11"/>
    <x v="1"/>
  </r>
  <r>
    <n v="10252"/>
    <n v="25"/>
    <n v="100"/>
    <n v="9"/>
    <x v="2296"/>
    <n v="2832"/>
    <n v="2500"/>
    <s v="5/26/2004 0:00"/>
    <d v="2004-05-26T00:00:00"/>
    <x v="6"/>
    <s v="Wednesday"/>
    <x v="0"/>
    <n v="2"/>
    <n v="5"/>
    <n v="2004"/>
    <s v="Motorcycles"/>
    <n v="102"/>
    <s v="S32_4485"/>
    <x v="9"/>
    <s v="(1) 47.55.6555"/>
    <s v="014-755-6555"/>
    <s v="25, rue Lauriston"/>
    <m/>
    <s v="25, rue Lauriston"/>
    <s v="Paris"/>
    <m/>
    <s v="Paris"/>
    <n v="75016"/>
    <x v="1"/>
    <s v="EMEA"/>
    <s v="Perrier"/>
    <s v="Dominique"/>
    <x v="9"/>
    <x v="0"/>
  </r>
  <r>
    <n v="10264"/>
    <n v="34"/>
    <n v="97.97"/>
    <n v="7"/>
    <x v="2297"/>
    <n v="3331"/>
    <n v="3330.98"/>
    <s v="6/30/2004 0:00"/>
    <d v="2004-06-30T00:00:00"/>
    <x v="7"/>
    <s v="Wednesday"/>
    <x v="0"/>
    <n v="2"/>
    <n v="6"/>
    <n v="2004"/>
    <s v="Motorcycles"/>
    <n v="102"/>
    <s v="S32_4485"/>
    <x v="58"/>
    <n v="6175559555"/>
    <s v="617-555-9555"/>
    <s v="8616 Spinnaker Dr."/>
    <m/>
    <s v="8616 Spinnaker Dr."/>
    <s v="Boston"/>
    <s v="MA"/>
    <s v="Boston, MA"/>
    <n v="51003"/>
    <x v="0"/>
    <s v="NA"/>
    <s v="Yoshido"/>
    <s v="Juri"/>
    <x v="58"/>
    <x v="1"/>
  </r>
  <r>
    <n v="10276"/>
    <n v="38"/>
    <n v="100"/>
    <n v="13"/>
    <x v="2298"/>
    <n v="4305"/>
    <n v="3800"/>
    <d v="2004-02-08T00:00:00"/>
    <d v="2004-02-08T00:00:00"/>
    <x v="0"/>
    <s v="Sunday"/>
    <x v="0"/>
    <n v="3"/>
    <n v="8"/>
    <n v="2004"/>
    <s v="Motorcycles"/>
    <n v="102"/>
    <s v="S32_4485"/>
    <x v="71"/>
    <n v="6175557555"/>
    <s v="617-555-7555"/>
    <s v="7635 Spinnaker Dr."/>
    <m/>
    <s v="7635 Spinnaker Dr."/>
    <s v="Brickhaven"/>
    <s v="MA"/>
    <s v="Brickhaven, MA"/>
    <n v="58339"/>
    <x v="0"/>
    <s v="NA"/>
    <s v="Barajas"/>
    <s v="Miguel"/>
    <x v="71"/>
    <x v="1"/>
  </r>
  <r>
    <n v="10285"/>
    <n v="26"/>
    <n v="100"/>
    <n v="4"/>
    <x v="2299"/>
    <n v="2601"/>
    <n v="2600"/>
    <s v="8/27/2004 0:00"/>
    <d v="2004-08-27T00:00:00"/>
    <x v="3"/>
    <s v="Friday"/>
    <x v="0"/>
    <n v="3"/>
    <n v="8"/>
    <n v="2004"/>
    <s v="Motorcycles"/>
    <n v="102"/>
    <s v="S32_4485"/>
    <x v="15"/>
    <n v="6175558555"/>
    <s v="617-555-8555"/>
    <s v="39323 Spinnaker Dr."/>
    <m/>
    <s v="39323 Spinnaker Dr."/>
    <s v="Cambridge"/>
    <s v="MA"/>
    <s v="Cambridge, MA"/>
    <n v="51247"/>
    <x v="0"/>
    <s v="NA"/>
    <s v="Hernandez"/>
    <s v="Marta"/>
    <x v="15"/>
    <x v="0"/>
  </r>
  <r>
    <n v="10299"/>
    <n v="38"/>
    <n v="100"/>
    <n v="7"/>
    <x v="2300"/>
    <n v="4383"/>
    <n v="3800"/>
    <s v="9/30/2004 0:00"/>
    <d v="2004-09-30T00:00:00"/>
    <x v="8"/>
    <s v="Thursday"/>
    <x v="0"/>
    <n v="3"/>
    <n v="9"/>
    <n v="2004"/>
    <s v="Motorcycles"/>
    <n v="102"/>
    <s v="S32_4485"/>
    <x v="16"/>
    <s v="90-224 8555"/>
    <s v="090-224-8555"/>
    <s v="Keskuskatu 45"/>
    <m/>
    <s v="Keskuskatu 45"/>
    <s v="Helsinki"/>
    <m/>
    <s v="Helsinki"/>
    <n v="21240"/>
    <x v="4"/>
    <s v="EMEA"/>
    <s v="Karttunen"/>
    <s v="Matti"/>
    <x v="16"/>
    <x v="1"/>
  </r>
  <r>
    <n v="10309"/>
    <n v="50"/>
    <n v="84.7"/>
    <n v="3"/>
    <x v="2301"/>
    <n v="4235"/>
    <n v="4235"/>
    <s v="10/15/2004 0:00"/>
    <d v="2004-10-15T00:00:00"/>
    <x v="4"/>
    <s v="Friday"/>
    <x v="0"/>
    <n v="4"/>
    <n v="10"/>
    <n v="2004"/>
    <s v="Motorcycles"/>
    <n v="102"/>
    <s v="S32_4485"/>
    <x v="17"/>
    <s v="07-98 9555"/>
    <s v="000-798-9555"/>
    <s v="Erling Skakkes gate 78"/>
    <m/>
    <s v="Erling Skakkes gate 78"/>
    <s v="Stavern"/>
    <m/>
    <s v="Stavern"/>
    <n v="4110"/>
    <x v="2"/>
    <s v="EMEA"/>
    <s v="Bergulfsen"/>
    <s v="Jonas"/>
    <x v="17"/>
    <x v="1"/>
  </r>
  <r>
    <n v="10319"/>
    <n v="22"/>
    <n v="100"/>
    <n v="8"/>
    <x v="2302"/>
    <n v="2627"/>
    <n v="2200"/>
    <d v="2004-03-11T00:00:00"/>
    <d v="2004-03-11T00:00:00"/>
    <x v="10"/>
    <s v="Thursday"/>
    <x v="0"/>
    <n v="4"/>
    <n v="11"/>
    <n v="2004"/>
    <s v="Motorcycles"/>
    <n v="102"/>
    <s v="S32_4485"/>
    <x v="79"/>
    <n v="2125551957"/>
    <s v="212-555-1957"/>
    <s v="5290 North Pendale Street"/>
    <s v="Suite 200"/>
    <s v="5290 North Pendale Street, Suite 200"/>
    <s v="NYC"/>
    <s v="NY"/>
    <s v="NYC, NY"/>
    <n v="10022"/>
    <x v="0"/>
    <s v="NA"/>
    <s v="Kuo"/>
    <s v="Kee"/>
    <x v="79"/>
    <x v="0"/>
  </r>
  <r>
    <n v="10331"/>
    <n v="32"/>
    <n v="100"/>
    <n v="4"/>
    <x v="2303"/>
    <n v="5027"/>
    <n v="3200"/>
    <s v="11/17/2004 0:00"/>
    <d v="2004-11-17T00:00:00"/>
    <x v="5"/>
    <s v="Wednesday"/>
    <x v="0"/>
    <n v="4"/>
    <n v="11"/>
    <n v="2004"/>
    <s v="Motorcycles"/>
    <n v="102"/>
    <s v="S32_4485"/>
    <x v="45"/>
    <n v="2155559857"/>
    <s v="215-555-9857"/>
    <s v="11328 Douglas Av."/>
    <m/>
    <s v="11328 Douglas Av."/>
    <s v="Philadelphia"/>
    <s v="PA"/>
    <s v="Philadelphia, PA"/>
    <n v="71270"/>
    <x v="0"/>
    <s v="NA"/>
    <s v="Hernandez"/>
    <s v="Rosa"/>
    <x v="45"/>
    <x v="1"/>
  </r>
  <r>
    <n v="10341"/>
    <n v="31"/>
    <n v="71.02"/>
    <n v="4"/>
    <x v="2304"/>
    <n v="2202"/>
    <n v="2201.62"/>
    <s v="11/24/2004 0:00"/>
    <d v="2004-11-24T00:00:00"/>
    <x v="5"/>
    <s v="Wednesday"/>
    <x v="0"/>
    <n v="4"/>
    <n v="11"/>
    <n v="2004"/>
    <s v="Motorcycles"/>
    <n v="102"/>
    <s v="S32_4485"/>
    <x v="19"/>
    <s v="6562-9555"/>
    <s v="006-562-9555"/>
    <s v="Geislweg 14"/>
    <m/>
    <s v="Geislweg 14"/>
    <s v="Salzburg"/>
    <m/>
    <s v="Salzburg"/>
    <n v="5020"/>
    <x v="5"/>
    <s v="EMEA"/>
    <s v="Pipps"/>
    <s v="Georg"/>
    <x v="19"/>
    <x v="0"/>
  </r>
  <r>
    <n v="10355"/>
    <n v="40"/>
    <n v="100"/>
    <n v="5"/>
    <x v="2305"/>
    <n v="4327"/>
    <n v="4000"/>
    <d v="2004-07-12T00:00:00"/>
    <d v="2004-07-12T00:00:00"/>
    <x v="1"/>
    <s v="Monday"/>
    <x v="0"/>
    <n v="4"/>
    <n v="12"/>
    <n v="2004"/>
    <s v="Motorcycles"/>
    <n v="102"/>
    <s v="S32_4485"/>
    <x v="23"/>
    <s v="(91) 555 94 44"/>
    <s v="091-555-9444"/>
    <s v="C/ Moralzarzal, 86"/>
    <m/>
    <s v="C/ Moralzarzal, 86"/>
    <s v="Madrid"/>
    <m/>
    <s v="Madrid"/>
    <n v="28034"/>
    <x v="7"/>
    <s v="EMEA"/>
    <s v="Freyre"/>
    <s v="Diego"/>
    <x v="23"/>
    <x v="1"/>
  </r>
  <r>
    <n v="10365"/>
    <n v="22"/>
    <n v="100"/>
    <n v="3"/>
    <x v="2306"/>
    <n v="3426"/>
    <n v="2200"/>
    <d v="2005-07-01T00:00:00"/>
    <d v="2005-07-01T00:00:00"/>
    <x v="1"/>
    <s v="Friday"/>
    <x v="0"/>
    <n v="1"/>
    <n v="1"/>
    <n v="2005"/>
    <s v="Motorcycles"/>
    <n v="102"/>
    <s v="S32_4485"/>
    <x v="50"/>
    <n v="5085559555"/>
    <s v="508-555-9555"/>
    <s v="4575 Hillside Dr."/>
    <m/>
    <s v="4575 Hillside Dr."/>
    <s v="New Bedford"/>
    <s v="MA"/>
    <s v="New Bedford, MA"/>
    <n v="50553"/>
    <x v="0"/>
    <s v="NA"/>
    <s v="Tam"/>
    <s v="Wing C"/>
    <x v="50"/>
    <x v="1"/>
  </r>
  <r>
    <n v="10375"/>
    <n v="41"/>
    <n v="100"/>
    <n v="15"/>
    <x v="2307"/>
    <n v="4702"/>
    <n v="4100"/>
    <d v="2005-03-02T00:00:00"/>
    <d v="2005-03-02T00:00:00"/>
    <x v="10"/>
    <s v="Wednesday"/>
    <x v="0"/>
    <n v="1"/>
    <n v="2"/>
    <n v="2005"/>
    <s v="Motorcycles"/>
    <n v="102"/>
    <s v="S32_4485"/>
    <x v="14"/>
    <s v="40.67.8555"/>
    <s v="004-067-8555"/>
    <s v="67, rue des Cinquante Otages"/>
    <m/>
    <s v="67, rue des Cinquante Otages"/>
    <s v="Nantes"/>
    <m/>
    <s v="Nantes"/>
    <n v="44000"/>
    <x v="1"/>
    <s v="EMEA"/>
    <s v="Labrune"/>
    <s v="Janine"/>
    <x v="14"/>
    <x v="1"/>
  </r>
  <r>
    <n v="10390"/>
    <n v="45"/>
    <n v="48.98"/>
    <n v="12"/>
    <x v="746"/>
    <n v="2205"/>
    <n v="2204.1"/>
    <d v="2005-04-03T00:00:00"/>
    <d v="2005-04-03T00:00:00"/>
    <x v="11"/>
    <s v="Sunday"/>
    <x v="0"/>
    <n v="1"/>
    <n v="3"/>
    <n v="2005"/>
    <s v="Motorcycles"/>
    <n v="102"/>
    <s v="S32_4485"/>
    <x v="39"/>
    <n v="4155551450"/>
    <s v="415-555-1450"/>
    <s v="5677 Strong St."/>
    <m/>
    <s v="5677 Strong St."/>
    <s v="San Rafael"/>
    <s v="CA"/>
    <s v="San Rafael, CA"/>
    <n v="97562"/>
    <x v="0"/>
    <s v="NA"/>
    <s v="Nelson"/>
    <s v="Valarie"/>
    <x v="39"/>
    <x v="0"/>
  </r>
  <r>
    <n v="10403"/>
    <n v="45"/>
    <n v="100"/>
    <n v="5"/>
    <x v="2308"/>
    <n v="5190"/>
    <n v="4500"/>
    <d v="2005-08-04T00:00:00"/>
    <d v="2005-08-04T00:00:00"/>
    <x v="3"/>
    <s v="Thursday"/>
    <x v="0"/>
    <n v="2"/>
    <n v="4"/>
    <n v="2005"/>
    <s v="Motorcycles"/>
    <n v="102"/>
    <s v="S32_4485"/>
    <x v="22"/>
    <s v="(171) 555-2282"/>
    <s v="171-555-2282"/>
    <s v="Berkeley Gardens 12  Brewery"/>
    <m/>
    <s v="Berkeley Gardens 12  Brewery"/>
    <s v="Liverpool"/>
    <m/>
    <s v="Liverpool"/>
    <s v="WX1 6LT"/>
    <x v="6"/>
    <s v="EMEA"/>
    <s v="Devon"/>
    <s v="Elizabeth"/>
    <x v="22"/>
    <x v="1"/>
  </r>
  <r>
    <n v="10106"/>
    <n v="39"/>
    <n v="40.15"/>
    <n v="6"/>
    <x v="2309"/>
    <n v="1566"/>
    <n v="1565.85"/>
    <s v="2/17/2003 0:00"/>
    <d v="2003-02-17T00:00:00"/>
    <x v="0"/>
    <s v="Monday"/>
    <x v="0"/>
    <n v="1"/>
    <n v="2"/>
    <n v="2003"/>
    <s v="Vintage Cars"/>
    <n v="43"/>
    <s v="S50_1341"/>
    <x v="86"/>
    <s v="035-640555"/>
    <s v="003-564-0555"/>
    <s v="Via Ludovico il Moro 22"/>
    <m/>
    <s v="Via Ludovico il Moro 22"/>
    <s v="Bergamo"/>
    <m/>
    <s v="Bergamo"/>
    <n v="24100"/>
    <x v="12"/>
    <s v="EMEA"/>
    <s v="Rovelli"/>
    <s v="Giovanni"/>
    <x v="86"/>
    <x v="0"/>
  </r>
  <r>
    <n v="10120"/>
    <n v="49"/>
    <n v="50.62"/>
    <n v="12"/>
    <x v="2310"/>
    <n v="2481"/>
    <n v="2480.38"/>
    <s v="4/29/2003 0:00"/>
    <d v="2003-04-29T00:00:00"/>
    <x v="11"/>
    <s v="Tuesday"/>
    <x v="0"/>
    <n v="2"/>
    <n v="4"/>
    <n v="2003"/>
    <s v="Vintage Cars"/>
    <n v="43"/>
    <s v="S50_1341"/>
    <x v="10"/>
    <s v="03 9520 4555"/>
    <s v="039-520-4555"/>
    <s v="636 St Kilda Road"/>
    <s v="Level 3"/>
    <s v="636 St Kilda Road, Level 3"/>
    <s v="Melbourne"/>
    <s v="Victoria"/>
    <s v="Melbourne, Victoria"/>
    <n v="3004"/>
    <x v="3"/>
    <s v="APAC"/>
    <s v="Ferguson"/>
    <s v="Peter"/>
    <x v="10"/>
    <x v="0"/>
  </r>
  <r>
    <n v="10133"/>
    <n v="27"/>
    <n v="50.19"/>
    <n v="7"/>
    <x v="2311"/>
    <n v="1356"/>
    <n v="1355.13"/>
    <s v="6/27/2003 0:00"/>
    <d v="2003-06-27T00:00:00"/>
    <x v="7"/>
    <s v="Friday"/>
    <x v="0"/>
    <n v="2"/>
    <n v="6"/>
    <n v="2003"/>
    <s v="Vintage Cars"/>
    <n v="43"/>
    <s v="S50_1341"/>
    <x v="23"/>
    <s v="(91) 555 94 44"/>
    <s v="091-555-9444"/>
    <s v="C/ Moralzarzal, 86"/>
    <m/>
    <s v="C/ Moralzarzal, 86"/>
    <s v="Madrid"/>
    <m/>
    <s v="Madrid"/>
    <n v="28034"/>
    <x v="7"/>
    <s v="EMEA"/>
    <s v="Freyre"/>
    <s v="Diego"/>
    <x v="23"/>
    <x v="0"/>
  </r>
  <r>
    <n v="10143"/>
    <n v="34"/>
    <n v="36.659999999999997"/>
    <n v="1"/>
    <x v="2312"/>
    <n v="1247"/>
    <n v="1246.44"/>
    <d v="2003-10-08T00:00:00"/>
    <d v="2003-10-08T00:00:00"/>
    <x v="4"/>
    <s v="Wednesday"/>
    <x v="0"/>
    <n v="3"/>
    <n v="8"/>
    <n v="2003"/>
    <s v="Vintage Cars"/>
    <n v="43"/>
    <s v="S50_1341"/>
    <x v="50"/>
    <n v="5085559555"/>
    <s v="508-555-9555"/>
    <s v="4575 Hillside Dr."/>
    <m/>
    <s v="4575 Hillside Dr."/>
    <s v="New Bedford"/>
    <s v="MA"/>
    <s v="New Bedford, MA"/>
    <n v="50553"/>
    <x v="0"/>
    <s v="NA"/>
    <s v="Tam"/>
    <s v="Wing C"/>
    <x v="50"/>
    <x v="0"/>
  </r>
  <r>
    <n v="10156"/>
    <n v="20"/>
    <n v="41.02"/>
    <n v="1"/>
    <x v="2313"/>
    <n v="821"/>
    <n v="820.4"/>
    <d v="2003-08-10T00:00:00"/>
    <d v="2003-08-10T00:00:00"/>
    <x v="3"/>
    <s v="Sunday"/>
    <x v="0"/>
    <n v="4"/>
    <n v="10"/>
    <n v="2003"/>
    <s v="Vintage Cars"/>
    <n v="43"/>
    <s v="S50_1341"/>
    <x v="23"/>
    <s v="(91) 555 94 44"/>
    <s v="091-555-9444"/>
    <s v="C/ Moralzarzal, 86"/>
    <m/>
    <s v="C/ Moralzarzal, 86"/>
    <s v="Madrid"/>
    <m/>
    <s v="Madrid"/>
    <n v="28034"/>
    <x v="7"/>
    <s v="EMEA"/>
    <s v="Freyre"/>
    <s v="Diego"/>
    <x v="23"/>
    <x v="0"/>
  </r>
  <r>
    <n v="10168"/>
    <n v="48"/>
    <n v="51.93"/>
    <n v="13"/>
    <x v="2314"/>
    <n v="2493"/>
    <n v="2492.64"/>
    <s v="10/28/2003 0:00"/>
    <d v="2003-10-28T00:00:00"/>
    <x v="4"/>
    <s v="Tuesday"/>
    <x v="0"/>
    <n v="4"/>
    <n v="10"/>
    <n v="2003"/>
    <s v="Vintage Cars"/>
    <n v="43"/>
    <s v="S50_1341"/>
    <x v="5"/>
    <n v="6505556809"/>
    <s v="650-555-6809"/>
    <s v="9408 Furth Circle"/>
    <m/>
    <s v="9408 Furth Circle"/>
    <s v="Burlingame"/>
    <s v="CA"/>
    <s v="Burlingame, CA"/>
    <n v="94217"/>
    <x v="0"/>
    <s v="NA"/>
    <s v="Hirano"/>
    <s v="Juri"/>
    <x v="5"/>
    <x v="0"/>
  </r>
  <r>
    <n v="10199"/>
    <n v="29"/>
    <n v="38.4"/>
    <n v="1"/>
    <x v="2315"/>
    <n v="1114"/>
    <n v="1113.5999999999999"/>
    <d v="2003-01-12T00:00:00"/>
    <d v="2003-01-12T00:00:00"/>
    <x v="2"/>
    <s v="Sunday"/>
    <x v="0"/>
    <n v="4"/>
    <n v="12"/>
    <n v="2003"/>
    <s v="Vintage Cars"/>
    <n v="43"/>
    <s v="S50_1341"/>
    <x v="32"/>
    <n v="3105553722"/>
    <s v="310-555-3722"/>
    <s v="3675 Furth Circle"/>
    <m/>
    <s v="3675 Furth Circle"/>
    <s v="Burbank"/>
    <s v="CA"/>
    <s v="Burbank, CA"/>
    <n v="94019"/>
    <x v="0"/>
    <s v="NA"/>
    <s v="Thompson"/>
    <s v="Steve"/>
    <x v="32"/>
    <x v="0"/>
  </r>
  <r>
    <n v="10210"/>
    <n v="43"/>
    <n v="41.02"/>
    <n v="11"/>
    <x v="2316"/>
    <n v="1764"/>
    <n v="1763.86"/>
    <d v="2004-12-01T00:00:00"/>
    <d v="2004-12-01T00:00:00"/>
    <x v="9"/>
    <s v="Wednesday"/>
    <x v="0"/>
    <n v="1"/>
    <n v="1"/>
    <n v="2004"/>
    <s v="Vintage Cars"/>
    <n v="43"/>
    <s v="S50_1341"/>
    <x v="44"/>
    <s v="+81 06 6342 5555"/>
    <s v="066-342-5555"/>
    <s v="Dojima Avanza 4F, 1-6-20 Dojima, Kita-ku"/>
    <m/>
    <s v="Dojima Avanza 4F, 1-6-20 Dojima, Kita-ku"/>
    <s v="Osaka"/>
    <s v="Osaka"/>
    <s v="Osaka, Osaka"/>
    <s v="530-0003"/>
    <x v="11"/>
    <s v="Japan"/>
    <s v="Kentary"/>
    <s v="Mory"/>
    <x v="44"/>
    <x v="0"/>
  </r>
  <r>
    <n v="10223"/>
    <n v="41"/>
    <n v="46.26"/>
    <n v="13"/>
    <x v="2317"/>
    <n v="1897"/>
    <n v="1896.66"/>
    <s v="2/20/2004 0:00"/>
    <d v="2004-02-20T00:00:00"/>
    <x v="0"/>
    <s v="Friday"/>
    <x v="0"/>
    <n v="1"/>
    <n v="2"/>
    <n v="2004"/>
    <s v="Vintage Cars"/>
    <n v="43"/>
    <s v="S50_1341"/>
    <x v="10"/>
    <s v="03 9520 4555"/>
    <s v="039-520-4555"/>
    <s v="636 St Kilda Road"/>
    <s v="Level 3"/>
    <s v="636 St Kilda Road, Level 3"/>
    <s v="Melbourne"/>
    <s v="Victoria"/>
    <s v="Melbourne, Victoria"/>
    <n v="3004"/>
    <x v="3"/>
    <s v="APAC"/>
    <s v="Ferguson"/>
    <s v="Peter"/>
    <x v="10"/>
    <x v="0"/>
  </r>
  <r>
    <n v="10235"/>
    <n v="41"/>
    <n v="35.35"/>
    <n v="7"/>
    <x v="2318"/>
    <n v="1450"/>
    <n v="1449.35"/>
    <d v="2004-02-04T00:00:00"/>
    <d v="2004-02-04T00:00:00"/>
    <x v="0"/>
    <s v="Wednesday"/>
    <x v="0"/>
    <n v="2"/>
    <n v="4"/>
    <n v="2004"/>
    <s v="Vintage Cars"/>
    <n v="43"/>
    <s v="S50_1341"/>
    <x v="57"/>
    <s v="(604) 555-4555"/>
    <s v="604-555-4555"/>
    <s v="23 Tsawassen Blvd."/>
    <m/>
    <s v="23 Tsawassen Blvd."/>
    <s v="Tsawassen"/>
    <s v="BC"/>
    <s v="Tsawassen, BC"/>
    <s v="T2F 8M4"/>
    <x v="10"/>
    <s v="NA"/>
    <s v="Lincoln"/>
    <s v="Elizabeth"/>
    <x v="57"/>
    <x v="0"/>
  </r>
  <r>
    <n v="10250"/>
    <n v="36"/>
    <n v="51.93"/>
    <n v="8"/>
    <x v="2319"/>
    <n v="1870"/>
    <n v="1869.48"/>
    <d v="2004-11-05T00:00:00"/>
    <d v="2004-11-05T00:00:00"/>
    <x v="5"/>
    <s v="Friday"/>
    <x v="0"/>
    <n v="2"/>
    <n v="5"/>
    <n v="2004"/>
    <s v="Vintage Cars"/>
    <n v="43"/>
    <s v="S50_1341"/>
    <x v="61"/>
    <n v="4085553659"/>
    <s v="408-555-3659"/>
    <s v="3086 Ingle Ln."/>
    <m/>
    <s v="3086 Ingle Ln."/>
    <s v="San Jose"/>
    <s v="CA"/>
    <s v="San Jose, CA"/>
    <n v="94217"/>
    <x v="0"/>
    <s v="NA"/>
    <s v="Frick"/>
    <s v="Sue"/>
    <x v="61"/>
    <x v="0"/>
  </r>
  <r>
    <n v="10262"/>
    <n v="49"/>
    <n v="37.97"/>
    <n v="3"/>
    <x v="2320"/>
    <n v="1861"/>
    <n v="1860.53"/>
    <s v="6/24/2004 0:00"/>
    <d v="2004-06-24T00:00:00"/>
    <x v="7"/>
    <s v="Thursday"/>
    <x v="3"/>
    <n v="2"/>
    <n v="6"/>
    <n v="2004"/>
    <s v="Vintage Cars"/>
    <n v="43"/>
    <s v="S50_1341"/>
    <x v="23"/>
    <s v="(91) 555 94 44"/>
    <s v="091-555-9444"/>
    <s v="C/ Moralzarzal, 86"/>
    <m/>
    <s v="C/ Moralzarzal, 86"/>
    <s v="Madrid"/>
    <m/>
    <s v="Madrid"/>
    <n v="28034"/>
    <x v="7"/>
    <s v="EMEA"/>
    <s v="Freyre"/>
    <s v="Diego"/>
    <x v="23"/>
    <x v="0"/>
  </r>
  <r>
    <n v="10275"/>
    <n v="38"/>
    <n v="45.39"/>
    <n v="13"/>
    <x v="2321"/>
    <n v="1725"/>
    <n v="1724.82"/>
    <s v="7/23/2004 0:00"/>
    <d v="2004-07-23T00:00:00"/>
    <x v="1"/>
    <s v="Friday"/>
    <x v="0"/>
    <n v="3"/>
    <n v="7"/>
    <n v="2004"/>
    <s v="Vintage Cars"/>
    <n v="43"/>
    <s v="S50_1341"/>
    <x v="14"/>
    <s v="40.67.8555"/>
    <s v="004-067-8555"/>
    <s v="67, rue des Cinquante Otages"/>
    <m/>
    <s v="67, rue des Cinquante Otages"/>
    <s v="Nantes"/>
    <m/>
    <s v="Nantes"/>
    <n v="44000"/>
    <x v="1"/>
    <s v="EMEA"/>
    <s v="Labrune"/>
    <s v="Janine"/>
    <x v="14"/>
    <x v="0"/>
  </r>
  <r>
    <n v="10284"/>
    <n v="33"/>
    <n v="51.93"/>
    <n v="5"/>
    <x v="2322"/>
    <n v="1714"/>
    <n v="1713.69"/>
    <s v="8/21/2004 0:00"/>
    <d v="2004-08-21T00:00:00"/>
    <x v="3"/>
    <s v="Saturday"/>
    <x v="0"/>
    <n v="3"/>
    <n v="8"/>
    <n v="2004"/>
    <s v="Vintage Cars"/>
    <n v="43"/>
    <s v="S50_1341"/>
    <x v="85"/>
    <s v="+47 2212 1555"/>
    <s v="472-212-1555"/>
    <s v="Drammensveien 126 A, PB 744 Sentrum"/>
    <m/>
    <s v="Drammensveien 126 A, PB 744 Sentrum"/>
    <s v="Oslo"/>
    <m/>
    <s v="Oslo"/>
    <s v="N 0106"/>
    <x v="2"/>
    <s v="EMEA"/>
    <s v="Klaeboe"/>
    <s v="Jan"/>
    <x v="85"/>
    <x v="0"/>
  </r>
  <r>
    <n v="10296"/>
    <n v="26"/>
    <n v="48.44"/>
    <n v="1"/>
    <x v="2323"/>
    <n v="1260"/>
    <n v="1259.44"/>
    <s v="9/15/2004 0:00"/>
    <d v="2004-09-15T00:00:00"/>
    <x v="8"/>
    <s v="Wednesday"/>
    <x v="0"/>
    <n v="3"/>
    <n v="9"/>
    <n v="2004"/>
    <s v="Vintage Cars"/>
    <n v="43"/>
    <s v="S50_1341"/>
    <x v="89"/>
    <s v="+49 89 61 08 9555"/>
    <s v="896-108-9555"/>
    <s v="Hansastr. 15"/>
    <m/>
    <s v="Hansastr. 15"/>
    <s v="Munich"/>
    <m/>
    <s v="Munich"/>
    <n v="80686"/>
    <x v="16"/>
    <s v="EMEA"/>
    <s v="Donnermeyer"/>
    <s v="Michael"/>
    <x v="89"/>
    <x v="0"/>
  </r>
  <r>
    <n v="10308"/>
    <n v="47"/>
    <n v="43.64"/>
    <n v="11"/>
    <x v="2324"/>
    <n v="2052"/>
    <n v="2051.08"/>
    <s v="10/15/2004 0:00"/>
    <d v="2004-10-15T00:00:00"/>
    <x v="4"/>
    <s v="Friday"/>
    <x v="0"/>
    <n v="4"/>
    <n v="10"/>
    <n v="2004"/>
    <s v="Vintage Cars"/>
    <n v="43"/>
    <s v="S50_1341"/>
    <x v="47"/>
    <n v="9145554562"/>
    <s v="914-555-4562"/>
    <s v="3758 North Pendale Street"/>
    <m/>
    <s v="3758 North Pendale Street"/>
    <s v="White Plains"/>
    <s v="NY"/>
    <s v="White Plains, NY"/>
    <n v="24067"/>
    <x v="0"/>
    <s v="NA"/>
    <s v="Frick"/>
    <s v="Steve"/>
    <x v="47"/>
    <x v="0"/>
  </r>
  <r>
    <n v="10316"/>
    <n v="34"/>
    <n v="47.57"/>
    <n v="3"/>
    <x v="2325"/>
    <n v="1618"/>
    <n v="1617.38"/>
    <d v="2004-01-11T00:00:00"/>
    <d v="2004-01-11T00:00:00"/>
    <x v="2"/>
    <s v="Sunday"/>
    <x v="0"/>
    <n v="4"/>
    <n v="11"/>
    <n v="2004"/>
    <s v="Vintage Cars"/>
    <n v="43"/>
    <s v="S50_1341"/>
    <x v="59"/>
    <s v="(198) 555-8888"/>
    <s v="198-555-8888"/>
    <s v="Garden House Crowther Way"/>
    <m/>
    <s v="Garden House Crowther Way"/>
    <s v="Cowes"/>
    <s v="Isle of Wight"/>
    <s v="Cowes, Isle of Wight"/>
    <s v="PO31 7PJ"/>
    <x v="6"/>
    <s v="EMEA"/>
    <s v="Bennett"/>
    <s v="Helen"/>
    <x v="59"/>
    <x v="0"/>
  </r>
  <r>
    <n v="10328"/>
    <n v="34"/>
    <n v="51.93"/>
    <n v="7"/>
    <x v="2326"/>
    <n v="1766"/>
    <n v="1765.62"/>
    <d v="2004-12-11T00:00:00"/>
    <d v="2004-12-11T00:00:00"/>
    <x v="9"/>
    <s v="Saturday"/>
    <x v="0"/>
    <n v="4"/>
    <n v="11"/>
    <n v="2004"/>
    <s v="Vintage Cars"/>
    <n v="43"/>
    <s v="S50_1341"/>
    <x v="86"/>
    <s v="035-640555"/>
    <s v="003-564-0555"/>
    <s v="Via Ludovico il Moro 22"/>
    <m/>
    <s v="Via Ludovico il Moro 22"/>
    <s v="Bergamo"/>
    <m/>
    <s v="Bergamo"/>
    <n v="24100"/>
    <x v="12"/>
    <s v="EMEA"/>
    <s v="Rovelli"/>
    <s v="Giovanni"/>
    <x v="86"/>
    <x v="0"/>
  </r>
  <r>
    <n v="10340"/>
    <n v="40"/>
    <n v="50.62"/>
    <n v="4"/>
    <x v="2327"/>
    <n v="2025"/>
    <n v="2024.8"/>
    <s v="11/24/2004 0:00"/>
    <d v="2004-11-24T00:00:00"/>
    <x v="5"/>
    <s v="Wednesday"/>
    <x v="0"/>
    <n v="4"/>
    <n v="11"/>
    <n v="2004"/>
    <s v="Vintage Cars"/>
    <n v="43"/>
    <s v="S50_1341"/>
    <x v="53"/>
    <s v="(93) 203 4555"/>
    <s v="093-203-4555"/>
    <s v="Rambla de Catalu¤a, 23"/>
    <m/>
    <s v="Rambla de Catalu¤a, 23"/>
    <s v="Barcelona"/>
    <m/>
    <s v="Barcelona"/>
    <n v="8022"/>
    <x v="7"/>
    <s v="EMEA"/>
    <s v="Saavedra"/>
    <s v="Eduardo"/>
    <x v="53"/>
    <x v="0"/>
  </r>
  <r>
    <n v="10353"/>
    <n v="40"/>
    <n v="82.21"/>
    <n v="8"/>
    <x v="2328"/>
    <n v="3289"/>
    <n v="3288.4"/>
    <d v="2004-04-12T00:00:00"/>
    <d v="2004-04-12T00:00:00"/>
    <x v="11"/>
    <s v="Monday"/>
    <x v="0"/>
    <n v="4"/>
    <n v="12"/>
    <n v="2004"/>
    <s v="Vintage Cars"/>
    <n v="43"/>
    <s v="S50_1341"/>
    <x v="88"/>
    <n v="2035554407"/>
    <s v="203-555-4407"/>
    <s v="2440 Pompton St."/>
    <m/>
    <s v="2440 Pompton St."/>
    <s v="Glendale"/>
    <s v="CT"/>
    <s v="Glendale, CT"/>
    <n v="97561"/>
    <x v="0"/>
    <s v="NA"/>
    <s v="Lewis"/>
    <s v="Dan"/>
    <x v="88"/>
    <x v="1"/>
  </r>
  <r>
    <n v="10361"/>
    <n v="33"/>
    <n v="82.59"/>
    <n v="3"/>
    <x v="2329"/>
    <n v="2726"/>
    <n v="2725.47"/>
    <s v="12/17/2004 0:00"/>
    <d v="2004-12-17T00:00:00"/>
    <x v="9"/>
    <s v="Friday"/>
    <x v="0"/>
    <n v="4"/>
    <n v="12"/>
    <n v="2004"/>
    <s v="Vintage Cars"/>
    <n v="43"/>
    <s v="S50_1341"/>
    <x v="20"/>
    <s v="+61 2 9495 8555"/>
    <s v="129-495-8555"/>
    <s v="Monitor Money Building, 815 Pacific Hwy"/>
    <s v="Level 6"/>
    <s v="Monitor Money Building, 815 Pacific Hwy, Level 6"/>
    <s v="Chatswood"/>
    <s v="NSW"/>
    <s v="Chatswood, NSW"/>
    <n v="2067"/>
    <x v="3"/>
    <s v="APAC"/>
    <s v="Huxley"/>
    <s v="Adrian"/>
    <x v="20"/>
    <x v="0"/>
  </r>
  <r>
    <n v="10375"/>
    <n v="49"/>
    <n v="65.8"/>
    <n v="5"/>
    <x v="2330"/>
    <n v="3225"/>
    <n v="3224.2"/>
    <d v="2005-03-02T00:00:00"/>
    <d v="2005-03-02T00:00:00"/>
    <x v="10"/>
    <s v="Wednesday"/>
    <x v="0"/>
    <n v="1"/>
    <n v="2"/>
    <n v="2005"/>
    <s v="Vintage Cars"/>
    <n v="43"/>
    <s v="S50_1341"/>
    <x v="14"/>
    <s v="40.67.8555"/>
    <s v="004-067-8555"/>
    <s v="67, rue des Cinquante Otages"/>
    <m/>
    <s v="67, rue des Cinquante Otages"/>
    <s v="Nantes"/>
    <m/>
    <s v="Nantes"/>
    <n v="44000"/>
    <x v="1"/>
    <s v="EMEA"/>
    <s v="Labrune"/>
    <s v="Janine"/>
    <x v="14"/>
    <x v="1"/>
  </r>
  <r>
    <n v="10388"/>
    <n v="27"/>
    <n v="100"/>
    <n v="1"/>
    <x v="2331"/>
    <n v="3212"/>
    <n v="2700"/>
    <d v="2005-03-03T00:00:00"/>
    <d v="2005-03-03T00:00:00"/>
    <x v="10"/>
    <s v="Thursday"/>
    <x v="0"/>
    <n v="1"/>
    <n v="3"/>
    <n v="2005"/>
    <s v="Vintage Cars"/>
    <n v="43"/>
    <s v="S50_1341"/>
    <x v="21"/>
    <n v="5085552555"/>
    <s v="508-555-2555"/>
    <s v="1785 First Street"/>
    <m/>
    <s v="1785 First Street"/>
    <s v="New Bedford"/>
    <s v="MA"/>
    <s v="New Bedford, MA"/>
    <n v="50553"/>
    <x v="0"/>
    <s v="NA"/>
    <s v="Benitez"/>
    <s v="Violeta"/>
    <x v="21"/>
    <x v="1"/>
  </r>
  <r>
    <n v="10398"/>
    <n v="49"/>
    <n v="36.659999999999997"/>
    <n v="5"/>
    <x v="2332"/>
    <n v="1797"/>
    <n v="1796.34"/>
    <s v="3/30/2005 0:00"/>
    <d v="2005-03-30T00:00:00"/>
    <x v="10"/>
    <s v="Wednesday"/>
    <x v="0"/>
    <n v="1"/>
    <n v="3"/>
    <n v="2005"/>
    <s v="Vintage Cars"/>
    <n v="43"/>
    <s v="S50_1341"/>
    <x v="1"/>
    <s v="26.47.1555"/>
    <s v="002-647-1555"/>
    <s v="59 rue de l'Abbaye"/>
    <m/>
    <s v="59 rue de l'Abbaye"/>
    <s v="Reims"/>
    <m/>
    <s v="Reims"/>
    <n v="51100"/>
    <x v="1"/>
    <s v="EMEA"/>
    <s v="Henriot"/>
    <s v="Paul"/>
    <x v="1"/>
    <x v="0"/>
  </r>
  <r>
    <n v="10401"/>
    <n v="56"/>
    <n v="35.35"/>
    <n v="7"/>
    <x v="2333"/>
    <n v="1980"/>
    <n v="1979.6"/>
    <d v="2005-03-04T00:00:00"/>
    <d v="2005-03-04T00:00:00"/>
    <x v="10"/>
    <s v="Friday"/>
    <x v="4"/>
    <n v="2"/>
    <n v="4"/>
    <n v="2005"/>
    <s v="Vintage Cars"/>
    <n v="43"/>
    <s v="S50_1341"/>
    <x v="12"/>
    <n v="2015559350"/>
    <s v="201-555-9350"/>
    <s v="7476 Moss Rd."/>
    <m/>
    <s v="7476 Moss Rd."/>
    <s v="Newark"/>
    <s v="NJ"/>
    <s v="Newark, NJ"/>
    <n v="94019"/>
    <x v="0"/>
    <s v="NA"/>
    <s v="Brown"/>
    <s v="William"/>
    <x v="12"/>
    <x v="0"/>
  </r>
  <r>
    <n v="10416"/>
    <n v="37"/>
    <n v="51.93"/>
    <n v="8"/>
    <x v="2334"/>
    <n v="1922"/>
    <n v="1921.41"/>
    <d v="2005-10-05T00:00:00"/>
    <d v="2005-10-05T00:00:00"/>
    <x v="4"/>
    <s v="Wednesday"/>
    <x v="0"/>
    <n v="2"/>
    <n v="5"/>
    <n v="2005"/>
    <s v="Vintage Cars"/>
    <n v="43"/>
    <s v="S50_1341"/>
    <x v="70"/>
    <s v="0522-556555"/>
    <s v="052-255-6555"/>
    <s v="Strada Provinciale 124"/>
    <m/>
    <s v="Strada Provinciale 124"/>
    <s v="Reggio Emilia"/>
    <m/>
    <s v="Reggio Emilia"/>
    <n v="42100"/>
    <x v="12"/>
    <s v="EMEA"/>
    <s v="Moroni"/>
    <s v="Maurizio"/>
    <x v="70"/>
    <x v="0"/>
  </r>
  <r>
    <n v="10104"/>
    <n v="33"/>
    <n v="100"/>
    <n v="7"/>
    <x v="2335"/>
    <n v="3706"/>
    <n v="3300"/>
    <s v="1/31/2003 0:00"/>
    <d v="2003-01-31T00:00:00"/>
    <x v="2"/>
    <s v="Friday"/>
    <x v="0"/>
    <n v="1"/>
    <n v="1"/>
    <n v="2003"/>
    <s v="Trucks and Buses"/>
    <n v="115"/>
    <s v="S50_1392"/>
    <x v="23"/>
    <s v="(91) 555 94 44"/>
    <s v="091-555-9444"/>
    <s v="C/ Moralzarzal, 86"/>
    <m/>
    <s v="C/ Moralzarzal, 86"/>
    <s v="Madrid"/>
    <m/>
    <s v="Madrid"/>
    <n v="28034"/>
    <x v="7"/>
    <s v="EMEA"/>
    <s v="Freyre"/>
    <s v="Diego"/>
    <x v="23"/>
    <x v="1"/>
  </r>
  <r>
    <n v="10115"/>
    <n v="27"/>
    <n v="100"/>
    <n v="3"/>
    <x v="2336"/>
    <n v="2844"/>
    <n v="2700"/>
    <d v="2003-04-04T00:00:00"/>
    <d v="2003-04-04T00:00:00"/>
    <x v="11"/>
    <s v="Friday"/>
    <x v="0"/>
    <n v="2"/>
    <n v="4"/>
    <n v="2003"/>
    <s v="Trucks and Buses"/>
    <n v="115"/>
    <s v="S50_1392"/>
    <x v="27"/>
    <n v="2125558493"/>
    <s v="212-555-8493"/>
    <s v="5905 Pompton St."/>
    <s v="Suite 750"/>
    <s v="5905 Pompton St., Suite 750"/>
    <s v="NYC"/>
    <s v="NY"/>
    <s v="NYC, NY"/>
    <n v="10022"/>
    <x v="0"/>
    <s v="NA"/>
    <s v="Hernandez"/>
    <s v="Maria"/>
    <x v="27"/>
    <x v="0"/>
  </r>
  <r>
    <n v="10127"/>
    <n v="46"/>
    <n v="100"/>
    <n v="9"/>
    <x v="2337"/>
    <n v="6177"/>
    <n v="4600"/>
    <d v="2003-03-06T00:00:00"/>
    <d v="2003-03-06T00:00:00"/>
    <x v="10"/>
    <s v="Thursday"/>
    <x v="0"/>
    <n v="2"/>
    <n v="6"/>
    <n v="2003"/>
    <s v="Trucks and Buses"/>
    <n v="115"/>
    <s v="S50_1392"/>
    <x v="74"/>
    <n v="2125557413"/>
    <s v="212-555-7413"/>
    <s v="4092 Furth Circle"/>
    <s v="Suite 400"/>
    <s v="4092 Furth Circle, Suite 400"/>
    <s v="NYC"/>
    <s v="NY"/>
    <s v="NYC, NY"/>
    <n v="10022"/>
    <x v="0"/>
    <s v="NA"/>
    <s v="Young"/>
    <s v="Jeff"/>
    <x v="74"/>
    <x v="1"/>
  </r>
  <r>
    <n v="10141"/>
    <n v="44"/>
    <n v="100"/>
    <n v="3"/>
    <x v="2338"/>
    <n v="5501"/>
    <n v="4400"/>
    <d v="2003-01-08T00:00:00"/>
    <d v="2003-01-08T00:00:00"/>
    <x v="2"/>
    <s v="Wednesday"/>
    <x v="0"/>
    <n v="3"/>
    <n v="8"/>
    <n v="2003"/>
    <s v="Trucks and Buses"/>
    <n v="115"/>
    <s v="S50_1392"/>
    <x v="73"/>
    <s v="+358 9 8045 555"/>
    <s v="589-804-5555"/>
    <s v="Software Engineering Center, SEC Oy"/>
    <m/>
    <s v="Software Engineering Center, SEC Oy"/>
    <s v="Espoo"/>
    <m/>
    <s v="Espoo"/>
    <s v="FIN-02271"/>
    <x v="4"/>
    <s v="EMEA"/>
    <s v="Suominen"/>
    <s v="Kalle"/>
    <x v="73"/>
    <x v="1"/>
  </r>
  <r>
    <n v="10151"/>
    <n v="26"/>
    <n v="100"/>
    <n v="1"/>
    <x v="2339"/>
    <n v="3221"/>
    <n v="2600"/>
    <s v="9/21/2003 0:00"/>
    <d v="2003-09-21T00:00:00"/>
    <x v="8"/>
    <s v="Sunday"/>
    <x v="0"/>
    <n v="3"/>
    <n v="9"/>
    <n v="2003"/>
    <s v="Trucks and Buses"/>
    <n v="115"/>
    <s v="S50_1392"/>
    <x v="60"/>
    <s v="981-443655"/>
    <s v="098-144-3655"/>
    <s v="Torikatu 38"/>
    <m/>
    <s v="Torikatu 38"/>
    <s v="Oulu"/>
    <m/>
    <s v="Oulu"/>
    <n v="90110"/>
    <x v="4"/>
    <s v="EMEA"/>
    <s v="Koskitalo"/>
    <s v="Pirkko"/>
    <x v="60"/>
    <x v="1"/>
  </r>
  <r>
    <n v="10165"/>
    <n v="48"/>
    <n v="94.92"/>
    <n v="10"/>
    <x v="2340"/>
    <n v="4557"/>
    <n v="4556.16"/>
    <s v="10/22/2003 0:00"/>
    <d v="2003-10-22T00:00:00"/>
    <x v="4"/>
    <s v="Wednesday"/>
    <x v="0"/>
    <n v="4"/>
    <n v="10"/>
    <n v="2003"/>
    <s v="Trucks and Buses"/>
    <n v="115"/>
    <s v="S50_1392"/>
    <x v="26"/>
    <s v="+65 221 7555"/>
    <s v="065-221-7555"/>
    <s v="Bronz Sok., Bronz Apt. 3/6 Tesvikiye"/>
    <m/>
    <s v="Bronz Sok., Bronz Apt. 3/6 Tesvikiye"/>
    <s v="Singapore"/>
    <m/>
    <s v="Singapore"/>
    <n v="79903"/>
    <x v="9"/>
    <s v="Japan"/>
    <s v="Natividad"/>
    <s v="Eric"/>
    <x v="26"/>
    <x v="1"/>
  </r>
  <r>
    <n v="10176"/>
    <n v="23"/>
    <n v="100"/>
    <n v="9"/>
    <x v="2341"/>
    <n v="3115"/>
    <n v="2300"/>
    <d v="2003-06-11T00:00:00"/>
    <d v="2003-06-11T00:00:00"/>
    <x v="7"/>
    <s v="Wednesday"/>
    <x v="0"/>
    <n v="4"/>
    <n v="11"/>
    <n v="2003"/>
    <s v="Trucks and Buses"/>
    <n v="115"/>
    <s v="S50_1392"/>
    <x v="70"/>
    <s v="0522-556555"/>
    <s v="052-255-6555"/>
    <s v="Strada Provinciale 124"/>
    <m/>
    <s v="Strada Provinciale 124"/>
    <s v="Reggio Emilia"/>
    <m/>
    <s v="Reggio Emilia"/>
    <n v="42100"/>
    <x v="12"/>
    <s v="EMEA"/>
    <s v="Moroni"/>
    <s v="Maurizio"/>
    <x v="70"/>
    <x v="1"/>
  </r>
  <r>
    <n v="10184"/>
    <n v="45"/>
    <n v="100"/>
    <n v="4"/>
    <x v="968"/>
    <n v="4949"/>
    <n v="4500"/>
    <s v="11/14/2003 0:00"/>
    <d v="2003-11-14T00:00:00"/>
    <x v="5"/>
    <s v="Friday"/>
    <x v="0"/>
    <n v="4"/>
    <n v="11"/>
    <n v="2003"/>
    <s v="Trucks and Buses"/>
    <n v="115"/>
    <s v="S50_1392"/>
    <x v="81"/>
    <s v="(95) 555 82 82"/>
    <s v="095-555-8282"/>
    <s v="C/ Romero, 33"/>
    <m/>
    <s v="C/ Romero, 33"/>
    <s v="Sevilla"/>
    <m/>
    <s v="Sevilla"/>
    <n v="41101"/>
    <x v="7"/>
    <s v="EMEA"/>
    <s v="Roel"/>
    <s v="Jose Pedro"/>
    <x v="81"/>
    <x v="1"/>
  </r>
  <r>
    <n v="10195"/>
    <n v="49"/>
    <n v="100"/>
    <n v="4"/>
    <x v="2342"/>
    <n v="5162"/>
    <n v="4900"/>
    <s v="11/25/2003 0:00"/>
    <d v="2003-11-25T00:00:00"/>
    <x v="5"/>
    <s v="Tuesday"/>
    <x v="0"/>
    <n v="4"/>
    <n v="11"/>
    <n v="2003"/>
    <s v="Trucks and Buses"/>
    <n v="115"/>
    <s v="S50_1392"/>
    <x v="47"/>
    <n v="9145554562"/>
    <s v="914-555-4562"/>
    <s v="3758 North Pendale Street"/>
    <m/>
    <s v="3758 North Pendale Street"/>
    <s v="White Plains"/>
    <s v="NY"/>
    <s v="White Plains, NY"/>
    <n v="24067"/>
    <x v="0"/>
    <s v="NA"/>
    <s v="Frick"/>
    <s v="Steve"/>
    <x v="47"/>
    <x v="1"/>
  </r>
  <r>
    <n v="10207"/>
    <n v="28"/>
    <n v="94.92"/>
    <n v="5"/>
    <x v="2343"/>
    <n v="2658"/>
    <n v="2657.76"/>
    <d v="2003-09-12T00:00:00"/>
    <d v="2003-09-12T00:00:00"/>
    <x v="8"/>
    <s v="Friday"/>
    <x v="0"/>
    <n v="4"/>
    <n v="12"/>
    <n v="2003"/>
    <s v="Trucks and Buses"/>
    <n v="115"/>
    <s v="S50_1392"/>
    <x v="64"/>
    <n v="6175552555"/>
    <s v="617-555-2555"/>
    <s v="6251 Ingle Ln."/>
    <m/>
    <s v="6251 Ingle Ln."/>
    <s v="Boston"/>
    <s v="MA"/>
    <s v="Boston, MA"/>
    <n v="51003"/>
    <x v="0"/>
    <s v="NA"/>
    <s v="Franco"/>
    <s v="Valarie"/>
    <x v="64"/>
    <x v="0"/>
  </r>
  <r>
    <n v="10220"/>
    <n v="37"/>
    <n v="100"/>
    <n v="9"/>
    <x v="2344"/>
    <n v="3984"/>
    <n v="3700"/>
    <d v="2004-12-02T00:00:00"/>
    <d v="2004-12-02T00:00:00"/>
    <x v="9"/>
    <s v="Thursday"/>
    <x v="0"/>
    <n v="1"/>
    <n v="2"/>
    <n v="2004"/>
    <s v="Trucks and Buses"/>
    <n v="115"/>
    <s v="S50_1392"/>
    <x v="75"/>
    <s v="+353 1862 1555"/>
    <s v="531-862-1555"/>
    <s v="25 Maiden Lane"/>
    <s v="Floor No. 4"/>
    <s v="25 Maiden Lane, Floor No. 4"/>
    <s v="Dublin"/>
    <m/>
    <s v="Dublin"/>
    <n v="2"/>
    <x v="18"/>
    <s v="EMEA"/>
    <s v="Cassidy"/>
    <s v="Dean"/>
    <x v="75"/>
    <x v="1"/>
  </r>
  <r>
    <n v="10230"/>
    <n v="34"/>
    <n v="100"/>
    <n v="7"/>
    <x v="2345"/>
    <n v="3975"/>
    <n v="3400"/>
    <s v="3/15/2004 0:00"/>
    <d v="2004-03-15T00:00:00"/>
    <x v="10"/>
    <s v="Monday"/>
    <x v="0"/>
    <n v="1"/>
    <n v="3"/>
    <n v="2004"/>
    <s v="Trucks and Buses"/>
    <n v="115"/>
    <s v="S50_1392"/>
    <x v="72"/>
    <s v="+49 69 66 90 2555"/>
    <s v="696-690-2555"/>
    <s v="Lyonerstr. 34"/>
    <m/>
    <s v="Lyonerstr. 34"/>
    <s v="Frankfurt"/>
    <m/>
    <s v="Frankfurt"/>
    <n v="60528"/>
    <x v="16"/>
    <s v="EMEA"/>
    <s v="Keitel"/>
    <s v="Roland"/>
    <x v="72"/>
    <x v="1"/>
  </r>
  <r>
    <n v="10246"/>
    <n v="22"/>
    <n v="100"/>
    <n v="3"/>
    <x v="2346"/>
    <n v="2929"/>
    <n v="2200"/>
    <d v="2004-05-05T00:00:00"/>
    <d v="2004-05-05T00:00:00"/>
    <x v="6"/>
    <s v="Wednesday"/>
    <x v="0"/>
    <n v="2"/>
    <n v="5"/>
    <n v="2004"/>
    <s v="Trucks and Buses"/>
    <n v="115"/>
    <s v="S50_1392"/>
    <x v="23"/>
    <s v="(91) 555 94 44"/>
    <s v="091-555-9444"/>
    <s v="C/ Moralzarzal, 86"/>
    <m/>
    <s v="C/ Moralzarzal, 86"/>
    <s v="Madrid"/>
    <m/>
    <s v="Madrid"/>
    <n v="28034"/>
    <x v="7"/>
    <s v="EMEA"/>
    <s v="Freyre"/>
    <s v="Diego"/>
    <x v="23"/>
    <x v="0"/>
  </r>
  <r>
    <n v="10259"/>
    <n v="29"/>
    <n v="100"/>
    <n v="2"/>
    <x v="2347"/>
    <n v="3055"/>
    <n v="2900"/>
    <s v="6/15/2004 0:00"/>
    <d v="2004-06-15T00:00:00"/>
    <x v="7"/>
    <s v="Tuesday"/>
    <x v="0"/>
    <n v="2"/>
    <n v="6"/>
    <n v="2004"/>
    <s v="Trucks and Buses"/>
    <n v="115"/>
    <s v="S50_1392"/>
    <x v="65"/>
    <s v="+65 224 1555"/>
    <s v="065-224-1555"/>
    <s v="Village Close - 106 Linden Road Sandown"/>
    <s v="2nd Floor"/>
    <s v="Village Close - 106 Linden Road Sandown, 2nd Floor"/>
    <s v="Singapore"/>
    <m/>
    <s v="Singapore"/>
    <n v="69045"/>
    <x v="9"/>
    <s v="APAC"/>
    <s v="Victorino"/>
    <s v="Wendy"/>
    <x v="65"/>
    <x v="1"/>
  </r>
  <r>
    <n v="10271"/>
    <n v="34"/>
    <n v="98.39"/>
    <n v="3"/>
    <x v="2348"/>
    <n v="3346"/>
    <n v="3345.26"/>
    <s v="7/20/2004 0:00"/>
    <d v="2004-07-20T00:00:00"/>
    <x v="1"/>
    <s v="Tuesday"/>
    <x v="0"/>
    <n v="3"/>
    <n v="7"/>
    <n v="2004"/>
    <s v="Trucks and Buses"/>
    <n v="115"/>
    <s v="S50_1392"/>
    <x v="39"/>
    <n v="4155551450"/>
    <s v="415-555-1450"/>
    <s v="5677 Strong St."/>
    <m/>
    <s v="5677 Strong St."/>
    <s v="San Rafael"/>
    <s v="CA"/>
    <s v="San Rafael, CA"/>
    <n v="97562"/>
    <x v="0"/>
    <s v="NA"/>
    <s v="Nelson"/>
    <s v="Valarie"/>
    <x v="39"/>
    <x v="1"/>
  </r>
  <r>
    <n v="10282"/>
    <n v="38"/>
    <n v="100"/>
    <n v="12"/>
    <x v="2349"/>
    <n v="4311"/>
    <n v="3800"/>
    <s v="8/20/2004 0:00"/>
    <d v="2004-08-20T00:00:00"/>
    <x v="3"/>
    <s v="Friday"/>
    <x v="0"/>
    <n v="3"/>
    <n v="8"/>
    <n v="2004"/>
    <s v="Trucks and Buses"/>
    <n v="115"/>
    <s v="S50_1392"/>
    <x v="39"/>
    <n v="4155551450"/>
    <s v="415-555-1450"/>
    <s v="5677 Strong St."/>
    <m/>
    <s v="5677 Strong St."/>
    <s v="San Rafael"/>
    <s v="CA"/>
    <s v="San Rafael, CA"/>
    <n v="97562"/>
    <x v="0"/>
    <s v="NA"/>
    <s v="Nelson"/>
    <s v="Valarie"/>
    <x v="39"/>
    <x v="1"/>
  </r>
  <r>
    <n v="10292"/>
    <n v="41"/>
    <n v="100"/>
    <n v="6"/>
    <x v="2350"/>
    <n v="4984"/>
    <n v="4100"/>
    <d v="2004-08-09T00:00:00"/>
    <d v="2004-08-09T00:00:00"/>
    <x v="3"/>
    <s v="Monday"/>
    <x v="0"/>
    <n v="3"/>
    <n v="9"/>
    <n v="2004"/>
    <s v="Trucks and Buses"/>
    <n v="115"/>
    <s v="S50_1392"/>
    <x v="0"/>
    <n v="2125557818"/>
    <s v="212-555-7818"/>
    <s v="897 Long Airport Avenue"/>
    <m/>
    <s v="897 Long Airport Avenue"/>
    <s v="NYC"/>
    <s v="NY"/>
    <s v="NYC, NY"/>
    <n v="10022"/>
    <x v="0"/>
    <s v="NA"/>
    <s v="Yu"/>
    <s v="Kwai"/>
    <x v="0"/>
    <x v="1"/>
  </r>
  <r>
    <n v="10305"/>
    <n v="42"/>
    <n v="100"/>
    <n v="3"/>
    <x v="2351"/>
    <n v="4619"/>
    <n v="4200"/>
    <s v="10/13/2004 0:00"/>
    <d v="2004-10-13T00:00:00"/>
    <x v="4"/>
    <s v="Wednesday"/>
    <x v="0"/>
    <n v="4"/>
    <n v="10"/>
    <n v="2004"/>
    <s v="Trucks and Buses"/>
    <n v="115"/>
    <s v="S50_1392"/>
    <x v="15"/>
    <n v="6175558555"/>
    <s v="617-555-8555"/>
    <s v="39323 Spinnaker Dr."/>
    <m/>
    <s v="39323 Spinnaker Dr."/>
    <s v="Cambridge"/>
    <s v="MA"/>
    <s v="Cambridge, MA"/>
    <n v="51247"/>
    <x v="0"/>
    <s v="NA"/>
    <s v="Hernandez"/>
    <s v="Marta"/>
    <x v="15"/>
    <x v="1"/>
  </r>
  <r>
    <n v="10314"/>
    <n v="28"/>
    <n v="100"/>
    <n v="12"/>
    <x v="2352"/>
    <n v="3404"/>
    <n v="2800"/>
    <s v="10/22/2004 0:00"/>
    <d v="2004-10-22T00:00:00"/>
    <x v="4"/>
    <s v="Friday"/>
    <x v="0"/>
    <n v="4"/>
    <n v="10"/>
    <n v="2004"/>
    <s v="Trucks and Buses"/>
    <n v="115"/>
    <s v="S50_1392"/>
    <x v="78"/>
    <s v="86 21 3555"/>
    <s v="008-621-3555"/>
    <s v="Smagsloget 45"/>
    <m/>
    <s v="Smagsloget 45"/>
    <s v="Aaarhus"/>
    <m/>
    <s v="Aaarhus"/>
    <n v="8200"/>
    <x v="13"/>
    <s v="EMEA"/>
    <s v="Ibsen"/>
    <s v="Palle"/>
    <x v="78"/>
    <x v="1"/>
  </r>
  <r>
    <n v="10325"/>
    <n v="38"/>
    <n v="100"/>
    <n v="4"/>
    <x v="2353"/>
    <n v="5191"/>
    <n v="3800"/>
    <d v="2004-05-11T00:00:00"/>
    <d v="2004-05-11T00:00:00"/>
    <x v="6"/>
    <s v="Tuesday"/>
    <x v="0"/>
    <n v="4"/>
    <n v="11"/>
    <n v="2004"/>
    <s v="Trucks and Buses"/>
    <n v="115"/>
    <s v="S50_1392"/>
    <x v="17"/>
    <s v="07-98 9555"/>
    <s v="000-798-9555"/>
    <s v="Erling Skakkes gate 78"/>
    <m/>
    <s v="Erling Skakkes gate 78"/>
    <s v="Stavern"/>
    <m/>
    <s v="Stavern"/>
    <n v="4110"/>
    <x v="2"/>
    <s v="EMEA"/>
    <s v="Bergulfsen"/>
    <s v="Jonas"/>
    <x v="17"/>
    <x v="1"/>
  </r>
  <r>
    <n v="10336"/>
    <n v="23"/>
    <n v="100"/>
    <n v="8"/>
    <x v="2354"/>
    <n v="3142"/>
    <n v="2300"/>
    <s v="11/20/2004 0:00"/>
    <d v="2004-11-20T00:00:00"/>
    <x v="5"/>
    <s v="Saturday"/>
    <x v="0"/>
    <n v="4"/>
    <n v="11"/>
    <n v="2004"/>
    <s v="Trucks and Buses"/>
    <n v="115"/>
    <s v="S50_1392"/>
    <x v="62"/>
    <s v="(1) 42.34.2555"/>
    <s v="014-234-2555"/>
    <s v="265, boulevard Charonne"/>
    <m/>
    <s v="265, boulevard Charonne"/>
    <s v="Paris"/>
    <m/>
    <s v="Paris"/>
    <n v="75012"/>
    <x v="1"/>
    <s v="EMEA"/>
    <s v="Bertrand"/>
    <s v="Marie"/>
    <x v="62"/>
    <x v="1"/>
  </r>
  <r>
    <n v="10350"/>
    <n v="31"/>
    <n v="71.400000000000006"/>
    <n v="8"/>
    <x v="809"/>
    <n v="2214"/>
    <n v="2213.4"/>
    <d v="2004-02-12T00:00:00"/>
    <d v="2004-02-12T00:00:00"/>
    <x v="0"/>
    <s v="Thursday"/>
    <x v="0"/>
    <n v="4"/>
    <n v="12"/>
    <n v="2004"/>
    <s v="Trucks and Buses"/>
    <n v="115"/>
    <s v="S50_1392"/>
    <x v="23"/>
    <s v="(91) 555 94 44"/>
    <s v="091-555-9444"/>
    <s v="C/ Moralzarzal, 86"/>
    <m/>
    <s v="C/ Moralzarzal, 86"/>
    <s v="Madrid"/>
    <m/>
    <s v="Madrid"/>
    <n v="28034"/>
    <x v="7"/>
    <s v="EMEA"/>
    <s v="Freyre"/>
    <s v="Diego"/>
    <x v="23"/>
    <x v="0"/>
  </r>
  <r>
    <n v="10359"/>
    <n v="46"/>
    <n v="100"/>
    <n v="2"/>
    <x v="2355"/>
    <n v="4897"/>
    <n v="4600"/>
    <s v="12/15/2004 0:00"/>
    <d v="2004-12-15T00:00:00"/>
    <x v="9"/>
    <s v="Wednesday"/>
    <x v="0"/>
    <n v="4"/>
    <n v="12"/>
    <n v="2004"/>
    <s v="Trucks and Buses"/>
    <n v="115"/>
    <s v="S50_1392"/>
    <x v="1"/>
    <s v="26.47.1555"/>
    <s v="002-647-1555"/>
    <s v="59 rue de l'Abbaye"/>
    <m/>
    <s v="59 rue de l'Abbaye"/>
    <s v="Reims"/>
    <m/>
    <s v="Reims"/>
    <n v="51100"/>
    <x v="1"/>
    <s v="EMEA"/>
    <s v="Henriot"/>
    <s v="Paul"/>
    <x v="1"/>
    <x v="1"/>
  </r>
  <r>
    <n v="10371"/>
    <n v="48"/>
    <n v="56.55"/>
    <n v="10"/>
    <x v="2356"/>
    <n v="2715"/>
    <n v="2714.4"/>
    <s v="1/23/2005 0:00"/>
    <d v="2005-01-23T00:00:00"/>
    <x v="2"/>
    <s v="Sunday"/>
    <x v="0"/>
    <n v="1"/>
    <n v="1"/>
    <n v="2005"/>
    <s v="Trucks and Buses"/>
    <n v="115"/>
    <s v="S50_1392"/>
    <x v="39"/>
    <n v="4155551450"/>
    <s v="415-555-1450"/>
    <s v="5677 Strong St."/>
    <m/>
    <s v="5677 Strong St."/>
    <s v="San Rafael"/>
    <s v="CA"/>
    <s v="San Rafael, CA"/>
    <n v="97562"/>
    <x v="0"/>
    <s v="NA"/>
    <s v="Nelson"/>
    <s v="Valarie"/>
    <x v="39"/>
    <x v="0"/>
  </r>
  <r>
    <n v="10383"/>
    <n v="29"/>
    <n v="100"/>
    <n v="13"/>
    <x v="2357"/>
    <n v="3088"/>
    <n v="2900"/>
    <s v="2/22/2005 0:00"/>
    <d v="2005-02-22T00:00:00"/>
    <x v="0"/>
    <s v="Tuesday"/>
    <x v="0"/>
    <n v="1"/>
    <n v="2"/>
    <n v="2005"/>
    <s v="Trucks and Buses"/>
    <n v="115"/>
    <s v="S50_1392"/>
    <x v="23"/>
    <s v="(91) 555 94 44"/>
    <s v="091-555-9444"/>
    <s v="C/ Moralzarzal, 86"/>
    <m/>
    <s v="C/ Moralzarzal, 86"/>
    <s v="Madrid"/>
    <m/>
    <s v="Madrid"/>
    <n v="28034"/>
    <x v="7"/>
    <s v="EMEA"/>
    <s v="Freyre"/>
    <s v="Diego"/>
    <x v="23"/>
    <x v="1"/>
  </r>
  <r>
    <n v="10395"/>
    <n v="46"/>
    <n v="100"/>
    <n v="4"/>
    <x v="2358"/>
    <n v="5693"/>
    <n v="4600"/>
    <s v="3/17/2005 0:00"/>
    <d v="2005-03-17T00:00:00"/>
    <x v="10"/>
    <s v="Thursday"/>
    <x v="0"/>
    <n v="1"/>
    <n v="3"/>
    <n v="2005"/>
    <s v="Trucks and Buses"/>
    <n v="115"/>
    <s v="S50_1392"/>
    <x v="2"/>
    <s v="+33 1 46 62 7555"/>
    <s v="314-662-7555"/>
    <s v="27 rue du Colonel Pierre Avia"/>
    <m/>
    <s v="27 rue du Colonel Pierre Avia"/>
    <s v="Paris"/>
    <m/>
    <s v="Paris"/>
    <n v="75508"/>
    <x v="1"/>
    <s v="EMEA"/>
    <s v="Da Cunha"/>
    <s v="Daniel"/>
    <x v="2"/>
    <x v="1"/>
  </r>
  <r>
    <n v="10412"/>
    <n v="26"/>
    <n v="100"/>
    <n v="3"/>
    <x v="2359"/>
    <n v="3461"/>
    <n v="2600"/>
    <d v="2005-03-05T00:00:00"/>
    <d v="2005-03-05T00:00:00"/>
    <x v="10"/>
    <s v="Saturday"/>
    <x v="0"/>
    <n v="2"/>
    <n v="5"/>
    <n v="2005"/>
    <s v="Trucks and Buses"/>
    <n v="115"/>
    <s v="S50_1392"/>
    <x v="23"/>
    <s v="(91) 555 94 44"/>
    <s v="091-555-9444"/>
    <s v="C/ Moralzarzal, 86"/>
    <m/>
    <s v="C/ Moralzarzal, 86"/>
    <s v="Madrid"/>
    <m/>
    <s v="Madrid"/>
    <n v="28034"/>
    <x v="7"/>
    <s v="EMEA"/>
    <s v="Freyre"/>
    <s v="Diego"/>
    <x v="23"/>
    <x v="1"/>
  </r>
  <r>
    <n v="10425"/>
    <n v="18"/>
    <n v="100"/>
    <n v="2"/>
    <x v="2360"/>
    <n v="1896"/>
    <n v="1800"/>
    <s v="5/31/2005 0:00"/>
    <d v="2005-05-31T00:00:00"/>
    <x v="6"/>
    <s v="Tuesday"/>
    <x v="2"/>
    <n v="2"/>
    <n v="5"/>
    <n v="2005"/>
    <s v="Trucks and Buses"/>
    <n v="115"/>
    <s v="S50_1392"/>
    <x v="14"/>
    <s v="40.67.8555"/>
    <s v="004-067-8555"/>
    <s v="67, rue des Cinquante Otages"/>
    <m/>
    <s v="67, rue des Cinquante Otages"/>
    <s v="Nantes"/>
    <m/>
    <s v="Nantes"/>
    <n v="44000"/>
    <x v="1"/>
    <s v="EMEA"/>
    <s v="Labrune"/>
    <s v="Janine"/>
    <x v="14"/>
    <x v="0"/>
  </r>
  <r>
    <n v="10104"/>
    <n v="32"/>
    <n v="53.31"/>
    <n v="2"/>
    <x v="2361"/>
    <n v="1706"/>
    <n v="1705.92"/>
    <s v="1/31/2003 0:00"/>
    <d v="2003-01-31T00:00:00"/>
    <x v="2"/>
    <s v="Friday"/>
    <x v="0"/>
    <n v="1"/>
    <n v="1"/>
    <n v="2003"/>
    <s v="Trains"/>
    <n v="58"/>
    <s v="S50_1514"/>
    <x v="23"/>
    <s v="(91) 555 94 44"/>
    <s v="091-555-9444"/>
    <s v="C/ Moralzarzal, 86"/>
    <m/>
    <s v="C/ Moralzarzal, 86"/>
    <s v="Madrid"/>
    <m/>
    <s v="Madrid"/>
    <n v="28034"/>
    <x v="7"/>
    <s v="EMEA"/>
    <s v="Freyre"/>
    <s v="Diego"/>
    <x v="23"/>
    <x v="0"/>
  </r>
  <r>
    <n v="10117"/>
    <n v="21"/>
    <n v="49.21"/>
    <n v="11"/>
    <x v="2362"/>
    <n v="1034"/>
    <n v="1033.4100000000001"/>
    <s v="4/16/2003 0:00"/>
    <d v="2003-04-16T00:00:00"/>
    <x v="11"/>
    <s v="Wednesday"/>
    <x v="0"/>
    <n v="2"/>
    <n v="4"/>
    <n v="2003"/>
    <s v="Trains"/>
    <n v="58"/>
    <s v="S50_1514"/>
    <x v="26"/>
    <s v="+65 221 7555"/>
    <s v="065-221-7555"/>
    <s v="Bronz Sok., Bronz Apt. 3/6 Tesvikiye"/>
    <m/>
    <s v="Bronz Sok., Bronz Apt. 3/6 Tesvikiye"/>
    <s v="Singapore"/>
    <m/>
    <s v="Singapore"/>
    <n v="79903"/>
    <x v="9"/>
    <s v="Japan"/>
    <s v="Natividad"/>
    <s v="Eric"/>
    <x v="26"/>
    <x v="0"/>
  </r>
  <r>
    <n v="10127"/>
    <n v="46"/>
    <n v="69.12"/>
    <n v="4"/>
    <x v="2363"/>
    <n v="3180"/>
    <n v="3179.52"/>
    <d v="2003-03-06T00:00:00"/>
    <d v="2003-03-06T00:00:00"/>
    <x v="10"/>
    <s v="Thursday"/>
    <x v="0"/>
    <n v="2"/>
    <n v="6"/>
    <n v="2003"/>
    <s v="Trains"/>
    <n v="58"/>
    <s v="S50_1514"/>
    <x v="74"/>
    <n v="2125557413"/>
    <s v="212-555-7413"/>
    <s v="4092 Furth Circle"/>
    <s v="Suite 400"/>
    <s v="4092 Furth Circle, Suite 400"/>
    <s v="NYC"/>
    <s v="NY"/>
    <s v="NYC, NY"/>
    <n v="10022"/>
    <x v="0"/>
    <s v="NA"/>
    <s v="Young"/>
    <s v="Jeff"/>
    <x v="74"/>
    <x v="1"/>
  </r>
  <r>
    <n v="10142"/>
    <n v="42"/>
    <n v="49.79"/>
    <n v="14"/>
    <x v="2364"/>
    <n v="2092"/>
    <n v="2091.1799999999998"/>
    <d v="2003-08-08T00:00:00"/>
    <d v="2003-08-08T00:00:00"/>
    <x v="3"/>
    <s v="Friday"/>
    <x v="0"/>
    <n v="3"/>
    <n v="8"/>
    <n v="2003"/>
    <s v="Trains"/>
    <n v="58"/>
    <s v="S50_1514"/>
    <x v="39"/>
    <n v="4155551450"/>
    <s v="415-555-1450"/>
    <s v="5677 Strong St."/>
    <m/>
    <s v="5677 Strong St."/>
    <s v="San Rafael"/>
    <s v="CA"/>
    <s v="San Rafael, CA"/>
    <n v="97562"/>
    <x v="0"/>
    <s v="NA"/>
    <s v="Nelson"/>
    <s v="Valarie"/>
    <x v="39"/>
    <x v="0"/>
  </r>
  <r>
    <n v="10153"/>
    <n v="31"/>
    <n v="57.41"/>
    <n v="13"/>
    <x v="2365"/>
    <n v="1780"/>
    <n v="1779.71"/>
    <s v="9/28/2003 0:00"/>
    <d v="2003-09-28T00:00:00"/>
    <x v="8"/>
    <s v="Sunday"/>
    <x v="0"/>
    <n v="3"/>
    <n v="9"/>
    <n v="2003"/>
    <s v="Trains"/>
    <n v="58"/>
    <s v="S50_1514"/>
    <x v="23"/>
    <s v="(91) 555 94 44"/>
    <s v="091-555-9444"/>
    <s v="C/ Moralzarzal, 86"/>
    <m/>
    <s v="C/ Moralzarzal, 86"/>
    <s v="Madrid"/>
    <m/>
    <s v="Madrid"/>
    <n v="28034"/>
    <x v="7"/>
    <s v="EMEA"/>
    <s v="Freyre"/>
    <s v="Diego"/>
    <x v="23"/>
    <x v="0"/>
  </r>
  <r>
    <n v="10165"/>
    <n v="38"/>
    <n v="66.78"/>
    <n v="5"/>
    <x v="2366"/>
    <n v="2538"/>
    <n v="2537.64"/>
    <s v="10/22/2003 0:00"/>
    <d v="2003-10-22T00:00:00"/>
    <x v="4"/>
    <s v="Wednesday"/>
    <x v="0"/>
    <n v="4"/>
    <n v="10"/>
    <n v="2003"/>
    <s v="Trains"/>
    <n v="58"/>
    <s v="S50_1514"/>
    <x v="26"/>
    <s v="+65 221 7555"/>
    <s v="065-221-7555"/>
    <s v="Bronz Sok., Bronz Apt. 3/6 Tesvikiye"/>
    <m/>
    <s v="Bronz Sok., Bronz Apt. 3/6 Tesvikiye"/>
    <s v="Singapore"/>
    <m/>
    <s v="Singapore"/>
    <n v="79903"/>
    <x v="9"/>
    <s v="Japan"/>
    <s v="Natividad"/>
    <s v="Eric"/>
    <x v="26"/>
    <x v="0"/>
  </r>
  <r>
    <n v="10176"/>
    <n v="38"/>
    <n v="64.44"/>
    <n v="4"/>
    <x v="2367"/>
    <n v="2449"/>
    <n v="2448.7199999999998"/>
    <d v="2003-06-11T00:00:00"/>
    <d v="2003-06-11T00:00:00"/>
    <x v="7"/>
    <s v="Wednesday"/>
    <x v="0"/>
    <n v="4"/>
    <n v="11"/>
    <n v="2003"/>
    <s v="Trains"/>
    <n v="58"/>
    <s v="S50_1514"/>
    <x v="70"/>
    <s v="0522-556555"/>
    <s v="052-255-6555"/>
    <s v="Strada Provinciale 124"/>
    <m/>
    <s v="Strada Provinciale 124"/>
    <s v="Reggio Emilia"/>
    <m/>
    <s v="Reggio Emilia"/>
    <n v="42100"/>
    <x v="12"/>
    <s v="EMEA"/>
    <s v="Moroni"/>
    <s v="Maurizio"/>
    <x v="70"/>
    <x v="0"/>
  </r>
  <r>
    <n v="10185"/>
    <n v="20"/>
    <n v="48.62"/>
    <n v="15"/>
    <x v="2368"/>
    <n v="973"/>
    <n v="972.4"/>
    <s v="11/14/2003 0:00"/>
    <d v="2003-11-14T00:00:00"/>
    <x v="5"/>
    <s v="Friday"/>
    <x v="0"/>
    <n v="4"/>
    <n v="11"/>
    <n v="2003"/>
    <s v="Trains"/>
    <n v="58"/>
    <s v="S50_1514"/>
    <x v="50"/>
    <n v="5085559555"/>
    <s v="508-555-9555"/>
    <s v="4575 Hillside Dr."/>
    <m/>
    <s v="4575 Hillside Dr."/>
    <s v="New Bedford"/>
    <s v="MA"/>
    <s v="New Bedford, MA"/>
    <n v="50553"/>
    <x v="0"/>
    <s v="NA"/>
    <s v="Tam"/>
    <s v="Wing C"/>
    <x v="50"/>
    <x v="0"/>
  </r>
  <r>
    <n v="10196"/>
    <n v="46"/>
    <n v="62.09"/>
    <n v="7"/>
    <x v="2369"/>
    <n v="2857"/>
    <n v="2856.14"/>
    <s v="11/26/2003 0:00"/>
    <d v="2003-11-26T00:00:00"/>
    <x v="5"/>
    <s v="Wednesday"/>
    <x v="0"/>
    <n v="4"/>
    <n v="11"/>
    <n v="2003"/>
    <s v="Trains"/>
    <n v="58"/>
    <s v="S50_1514"/>
    <x v="34"/>
    <n v="2035559545"/>
    <s v="203-555-9545"/>
    <s v="567 North Pendale Street"/>
    <m/>
    <s v="567 North Pendale Street"/>
    <s v="New Haven"/>
    <s v="CT"/>
    <s v="New Haven, CT"/>
    <n v="97823"/>
    <x v="0"/>
    <s v="NA"/>
    <s v="Murphy"/>
    <s v="Leslie"/>
    <x v="34"/>
    <x v="0"/>
  </r>
  <r>
    <n v="10208"/>
    <n v="30"/>
    <n v="65.61"/>
    <n v="15"/>
    <x v="2370"/>
    <n v="1969"/>
    <n v="1968.3"/>
    <d v="2004-02-01T00:00:00"/>
    <d v="2004-02-01T00:00:00"/>
    <x v="0"/>
    <s v="Sunday"/>
    <x v="0"/>
    <n v="1"/>
    <n v="1"/>
    <n v="2004"/>
    <s v="Trains"/>
    <n v="58"/>
    <s v="S50_1514"/>
    <x v="30"/>
    <s v="78.32.5555"/>
    <s v="007-832-5555"/>
    <s v="2, rue du Commerce"/>
    <m/>
    <s v="2, rue du Commerce"/>
    <s v="Lyon"/>
    <m/>
    <s v="Lyon"/>
    <n v="69004"/>
    <x v="1"/>
    <s v="EMEA"/>
    <s v="Saveley"/>
    <s v="Mary"/>
    <x v="30"/>
    <x v="0"/>
  </r>
  <r>
    <n v="10220"/>
    <n v="30"/>
    <n v="68.540000000000006"/>
    <n v="4"/>
    <x v="2371"/>
    <n v="2057"/>
    <n v="2056.1999999999998"/>
    <d v="2004-12-02T00:00:00"/>
    <d v="2004-12-02T00:00:00"/>
    <x v="9"/>
    <s v="Thursday"/>
    <x v="0"/>
    <n v="1"/>
    <n v="2"/>
    <n v="2004"/>
    <s v="Trains"/>
    <n v="58"/>
    <s v="S50_1514"/>
    <x v="75"/>
    <s v="+353 1862 1555"/>
    <s v="531-862-1555"/>
    <s v="25 Maiden Lane"/>
    <s v="Floor No. 4"/>
    <s v="25 Maiden Lane, Floor No. 4"/>
    <s v="Dublin"/>
    <m/>
    <s v="Dublin"/>
    <n v="2"/>
    <x v="18"/>
    <s v="EMEA"/>
    <s v="Cassidy"/>
    <s v="Dean"/>
    <x v="75"/>
    <x v="0"/>
  </r>
  <r>
    <n v="10230"/>
    <n v="43"/>
    <n v="52.14"/>
    <n v="2"/>
    <x v="2372"/>
    <n v="2243"/>
    <n v="2242.02"/>
    <s v="3/15/2004 0:00"/>
    <d v="2004-03-15T00:00:00"/>
    <x v="10"/>
    <s v="Monday"/>
    <x v="0"/>
    <n v="1"/>
    <n v="3"/>
    <n v="2004"/>
    <s v="Trains"/>
    <n v="58"/>
    <s v="S50_1514"/>
    <x v="72"/>
    <s v="+49 69 66 90 2555"/>
    <s v="696-690-2555"/>
    <s v="Lyonerstr. 34"/>
    <m/>
    <s v="Lyonerstr. 34"/>
    <s v="Frankfurt"/>
    <m/>
    <s v="Frankfurt"/>
    <n v="60528"/>
    <x v="16"/>
    <s v="EMEA"/>
    <s v="Keitel"/>
    <s v="Roland"/>
    <x v="72"/>
    <x v="0"/>
  </r>
  <r>
    <n v="10247"/>
    <n v="49"/>
    <n v="63.85"/>
    <n v="4"/>
    <x v="2373"/>
    <n v="3129"/>
    <n v="3128.65"/>
    <d v="2004-05-05T00:00:00"/>
    <d v="2004-05-05T00:00:00"/>
    <x v="6"/>
    <s v="Wednesday"/>
    <x v="0"/>
    <n v="2"/>
    <n v="5"/>
    <n v="2004"/>
    <s v="Trains"/>
    <n v="58"/>
    <s v="S50_1514"/>
    <x v="73"/>
    <s v="+358 9 8045 555"/>
    <s v="589-804-5555"/>
    <s v="Software Engineering Center, SEC Oy"/>
    <m/>
    <s v="Software Engineering Center, SEC Oy"/>
    <s v="Espoo"/>
    <m/>
    <s v="Espoo"/>
    <s v="FIN-02271"/>
    <x v="4"/>
    <s v="EMEA"/>
    <s v="Suominen"/>
    <s v="Kalle"/>
    <x v="73"/>
    <x v="1"/>
  </r>
  <r>
    <n v="10272"/>
    <n v="43"/>
    <n v="56.82"/>
    <n v="4"/>
    <x v="2374"/>
    <n v="2444"/>
    <n v="2443.2600000000002"/>
    <s v="7/20/2004 0:00"/>
    <d v="2004-07-20T00:00:00"/>
    <x v="1"/>
    <s v="Tuesday"/>
    <x v="0"/>
    <n v="3"/>
    <n v="7"/>
    <n v="2004"/>
    <s v="Trains"/>
    <n v="58"/>
    <s v="S50_1514"/>
    <x v="18"/>
    <n v="2155551555"/>
    <s v="215-555-1555"/>
    <s v="7586 Pompton St."/>
    <m/>
    <s v="7586 Pompton St."/>
    <s v="Allentown"/>
    <s v="PA"/>
    <s v="Allentown, PA"/>
    <n v="70267"/>
    <x v="0"/>
    <s v="NA"/>
    <s v="Yu"/>
    <s v="Kyung"/>
    <x v="18"/>
    <x v="0"/>
  </r>
  <r>
    <n v="10282"/>
    <n v="37"/>
    <n v="66.78"/>
    <n v="7"/>
    <x v="2375"/>
    <n v="2471"/>
    <n v="2470.86"/>
    <s v="8/20/2004 0:00"/>
    <d v="2004-08-20T00:00:00"/>
    <x v="3"/>
    <s v="Friday"/>
    <x v="0"/>
    <n v="3"/>
    <n v="8"/>
    <n v="2004"/>
    <s v="Trains"/>
    <n v="58"/>
    <s v="S50_1514"/>
    <x v="39"/>
    <n v="4155551450"/>
    <s v="415-555-1450"/>
    <s v="5677 Strong St."/>
    <m/>
    <s v="5677 Strong St."/>
    <s v="San Rafael"/>
    <s v="CA"/>
    <s v="San Rafael, CA"/>
    <n v="97562"/>
    <x v="0"/>
    <s v="NA"/>
    <s v="Nelson"/>
    <s v="Valarie"/>
    <x v="39"/>
    <x v="0"/>
  </r>
  <r>
    <n v="10292"/>
    <n v="35"/>
    <n v="55.07"/>
    <n v="1"/>
    <x v="2376"/>
    <n v="1928"/>
    <n v="1927.45"/>
    <d v="2004-08-09T00:00:00"/>
    <d v="2004-08-09T00:00:00"/>
    <x v="3"/>
    <s v="Monday"/>
    <x v="0"/>
    <n v="3"/>
    <n v="9"/>
    <n v="2004"/>
    <s v="Trains"/>
    <n v="58"/>
    <s v="S50_1514"/>
    <x v="0"/>
    <n v="2125557818"/>
    <s v="212-555-7818"/>
    <s v="897 Long Airport Avenue"/>
    <m/>
    <s v="897 Long Airport Avenue"/>
    <s v="NYC"/>
    <s v="NY"/>
    <s v="NYC, NY"/>
    <n v="10022"/>
    <x v="0"/>
    <s v="NA"/>
    <s v="Yu"/>
    <s v="Kwai"/>
    <x v="0"/>
    <x v="0"/>
  </r>
  <r>
    <n v="10306"/>
    <n v="34"/>
    <n v="60.34"/>
    <n v="15"/>
    <x v="2377"/>
    <n v="2052"/>
    <n v="2051.56"/>
    <s v="10/14/2004 0:00"/>
    <d v="2004-10-14T00:00:00"/>
    <x v="4"/>
    <s v="Thursday"/>
    <x v="0"/>
    <n v="4"/>
    <n v="10"/>
    <n v="2004"/>
    <s v="Trains"/>
    <n v="58"/>
    <s v="S50_1514"/>
    <x v="77"/>
    <s v="(171) 555-1555"/>
    <s v="171-555-1555"/>
    <s v="Fauntleroy Circus"/>
    <m/>
    <s v="Fauntleroy Circus"/>
    <s v="Manchester"/>
    <m/>
    <s v="Manchester"/>
    <s v="EC2 5NT"/>
    <x v="6"/>
    <s v="EMEA"/>
    <s v="Ashworth"/>
    <s v="Victoria"/>
    <x v="77"/>
    <x v="0"/>
  </r>
  <r>
    <n v="10314"/>
    <n v="38"/>
    <n v="61.51"/>
    <n v="7"/>
    <x v="2378"/>
    <n v="2338"/>
    <n v="2337.38"/>
    <s v="10/22/2004 0:00"/>
    <d v="2004-10-22T00:00:00"/>
    <x v="4"/>
    <s v="Friday"/>
    <x v="0"/>
    <n v="4"/>
    <n v="10"/>
    <n v="2004"/>
    <s v="Trains"/>
    <n v="58"/>
    <s v="S50_1514"/>
    <x v="78"/>
    <s v="86 21 3555"/>
    <s v="008-621-3555"/>
    <s v="Smagsloget 45"/>
    <m/>
    <s v="Smagsloget 45"/>
    <s v="Aaarhus"/>
    <m/>
    <s v="Aaarhus"/>
    <n v="8200"/>
    <x v="13"/>
    <s v="EMEA"/>
    <s v="Ibsen"/>
    <s v="Palle"/>
    <x v="78"/>
    <x v="0"/>
  </r>
  <r>
    <n v="10325"/>
    <n v="44"/>
    <n v="100"/>
    <n v="7"/>
    <x v="2379"/>
    <n v="5933"/>
    <n v="4400"/>
    <d v="2004-05-11T00:00:00"/>
    <d v="2004-05-11T00:00:00"/>
    <x v="6"/>
    <s v="Tuesday"/>
    <x v="0"/>
    <n v="4"/>
    <n v="11"/>
    <n v="2004"/>
    <s v="Trains"/>
    <n v="58"/>
    <s v="S50_1514"/>
    <x v="17"/>
    <s v="07-98 9555"/>
    <s v="000-798-9555"/>
    <s v="Erling Skakkes gate 78"/>
    <m/>
    <s v="Erling Skakkes gate 78"/>
    <s v="Stavern"/>
    <m/>
    <s v="Stavern"/>
    <n v="4110"/>
    <x v="2"/>
    <s v="EMEA"/>
    <s v="Bergulfsen"/>
    <s v="Jonas"/>
    <x v="17"/>
    <x v="1"/>
  </r>
  <r>
    <n v="10337"/>
    <n v="21"/>
    <n v="100"/>
    <n v="6"/>
    <x v="2380"/>
    <n v="2297"/>
    <n v="2100"/>
    <s v="11/21/2004 0:00"/>
    <d v="2004-11-21T00:00:00"/>
    <x v="5"/>
    <s v="Sunday"/>
    <x v="0"/>
    <n v="4"/>
    <n v="11"/>
    <n v="2004"/>
    <s v="Trains"/>
    <n v="58"/>
    <s v="S50_1514"/>
    <x v="27"/>
    <n v="2125558493"/>
    <s v="212-555-8493"/>
    <s v="5905 Pompton St."/>
    <s v="Suite 750"/>
    <s v="5905 Pompton St., Suite 750"/>
    <s v="NYC"/>
    <s v="NY"/>
    <s v="NYC, NY"/>
    <n v="10022"/>
    <x v="0"/>
    <s v="NA"/>
    <s v="Hernandez"/>
    <s v="Maria"/>
    <x v="27"/>
    <x v="0"/>
  </r>
  <r>
    <n v="10350"/>
    <n v="44"/>
    <n v="100"/>
    <n v="17"/>
    <x v="2381"/>
    <n v="6491"/>
    <n v="4400"/>
    <d v="2004-02-12T00:00:00"/>
    <d v="2004-02-12T00:00:00"/>
    <x v="0"/>
    <s v="Thursday"/>
    <x v="0"/>
    <n v="4"/>
    <n v="12"/>
    <n v="2004"/>
    <s v="Trains"/>
    <n v="58"/>
    <s v="S50_1514"/>
    <x v="23"/>
    <s v="(91) 555 94 44"/>
    <s v="091-555-9444"/>
    <s v="C/ Moralzarzal, 86"/>
    <m/>
    <s v="C/ Moralzarzal, 86"/>
    <s v="Madrid"/>
    <m/>
    <s v="Madrid"/>
    <n v="28034"/>
    <x v="7"/>
    <s v="EMEA"/>
    <s v="Freyre"/>
    <s v="Diego"/>
    <x v="23"/>
    <x v="1"/>
  </r>
  <r>
    <n v="10359"/>
    <n v="25"/>
    <n v="64.930000000000007"/>
    <n v="4"/>
    <x v="2382"/>
    <n v="1624"/>
    <n v="1623.25"/>
    <s v="12/15/2004 0:00"/>
    <d v="2004-12-15T00:00:00"/>
    <x v="9"/>
    <s v="Wednesday"/>
    <x v="0"/>
    <n v="4"/>
    <n v="12"/>
    <n v="2004"/>
    <s v="Trains"/>
    <n v="58"/>
    <s v="S50_1514"/>
    <x v="1"/>
    <s v="26.47.1555"/>
    <s v="002-647-1555"/>
    <s v="59 rue de l'Abbaye"/>
    <m/>
    <s v="59 rue de l'Abbaye"/>
    <s v="Reims"/>
    <m/>
    <s v="Reims"/>
    <n v="51100"/>
    <x v="1"/>
    <s v="EMEA"/>
    <s v="Henriot"/>
    <s v="Paul"/>
    <x v="1"/>
    <x v="0"/>
  </r>
  <r>
    <n v="10372"/>
    <n v="24"/>
    <n v="58.58"/>
    <n v="9"/>
    <x v="2383"/>
    <n v="1406"/>
    <n v="1405.92"/>
    <s v="1/26/2005 0:00"/>
    <d v="2005-01-26T00:00:00"/>
    <x v="2"/>
    <s v="Wednesday"/>
    <x v="0"/>
    <n v="1"/>
    <n v="1"/>
    <n v="2005"/>
    <s v="Trains"/>
    <n v="58"/>
    <s v="S50_1514"/>
    <x v="35"/>
    <s v="+81 3 3584 0555"/>
    <s v="133-584-0555"/>
    <s v="2-2-8 Roppongi"/>
    <m/>
    <s v="2-2-8 Roppongi"/>
    <s v="Minato-ku"/>
    <s v="Tokyo"/>
    <s v="Minato-ku, Tokyo"/>
    <s v="106-0032"/>
    <x v="11"/>
    <s v="Japan"/>
    <s v="Shimamura"/>
    <s v="Akiko"/>
    <x v="35"/>
    <x v="0"/>
  </r>
  <r>
    <n v="10383"/>
    <n v="38"/>
    <n v="60.06"/>
    <n v="10"/>
    <x v="2384"/>
    <n v="2283"/>
    <n v="2282.2800000000002"/>
    <s v="2/22/2005 0:00"/>
    <d v="2005-02-22T00:00:00"/>
    <x v="0"/>
    <s v="Tuesday"/>
    <x v="0"/>
    <n v="1"/>
    <n v="2"/>
    <n v="2005"/>
    <s v="Trains"/>
    <n v="58"/>
    <s v="S50_1514"/>
    <x v="23"/>
    <s v="(91) 555 94 44"/>
    <s v="091-555-9444"/>
    <s v="C/ Moralzarzal, 86"/>
    <m/>
    <s v="C/ Moralzarzal, 86"/>
    <s v="Madrid"/>
    <m/>
    <s v="Madrid"/>
    <n v="28034"/>
    <x v="7"/>
    <s v="EMEA"/>
    <s v="Freyre"/>
    <s v="Diego"/>
    <x v="23"/>
    <x v="0"/>
  </r>
  <r>
    <n v="10395"/>
    <n v="45"/>
    <n v="100"/>
    <n v="3"/>
    <x v="2385"/>
    <n v="8978"/>
    <n v="4500"/>
    <s v="3/17/2005 0:00"/>
    <d v="2005-03-17T00:00:00"/>
    <x v="10"/>
    <s v="Thursday"/>
    <x v="0"/>
    <n v="1"/>
    <n v="3"/>
    <n v="2005"/>
    <s v="Trains"/>
    <n v="58"/>
    <s v="S50_1514"/>
    <x v="2"/>
    <s v="+33 1 46 62 7555"/>
    <s v="314-662-7555"/>
    <s v="27 rue du Colonel Pierre Avia"/>
    <m/>
    <s v="27 rue du Colonel Pierre Avia"/>
    <s v="Paris"/>
    <m/>
    <s v="Paris"/>
    <n v="75508"/>
    <x v="1"/>
    <s v="EMEA"/>
    <s v="Da Cunha"/>
    <s v="Daniel"/>
    <x v="2"/>
    <x v="2"/>
  </r>
  <r>
    <n v="10413"/>
    <n v="51"/>
    <n v="63.85"/>
    <n v="4"/>
    <x v="2386"/>
    <n v="3257"/>
    <n v="3256.35"/>
    <d v="2005-05-05T00:00:00"/>
    <d v="2005-05-05T00:00:00"/>
    <x v="6"/>
    <s v="Thursday"/>
    <x v="0"/>
    <n v="2"/>
    <n v="5"/>
    <n v="2005"/>
    <s v="Trains"/>
    <n v="58"/>
    <s v="S50_1514"/>
    <x v="13"/>
    <n v="2035552570"/>
    <s v="203-555-2570"/>
    <s v="25593 South Bay Ln."/>
    <m/>
    <s v="25593 South Bay Ln."/>
    <s v="Bridgewater"/>
    <s v="CT"/>
    <s v="Bridgewater, CT"/>
    <n v="97562"/>
    <x v="0"/>
    <s v="NA"/>
    <s v="King"/>
    <s v="Julie"/>
    <x v="13"/>
    <x v="1"/>
  </r>
  <r>
    <n v="10108"/>
    <n v="34"/>
    <n v="82.99"/>
    <n v="14"/>
    <x v="2387"/>
    <n v="2822"/>
    <n v="2821.66"/>
    <d v="2003-03-03T00:00:00"/>
    <d v="2003-03-03T00:00:00"/>
    <x v="10"/>
    <s v="Monday"/>
    <x v="0"/>
    <n v="1"/>
    <n v="3"/>
    <n v="2003"/>
    <s v="Motorcycles"/>
    <n v="81"/>
    <s v="S50_4713"/>
    <x v="66"/>
    <s v="+63 2 555 3587"/>
    <s v="632-555-3587"/>
    <s v="15 McCallum Street - NatWest Center #13-03"/>
    <m/>
    <s v="15 McCallum Street - NatWest Center #13-03"/>
    <s v="Makati City"/>
    <m/>
    <s v="Makati City"/>
    <s v="1227 MM"/>
    <x v="15"/>
    <s v="Japan"/>
    <s v="Cruz"/>
    <s v="Arnold"/>
    <x v="66"/>
    <x v="0"/>
  </r>
  <r>
    <n v="10121"/>
    <n v="44"/>
    <n v="74.849999999999994"/>
    <n v="1"/>
    <x v="2388"/>
    <n v="3294"/>
    <n v="3293.4"/>
    <d v="2003-07-05T00:00:00"/>
    <d v="2003-07-05T00:00:00"/>
    <x v="1"/>
    <s v="Saturday"/>
    <x v="0"/>
    <n v="2"/>
    <n v="5"/>
    <n v="2003"/>
    <s v="Motorcycles"/>
    <n v="81"/>
    <s v="S50_4713"/>
    <x v="1"/>
    <s v="26.47.1555"/>
    <s v="002-647-1555"/>
    <s v="59 rue de l'Abbaye"/>
    <m/>
    <s v="59 rue de l'Abbaye"/>
    <s v="Reims"/>
    <m/>
    <s v="Reims"/>
    <n v="51100"/>
    <x v="1"/>
    <s v="EMEA"/>
    <s v="Henriot"/>
    <s v="Paul"/>
    <x v="1"/>
    <x v="1"/>
  </r>
  <r>
    <n v="10135"/>
    <n v="44"/>
    <n v="96"/>
    <n v="15"/>
    <x v="2389"/>
    <n v="4224"/>
    <n v="4224"/>
    <d v="2003-02-07T00:00:00"/>
    <d v="2003-02-07T00:00:00"/>
    <x v="0"/>
    <s v="Friday"/>
    <x v="0"/>
    <n v="3"/>
    <n v="7"/>
    <n v="2003"/>
    <s v="Motorcycles"/>
    <n v="81"/>
    <s v="S50_4713"/>
    <x v="39"/>
    <n v="4155551450"/>
    <s v="415-555-1450"/>
    <s v="5677 Strong St."/>
    <m/>
    <s v="5677 Strong St."/>
    <s v="San Rafael"/>
    <s v="CA"/>
    <s v="San Rafael, CA"/>
    <n v="97562"/>
    <x v="0"/>
    <s v="NA"/>
    <s v="Nelson"/>
    <s v="Valarie"/>
    <x v="39"/>
    <x v="1"/>
  </r>
  <r>
    <n v="10145"/>
    <n v="38"/>
    <n v="81.36"/>
    <n v="2"/>
    <x v="2390"/>
    <n v="3092"/>
    <n v="3091.68"/>
    <s v="8/25/2003 0:00"/>
    <d v="2003-08-25T00:00:00"/>
    <x v="3"/>
    <s v="Monday"/>
    <x v="0"/>
    <n v="3"/>
    <n v="8"/>
    <n v="2003"/>
    <s v="Motorcycles"/>
    <n v="81"/>
    <s v="S50_4713"/>
    <x v="3"/>
    <n v="6265557265"/>
    <s v="626-555-7265"/>
    <s v="78934 Hillside Dr."/>
    <m/>
    <s v="78934 Hillside Dr."/>
    <s v="Pasadena"/>
    <s v="CA"/>
    <s v="Pasadena, CA"/>
    <n v="90003"/>
    <x v="0"/>
    <s v="NA"/>
    <s v="Young"/>
    <s v="Julie"/>
    <x v="3"/>
    <x v="1"/>
  </r>
  <r>
    <n v="10159"/>
    <n v="31"/>
    <n v="71.599999999999994"/>
    <n v="10"/>
    <x v="2391"/>
    <n v="2220"/>
    <n v="2219.6"/>
    <d v="2003-10-10T00:00:00"/>
    <d v="2003-10-10T00:00:00"/>
    <x v="4"/>
    <s v="Friday"/>
    <x v="0"/>
    <n v="4"/>
    <n v="10"/>
    <n v="2003"/>
    <s v="Motorcycles"/>
    <n v="81"/>
    <s v="S50_4713"/>
    <x v="4"/>
    <n v="6505551386"/>
    <s v="650-555-1386"/>
    <s v="7734 Strong St."/>
    <m/>
    <s v="7734 Strong St."/>
    <s v="San Francisco"/>
    <s v="CA"/>
    <s v="San Francisco, CA"/>
    <s v="NA"/>
    <x v="0"/>
    <s v="NA"/>
    <s v="Brown"/>
    <s v="Julie"/>
    <x v="4"/>
    <x v="0"/>
  </r>
  <r>
    <n v="10169"/>
    <n v="48"/>
    <n v="80.55"/>
    <n v="10"/>
    <x v="2392"/>
    <n v="3867"/>
    <n v="3866.4"/>
    <d v="2003-04-11T00:00:00"/>
    <d v="2003-04-11T00:00:00"/>
    <x v="11"/>
    <s v="Friday"/>
    <x v="0"/>
    <n v="4"/>
    <n v="11"/>
    <n v="2003"/>
    <s v="Motorcycles"/>
    <n v="81"/>
    <s v="S50_4713"/>
    <x v="42"/>
    <s v="02 9936 8555"/>
    <s v="029-936-8555"/>
    <s v="201 Miller Street"/>
    <s v="Level 15"/>
    <s v="201 Miller Street, Level 15"/>
    <s v="North Sydney"/>
    <s v="NSW"/>
    <s v="North Sydney, NSW"/>
    <n v="2060"/>
    <x v="3"/>
    <s v="APAC"/>
    <s v="O'Hara"/>
    <s v="Anna"/>
    <x v="42"/>
    <x v="1"/>
  </r>
  <r>
    <n v="10180"/>
    <n v="21"/>
    <n v="93.56"/>
    <n v="5"/>
    <x v="2393"/>
    <n v="1965"/>
    <n v="1964.76"/>
    <d v="2003-11-11T00:00:00"/>
    <d v="2003-11-11T00:00:00"/>
    <x v="5"/>
    <s v="Tuesday"/>
    <x v="0"/>
    <n v="4"/>
    <n v="11"/>
    <n v="2003"/>
    <s v="Motorcycles"/>
    <n v="81"/>
    <s v="S50_4713"/>
    <x v="6"/>
    <n v="0.86244213000000003"/>
    <s v="421-296-2963"/>
    <s v="184, chausse de Tournai"/>
    <m/>
    <s v="184, chausse de Tournai"/>
    <s v="Lille"/>
    <m/>
    <s v="Lille"/>
    <n v="59000"/>
    <x v="1"/>
    <s v="EMEA"/>
    <s v="Rance"/>
    <s v="Martine"/>
    <x v="6"/>
    <x v="0"/>
  </r>
  <r>
    <n v="10190"/>
    <n v="40"/>
    <n v="66.72"/>
    <n v="2"/>
    <x v="2394"/>
    <n v="2669"/>
    <n v="2668.8"/>
    <s v="11/19/2003 0:00"/>
    <d v="2003-11-19T00:00:00"/>
    <x v="5"/>
    <s v="Wednesday"/>
    <x v="0"/>
    <n v="4"/>
    <n v="11"/>
    <n v="2003"/>
    <s v="Motorcycles"/>
    <n v="81"/>
    <s v="S50_4713"/>
    <x v="23"/>
    <s v="(91) 555 94 44"/>
    <s v="091-555-9444"/>
    <s v="C/ Moralzarzal, 86"/>
    <m/>
    <s v="C/ Moralzarzal, 86"/>
    <s v="Madrid"/>
    <m/>
    <s v="Madrid"/>
    <n v="28034"/>
    <x v="7"/>
    <s v="EMEA"/>
    <s v="Freyre"/>
    <s v="Diego"/>
    <x v="23"/>
    <x v="0"/>
  </r>
  <r>
    <n v="10211"/>
    <n v="40"/>
    <n v="80.55"/>
    <n v="10"/>
    <x v="2395"/>
    <n v="3222"/>
    <n v="3222"/>
    <s v="1/15/2004 0:00"/>
    <d v="2004-01-15T00:00:00"/>
    <x v="2"/>
    <s v="Thursday"/>
    <x v="0"/>
    <n v="1"/>
    <n v="1"/>
    <n v="2004"/>
    <s v="Motorcycles"/>
    <n v="81"/>
    <s v="S50_4713"/>
    <x v="9"/>
    <s v="(1) 47.55.6555"/>
    <s v="014-755-6555"/>
    <s v="25, rue Lauriston"/>
    <m/>
    <s v="25, rue Lauriston"/>
    <s v="Paris"/>
    <m/>
    <s v="Paris"/>
    <n v="75016"/>
    <x v="1"/>
    <s v="EMEA"/>
    <s v="Perrier"/>
    <s v="Dominique"/>
    <x v="9"/>
    <x v="1"/>
  </r>
  <r>
    <n v="10224"/>
    <n v="50"/>
    <n v="77.290000000000006"/>
    <n v="3"/>
    <x v="2396"/>
    <n v="3865"/>
    <n v="3864.5"/>
    <s v="2/21/2004 0:00"/>
    <d v="2004-02-21T00:00:00"/>
    <x v="0"/>
    <s v="Saturday"/>
    <x v="0"/>
    <n v="1"/>
    <n v="2"/>
    <n v="2004"/>
    <s v="Motorcycles"/>
    <n v="81"/>
    <s v="S50_4713"/>
    <x v="6"/>
    <n v="0.86244213000000003"/>
    <s v="421-296-2963"/>
    <s v="184, chausse de Tournai"/>
    <m/>
    <s v="184, chausse de Tournai"/>
    <s v="Lille"/>
    <m/>
    <s v="Lille"/>
    <n v="59000"/>
    <x v="1"/>
    <s v="EMEA"/>
    <s v="Rance"/>
    <s v="Martine"/>
    <x v="6"/>
    <x v="1"/>
  </r>
  <r>
    <n v="10237"/>
    <n v="20"/>
    <n v="68.34"/>
    <n v="3"/>
    <x v="2397"/>
    <n v="1367"/>
    <n v="1366.8"/>
    <d v="2004-05-04T00:00:00"/>
    <d v="2004-05-04T00:00:00"/>
    <x v="6"/>
    <s v="Tuesday"/>
    <x v="0"/>
    <n v="2"/>
    <n v="4"/>
    <n v="2004"/>
    <s v="Motorcycles"/>
    <n v="81"/>
    <s v="S50_4713"/>
    <x v="11"/>
    <n v="2125551500"/>
    <s v="212-555-1500"/>
    <s v="2678 Kingston Rd."/>
    <s v="Suite 101"/>
    <s v="2678 Kingston Rd., Suite 101"/>
    <s v="NYC"/>
    <s v="NY"/>
    <s v="NYC, NY"/>
    <n v="10022"/>
    <x v="0"/>
    <s v="NA"/>
    <s v="Frick"/>
    <s v="Michael"/>
    <x v="11"/>
    <x v="0"/>
  </r>
  <r>
    <n v="10252"/>
    <n v="48"/>
    <n v="72.41"/>
    <n v="7"/>
    <x v="2398"/>
    <n v="3476"/>
    <n v="3475.68"/>
    <s v="5/26/2004 0:00"/>
    <d v="2004-05-26T00:00:00"/>
    <x v="6"/>
    <s v="Wednesday"/>
    <x v="0"/>
    <n v="2"/>
    <n v="5"/>
    <n v="2004"/>
    <s v="Motorcycles"/>
    <n v="81"/>
    <s v="S50_4713"/>
    <x v="9"/>
    <s v="(1) 47.55.6555"/>
    <s v="014-755-6555"/>
    <s v="25, rue Lauriston"/>
    <m/>
    <s v="25, rue Lauriston"/>
    <s v="Paris"/>
    <m/>
    <s v="Paris"/>
    <n v="75016"/>
    <x v="1"/>
    <s v="EMEA"/>
    <s v="Perrier"/>
    <s v="Dominique"/>
    <x v="9"/>
    <x v="1"/>
  </r>
  <r>
    <n v="10264"/>
    <n v="47"/>
    <n v="89.5"/>
    <n v="5"/>
    <x v="2399"/>
    <n v="4207"/>
    <n v="4206.5"/>
    <s v="6/30/2004 0:00"/>
    <d v="2004-06-30T00:00:00"/>
    <x v="7"/>
    <s v="Wednesday"/>
    <x v="0"/>
    <n v="2"/>
    <n v="6"/>
    <n v="2004"/>
    <s v="Motorcycles"/>
    <n v="81"/>
    <s v="S50_4713"/>
    <x v="58"/>
    <n v="6175559555"/>
    <s v="617-555-9555"/>
    <s v="8616 Spinnaker Dr."/>
    <m/>
    <s v="8616 Spinnaker Dr."/>
    <s v="Boston"/>
    <s v="MA"/>
    <s v="Boston, MA"/>
    <n v="51003"/>
    <x v="0"/>
    <s v="NA"/>
    <s v="Yoshido"/>
    <s v="Juri"/>
    <x v="58"/>
    <x v="1"/>
  </r>
  <r>
    <n v="10276"/>
    <n v="21"/>
    <n v="70.78"/>
    <n v="11"/>
    <x v="2400"/>
    <n v="1487"/>
    <n v="1486.38"/>
    <d v="2004-02-08T00:00:00"/>
    <d v="2004-02-08T00:00:00"/>
    <x v="0"/>
    <s v="Sunday"/>
    <x v="0"/>
    <n v="3"/>
    <n v="8"/>
    <n v="2004"/>
    <s v="Motorcycles"/>
    <n v="81"/>
    <s v="S50_4713"/>
    <x v="71"/>
    <n v="6175557555"/>
    <s v="617-555-7555"/>
    <s v="7635 Spinnaker Dr."/>
    <m/>
    <s v="7635 Spinnaker Dr."/>
    <s v="Brickhaven"/>
    <s v="MA"/>
    <s v="Brickhaven, MA"/>
    <n v="58339"/>
    <x v="0"/>
    <s v="NA"/>
    <s v="Barajas"/>
    <s v="Miguel"/>
    <x v="71"/>
    <x v="0"/>
  </r>
  <r>
    <n v="10285"/>
    <n v="39"/>
    <n v="78.92"/>
    <n v="2"/>
    <x v="2401"/>
    <n v="3078"/>
    <n v="3077.88"/>
    <s v="8/27/2004 0:00"/>
    <d v="2004-08-27T00:00:00"/>
    <x v="3"/>
    <s v="Friday"/>
    <x v="0"/>
    <n v="3"/>
    <n v="8"/>
    <n v="2004"/>
    <s v="Motorcycles"/>
    <n v="81"/>
    <s v="S50_4713"/>
    <x v="15"/>
    <n v="6175558555"/>
    <s v="617-555-8555"/>
    <s v="39323 Spinnaker Dr."/>
    <m/>
    <s v="39323 Spinnaker Dr."/>
    <s v="Cambridge"/>
    <s v="MA"/>
    <s v="Cambridge, MA"/>
    <n v="51247"/>
    <x v="0"/>
    <s v="NA"/>
    <s v="Hernandez"/>
    <s v="Marta"/>
    <x v="15"/>
    <x v="1"/>
  </r>
  <r>
    <n v="10299"/>
    <n v="44"/>
    <n v="80.55"/>
    <n v="5"/>
    <x v="2402"/>
    <n v="3545"/>
    <n v="3544.2"/>
    <s v="9/30/2004 0:00"/>
    <d v="2004-09-30T00:00:00"/>
    <x v="8"/>
    <s v="Thursday"/>
    <x v="0"/>
    <n v="3"/>
    <n v="9"/>
    <n v="2004"/>
    <s v="Motorcycles"/>
    <n v="81"/>
    <s v="S50_4713"/>
    <x v="16"/>
    <s v="90-224 8555"/>
    <s v="090-224-8555"/>
    <s v="Keskuskatu 45"/>
    <m/>
    <s v="Keskuskatu 45"/>
    <s v="Helsinki"/>
    <m/>
    <s v="Helsinki"/>
    <n v="21240"/>
    <x v="4"/>
    <s v="EMEA"/>
    <s v="Karttunen"/>
    <s v="Matti"/>
    <x v="16"/>
    <x v="1"/>
  </r>
  <r>
    <n v="10309"/>
    <n v="28"/>
    <n v="88.68"/>
    <n v="1"/>
    <x v="2403"/>
    <n v="2484"/>
    <n v="2483.04"/>
    <s v="10/15/2004 0:00"/>
    <d v="2004-10-15T00:00:00"/>
    <x v="4"/>
    <s v="Friday"/>
    <x v="0"/>
    <n v="4"/>
    <n v="10"/>
    <n v="2004"/>
    <s v="Motorcycles"/>
    <n v="81"/>
    <s v="S50_4713"/>
    <x v="17"/>
    <s v="07-98 9555"/>
    <s v="000-798-9555"/>
    <s v="Erling Skakkes gate 78"/>
    <m/>
    <s v="Erling Skakkes gate 78"/>
    <s v="Stavern"/>
    <m/>
    <s v="Stavern"/>
    <n v="4110"/>
    <x v="2"/>
    <s v="EMEA"/>
    <s v="Bergulfsen"/>
    <s v="Jonas"/>
    <x v="17"/>
    <x v="0"/>
  </r>
  <r>
    <n v="10319"/>
    <n v="45"/>
    <n v="77.290000000000006"/>
    <n v="6"/>
    <x v="2404"/>
    <n v="3479"/>
    <n v="3478.05"/>
    <d v="2004-03-11T00:00:00"/>
    <d v="2004-03-11T00:00:00"/>
    <x v="10"/>
    <s v="Thursday"/>
    <x v="0"/>
    <n v="4"/>
    <n v="11"/>
    <n v="2004"/>
    <s v="Motorcycles"/>
    <n v="81"/>
    <s v="S50_4713"/>
    <x v="79"/>
    <n v="2125551957"/>
    <s v="212-555-1957"/>
    <s v="5290 North Pendale Street"/>
    <s v="Suite 200"/>
    <s v="5290 North Pendale Street, Suite 200"/>
    <s v="NYC"/>
    <s v="NY"/>
    <s v="NYC, NY"/>
    <n v="10022"/>
    <x v="0"/>
    <s v="NA"/>
    <s v="Kuo"/>
    <s v="Kee"/>
    <x v="79"/>
    <x v="1"/>
  </r>
  <r>
    <n v="10331"/>
    <n v="20"/>
    <n v="100"/>
    <n v="5"/>
    <x v="2405"/>
    <n v="3658"/>
    <n v="2000"/>
    <s v="11/17/2004 0:00"/>
    <d v="2004-11-17T00:00:00"/>
    <x v="5"/>
    <s v="Wednesday"/>
    <x v="0"/>
    <n v="4"/>
    <n v="11"/>
    <n v="2004"/>
    <s v="Motorcycles"/>
    <n v="81"/>
    <s v="S50_4713"/>
    <x v="45"/>
    <n v="2155559857"/>
    <s v="215-555-9857"/>
    <s v="11328 Douglas Av."/>
    <m/>
    <s v="11328 Douglas Av."/>
    <s v="Philadelphia"/>
    <s v="PA"/>
    <s v="Philadelphia, PA"/>
    <n v="71270"/>
    <x v="0"/>
    <s v="NA"/>
    <s v="Hernandez"/>
    <s v="Rosa"/>
    <x v="45"/>
    <x v="1"/>
  </r>
  <r>
    <n v="10341"/>
    <n v="38"/>
    <n v="100"/>
    <n v="3"/>
    <x v="2406"/>
    <n v="4683"/>
    <n v="3800"/>
    <s v="11/24/2004 0:00"/>
    <d v="2004-11-24T00:00:00"/>
    <x v="5"/>
    <s v="Wednesday"/>
    <x v="0"/>
    <n v="4"/>
    <n v="11"/>
    <n v="2004"/>
    <s v="Motorcycles"/>
    <n v="81"/>
    <s v="S50_4713"/>
    <x v="19"/>
    <s v="6562-9555"/>
    <s v="006-562-9555"/>
    <s v="Geislweg 14"/>
    <m/>
    <s v="Geislweg 14"/>
    <s v="Salzburg"/>
    <m/>
    <s v="Salzburg"/>
    <n v="5020"/>
    <x v="5"/>
    <s v="EMEA"/>
    <s v="Pipps"/>
    <s v="Georg"/>
    <x v="19"/>
    <x v="1"/>
  </r>
  <r>
    <n v="10356"/>
    <n v="26"/>
    <n v="100"/>
    <n v="4"/>
    <x v="2407"/>
    <n v="3938"/>
    <n v="2600"/>
    <d v="2004-09-12T00:00:00"/>
    <d v="2004-09-12T00:00:00"/>
    <x v="8"/>
    <s v="Sunday"/>
    <x v="0"/>
    <n v="4"/>
    <n v="12"/>
    <n v="2004"/>
    <s v="Motorcycles"/>
    <n v="81"/>
    <s v="S50_4713"/>
    <x v="2"/>
    <s v="+33 1 46 62 7555"/>
    <s v="314-662-7555"/>
    <s v="27 rue du Colonel Pierre Avia"/>
    <m/>
    <s v="27 rue du Colonel Pierre Avia"/>
    <s v="Paris"/>
    <m/>
    <s v="Paris"/>
    <n v="75508"/>
    <x v="1"/>
    <s v="EMEA"/>
    <s v="Da Cunha"/>
    <s v="Daniel"/>
    <x v="2"/>
    <x v="1"/>
  </r>
  <r>
    <n v="10365"/>
    <n v="44"/>
    <n v="100"/>
    <n v="2"/>
    <x v="2408"/>
    <n v="4985"/>
    <n v="4400"/>
    <d v="2005-07-01T00:00:00"/>
    <d v="2005-07-01T00:00:00"/>
    <x v="1"/>
    <s v="Friday"/>
    <x v="0"/>
    <n v="1"/>
    <n v="1"/>
    <n v="2005"/>
    <s v="Motorcycles"/>
    <n v="81"/>
    <s v="S50_4713"/>
    <x v="50"/>
    <n v="5085559555"/>
    <s v="508-555-9555"/>
    <s v="4575 Hillside Dr."/>
    <m/>
    <s v="4575 Hillside Dr."/>
    <s v="New Bedford"/>
    <s v="MA"/>
    <s v="New Bedford, MA"/>
    <n v="50553"/>
    <x v="0"/>
    <s v="NA"/>
    <s v="Tam"/>
    <s v="Wing C"/>
    <x v="50"/>
    <x v="1"/>
  </r>
  <r>
    <n v="10375"/>
    <n v="49"/>
    <n v="100"/>
    <n v="8"/>
    <x v="2409"/>
    <n v="5407"/>
    <n v="4900"/>
    <d v="2005-03-02T00:00:00"/>
    <d v="2005-03-02T00:00:00"/>
    <x v="10"/>
    <s v="Wednesday"/>
    <x v="0"/>
    <n v="1"/>
    <n v="2"/>
    <n v="2005"/>
    <s v="Motorcycles"/>
    <n v="81"/>
    <s v="S50_4713"/>
    <x v="14"/>
    <s v="40.67.8555"/>
    <s v="004-067-8555"/>
    <s v="67, rue des Cinquante Otages"/>
    <m/>
    <s v="67, rue des Cinquante Otages"/>
    <s v="Nantes"/>
    <m/>
    <s v="Nantes"/>
    <n v="44000"/>
    <x v="1"/>
    <s v="EMEA"/>
    <s v="Labrune"/>
    <s v="Janine"/>
    <x v="14"/>
    <x v="1"/>
  </r>
  <r>
    <n v="10390"/>
    <n v="22"/>
    <n v="100"/>
    <n v="13"/>
    <x v="2410"/>
    <n v="3492"/>
    <n v="2200"/>
    <d v="2005-04-03T00:00:00"/>
    <d v="2005-04-03T00:00:00"/>
    <x v="11"/>
    <s v="Sunday"/>
    <x v="0"/>
    <n v="1"/>
    <n v="3"/>
    <n v="2005"/>
    <s v="Motorcycles"/>
    <n v="81"/>
    <s v="S50_4713"/>
    <x v="39"/>
    <n v="4155551450"/>
    <s v="415-555-1450"/>
    <s v="5677 Strong St."/>
    <m/>
    <s v="5677 Strong St."/>
    <s v="San Rafael"/>
    <s v="CA"/>
    <s v="San Rafael, CA"/>
    <n v="97562"/>
    <x v="0"/>
    <s v="NA"/>
    <s v="Nelson"/>
    <s v="Valarie"/>
    <x v="39"/>
    <x v="1"/>
  </r>
  <r>
    <n v="10403"/>
    <n v="31"/>
    <n v="68.34"/>
    <n v="3"/>
    <x v="2411"/>
    <n v="2119"/>
    <n v="2118.54"/>
    <d v="2005-08-04T00:00:00"/>
    <d v="2005-08-04T00:00:00"/>
    <x v="3"/>
    <s v="Thursday"/>
    <x v="0"/>
    <n v="2"/>
    <n v="4"/>
    <n v="2005"/>
    <s v="Motorcycles"/>
    <n v="81"/>
    <s v="S50_4713"/>
    <x v="22"/>
    <s v="(171) 555-2282"/>
    <s v="171-555-2282"/>
    <s v="Berkeley Gardens 12  Brewery"/>
    <m/>
    <s v="Berkeley Gardens 12  Brewery"/>
    <s v="Liverpool"/>
    <m/>
    <s v="Liverpool"/>
    <s v="WX1 6LT"/>
    <x v="6"/>
    <s v="EMEA"/>
    <s v="Devon"/>
    <s v="Elizabeth"/>
    <x v="22"/>
    <x v="0"/>
  </r>
  <r>
    <n v="10105"/>
    <n v="41"/>
    <n v="70.67"/>
    <n v="5"/>
    <x v="2412"/>
    <n v="2898"/>
    <n v="2897.47"/>
    <d v="2003-11-02T00:00:00"/>
    <d v="2003-11-02T00:00:00"/>
    <x v="5"/>
    <s v="Sunday"/>
    <x v="0"/>
    <n v="1"/>
    <n v="2"/>
    <n v="2003"/>
    <s v="Ships"/>
    <n v="66"/>
    <s v="S700_1138"/>
    <x v="48"/>
    <s v="31 12 3555"/>
    <s v="003-112-3555"/>
    <s v="Vinb'ltet 34"/>
    <m/>
    <s v="Vinb'ltet 34"/>
    <s v="Kobenhavn"/>
    <m/>
    <s v="Kobenhavn"/>
    <n v="1734"/>
    <x v="13"/>
    <s v="EMEA"/>
    <s v="Petersen"/>
    <s v="Jytte"/>
    <x v="48"/>
    <x v="0"/>
  </r>
  <r>
    <n v="10119"/>
    <n v="25"/>
    <n v="76.67"/>
    <n v="14"/>
    <x v="2413"/>
    <n v="1917"/>
    <n v="1916.75"/>
    <s v="4/28/2003 0:00"/>
    <d v="2003-04-28T00:00:00"/>
    <x v="11"/>
    <s v="Monday"/>
    <x v="0"/>
    <n v="2"/>
    <n v="4"/>
    <n v="2003"/>
    <s v="Ships"/>
    <n v="66"/>
    <s v="S700_1138"/>
    <x v="19"/>
    <s v="6562-9555"/>
    <s v="006-562-9555"/>
    <s v="Geislweg 14"/>
    <m/>
    <s v="Geislweg 14"/>
    <s v="Salzburg"/>
    <m/>
    <s v="Salzburg"/>
    <n v="5020"/>
    <x v="5"/>
    <s v="EMEA"/>
    <s v="Pipps"/>
    <s v="Georg"/>
    <x v="19"/>
    <x v="0"/>
  </r>
  <r>
    <n v="10129"/>
    <n v="31"/>
    <n v="60"/>
    <n v="5"/>
    <x v="2414"/>
    <n v="1860"/>
    <n v="1860"/>
    <d v="2003-12-06T00:00:00"/>
    <d v="2003-12-06T00:00:00"/>
    <x v="9"/>
    <s v="Saturday"/>
    <x v="0"/>
    <n v="2"/>
    <n v="6"/>
    <n v="2003"/>
    <s v="Ships"/>
    <n v="66"/>
    <s v="S700_1138"/>
    <x v="49"/>
    <s v="(171) 555-0297"/>
    <s v="171-555-0297"/>
    <s v="35 King George"/>
    <m/>
    <s v="35 King George"/>
    <s v="London"/>
    <m/>
    <s v="London"/>
    <s v="WX3 6FW"/>
    <x v="6"/>
    <s v="EMEA"/>
    <s v="Brown"/>
    <s v="Ann"/>
    <x v="49"/>
    <x v="0"/>
  </r>
  <r>
    <n v="10142"/>
    <n v="41"/>
    <n v="64"/>
    <n v="2"/>
    <x v="1533"/>
    <n v="2624"/>
    <n v="2624"/>
    <d v="2003-08-08T00:00:00"/>
    <d v="2003-08-08T00:00:00"/>
    <x v="3"/>
    <s v="Friday"/>
    <x v="0"/>
    <n v="3"/>
    <n v="8"/>
    <n v="2003"/>
    <s v="Ships"/>
    <n v="66"/>
    <s v="S700_1138"/>
    <x v="39"/>
    <n v="4155551450"/>
    <s v="415-555-1450"/>
    <s v="5677 Strong St."/>
    <m/>
    <s v="5677 Strong St."/>
    <s v="San Rafael"/>
    <s v="CA"/>
    <s v="San Rafael, CA"/>
    <n v="97562"/>
    <x v="0"/>
    <s v="NA"/>
    <s v="Nelson"/>
    <s v="Valarie"/>
    <x v="39"/>
    <x v="0"/>
  </r>
  <r>
    <n v="10153"/>
    <n v="43"/>
    <n v="64.67"/>
    <n v="1"/>
    <x v="2415"/>
    <n v="2781"/>
    <n v="2780.81"/>
    <s v="9/28/2003 0:00"/>
    <d v="2003-09-28T00:00:00"/>
    <x v="8"/>
    <s v="Sunday"/>
    <x v="0"/>
    <n v="3"/>
    <n v="9"/>
    <n v="2003"/>
    <s v="Ships"/>
    <n v="66"/>
    <s v="S700_1138"/>
    <x v="23"/>
    <s v="(91) 555 94 44"/>
    <s v="091-555-9444"/>
    <s v="C/ Moralzarzal, 86"/>
    <m/>
    <s v="C/ Moralzarzal, 86"/>
    <s v="Madrid"/>
    <m/>
    <s v="Madrid"/>
    <n v="28034"/>
    <x v="7"/>
    <s v="EMEA"/>
    <s v="Freyre"/>
    <s v="Diego"/>
    <x v="23"/>
    <x v="0"/>
  </r>
  <r>
    <n v="10167"/>
    <n v="43"/>
    <n v="75.34"/>
    <n v="12"/>
    <x v="2416"/>
    <n v="3240"/>
    <n v="3239.62"/>
    <s v="10/23/2003 0:00"/>
    <d v="2003-10-23T00:00:00"/>
    <x v="4"/>
    <s v="Thursday"/>
    <x v="3"/>
    <n v="4"/>
    <n v="10"/>
    <n v="2003"/>
    <s v="Ships"/>
    <n v="66"/>
    <s v="S700_1138"/>
    <x v="37"/>
    <s v="0695-34 6555"/>
    <s v="069-534-6555"/>
    <s v="?kergatan 24"/>
    <m/>
    <s v="?kergatan 24"/>
    <s v="Boras"/>
    <m/>
    <s v="Boras"/>
    <s v="S-844 67"/>
    <x v="8"/>
    <s v="EMEA"/>
    <s v="Larsson"/>
    <s v="Maria"/>
    <x v="37"/>
    <x v="1"/>
  </r>
  <r>
    <n v="10177"/>
    <n v="24"/>
    <n v="76"/>
    <n v="3"/>
    <x v="2417"/>
    <n v="1824"/>
    <n v="1824"/>
    <d v="2003-07-11T00:00:00"/>
    <d v="2003-07-11T00:00:00"/>
    <x v="1"/>
    <s v="Friday"/>
    <x v="0"/>
    <n v="4"/>
    <n v="11"/>
    <n v="2003"/>
    <s v="Ships"/>
    <n v="66"/>
    <s v="S700_1138"/>
    <x v="76"/>
    <s v="+34 913 728 555"/>
    <s v="491-372-8555"/>
    <s v="Merchants House, 27-30 Merchant's Quay"/>
    <m/>
    <s v="Merchants House, 27-30 Merchant's Quay"/>
    <s v="Madrid"/>
    <m/>
    <s v="Madrid"/>
    <n v="28023"/>
    <x v="7"/>
    <s v="EMEA"/>
    <s v="Fernandez"/>
    <s v="Jesus"/>
    <x v="76"/>
    <x v="0"/>
  </r>
  <r>
    <n v="10185"/>
    <n v="21"/>
    <n v="54"/>
    <n v="3"/>
    <x v="2418"/>
    <n v="1134"/>
    <n v="1134"/>
    <s v="11/14/2003 0:00"/>
    <d v="2003-11-14T00:00:00"/>
    <x v="5"/>
    <s v="Friday"/>
    <x v="0"/>
    <n v="4"/>
    <n v="11"/>
    <n v="2003"/>
    <s v="Ships"/>
    <n v="66"/>
    <s v="S700_1138"/>
    <x v="50"/>
    <n v="5085559555"/>
    <s v="508-555-9555"/>
    <s v="4575 Hillside Dr."/>
    <m/>
    <s v="4575 Hillside Dr."/>
    <s v="New Bedford"/>
    <s v="MA"/>
    <s v="New Bedford, MA"/>
    <n v="50553"/>
    <x v="0"/>
    <s v="NA"/>
    <s v="Tam"/>
    <s v="Wing C"/>
    <x v="50"/>
    <x v="0"/>
  </r>
  <r>
    <n v="10197"/>
    <n v="23"/>
    <n v="64.67"/>
    <n v="9"/>
    <x v="2419"/>
    <n v="1488"/>
    <n v="1487.41"/>
    <s v="11/26/2003 0:00"/>
    <d v="2003-11-26T00:00:00"/>
    <x v="5"/>
    <s v="Wednesday"/>
    <x v="0"/>
    <n v="4"/>
    <n v="11"/>
    <n v="2003"/>
    <s v="Ships"/>
    <n v="66"/>
    <s v="S700_1138"/>
    <x v="53"/>
    <s v="(93) 203 4555"/>
    <s v="093-203-4555"/>
    <s v="Rambla de Catalu¤a, 23"/>
    <m/>
    <s v="Rambla de Catalu¤a, 23"/>
    <s v="Barcelona"/>
    <m/>
    <s v="Barcelona"/>
    <n v="8022"/>
    <x v="7"/>
    <s v="EMEA"/>
    <s v="Saavedra"/>
    <s v="Eduardo"/>
    <x v="53"/>
    <x v="0"/>
  </r>
  <r>
    <n v="10208"/>
    <n v="38"/>
    <n v="74.67"/>
    <n v="3"/>
    <x v="2420"/>
    <n v="2838"/>
    <n v="2837.46"/>
    <d v="2004-02-01T00:00:00"/>
    <d v="2004-02-01T00:00:00"/>
    <x v="0"/>
    <s v="Sunday"/>
    <x v="0"/>
    <n v="1"/>
    <n v="1"/>
    <n v="2004"/>
    <s v="Ships"/>
    <n v="66"/>
    <s v="S700_1138"/>
    <x v="30"/>
    <s v="78.32.5555"/>
    <s v="007-832-5555"/>
    <s v="2, rue du Commerce"/>
    <m/>
    <s v="2, rue du Commerce"/>
    <s v="Lyon"/>
    <m/>
    <s v="Lyon"/>
    <n v="69004"/>
    <x v="1"/>
    <s v="EMEA"/>
    <s v="Saveley"/>
    <s v="Mary"/>
    <x v="30"/>
    <x v="0"/>
  </r>
  <r>
    <n v="10222"/>
    <n v="31"/>
    <n v="62.67"/>
    <n v="15"/>
    <x v="2421"/>
    <n v="1943"/>
    <n v="1942.77"/>
    <s v="2/19/2004 0:00"/>
    <d v="2004-02-19T00:00:00"/>
    <x v="0"/>
    <s v="Thursday"/>
    <x v="0"/>
    <n v="1"/>
    <n v="2"/>
    <n v="2004"/>
    <s v="Ships"/>
    <n v="66"/>
    <s v="S700_1138"/>
    <x v="55"/>
    <n v="7605558146"/>
    <s v="760-555-8146"/>
    <s v="361 Furth Circle"/>
    <m/>
    <s v="361 Furth Circle"/>
    <s v="San Diego"/>
    <s v="CA"/>
    <s v="San Diego, CA"/>
    <n v="91217"/>
    <x v="0"/>
    <s v="NA"/>
    <s v="Thompson"/>
    <s v="Valarie"/>
    <x v="55"/>
    <x v="0"/>
  </r>
  <r>
    <n v="10233"/>
    <n v="36"/>
    <n v="70.67"/>
    <n v="3"/>
    <x v="2422"/>
    <n v="2545"/>
    <n v="2544.12"/>
    <s v="3/29/2004 0:00"/>
    <d v="2004-03-29T00:00:00"/>
    <x v="10"/>
    <s v="Monday"/>
    <x v="0"/>
    <n v="1"/>
    <n v="3"/>
    <n v="2004"/>
    <s v="Ships"/>
    <n v="66"/>
    <s v="S700_1138"/>
    <x v="12"/>
    <n v="2015559350"/>
    <s v="201-555-9350"/>
    <s v="7476 Moss Rd."/>
    <m/>
    <s v="7476 Moss Rd."/>
    <s v="Newark"/>
    <s v="NJ"/>
    <s v="Newark, NJ"/>
    <n v="94019"/>
    <x v="0"/>
    <s v="NA"/>
    <s v="Brown"/>
    <s v="William"/>
    <x v="12"/>
    <x v="0"/>
  </r>
  <r>
    <n v="10248"/>
    <n v="36"/>
    <n v="71.34"/>
    <n v="6"/>
    <x v="2423"/>
    <n v="2569"/>
    <n v="2568.2399999999998"/>
    <d v="2004-07-05T00:00:00"/>
    <d v="2004-07-05T00:00:00"/>
    <x v="1"/>
    <s v="Monday"/>
    <x v="3"/>
    <n v="2"/>
    <n v="5"/>
    <n v="2004"/>
    <s v="Ships"/>
    <n v="66"/>
    <s v="S700_1138"/>
    <x v="0"/>
    <n v="2125557818"/>
    <s v="212-555-7818"/>
    <s v="897 Long Airport Avenue"/>
    <m/>
    <s v="897 Long Airport Avenue"/>
    <s v="NYC"/>
    <s v="NY"/>
    <s v="NYC, NY"/>
    <n v="10022"/>
    <x v="0"/>
    <s v="NA"/>
    <s v="Yu"/>
    <s v="Kwai"/>
    <x v="0"/>
    <x v="0"/>
  </r>
  <r>
    <n v="10261"/>
    <n v="34"/>
    <n v="62"/>
    <n v="4"/>
    <x v="2424"/>
    <n v="2108"/>
    <n v="2108"/>
    <s v="6/17/2004 0:00"/>
    <d v="2004-06-17T00:00:00"/>
    <x v="7"/>
    <s v="Thursday"/>
    <x v="0"/>
    <n v="2"/>
    <n v="6"/>
    <n v="2004"/>
    <s v="Ships"/>
    <n v="66"/>
    <s v="S700_1138"/>
    <x v="43"/>
    <s v="(514) 555-8054"/>
    <s v="514-555-8054"/>
    <s v="43 rue St. Laurent"/>
    <m/>
    <s v="43 rue St. Laurent"/>
    <s v="Montreal"/>
    <s v="Quebec"/>
    <s v="Montreal, Quebec"/>
    <s v="H1J 1C3"/>
    <x v="10"/>
    <s v="NA"/>
    <s v="Fresnisre"/>
    <s v="Jean"/>
    <x v="43"/>
    <x v="0"/>
  </r>
  <r>
    <n v="10273"/>
    <n v="21"/>
    <n v="65.34"/>
    <n v="7"/>
    <x v="2425"/>
    <n v="1373"/>
    <n v="1372.14"/>
    <s v="7/21/2004 0:00"/>
    <d v="2004-07-21T00:00:00"/>
    <x v="1"/>
    <s v="Wednesday"/>
    <x v="0"/>
    <n v="3"/>
    <n v="7"/>
    <n v="2004"/>
    <s v="Ships"/>
    <n v="66"/>
    <s v="S700_1138"/>
    <x v="56"/>
    <s v="(02) 5554 67"/>
    <s v="000-255-5467"/>
    <s v="Rue Joseph-Bens 532"/>
    <m/>
    <s v="Rue Joseph-Bens 532"/>
    <s v="Bruxelles"/>
    <m/>
    <s v="Bruxelles"/>
    <s v="B-1180"/>
    <x v="14"/>
    <s v="EMEA"/>
    <s v="Dewey"/>
    <s v="Catherine"/>
    <x v="56"/>
    <x v="0"/>
  </r>
  <r>
    <n v="10283"/>
    <n v="45"/>
    <n v="78.67"/>
    <n v="9"/>
    <x v="2426"/>
    <n v="3541"/>
    <n v="3540.15"/>
    <s v="8/20/2004 0:00"/>
    <d v="2004-08-20T00:00:00"/>
    <x v="3"/>
    <s v="Friday"/>
    <x v="0"/>
    <n v="3"/>
    <n v="8"/>
    <n v="2004"/>
    <s v="Ships"/>
    <n v="66"/>
    <s v="S700_1138"/>
    <x v="57"/>
    <s v="(604) 555-4555"/>
    <s v="604-555-4555"/>
    <s v="23 Tsawassen Blvd."/>
    <m/>
    <s v="23 Tsawassen Blvd."/>
    <s v="Tsawassen"/>
    <s v="BC"/>
    <s v="Tsawassen, BC"/>
    <s v="T2F 8M4"/>
    <x v="10"/>
    <s v="NA"/>
    <s v="Lincoln"/>
    <s v="Elizabeth"/>
    <x v="57"/>
    <x v="1"/>
  </r>
  <r>
    <n v="10295"/>
    <n v="26"/>
    <n v="75.34"/>
    <n v="4"/>
    <x v="2427"/>
    <n v="1959"/>
    <n v="1958.84"/>
    <d v="2004-10-09T00:00:00"/>
    <d v="2004-10-09T00:00:00"/>
    <x v="4"/>
    <s v="Saturday"/>
    <x v="0"/>
    <n v="3"/>
    <n v="9"/>
    <n v="2004"/>
    <s v="Ships"/>
    <n v="66"/>
    <s v="S700_1138"/>
    <x v="58"/>
    <n v="6175559555"/>
    <s v="617-555-9555"/>
    <s v="8616 Spinnaker Dr."/>
    <m/>
    <s v="8616 Spinnaker Dr."/>
    <s v="Boston"/>
    <s v="MA"/>
    <s v="Boston, MA"/>
    <n v="51003"/>
    <x v="0"/>
    <s v="NA"/>
    <s v="Yoshido"/>
    <s v="Juri"/>
    <x v="58"/>
    <x v="0"/>
  </r>
  <r>
    <n v="10306"/>
    <n v="50"/>
    <n v="54"/>
    <n v="3"/>
    <x v="2428"/>
    <n v="2700"/>
    <n v="2700"/>
    <s v="10/14/2004 0:00"/>
    <d v="2004-10-14T00:00:00"/>
    <x v="4"/>
    <s v="Thursday"/>
    <x v="0"/>
    <n v="4"/>
    <n v="10"/>
    <n v="2004"/>
    <s v="Ships"/>
    <n v="66"/>
    <s v="S700_1138"/>
    <x v="77"/>
    <s v="(171) 555-1555"/>
    <s v="171-555-1555"/>
    <s v="Fauntleroy Circus"/>
    <m/>
    <s v="Fauntleroy Circus"/>
    <s v="Manchester"/>
    <m/>
    <s v="Manchester"/>
    <s v="EC2 5NT"/>
    <x v="6"/>
    <s v="EMEA"/>
    <s v="Ashworth"/>
    <s v="Victoria"/>
    <x v="77"/>
    <x v="0"/>
  </r>
  <r>
    <n v="10315"/>
    <n v="41"/>
    <n v="62"/>
    <n v="2"/>
    <x v="2429"/>
    <n v="2542"/>
    <n v="2542"/>
    <s v="10/29/2004 0:00"/>
    <d v="2004-10-29T00:00:00"/>
    <x v="4"/>
    <s v="Friday"/>
    <x v="0"/>
    <n v="4"/>
    <n v="10"/>
    <n v="2004"/>
    <s v="Ships"/>
    <n v="66"/>
    <s v="S700_1138"/>
    <x v="14"/>
    <s v="40.67.8555"/>
    <s v="004-067-8555"/>
    <s v="67, rue des Cinquante Otages"/>
    <m/>
    <s v="67, rue des Cinquante Otages"/>
    <s v="Nantes"/>
    <m/>
    <s v="Nantes"/>
    <n v="44000"/>
    <x v="1"/>
    <s v="EMEA"/>
    <s v="Labrune"/>
    <s v="Janine"/>
    <x v="14"/>
    <x v="0"/>
  </r>
  <r>
    <n v="10326"/>
    <n v="39"/>
    <n v="60"/>
    <n v="1"/>
    <x v="2430"/>
    <n v="2340"/>
    <n v="2340"/>
    <d v="2004-09-11T00:00:00"/>
    <d v="2004-09-11T00:00:00"/>
    <x v="8"/>
    <s v="Saturday"/>
    <x v="0"/>
    <n v="4"/>
    <n v="11"/>
    <n v="2004"/>
    <s v="Ships"/>
    <n v="66"/>
    <s v="S700_1138"/>
    <x v="24"/>
    <s v="0921-12 3555"/>
    <s v="092-112-3555"/>
    <s v="Berguvsv„gen  8"/>
    <m/>
    <s v="Berguvsv„gen  8"/>
    <s v="Lule"/>
    <m/>
    <s v="Lule"/>
    <s v="S-958 22"/>
    <x v="8"/>
    <s v="EMEA"/>
    <s v="Berglund"/>
    <s v="Christina"/>
    <x v="24"/>
    <x v="0"/>
  </r>
  <r>
    <n v="10339"/>
    <n v="22"/>
    <n v="100"/>
    <n v="5"/>
    <x v="2431"/>
    <n v="2817"/>
    <n v="2200"/>
    <s v="11/23/2004 0:00"/>
    <d v="2004-11-23T00:00:00"/>
    <x v="5"/>
    <s v="Tuesday"/>
    <x v="0"/>
    <n v="4"/>
    <n v="11"/>
    <n v="2004"/>
    <s v="Ships"/>
    <n v="66"/>
    <s v="S700_1138"/>
    <x v="35"/>
    <s v="+81 3 3584 0555"/>
    <s v="133-584-0555"/>
    <s v="2-2-8 Roppongi"/>
    <m/>
    <s v="2-2-8 Roppongi"/>
    <s v="Minato-ku"/>
    <s v="Tokyo"/>
    <s v="Minato-ku, Tokyo"/>
    <s v="106-0032"/>
    <x v="11"/>
    <s v="Japan"/>
    <s v="Shimamura"/>
    <s v="Akiko"/>
    <x v="35"/>
    <x v="0"/>
  </r>
  <r>
    <n v="10350"/>
    <n v="46"/>
    <n v="76.67"/>
    <n v="11"/>
    <x v="2432"/>
    <n v="3527"/>
    <n v="3526.82"/>
    <d v="2004-02-12T00:00:00"/>
    <d v="2004-02-12T00:00:00"/>
    <x v="0"/>
    <s v="Thursday"/>
    <x v="0"/>
    <n v="4"/>
    <n v="12"/>
    <n v="2004"/>
    <s v="Ships"/>
    <n v="66"/>
    <s v="S700_1138"/>
    <x v="23"/>
    <s v="(91) 555 94 44"/>
    <s v="091-555-9444"/>
    <s v="C/ Moralzarzal, 86"/>
    <m/>
    <s v="C/ Moralzarzal, 86"/>
    <s v="Madrid"/>
    <m/>
    <s v="Madrid"/>
    <n v="28034"/>
    <x v="7"/>
    <s v="EMEA"/>
    <s v="Freyre"/>
    <s v="Diego"/>
    <x v="23"/>
    <x v="1"/>
  </r>
  <r>
    <n v="10373"/>
    <n v="44"/>
    <n v="100"/>
    <n v="14"/>
    <x v="2433"/>
    <n v="4628"/>
    <n v="4400"/>
    <s v="1/31/2005 0:00"/>
    <d v="2005-01-31T00:00:00"/>
    <x v="2"/>
    <s v="Monday"/>
    <x v="0"/>
    <n v="1"/>
    <n v="1"/>
    <n v="2005"/>
    <s v="Ships"/>
    <n v="66"/>
    <s v="S700_1138"/>
    <x v="60"/>
    <s v="981-443655"/>
    <s v="098-144-3655"/>
    <s v="Torikatu 38"/>
    <m/>
    <s v="Torikatu 38"/>
    <s v="Oulu"/>
    <m/>
    <s v="Oulu"/>
    <n v="90110"/>
    <x v="4"/>
    <s v="EMEA"/>
    <s v="Koskitalo"/>
    <s v="Pirkko"/>
    <x v="60"/>
    <x v="1"/>
  </r>
  <r>
    <n v="10385"/>
    <n v="25"/>
    <n v="77.34"/>
    <n v="1"/>
    <x v="2434"/>
    <n v="1934"/>
    <n v="1933.5"/>
    <s v="2/28/2005 0:00"/>
    <d v="2005-02-28T00:00:00"/>
    <x v="0"/>
    <s v="Monday"/>
    <x v="0"/>
    <n v="1"/>
    <n v="2"/>
    <n v="2005"/>
    <s v="Ships"/>
    <n v="66"/>
    <s v="S700_1138"/>
    <x v="39"/>
    <n v="4155551450"/>
    <s v="415-555-1450"/>
    <s v="5677 Strong St."/>
    <m/>
    <s v="5677 Strong St."/>
    <s v="San Rafael"/>
    <s v="CA"/>
    <s v="San Rafael, CA"/>
    <n v="97562"/>
    <x v="0"/>
    <s v="NA"/>
    <s v="Nelson"/>
    <s v="Valarie"/>
    <x v="39"/>
    <x v="0"/>
  </r>
  <r>
    <n v="10396"/>
    <n v="39"/>
    <n v="66.67"/>
    <n v="1"/>
    <x v="2435"/>
    <n v="2601"/>
    <n v="2600.13"/>
    <s v="3/23/2005 0:00"/>
    <d v="2005-03-23T00:00:00"/>
    <x v="10"/>
    <s v="Wednesday"/>
    <x v="0"/>
    <n v="1"/>
    <n v="3"/>
    <n v="2005"/>
    <s v="Ships"/>
    <n v="66"/>
    <s v="S700_1138"/>
    <x v="39"/>
    <n v="4155551450"/>
    <s v="415-555-1450"/>
    <s v="5677 Strong St."/>
    <m/>
    <s v="5677 Strong St."/>
    <s v="San Rafael"/>
    <s v="CA"/>
    <s v="San Rafael, CA"/>
    <n v="97562"/>
    <x v="0"/>
    <s v="NA"/>
    <s v="Nelson"/>
    <s v="Valarie"/>
    <x v="39"/>
    <x v="0"/>
  </r>
  <r>
    <n v="10414"/>
    <n v="37"/>
    <n v="71.34"/>
    <n v="6"/>
    <x v="2436"/>
    <n v="2640"/>
    <n v="2639.58"/>
    <d v="2005-06-05T00:00:00"/>
    <d v="2005-06-05T00:00:00"/>
    <x v="7"/>
    <s v="Sunday"/>
    <x v="4"/>
    <n v="2"/>
    <n v="5"/>
    <n v="2005"/>
    <s v="Ships"/>
    <n v="66"/>
    <s v="S700_1138"/>
    <x v="58"/>
    <n v="6175559555"/>
    <s v="617-555-9555"/>
    <s v="8616 Spinnaker Dr."/>
    <m/>
    <s v="8616 Spinnaker Dr."/>
    <s v="Boston"/>
    <s v="MA"/>
    <s v="Boston, MA"/>
    <n v="51003"/>
    <x v="0"/>
    <s v="NA"/>
    <s v="Yoshido"/>
    <s v="Juri"/>
    <x v="58"/>
    <x v="0"/>
  </r>
  <r>
    <n v="10106"/>
    <n v="31"/>
    <n v="100"/>
    <n v="7"/>
    <x v="2437"/>
    <n v="3313"/>
    <n v="3100"/>
    <s v="2/17/2003 0:00"/>
    <d v="2003-02-17T00:00:00"/>
    <x v="0"/>
    <s v="Monday"/>
    <x v="0"/>
    <n v="1"/>
    <n v="2"/>
    <n v="2003"/>
    <s v="Planes"/>
    <n v="91"/>
    <s v="S700_1691"/>
    <x v="86"/>
    <s v="035-640555"/>
    <s v="003-564-0555"/>
    <s v="Via Ludovico il Moro 22"/>
    <m/>
    <s v="Via Ludovico il Moro 22"/>
    <s v="Bergamo"/>
    <m/>
    <s v="Bergamo"/>
    <n v="24100"/>
    <x v="12"/>
    <s v="EMEA"/>
    <s v="Rovelli"/>
    <s v="Giovanni"/>
    <x v="86"/>
    <x v="1"/>
  </r>
  <r>
    <n v="10120"/>
    <n v="47"/>
    <n v="82.21"/>
    <n v="13"/>
    <x v="2438"/>
    <n v="3864"/>
    <n v="3863.87"/>
    <s v="4/29/2003 0:00"/>
    <d v="2003-04-29T00:00:00"/>
    <x v="11"/>
    <s v="Tuesday"/>
    <x v="0"/>
    <n v="2"/>
    <n v="4"/>
    <n v="2003"/>
    <s v="Planes"/>
    <n v="91"/>
    <s v="S700_1691"/>
    <x v="10"/>
    <s v="03 9520 4555"/>
    <s v="039-520-4555"/>
    <s v="636 St Kilda Road"/>
    <s v="Level 3"/>
    <s v="636 St Kilda Road, Level 3"/>
    <s v="Melbourne"/>
    <s v="Victoria"/>
    <s v="Melbourne, Victoria"/>
    <n v="3004"/>
    <x v="3"/>
    <s v="APAC"/>
    <s v="Ferguson"/>
    <s v="Peter"/>
    <x v="10"/>
    <x v="1"/>
  </r>
  <r>
    <n v="10133"/>
    <n v="24"/>
    <n v="77.64"/>
    <n v="8"/>
    <x v="2439"/>
    <n v="1864"/>
    <n v="1863.36"/>
    <s v="6/27/2003 0:00"/>
    <d v="2003-06-27T00:00:00"/>
    <x v="7"/>
    <s v="Friday"/>
    <x v="0"/>
    <n v="2"/>
    <n v="6"/>
    <n v="2003"/>
    <s v="Planes"/>
    <n v="91"/>
    <s v="S700_1691"/>
    <x v="23"/>
    <s v="(91) 555 94 44"/>
    <s v="091-555-9444"/>
    <s v="C/ Moralzarzal, 86"/>
    <m/>
    <s v="C/ Moralzarzal, 86"/>
    <s v="Madrid"/>
    <m/>
    <s v="Madrid"/>
    <n v="28034"/>
    <x v="7"/>
    <s v="EMEA"/>
    <s v="Freyre"/>
    <s v="Diego"/>
    <x v="23"/>
    <x v="0"/>
  </r>
  <r>
    <n v="10143"/>
    <n v="36"/>
    <n v="100"/>
    <n v="2"/>
    <x v="2440"/>
    <n v="3946"/>
    <n v="3600"/>
    <d v="2003-10-08T00:00:00"/>
    <d v="2003-10-08T00:00:00"/>
    <x v="4"/>
    <s v="Wednesday"/>
    <x v="0"/>
    <n v="3"/>
    <n v="8"/>
    <n v="2003"/>
    <s v="Planes"/>
    <n v="91"/>
    <s v="S700_1691"/>
    <x v="50"/>
    <n v="5085559555"/>
    <s v="508-555-9555"/>
    <s v="4575 Hillside Dr."/>
    <m/>
    <s v="4575 Hillside Dr."/>
    <s v="New Bedford"/>
    <s v="MA"/>
    <s v="New Bedford, MA"/>
    <n v="50553"/>
    <x v="0"/>
    <s v="NA"/>
    <s v="Tam"/>
    <s v="Wing C"/>
    <x v="50"/>
    <x v="1"/>
  </r>
  <r>
    <n v="10156"/>
    <n v="48"/>
    <n v="100"/>
    <n v="2"/>
    <x v="2441"/>
    <n v="4955"/>
    <n v="4800"/>
    <d v="2003-08-10T00:00:00"/>
    <d v="2003-08-10T00:00:00"/>
    <x v="3"/>
    <s v="Sunday"/>
    <x v="0"/>
    <n v="4"/>
    <n v="10"/>
    <n v="2003"/>
    <s v="Planes"/>
    <n v="91"/>
    <s v="S700_1691"/>
    <x v="23"/>
    <s v="(91) 555 94 44"/>
    <s v="091-555-9444"/>
    <s v="C/ Moralzarzal, 86"/>
    <m/>
    <s v="C/ Moralzarzal, 86"/>
    <s v="Madrid"/>
    <m/>
    <s v="Madrid"/>
    <n v="28034"/>
    <x v="7"/>
    <s v="EMEA"/>
    <s v="Freyre"/>
    <s v="Diego"/>
    <x v="23"/>
    <x v="1"/>
  </r>
  <r>
    <n v="10168"/>
    <n v="28"/>
    <n v="98.65"/>
    <n v="14"/>
    <x v="1751"/>
    <n v="2763"/>
    <n v="2762.2"/>
    <s v="10/28/2003 0:00"/>
    <d v="2003-10-28T00:00:00"/>
    <x v="4"/>
    <s v="Tuesday"/>
    <x v="0"/>
    <n v="4"/>
    <n v="10"/>
    <n v="2003"/>
    <s v="Planes"/>
    <n v="91"/>
    <s v="S700_1691"/>
    <x v="5"/>
    <n v="6505556809"/>
    <s v="650-555-6809"/>
    <s v="9408 Furth Circle"/>
    <m/>
    <s v="9408 Furth Circle"/>
    <s v="Burlingame"/>
    <s v="CA"/>
    <s v="Burlingame, CA"/>
    <n v="94217"/>
    <x v="0"/>
    <s v="NA"/>
    <s v="Hirano"/>
    <s v="Juri"/>
    <x v="5"/>
    <x v="0"/>
  </r>
  <r>
    <n v="10199"/>
    <n v="48"/>
    <n v="83.12"/>
    <n v="2"/>
    <x v="2442"/>
    <n v="3990"/>
    <n v="3989.76"/>
    <d v="2003-01-12T00:00:00"/>
    <d v="2003-01-12T00:00:00"/>
    <x v="2"/>
    <s v="Sunday"/>
    <x v="0"/>
    <n v="4"/>
    <n v="12"/>
    <n v="2003"/>
    <s v="Planes"/>
    <n v="91"/>
    <s v="S700_1691"/>
    <x v="32"/>
    <n v="3105553722"/>
    <s v="310-555-3722"/>
    <s v="3675 Furth Circle"/>
    <m/>
    <s v="3675 Furth Circle"/>
    <s v="Burbank"/>
    <s v="CA"/>
    <s v="Burbank, CA"/>
    <n v="94019"/>
    <x v="0"/>
    <s v="NA"/>
    <s v="Thompson"/>
    <s v="Steve"/>
    <x v="32"/>
    <x v="1"/>
  </r>
  <r>
    <n v="10210"/>
    <n v="21"/>
    <n v="78.55"/>
    <n v="12"/>
    <x v="2443"/>
    <n v="1650"/>
    <n v="1649.55"/>
    <d v="2004-12-01T00:00:00"/>
    <d v="2004-12-01T00:00:00"/>
    <x v="9"/>
    <s v="Wednesday"/>
    <x v="0"/>
    <n v="1"/>
    <n v="1"/>
    <n v="2004"/>
    <s v="Planes"/>
    <n v="91"/>
    <s v="S700_1691"/>
    <x v="44"/>
    <s v="+81 06 6342 5555"/>
    <s v="066-342-5555"/>
    <s v="Dojima Avanza 4F, 1-6-20 Dojima, Kita-ku"/>
    <m/>
    <s v="Dojima Avanza 4F, 1-6-20 Dojima, Kita-ku"/>
    <s v="Osaka"/>
    <s v="Osaka"/>
    <s v="Osaka, Osaka"/>
    <s v="530-0003"/>
    <x v="11"/>
    <s v="Japan"/>
    <s v="Kentary"/>
    <s v="Mory"/>
    <x v="44"/>
    <x v="0"/>
  </r>
  <r>
    <n v="10223"/>
    <n v="25"/>
    <n v="100"/>
    <n v="14"/>
    <x v="2444"/>
    <n v="2535"/>
    <n v="2500"/>
    <s v="2/20/2004 0:00"/>
    <d v="2004-02-20T00:00:00"/>
    <x v="0"/>
    <s v="Friday"/>
    <x v="0"/>
    <n v="1"/>
    <n v="2"/>
    <n v="2004"/>
    <s v="Planes"/>
    <n v="91"/>
    <s v="S700_1691"/>
    <x v="10"/>
    <s v="03 9520 4555"/>
    <s v="039-520-4555"/>
    <s v="636 St Kilda Road"/>
    <s v="Level 3"/>
    <s v="636 St Kilda Road, Level 3"/>
    <s v="Melbourne"/>
    <s v="Victoria"/>
    <s v="Melbourne, Victoria"/>
    <n v="3004"/>
    <x v="3"/>
    <s v="APAC"/>
    <s v="Ferguson"/>
    <s v="Peter"/>
    <x v="10"/>
    <x v="0"/>
  </r>
  <r>
    <n v="10235"/>
    <n v="25"/>
    <n v="100"/>
    <n v="8"/>
    <x v="2445"/>
    <n v="2581"/>
    <n v="2500"/>
    <d v="2004-02-04T00:00:00"/>
    <d v="2004-02-04T00:00:00"/>
    <x v="0"/>
    <s v="Wednesday"/>
    <x v="0"/>
    <n v="2"/>
    <n v="4"/>
    <n v="2004"/>
    <s v="Planes"/>
    <n v="91"/>
    <s v="S700_1691"/>
    <x v="57"/>
    <s v="(604) 555-4555"/>
    <s v="604-555-4555"/>
    <s v="23 Tsawassen Blvd."/>
    <m/>
    <s v="23 Tsawassen Blvd."/>
    <s v="Tsawassen"/>
    <s v="BC"/>
    <s v="Tsawassen, BC"/>
    <s v="T2F 8M4"/>
    <x v="10"/>
    <s v="NA"/>
    <s v="Lincoln"/>
    <s v="Elizabeth"/>
    <x v="57"/>
    <x v="0"/>
  </r>
  <r>
    <n v="10250"/>
    <n v="31"/>
    <n v="91.34"/>
    <n v="9"/>
    <x v="2446"/>
    <n v="2832"/>
    <n v="2831.54"/>
    <d v="2004-11-05T00:00:00"/>
    <d v="2004-11-05T00:00:00"/>
    <x v="5"/>
    <s v="Friday"/>
    <x v="0"/>
    <n v="2"/>
    <n v="5"/>
    <n v="2004"/>
    <s v="Planes"/>
    <n v="91"/>
    <s v="S700_1691"/>
    <x v="61"/>
    <n v="4085553659"/>
    <s v="408-555-3659"/>
    <s v="3086 Ingle Ln."/>
    <m/>
    <s v="3086 Ingle Ln."/>
    <s v="San Jose"/>
    <s v="CA"/>
    <s v="San Jose, CA"/>
    <n v="94217"/>
    <x v="0"/>
    <s v="NA"/>
    <s v="Frick"/>
    <s v="Sue"/>
    <x v="61"/>
    <x v="0"/>
  </r>
  <r>
    <n v="10262"/>
    <n v="40"/>
    <n v="84.03"/>
    <n v="4"/>
    <x v="2447"/>
    <n v="3362"/>
    <n v="3361.2"/>
    <s v="6/24/2004 0:00"/>
    <d v="2004-06-24T00:00:00"/>
    <x v="7"/>
    <s v="Thursday"/>
    <x v="3"/>
    <n v="2"/>
    <n v="6"/>
    <n v="2004"/>
    <s v="Planes"/>
    <n v="91"/>
    <s v="S700_1691"/>
    <x v="23"/>
    <s v="(91) 555 94 44"/>
    <s v="091-555-9444"/>
    <s v="C/ Moralzarzal, 86"/>
    <m/>
    <s v="C/ Moralzarzal, 86"/>
    <s v="Madrid"/>
    <m/>
    <s v="Madrid"/>
    <n v="28034"/>
    <x v="7"/>
    <s v="EMEA"/>
    <s v="Freyre"/>
    <s v="Diego"/>
    <x v="23"/>
    <x v="1"/>
  </r>
  <r>
    <n v="10275"/>
    <n v="32"/>
    <n v="89.51"/>
    <n v="14"/>
    <x v="2448"/>
    <n v="2865"/>
    <n v="2864.32"/>
    <s v="7/23/2004 0:00"/>
    <d v="2004-07-23T00:00:00"/>
    <x v="1"/>
    <s v="Friday"/>
    <x v="0"/>
    <n v="3"/>
    <n v="7"/>
    <n v="2004"/>
    <s v="Planes"/>
    <n v="91"/>
    <s v="S700_1691"/>
    <x v="14"/>
    <s v="40.67.8555"/>
    <s v="004-067-8555"/>
    <s v="67, rue des Cinquante Otages"/>
    <m/>
    <s v="67, rue des Cinquante Otages"/>
    <s v="Nantes"/>
    <m/>
    <s v="Nantes"/>
    <n v="44000"/>
    <x v="1"/>
    <s v="EMEA"/>
    <s v="Labrune"/>
    <s v="Janine"/>
    <x v="14"/>
    <x v="0"/>
  </r>
  <r>
    <n v="10284"/>
    <n v="24"/>
    <n v="83.12"/>
    <n v="6"/>
    <x v="2449"/>
    <n v="1995"/>
    <n v="1994.88"/>
    <s v="8/21/2004 0:00"/>
    <d v="2004-08-21T00:00:00"/>
    <x v="3"/>
    <s v="Saturday"/>
    <x v="0"/>
    <n v="3"/>
    <n v="8"/>
    <n v="2004"/>
    <s v="Planes"/>
    <n v="91"/>
    <s v="S700_1691"/>
    <x v="85"/>
    <s v="+47 2212 1555"/>
    <s v="472-212-1555"/>
    <s v="Drammensveien 126 A, PB 744 Sentrum"/>
    <m/>
    <s v="Drammensveien 126 A, PB 744 Sentrum"/>
    <s v="Oslo"/>
    <m/>
    <s v="Oslo"/>
    <s v="N 0106"/>
    <x v="2"/>
    <s v="EMEA"/>
    <s v="Klaeboe"/>
    <s v="Jan"/>
    <x v="85"/>
    <x v="0"/>
  </r>
  <r>
    <n v="10296"/>
    <n v="42"/>
    <n v="100"/>
    <n v="2"/>
    <x v="2450"/>
    <n v="4297"/>
    <n v="4200"/>
    <s v="9/15/2004 0:00"/>
    <d v="2004-09-15T00:00:00"/>
    <x v="8"/>
    <s v="Wednesday"/>
    <x v="0"/>
    <n v="3"/>
    <n v="9"/>
    <n v="2004"/>
    <s v="Planes"/>
    <n v="91"/>
    <s v="S700_1691"/>
    <x v="89"/>
    <s v="+49 89 61 08 9555"/>
    <s v="896-108-9555"/>
    <s v="Hansastr. 15"/>
    <m/>
    <s v="Hansastr. 15"/>
    <s v="Munich"/>
    <m/>
    <s v="Munich"/>
    <n v="80686"/>
    <x v="16"/>
    <s v="EMEA"/>
    <s v="Donnermeyer"/>
    <s v="Michael"/>
    <x v="89"/>
    <x v="1"/>
  </r>
  <r>
    <n v="10308"/>
    <n v="21"/>
    <n v="100"/>
    <n v="12"/>
    <x v="2451"/>
    <n v="2225"/>
    <n v="2100"/>
    <s v="10/15/2004 0:00"/>
    <d v="2004-10-15T00:00:00"/>
    <x v="4"/>
    <s v="Friday"/>
    <x v="0"/>
    <n v="4"/>
    <n v="10"/>
    <n v="2004"/>
    <s v="Planes"/>
    <n v="91"/>
    <s v="S700_1691"/>
    <x v="47"/>
    <n v="9145554562"/>
    <s v="914-555-4562"/>
    <s v="3758 North Pendale Street"/>
    <m/>
    <s v="3758 North Pendale Street"/>
    <s v="White Plains"/>
    <s v="NY"/>
    <s v="White Plains, NY"/>
    <n v="24067"/>
    <x v="0"/>
    <s v="NA"/>
    <s v="Frick"/>
    <s v="Steve"/>
    <x v="47"/>
    <x v="0"/>
  </r>
  <r>
    <n v="10316"/>
    <n v="34"/>
    <n v="82.21"/>
    <n v="4"/>
    <x v="2452"/>
    <n v="2796"/>
    <n v="2795.14"/>
    <d v="2004-01-11T00:00:00"/>
    <d v="2004-01-11T00:00:00"/>
    <x v="2"/>
    <s v="Sunday"/>
    <x v="0"/>
    <n v="4"/>
    <n v="11"/>
    <n v="2004"/>
    <s v="Planes"/>
    <n v="91"/>
    <s v="S700_1691"/>
    <x v="59"/>
    <s v="(198) 555-8888"/>
    <s v="198-555-8888"/>
    <s v="Garden House Crowther Way"/>
    <m/>
    <s v="Garden House Crowther Way"/>
    <s v="Cowes"/>
    <s v="Isle of Wight"/>
    <s v="Cowes, Isle of Wight"/>
    <s v="PO31 7PJ"/>
    <x v="6"/>
    <s v="EMEA"/>
    <s v="Bennett"/>
    <s v="Helen"/>
    <x v="59"/>
    <x v="0"/>
  </r>
  <r>
    <n v="10328"/>
    <n v="27"/>
    <n v="100"/>
    <n v="8"/>
    <x v="2453"/>
    <n v="2763"/>
    <n v="2700"/>
    <d v="2004-12-11T00:00:00"/>
    <d v="2004-12-11T00:00:00"/>
    <x v="9"/>
    <s v="Saturday"/>
    <x v="0"/>
    <n v="4"/>
    <n v="11"/>
    <n v="2004"/>
    <s v="Planes"/>
    <n v="91"/>
    <s v="S700_1691"/>
    <x v="86"/>
    <s v="035-640555"/>
    <s v="003-564-0555"/>
    <s v="Via Ludovico il Moro 22"/>
    <m/>
    <s v="Via Ludovico il Moro 22"/>
    <s v="Bergamo"/>
    <m/>
    <s v="Bergamo"/>
    <n v="24100"/>
    <x v="12"/>
    <s v="EMEA"/>
    <s v="Rovelli"/>
    <s v="Giovanni"/>
    <x v="86"/>
    <x v="0"/>
  </r>
  <r>
    <n v="10340"/>
    <n v="30"/>
    <n v="88.6"/>
    <n v="5"/>
    <x v="2454"/>
    <n v="2658"/>
    <n v="2658"/>
    <s v="11/24/2004 0:00"/>
    <d v="2004-11-24T00:00:00"/>
    <x v="5"/>
    <s v="Wednesday"/>
    <x v="0"/>
    <n v="4"/>
    <n v="11"/>
    <n v="2004"/>
    <s v="Planes"/>
    <n v="91"/>
    <s v="S700_1691"/>
    <x v="53"/>
    <s v="(93) 203 4555"/>
    <s v="093-203-4555"/>
    <s v="Rambla de Catalu¤a, 23"/>
    <m/>
    <s v="Rambla de Catalu¤a, 23"/>
    <s v="Barcelona"/>
    <m/>
    <s v="Barcelona"/>
    <n v="8022"/>
    <x v="7"/>
    <s v="EMEA"/>
    <s v="Saavedra"/>
    <s v="Eduardo"/>
    <x v="53"/>
    <x v="0"/>
  </r>
  <r>
    <n v="10353"/>
    <n v="39"/>
    <n v="100"/>
    <n v="9"/>
    <x v="2455"/>
    <n v="5044"/>
    <n v="3900"/>
    <d v="2004-04-12T00:00:00"/>
    <d v="2004-04-12T00:00:00"/>
    <x v="11"/>
    <s v="Monday"/>
    <x v="0"/>
    <n v="4"/>
    <n v="12"/>
    <n v="2004"/>
    <s v="Planes"/>
    <n v="91"/>
    <s v="S700_1691"/>
    <x v="88"/>
    <n v="2035554407"/>
    <s v="203-555-4407"/>
    <s v="2440 Pompton St."/>
    <m/>
    <s v="2440 Pompton St."/>
    <s v="Glendale"/>
    <s v="CT"/>
    <s v="Glendale, CT"/>
    <n v="97561"/>
    <x v="0"/>
    <s v="NA"/>
    <s v="Lewis"/>
    <s v="Dan"/>
    <x v="88"/>
    <x v="1"/>
  </r>
  <r>
    <n v="10361"/>
    <n v="20"/>
    <n v="60.54"/>
    <n v="4"/>
    <x v="2456"/>
    <n v="1211"/>
    <n v="1210.8"/>
    <s v="12/17/2004 0:00"/>
    <d v="2004-12-17T00:00:00"/>
    <x v="9"/>
    <s v="Friday"/>
    <x v="0"/>
    <n v="4"/>
    <n v="12"/>
    <n v="2004"/>
    <s v="Planes"/>
    <n v="91"/>
    <s v="S700_1691"/>
    <x v="20"/>
    <s v="+61 2 9495 8555"/>
    <s v="129-495-8555"/>
    <s v="Monitor Money Building, 815 Pacific Hwy"/>
    <s v="Level 6"/>
    <s v="Monitor Money Building, 815 Pacific Hwy, Level 6"/>
    <s v="Chatswood"/>
    <s v="NSW"/>
    <s v="Chatswood, NSW"/>
    <n v="2067"/>
    <x v="3"/>
    <s v="APAC"/>
    <s v="Huxley"/>
    <s v="Adrian"/>
    <x v="20"/>
    <x v="0"/>
  </r>
  <r>
    <n v="10375"/>
    <n v="37"/>
    <n v="81.87"/>
    <n v="6"/>
    <x v="2457"/>
    <n v="3030"/>
    <n v="3029.19"/>
    <d v="2005-03-02T00:00:00"/>
    <d v="2005-03-02T00:00:00"/>
    <x v="10"/>
    <s v="Wednesday"/>
    <x v="0"/>
    <n v="1"/>
    <n v="2"/>
    <n v="2005"/>
    <s v="Planes"/>
    <n v="91"/>
    <s v="S700_1691"/>
    <x v="14"/>
    <s v="40.67.8555"/>
    <s v="004-067-8555"/>
    <s v="67, rue des Cinquante Otages"/>
    <m/>
    <s v="67, rue des Cinquante Otages"/>
    <s v="Nantes"/>
    <m/>
    <s v="Nantes"/>
    <n v="44000"/>
    <x v="1"/>
    <s v="EMEA"/>
    <s v="Labrune"/>
    <s v="Janine"/>
    <x v="14"/>
    <x v="1"/>
  </r>
  <r>
    <n v="10388"/>
    <n v="46"/>
    <n v="100"/>
    <n v="2"/>
    <x v="2458"/>
    <n v="10067"/>
    <n v="4600"/>
    <d v="2005-03-03T00:00:00"/>
    <d v="2005-03-03T00:00:00"/>
    <x v="10"/>
    <s v="Thursday"/>
    <x v="0"/>
    <n v="1"/>
    <n v="3"/>
    <n v="2005"/>
    <s v="Planes"/>
    <n v="91"/>
    <s v="S700_1691"/>
    <x v="21"/>
    <n v="5085552555"/>
    <s v="508-555-2555"/>
    <s v="1785 First Street"/>
    <m/>
    <s v="1785 First Street"/>
    <s v="New Bedford"/>
    <s v="MA"/>
    <s v="New Bedford, MA"/>
    <n v="50553"/>
    <x v="0"/>
    <s v="NA"/>
    <s v="Benitez"/>
    <s v="Violeta"/>
    <x v="21"/>
    <x v="2"/>
  </r>
  <r>
    <n v="10398"/>
    <n v="47"/>
    <n v="87.69"/>
    <n v="6"/>
    <x v="2459"/>
    <n v="4122"/>
    <n v="4121.43"/>
    <s v="3/30/2005 0:00"/>
    <d v="2005-03-30T00:00:00"/>
    <x v="10"/>
    <s v="Wednesday"/>
    <x v="0"/>
    <n v="1"/>
    <n v="3"/>
    <n v="2005"/>
    <s v="Planes"/>
    <n v="91"/>
    <s v="S700_1691"/>
    <x v="1"/>
    <s v="26.47.1555"/>
    <s v="002-647-1555"/>
    <s v="59 rue de l'Abbaye"/>
    <m/>
    <s v="59 rue de l'Abbaye"/>
    <s v="Reims"/>
    <m/>
    <s v="Reims"/>
    <n v="51100"/>
    <x v="1"/>
    <s v="EMEA"/>
    <s v="Henriot"/>
    <s v="Paul"/>
    <x v="1"/>
    <x v="1"/>
  </r>
  <r>
    <n v="10401"/>
    <n v="11"/>
    <n v="100"/>
    <n v="8"/>
    <x v="2460"/>
    <n v="1136"/>
    <n v="1100"/>
    <d v="2005-03-04T00:00:00"/>
    <d v="2005-03-04T00:00:00"/>
    <x v="10"/>
    <s v="Friday"/>
    <x v="4"/>
    <n v="2"/>
    <n v="4"/>
    <n v="2005"/>
    <s v="Planes"/>
    <n v="91"/>
    <s v="S700_1691"/>
    <x v="12"/>
    <n v="2015559350"/>
    <s v="201-555-9350"/>
    <s v="7476 Moss Rd."/>
    <m/>
    <s v="7476 Moss Rd."/>
    <s v="Newark"/>
    <s v="NJ"/>
    <s v="Newark, NJ"/>
    <n v="94019"/>
    <x v="0"/>
    <s v="NA"/>
    <s v="Brown"/>
    <s v="William"/>
    <x v="12"/>
    <x v="0"/>
  </r>
  <r>
    <n v="10416"/>
    <n v="23"/>
    <n v="91.34"/>
    <n v="9"/>
    <x v="2461"/>
    <n v="2101"/>
    <n v="2100.8200000000002"/>
    <d v="2005-10-05T00:00:00"/>
    <d v="2005-10-05T00:00:00"/>
    <x v="4"/>
    <s v="Wednesday"/>
    <x v="0"/>
    <n v="2"/>
    <n v="5"/>
    <n v="2005"/>
    <s v="Planes"/>
    <n v="91"/>
    <s v="S700_1691"/>
    <x v="70"/>
    <s v="0522-556555"/>
    <s v="052-255-6555"/>
    <s v="Strada Provinciale 124"/>
    <m/>
    <s v="Strada Provinciale 124"/>
    <s v="Reggio Emilia"/>
    <m/>
    <s v="Reggio Emilia"/>
    <n v="42100"/>
    <x v="12"/>
    <s v="EMEA"/>
    <s v="Moroni"/>
    <s v="Maurizio"/>
    <x v="70"/>
    <x v="0"/>
  </r>
  <r>
    <n v="10105"/>
    <n v="29"/>
    <n v="70.150000000000006"/>
    <n v="12"/>
    <x v="2462"/>
    <n v="2035"/>
    <n v="2034.35"/>
    <d v="2003-11-02T00:00:00"/>
    <d v="2003-11-02T00:00:00"/>
    <x v="5"/>
    <s v="Sunday"/>
    <x v="0"/>
    <n v="1"/>
    <n v="2"/>
    <n v="2003"/>
    <s v="Ships"/>
    <n v="86"/>
    <s v="S700_1938"/>
    <x v="48"/>
    <s v="31 12 3555"/>
    <s v="003-112-3555"/>
    <s v="Vinb'ltet 34"/>
    <m/>
    <s v="Vinb'ltet 34"/>
    <s v="Kobenhavn"/>
    <m/>
    <s v="Kobenhavn"/>
    <n v="1734"/>
    <x v="13"/>
    <s v="EMEA"/>
    <s v="Petersen"/>
    <s v="Jytte"/>
    <x v="48"/>
    <x v="0"/>
  </r>
  <r>
    <n v="10117"/>
    <n v="38"/>
    <n v="79.680000000000007"/>
    <n v="6"/>
    <x v="2463"/>
    <n v="3028"/>
    <n v="3027.84"/>
    <s v="4/16/2003 0:00"/>
    <d v="2003-04-16T00:00:00"/>
    <x v="11"/>
    <s v="Wednesday"/>
    <x v="0"/>
    <n v="2"/>
    <n v="4"/>
    <n v="2003"/>
    <s v="Ships"/>
    <n v="86"/>
    <s v="S700_1938"/>
    <x v="26"/>
    <s v="+65 221 7555"/>
    <s v="065-221-7555"/>
    <s v="Bronz Sok., Bronz Apt. 3/6 Tesvikiye"/>
    <m/>
    <s v="Bronz Sok., Bronz Apt. 3/6 Tesvikiye"/>
    <s v="Singapore"/>
    <m/>
    <s v="Singapore"/>
    <n v="79903"/>
    <x v="9"/>
    <s v="Japan"/>
    <s v="Natividad"/>
    <s v="Eric"/>
    <x v="26"/>
    <x v="1"/>
  </r>
  <r>
    <n v="10128"/>
    <n v="32"/>
    <n v="97"/>
    <n v="3"/>
    <x v="2464"/>
    <n v="3104"/>
    <n v="3104"/>
    <d v="2003-06-06T00:00:00"/>
    <d v="2003-06-06T00:00:00"/>
    <x v="7"/>
    <s v="Friday"/>
    <x v="0"/>
    <n v="2"/>
    <n v="6"/>
    <n v="2003"/>
    <s v="Ships"/>
    <n v="86"/>
    <s v="S700_1938"/>
    <x v="23"/>
    <s v="(91) 555 94 44"/>
    <s v="091-555-9444"/>
    <s v="C/ Moralzarzal, 86"/>
    <m/>
    <s v="C/ Moralzarzal, 86"/>
    <s v="Madrid"/>
    <m/>
    <s v="Madrid"/>
    <n v="28034"/>
    <x v="7"/>
    <s v="EMEA"/>
    <s v="Freyre"/>
    <s v="Diego"/>
    <x v="23"/>
    <x v="1"/>
  </r>
  <r>
    <n v="10142"/>
    <n v="43"/>
    <n v="84.01"/>
    <n v="9"/>
    <x v="2465"/>
    <n v="3613"/>
    <n v="3612.43"/>
    <d v="2003-08-08T00:00:00"/>
    <d v="2003-08-08T00:00:00"/>
    <x v="3"/>
    <s v="Friday"/>
    <x v="0"/>
    <n v="3"/>
    <n v="8"/>
    <n v="2003"/>
    <s v="Ships"/>
    <n v="86"/>
    <s v="S700_1938"/>
    <x v="39"/>
    <n v="4155551450"/>
    <s v="415-555-1450"/>
    <s v="5677 Strong St."/>
    <m/>
    <s v="5677 Strong St."/>
    <s v="San Rafael"/>
    <s v="CA"/>
    <s v="San Rafael, CA"/>
    <n v="97562"/>
    <x v="0"/>
    <s v="NA"/>
    <s v="Nelson"/>
    <s v="Valarie"/>
    <x v="39"/>
    <x v="1"/>
  </r>
  <r>
    <n v="10153"/>
    <n v="31"/>
    <n v="87.48"/>
    <n v="8"/>
    <x v="2466"/>
    <n v="2712"/>
    <n v="2711.88"/>
    <s v="9/28/2003 0:00"/>
    <d v="2003-09-28T00:00:00"/>
    <x v="8"/>
    <s v="Sunday"/>
    <x v="0"/>
    <n v="3"/>
    <n v="9"/>
    <n v="2003"/>
    <s v="Ships"/>
    <n v="86"/>
    <s v="S700_1938"/>
    <x v="23"/>
    <s v="(91) 555 94 44"/>
    <s v="091-555-9444"/>
    <s v="C/ Moralzarzal, 86"/>
    <m/>
    <s v="C/ Moralzarzal, 86"/>
    <s v="Madrid"/>
    <m/>
    <s v="Madrid"/>
    <n v="28034"/>
    <x v="7"/>
    <s v="EMEA"/>
    <s v="Freyre"/>
    <s v="Diego"/>
    <x v="23"/>
    <x v="0"/>
  </r>
  <r>
    <n v="10166"/>
    <n v="29"/>
    <n v="100"/>
    <n v="3"/>
    <x v="2467"/>
    <n v="3014"/>
    <n v="2900"/>
    <s v="10/21/2003 0:00"/>
    <d v="2003-10-21T00:00:00"/>
    <x v="4"/>
    <s v="Tuesday"/>
    <x v="0"/>
    <n v="4"/>
    <n v="10"/>
    <n v="2003"/>
    <s v="Ships"/>
    <n v="86"/>
    <s v="S700_1938"/>
    <x v="21"/>
    <n v="5085552555"/>
    <s v="508-555-2555"/>
    <s v="1785 First Street"/>
    <m/>
    <s v="1785 First Street"/>
    <s v="New Bedford"/>
    <s v="MA"/>
    <s v="New Bedford, MA"/>
    <n v="50553"/>
    <x v="0"/>
    <s v="NA"/>
    <s v="Benitez"/>
    <s v="Violeta"/>
    <x v="21"/>
    <x v="1"/>
  </r>
  <r>
    <n v="10177"/>
    <n v="31"/>
    <n v="88.34"/>
    <n v="10"/>
    <x v="2468"/>
    <n v="2739"/>
    <n v="2738.54"/>
    <d v="2003-07-11T00:00:00"/>
    <d v="2003-07-11T00:00:00"/>
    <x v="1"/>
    <s v="Friday"/>
    <x v="0"/>
    <n v="4"/>
    <n v="11"/>
    <n v="2003"/>
    <s v="Ships"/>
    <n v="86"/>
    <s v="S700_1938"/>
    <x v="76"/>
    <s v="+34 913 728 555"/>
    <s v="491-372-8555"/>
    <s v="Merchants House, 27-30 Merchant's Quay"/>
    <m/>
    <s v="Merchants House, 27-30 Merchant's Quay"/>
    <s v="Madrid"/>
    <m/>
    <s v="Madrid"/>
    <n v="28023"/>
    <x v="7"/>
    <s v="EMEA"/>
    <s v="Fernandez"/>
    <s v="Jesus"/>
    <x v="76"/>
    <x v="0"/>
  </r>
  <r>
    <n v="10185"/>
    <n v="30"/>
    <n v="94.4"/>
    <n v="10"/>
    <x v="2296"/>
    <n v="2832"/>
    <n v="2832"/>
    <s v="11/14/2003 0:00"/>
    <d v="2003-11-14T00:00:00"/>
    <x v="5"/>
    <s v="Friday"/>
    <x v="0"/>
    <n v="4"/>
    <n v="11"/>
    <n v="2003"/>
    <s v="Ships"/>
    <n v="86"/>
    <s v="S700_1938"/>
    <x v="50"/>
    <n v="5085559555"/>
    <s v="508-555-9555"/>
    <s v="4575 Hillside Dr."/>
    <m/>
    <s v="4575 Hillside Dr."/>
    <s v="New Bedford"/>
    <s v="MA"/>
    <s v="New Bedford, MA"/>
    <n v="50553"/>
    <x v="0"/>
    <s v="NA"/>
    <s v="Tam"/>
    <s v="Wing C"/>
    <x v="50"/>
    <x v="0"/>
  </r>
  <r>
    <n v="10196"/>
    <n v="50"/>
    <n v="94.4"/>
    <n v="2"/>
    <x v="2469"/>
    <n v="4720"/>
    <n v="4720"/>
    <s v="11/26/2003 0:00"/>
    <d v="2003-11-26T00:00:00"/>
    <x v="5"/>
    <s v="Wednesday"/>
    <x v="0"/>
    <n v="4"/>
    <n v="11"/>
    <n v="2003"/>
    <s v="Ships"/>
    <n v="86"/>
    <s v="S700_1938"/>
    <x v="34"/>
    <n v="2035559545"/>
    <s v="203-555-9545"/>
    <s v="567 North Pendale Street"/>
    <m/>
    <s v="567 North Pendale Street"/>
    <s v="New Haven"/>
    <s v="CT"/>
    <s v="New Haven, CT"/>
    <n v="97823"/>
    <x v="0"/>
    <s v="NA"/>
    <s v="Murphy"/>
    <s v="Leslie"/>
    <x v="34"/>
    <x v="1"/>
  </r>
  <r>
    <n v="10208"/>
    <n v="40"/>
    <n v="80.55"/>
    <n v="10"/>
    <x v="2395"/>
    <n v="3222"/>
    <n v="3222"/>
    <d v="2004-02-01T00:00:00"/>
    <d v="2004-02-01T00:00:00"/>
    <x v="0"/>
    <s v="Sunday"/>
    <x v="0"/>
    <n v="1"/>
    <n v="1"/>
    <n v="2004"/>
    <s v="Ships"/>
    <n v="86"/>
    <s v="S700_1938"/>
    <x v="30"/>
    <s v="78.32.5555"/>
    <s v="007-832-5555"/>
    <s v="2, rue du Commerce"/>
    <m/>
    <s v="2, rue du Commerce"/>
    <s v="Lyon"/>
    <m/>
    <s v="Lyon"/>
    <n v="69004"/>
    <x v="1"/>
    <s v="EMEA"/>
    <s v="Saveley"/>
    <s v="Mary"/>
    <x v="30"/>
    <x v="1"/>
  </r>
  <r>
    <n v="10221"/>
    <n v="23"/>
    <n v="97"/>
    <n v="4"/>
    <x v="2470"/>
    <n v="2231"/>
    <n v="2231"/>
    <s v="2/18/2004 0:00"/>
    <d v="2004-02-18T00:00:00"/>
    <x v="0"/>
    <s v="Wednesday"/>
    <x v="0"/>
    <n v="1"/>
    <n v="2"/>
    <n v="2004"/>
    <s v="Ships"/>
    <n v="86"/>
    <s v="S700_1938"/>
    <x v="56"/>
    <s v="(02) 5554 67"/>
    <s v="000-255-5467"/>
    <s v="Rue Joseph-Bens 532"/>
    <m/>
    <s v="Rue Joseph-Bens 532"/>
    <s v="Bruxelles"/>
    <m/>
    <s v="Bruxelles"/>
    <s v="B-1180"/>
    <x v="14"/>
    <s v="EMEA"/>
    <s v="Dewey"/>
    <s v="Catherine"/>
    <x v="56"/>
    <x v="0"/>
  </r>
  <r>
    <n v="10232"/>
    <n v="26"/>
    <n v="88.34"/>
    <n v="7"/>
    <x v="2471"/>
    <n v="2297"/>
    <n v="2296.84"/>
    <s v="3/20/2004 0:00"/>
    <d v="2004-03-20T00:00:00"/>
    <x v="10"/>
    <s v="Saturday"/>
    <x v="0"/>
    <n v="1"/>
    <n v="3"/>
    <n v="2004"/>
    <s v="Ships"/>
    <n v="86"/>
    <s v="S700_1938"/>
    <x v="59"/>
    <s v="(198) 555-8888"/>
    <s v="198-555-8888"/>
    <s v="Garden House Crowther Way"/>
    <m/>
    <s v="Garden House Crowther Way"/>
    <s v="Cowes"/>
    <s v="Isle of Wight"/>
    <s v="Cowes, Isle of Wight"/>
    <s v="PO31 7PJ"/>
    <x v="6"/>
    <s v="EMEA"/>
    <s v="Bennett"/>
    <s v="Helen"/>
    <x v="59"/>
    <x v="0"/>
  </r>
  <r>
    <n v="10248"/>
    <n v="40"/>
    <n v="100"/>
    <n v="13"/>
    <x v="2472"/>
    <n v="4158"/>
    <n v="4000"/>
    <d v="2004-07-05T00:00:00"/>
    <d v="2004-07-05T00:00:00"/>
    <x v="1"/>
    <s v="Monday"/>
    <x v="3"/>
    <n v="2"/>
    <n v="5"/>
    <n v="2004"/>
    <s v="Ships"/>
    <n v="86"/>
    <s v="S700_1938"/>
    <x v="0"/>
    <n v="2125557818"/>
    <s v="212-555-7818"/>
    <s v="897 Long Airport Avenue"/>
    <m/>
    <s v="897 Long Airport Avenue"/>
    <s v="NYC"/>
    <s v="NY"/>
    <s v="NYC, NY"/>
    <n v="10022"/>
    <x v="0"/>
    <s v="NA"/>
    <s v="Yu"/>
    <s v="Kwai"/>
    <x v="0"/>
    <x v="1"/>
  </r>
  <r>
    <n v="10273"/>
    <n v="21"/>
    <n v="100"/>
    <n v="14"/>
    <x v="2473"/>
    <n v="2147"/>
    <n v="2100"/>
    <s v="7/21/2004 0:00"/>
    <d v="2004-07-21T00:00:00"/>
    <x v="1"/>
    <s v="Wednesday"/>
    <x v="0"/>
    <n v="3"/>
    <n v="7"/>
    <n v="2004"/>
    <s v="Ships"/>
    <n v="86"/>
    <s v="S700_1938"/>
    <x v="56"/>
    <s v="(02) 5554 67"/>
    <s v="000-255-5467"/>
    <s v="Rue Joseph-Bens 532"/>
    <m/>
    <s v="Rue Joseph-Bens 532"/>
    <s v="Bruxelles"/>
    <m/>
    <s v="Bruxelles"/>
    <s v="B-1180"/>
    <x v="14"/>
    <s v="EMEA"/>
    <s v="Dewey"/>
    <s v="Catherine"/>
    <x v="56"/>
    <x v="0"/>
  </r>
  <r>
    <n v="10282"/>
    <n v="43"/>
    <n v="86.61"/>
    <n v="2"/>
    <x v="2474"/>
    <n v="3725"/>
    <n v="3724.23"/>
    <s v="8/20/2004 0:00"/>
    <d v="2004-08-20T00:00:00"/>
    <x v="3"/>
    <s v="Friday"/>
    <x v="0"/>
    <n v="3"/>
    <n v="8"/>
    <n v="2004"/>
    <s v="Ships"/>
    <n v="86"/>
    <s v="S700_1938"/>
    <x v="39"/>
    <n v="4155551450"/>
    <s v="415-555-1450"/>
    <s v="5677 Strong St."/>
    <m/>
    <s v="5677 Strong St."/>
    <s v="San Rafael"/>
    <s v="CA"/>
    <s v="San Rafael, CA"/>
    <n v="97562"/>
    <x v="0"/>
    <s v="NA"/>
    <s v="Nelson"/>
    <s v="Valarie"/>
    <x v="39"/>
    <x v="1"/>
  </r>
  <r>
    <n v="10293"/>
    <n v="29"/>
    <n v="71.89"/>
    <n v="5"/>
    <x v="2475"/>
    <n v="2085"/>
    <n v="2084.81"/>
    <d v="2004-09-09T00:00:00"/>
    <d v="2004-09-09T00:00:00"/>
    <x v="8"/>
    <s v="Thursday"/>
    <x v="0"/>
    <n v="3"/>
    <n v="9"/>
    <n v="2004"/>
    <s v="Ships"/>
    <n v="86"/>
    <s v="S700_1938"/>
    <x v="36"/>
    <s v="011-4988555"/>
    <s v="011-498-8555"/>
    <s v="Via Monte Bianco 34"/>
    <m/>
    <s v="Via Monte Bianco 34"/>
    <s v="Torino"/>
    <m/>
    <s v="Torino"/>
    <n v="10100"/>
    <x v="12"/>
    <s v="EMEA"/>
    <s v="Accorti"/>
    <s v="Paolo"/>
    <x v="36"/>
    <x v="0"/>
  </r>
  <r>
    <n v="10306"/>
    <n v="38"/>
    <n v="91.81"/>
    <n v="10"/>
    <x v="2476"/>
    <n v="3489"/>
    <n v="3488.78"/>
    <s v="10/14/2004 0:00"/>
    <d v="2004-10-14T00:00:00"/>
    <x v="4"/>
    <s v="Thursday"/>
    <x v="0"/>
    <n v="4"/>
    <n v="10"/>
    <n v="2004"/>
    <s v="Ships"/>
    <n v="86"/>
    <s v="S700_1938"/>
    <x v="77"/>
    <s v="(171) 555-1555"/>
    <s v="171-555-1555"/>
    <s v="Fauntleroy Circus"/>
    <m/>
    <s v="Fauntleroy Circus"/>
    <s v="Manchester"/>
    <m/>
    <s v="Manchester"/>
    <s v="EC2 5NT"/>
    <x v="6"/>
    <s v="EMEA"/>
    <s v="Ashworth"/>
    <s v="Victoria"/>
    <x v="77"/>
    <x v="1"/>
  </r>
  <r>
    <n v="10314"/>
    <n v="23"/>
    <n v="76.22"/>
    <n v="2"/>
    <x v="2477"/>
    <n v="1754"/>
    <n v="1753.06"/>
    <s v="10/22/2004 0:00"/>
    <d v="2004-10-22T00:00:00"/>
    <x v="4"/>
    <s v="Friday"/>
    <x v="0"/>
    <n v="4"/>
    <n v="10"/>
    <n v="2004"/>
    <s v="Ships"/>
    <n v="86"/>
    <s v="S700_1938"/>
    <x v="78"/>
    <s v="86 21 3555"/>
    <s v="008-621-3555"/>
    <s v="Smagsloget 45"/>
    <m/>
    <s v="Smagsloget 45"/>
    <s v="Aaarhus"/>
    <m/>
    <s v="Aaarhus"/>
    <n v="8200"/>
    <x v="13"/>
    <s v="EMEA"/>
    <s v="Ibsen"/>
    <s v="Palle"/>
    <x v="78"/>
    <x v="0"/>
  </r>
  <r>
    <n v="10327"/>
    <n v="20"/>
    <n v="100"/>
    <n v="7"/>
    <x v="2478"/>
    <n v="3470"/>
    <n v="2000"/>
    <d v="2004-10-11T00:00:00"/>
    <d v="2004-10-11T00:00:00"/>
    <x v="4"/>
    <s v="Monday"/>
    <x v="5"/>
    <n v="4"/>
    <n v="11"/>
    <n v="2004"/>
    <s v="Ships"/>
    <n v="86"/>
    <s v="S700_1938"/>
    <x v="48"/>
    <s v="31 12 3555"/>
    <s v="003-112-3555"/>
    <s v="Vinb'ltet 34"/>
    <m/>
    <s v="Vinb'ltet 34"/>
    <s v="Kobenhavn"/>
    <m/>
    <s v="Kobenhavn"/>
    <n v="1734"/>
    <x v="13"/>
    <s v="EMEA"/>
    <s v="Petersen"/>
    <s v="Jytte"/>
    <x v="48"/>
    <x v="1"/>
  </r>
  <r>
    <n v="10337"/>
    <n v="36"/>
    <n v="70.3"/>
    <n v="9"/>
    <x v="2479"/>
    <n v="2531"/>
    <n v="2530.8000000000002"/>
    <s v="11/21/2004 0:00"/>
    <d v="2004-11-21T00:00:00"/>
    <x v="5"/>
    <s v="Sunday"/>
    <x v="0"/>
    <n v="4"/>
    <n v="11"/>
    <n v="2004"/>
    <s v="Ships"/>
    <n v="86"/>
    <s v="S700_1938"/>
    <x v="27"/>
    <n v="2125558493"/>
    <s v="212-555-8493"/>
    <s v="5905 Pompton St."/>
    <s v="Suite 750"/>
    <s v="5905 Pompton St., Suite 750"/>
    <s v="NYC"/>
    <s v="NY"/>
    <s v="NYC, NY"/>
    <n v="10022"/>
    <x v="0"/>
    <s v="NA"/>
    <s v="Hernandez"/>
    <s v="Maria"/>
    <x v="27"/>
    <x v="0"/>
  </r>
  <r>
    <n v="10350"/>
    <n v="28"/>
    <n v="100"/>
    <n v="4"/>
    <x v="2480"/>
    <n v="2925"/>
    <n v="2800"/>
    <d v="2004-02-12T00:00:00"/>
    <d v="2004-02-12T00:00:00"/>
    <x v="0"/>
    <s v="Thursday"/>
    <x v="0"/>
    <n v="4"/>
    <n v="12"/>
    <n v="2004"/>
    <s v="Ships"/>
    <n v="86"/>
    <s v="S700_1938"/>
    <x v="23"/>
    <s v="(91) 555 94 44"/>
    <s v="091-555-9444"/>
    <s v="C/ Moralzarzal, 86"/>
    <m/>
    <s v="C/ Moralzarzal, 86"/>
    <s v="Madrid"/>
    <m/>
    <s v="Madrid"/>
    <n v="28034"/>
    <x v="7"/>
    <s v="EMEA"/>
    <s v="Freyre"/>
    <s v="Diego"/>
    <x v="23"/>
    <x v="0"/>
  </r>
  <r>
    <n v="10372"/>
    <n v="44"/>
    <n v="100"/>
    <n v="2"/>
    <x v="2481"/>
    <n v="4497"/>
    <n v="4400"/>
    <s v="1/26/2005 0:00"/>
    <d v="2005-01-26T00:00:00"/>
    <x v="2"/>
    <s v="Wednesday"/>
    <x v="0"/>
    <n v="1"/>
    <n v="1"/>
    <n v="2005"/>
    <s v="Ships"/>
    <n v="86"/>
    <s v="S700_1938"/>
    <x v="35"/>
    <s v="+81 3 3584 0555"/>
    <s v="133-584-0555"/>
    <s v="2-2-8 Roppongi"/>
    <m/>
    <s v="2-2-8 Roppongi"/>
    <s v="Minato-ku"/>
    <s v="Tokyo"/>
    <s v="Minato-ku, Tokyo"/>
    <s v="106-0032"/>
    <x v="11"/>
    <s v="Japan"/>
    <s v="Shimamura"/>
    <s v="Akiko"/>
    <x v="35"/>
    <x v="1"/>
  </r>
  <r>
    <n v="10384"/>
    <n v="49"/>
    <n v="100"/>
    <n v="1"/>
    <x v="2482"/>
    <n v="6398"/>
    <n v="4900"/>
    <s v="2/23/2005 0:00"/>
    <d v="2005-02-23T00:00:00"/>
    <x v="0"/>
    <s v="Wednesday"/>
    <x v="0"/>
    <n v="1"/>
    <n v="2"/>
    <n v="2005"/>
    <s v="Ships"/>
    <n v="86"/>
    <s v="S700_1938"/>
    <x v="4"/>
    <n v="6505551386"/>
    <s v="650-555-1386"/>
    <s v="7734 Strong St."/>
    <m/>
    <s v="7734 Strong St."/>
    <s v="San Francisco"/>
    <s v="CA"/>
    <s v="San Francisco, CA"/>
    <s v="NA"/>
    <x v="0"/>
    <s v="NA"/>
    <s v="Brown"/>
    <s v="Julie"/>
    <x v="4"/>
    <x v="1"/>
  </r>
  <r>
    <n v="10397"/>
    <n v="32"/>
    <n v="80.55"/>
    <n v="5"/>
    <x v="2483"/>
    <n v="2578"/>
    <n v="2577.6"/>
    <s v="3/28/2005 0:00"/>
    <d v="2005-03-28T00:00:00"/>
    <x v="10"/>
    <s v="Monday"/>
    <x v="0"/>
    <n v="1"/>
    <n v="3"/>
    <n v="2005"/>
    <s v="Ships"/>
    <n v="86"/>
    <s v="S700_1938"/>
    <x v="51"/>
    <s v="61.77.6555"/>
    <s v="006-177-6555"/>
    <s v="1 rue Alsace-Lorraine"/>
    <m/>
    <s v="1 rue Alsace-Lorraine"/>
    <s v="Toulouse"/>
    <m/>
    <s v="Toulouse"/>
    <n v="31000"/>
    <x v="1"/>
    <s v="EMEA"/>
    <s v="Roulet"/>
    <s v="Annette"/>
    <x v="51"/>
    <x v="0"/>
  </r>
  <r>
    <n v="10414"/>
    <n v="34"/>
    <n v="100"/>
    <n v="13"/>
    <x v="2484"/>
    <n v="3534"/>
    <n v="3400"/>
    <d v="2005-06-05T00:00:00"/>
    <d v="2005-06-05T00:00:00"/>
    <x v="7"/>
    <s v="Sunday"/>
    <x v="4"/>
    <n v="2"/>
    <n v="5"/>
    <n v="2005"/>
    <s v="Ships"/>
    <n v="86"/>
    <s v="S700_1938"/>
    <x v="58"/>
    <n v="6175559555"/>
    <s v="617-555-9555"/>
    <s v="8616 Spinnaker Dr."/>
    <m/>
    <s v="8616 Spinnaker Dr."/>
    <s v="Boston"/>
    <s v="MA"/>
    <s v="Boston, MA"/>
    <n v="51003"/>
    <x v="0"/>
    <s v="NA"/>
    <s v="Yoshido"/>
    <s v="Juri"/>
    <x v="58"/>
    <x v="1"/>
  </r>
  <r>
    <n v="10106"/>
    <n v="30"/>
    <n v="100"/>
    <n v="16"/>
    <x v="2485"/>
    <n v="3178"/>
    <n v="3000"/>
    <s v="2/17/2003 0:00"/>
    <d v="2003-02-17T00:00:00"/>
    <x v="0"/>
    <s v="Monday"/>
    <x v="0"/>
    <n v="1"/>
    <n v="2"/>
    <n v="2003"/>
    <s v="Ships"/>
    <n v="90"/>
    <s v="S700_2047"/>
    <x v="86"/>
    <s v="035-640555"/>
    <s v="003-564-0555"/>
    <s v="Via Ludovico il Moro 22"/>
    <m/>
    <s v="Via Ludovico il Moro 22"/>
    <s v="Bergamo"/>
    <m/>
    <s v="Bergamo"/>
    <n v="24100"/>
    <x v="12"/>
    <s v="EMEA"/>
    <s v="Rovelli"/>
    <s v="Giovanni"/>
    <x v="86"/>
    <x v="1"/>
  </r>
  <r>
    <n v="10119"/>
    <n v="29"/>
    <n v="94.14"/>
    <n v="7"/>
    <x v="2486"/>
    <n v="2731"/>
    <n v="2730.06"/>
    <s v="4/28/2003 0:00"/>
    <d v="2003-04-28T00:00:00"/>
    <x v="11"/>
    <s v="Monday"/>
    <x v="0"/>
    <n v="2"/>
    <n v="4"/>
    <n v="2003"/>
    <s v="Ships"/>
    <n v="90"/>
    <s v="S700_2047"/>
    <x v="19"/>
    <s v="6562-9555"/>
    <s v="006-562-9555"/>
    <s v="Geislweg 14"/>
    <m/>
    <s v="Geislweg 14"/>
    <s v="Salzburg"/>
    <m/>
    <s v="Salzburg"/>
    <n v="5020"/>
    <x v="5"/>
    <s v="EMEA"/>
    <s v="Pipps"/>
    <s v="Georg"/>
    <x v="19"/>
    <x v="0"/>
  </r>
  <r>
    <n v="10131"/>
    <n v="22"/>
    <n v="85.99"/>
    <n v="8"/>
    <x v="2487"/>
    <n v="1892"/>
    <n v="1891.78"/>
    <s v="6/16/2003 0:00"/>
    <d v="2003-06-16T00:00:00"/>
    <x v="7"/>
    <s v="Monday"/>
    <x v="0"/>
    <n v="2"/>
    <n v="6"/>
    <n v="2003"/>
    <s v="Ships"/>
    <n v="90"/>
    <s v="S700_2047"/>
    <x v="88"/>
    <n v="2035554407"/>
    <s v="203-555-4407"/>
    <s v="2440 Pompton St."/>
    <m/>
    <s v="2440 Pompton St."/>
    <s v="Glendale"/>
    <s v="CT"/>
    <s v="Glendale, CT"/>
    <n v="97561"/>
    <x v="0"/>
    <s v="NA"/>
    <s v="Lewis"/>
    <s v="Dan"/>
    <x v="88"/>
    <x v="0"/>
  </r>
  <r>
    <n v="10143"/>
    <n v="26"/>
    <n v="100"/>
    <n v="11"/>
    <x v="2488"/>
    <n v="2613"/>
    <n v="2600"/>
    <d v="2003-10-08T00:00:00"/>
    <d v="2003-10-08T00:00:00"/>
    <x v="4"/>
    <s v="Wednesday"/>
    <x v="0"/>
    <n v="3"/>
    <n v="8"/>
    <n v="2003"/>
    <s v="Ships"/>
    <n v="90"/>
    <s v="S700_2047"/>
    <x v="50"/>
    <n v="5085559555"/>
    <s v="508-555-9555"/>
    <s v="4575 Hillside Dr."/>
    <m/>
    <s v="4575 Hillside Dr."/>
    <s v="New Bedford"/>
    <s v="MA"/>
    <s v="New Bedford, MA"/>
    <n v="50553"/>
    <x v="0"/>
    <s v="NA"/>
    <s v="Tam"/>
    <s v="Wing C"/>
    <x v="50"/>
    <x v="0"/>
  </r>
  <r>
    <n v="10155"/>
    <n v="32"/>
    <n v="91.43"/>
    <n v="9"/>
    <x v="2489"/>
    <n v="2926"/>
    <n v="2925.76"/>
    <d v="2003-06-10T00:00:00"/>
    <d v="2003-06-10T00:00:00"/>
    <x v="7"/>
    <s v="Tuesday"/>
    <x v="0"/>
    <n v="4"/>
    <n v="10"/>
    <n v="2003"/>
    <s v="Ships"/>
    <n v="90"/>
    <s v="S700_2047"/>
    <x v="16"/>
    <s v="90-224 8555"/>
    <s v="090-224-8555"/>
    <s v="Keskuskatu 45"/>
    <m/>
    <s v="Keskuskatu 45"/>
    <s v="Helsinki"/>
    <m/>
    <s v="Helsinki"/>
    <n v="21240"/>
    <x v="4"/>
    <s v="EMEA"/>
    <s v="Karttunen"/>
    <s v="Matti"/>
    <x v="16"/>
    <x v="0"/>
  </r>
  <r>
    <n v="10167"/>
    <n v="29"/>
    <n v="100"/>
    <n v="5"/>
    <x v="2490"/>
    <n v="2941"/>
    <n v="2900"/>
    <s v="10/23/2003 0:00"/>
    <d v="2003-10-23T00:00:00"/>
    <x v="4"/>
    <s v="Thursday"/>
    <x v="3"/>
    <n v="4"/>
    <n v="10"/>
    <n v="2003"/>
    <s v="Ships"/>
    <n v="90"/>
    <s v="S700_2047"/>
    <x v="37"/>
    <s v="0695-34 6555"/>
    <s v="069-534-6555"/>
    <s v="?kergatan 24"/>
    <m/>
    <s v="?kergatan 24"/>
    <s v="Boras"/>
    <m/>
    <s v="Boras"/>
    <s v="S-844 67"/>
    <x v="8"/>
    <s v="EMEA"/>
    <s v="Larsson"/>
    <s v="Maria"/>
    <x v="37"/>
    <x v="0"/>
  </r>
  <r>
    <n v="10178"/>
    <n v="34"/>
    <n v="96.86"/>
    <n v="8"/>
    <x v="2491"/>
    <n v="3294"/>
    <n v="3293.24"/>
    <d v="2003-08-11T00:00:00"/>
    <d v="2003-08-11T00:00:00"/>
    <x v="3"/>
    <s v="Monday"/>
    <x v="0"/>
    <n v="4"/>
    <n v="11"/>
    <n v="2003"/>
    <s v="Ships"/>
    <n v="90"/>
    <s v="S700_2047"/>
    <x v="51"/>
    <s v="61.77.6555"/>
    <s v="006-177-6555"/>
    <s v="1 rue Alsace-Lorraine"/>
    <m/>
    <s v="1 rue Alsace-Lorraine"/>
    <s v="Toulouse"/>
    <m/>
    <s v="Toulouse"/>
    <n v="31000"/>
    <x v="1"/>
    <s v="EMEA"/>
    <s v="Roulet"/>
    <s v="Annette"/>
    <x v="51"/>
    <x v="1"/>
  </r>
  <r>
    <n v="10186"/>
    <n v="24"/>
    <n v="99.57"/>
    <n v="5"/>
    <x v="2492"/>
    <n v="2390"/>
    <n v="2389.6799999999998"/>
    <s v="11/14/2003 0:00"/>
    <d v="2003-11-14T00:00:00"/>
    <x v="5"/>
    <s v="Friday"/>
    <x v="0"/>
    <n v="4"/>
    <n v="11"/>
    <n v="2003"/>
    <s v="Ships"/>
    <n v="90"/>
    <s v="S700_2047"/>
    <x v="52"/>
    <s v="(171) 555-7555"/>
    <s v="171-555-7555"/>
    <s v="120 Hanover Sq."/>
    <m/>
    <s v="120 Hanover Sq."/>
    <s v="London"/>
    <m/>
    <s v="London"/>
    <s v="WA1 1DP"/>
    <x v="6"/>
    <s v="EMEA"/>
    <s v="Hardy"/>
    <s v="Thomas"/>
    <x v="52"/>
    <x v="0"/>
  </r>
  <r>
    <n v="10197"/>
    <n v="24"/>
    <n v="90.52"/>
    <n v="2"/>
    <x v="2493"/>
    <n v="2173"/>
    <n v="2172.48"/>
    <s v="11/26/2003 0:00"/>
    <d v="2003-11-26T00:00:00"/>
    <x v="5"/>
    <s v="Wednesday"/>
    <x v="0"/>
    <n v="4"/>
    <n v="11"/>
    <n v="2003"/>
    <s v="Ships"/>
    <n v="90"/>
    <s v="S700_2047"/>
    <x v="53"/>
    <s v="(93) 203 4555"/>
    <s v="093-203-4555"/>
    <s v="Rambla de Catalu¤a, 23"/>
    <m/>
    <s v="Rambla de Catalu¤a, 23"/>
    <s v="Barcelona"/>
    <m/>
    <s v="Barcelona"/>
    <n v="8022"/>
    <x v="7"/>
    <s v="EMEA"/>
    <s v="Saavedra"/>
    <s v="Eduardo"/>
    <x v="53"/>
    <x v="0"/>
  </r>
  <r>
    <n v="10209"/>
    <n v="33"/>
    <n v="88.71"/>
    <n v="4"/>
    <x v="2494"/>
    <n v="2928"/>
    <n v="2927.43"/>
    <d v="2004-09-01T00:00:00"/>
    <d v="2004-09-01T00:00:00"/>
    <x v="8"/>
    <s v="Wednesday"/>
    <x v="0"/>
    <n v="1"/>
    <n v="1"/>
    <n v="2004"/>
    <s v="Ships"/>
    <n v="90"/>
    <s v="S700_2047"/>
    <x v="54"/>
    <n v="2155554369"/>
    <s v="215-555-4369"/>
    <s v="6047 Douglas Av."/>
    <m/>
    <s v="6047 Douglas Av."/>
    <s v="Los Angeles"/>
    <s v="CA"/>
    <s v="Los Angeles, CA"/>
    <s v="NA"/>
    <x v="0"/>
    <s v="NA"/>
    <s v="Chandler"/>
    <s v="Michael"/>
    <x v="54"/>
    <x v="0"/>
  </r>
  <r>
    <n v="10222"/>
    <n v="26"/>
    <n v="100"/>
    <n v="8"/>
    <x v="2495"/>
    <n v="2660"/>
    <n v="2600"/>
    <s v="2/19/2004 0:00"/>
    <d v="2004-02-19T00:00:00"/>
    <x v="0"/>
    <s v="Thursday"/>
    <x v="0"/>
    <n v="1"/>
    <n v="2"/>
    <n v="2004"/>
    <s v="Ships"/>
    <n v="90"/>
    <s v="S700_2047"/>
    <x v="55"/>
    <n v="7605558146"/>
    <s v="760-555-8146"/>
    <s v="361 Furth Circle"/>
    <m/>
    <s v="361 Furth Circle"/>
    <s v="San Diego"/>
    <s v="CA"/>
    <s v="San Diego, CA"/>
    <n v="91217"/>
    <x v="0"/>
    <s v="NA"/>
    <s v="Thompson"/>
    <s v="Valarie"/>
    <x v="55"/>
    <x v="0"/>
  </r>
  <r>
    <n v="10249"/>
    <n v="40"/>
    <n v="95.95"/>
    <n v="4"/>
    <x v="2496"/>
    <n v="3838"/>
    <n v="3838"/>
    <d v="2004-08-05T00:00:00"/>
    <d v="2004-08-05T00:00:00"/>
    <x v="3"/>
    <s v="Thursday"/>
    <x v="0"/>
    <n v="2"/>
    <n v="5"/>
    <n v="2004"/>
    <s v="Ships"/>
    <n v="90"/>
    <s v="S700_2047"/>
    <x v="33"/>
    <n v="6175555555"/>
    <s v="617-555-5555"/>
    <s v="4658 Baden Av."/>
    <m/>
    <s v="4658 Baden Av."/>
    <s v="Cambridge"/>
    <s v="MA"/>
    <s v="Cambridge, MA"/>
    <n v="51247"/>
    <x v="0"/>
    <s v="NA"/>
    <s v="Tseng"/>
    <s v="Kyung"/>
    <x v="33"/>
    <x v="1"/>
  </r>
  <r>
    <n v="10262"/>
    <n v="44"/>
    <n v="94.14"/>
    <n v="13"/>
    <x v="2497"/>
    <n v="4143"/>
    <n v="4142.16"/>
    <s v="6/24/2004 0:00"/>
    <d v="2004-06-24T00:00:00"/>
    <x v="7"/>
    <s v="Thursday"/>
    <x v="3"/>
    <n v="2"/>
    <n v="6"/>
    <n v="2004"/>
    <s v="Ships"/>
    <n v="90"/>
    <s v="S700_2047"/>
    <x v="23"/>
    <s v="(91) 555 94 44"/>
    <s v="091-555-9444"/>
    <s v="C/ Moralzarzal, 86"/>
    <m/>
    <s v="C/ Moralzarzal, 86"/>
    <s v="Madrid"/>
    <m/>
    <s v="Madrid"/>
    <n v="28034"/>
    <x v="7"/>
    <s v="EMEA"/>
    <s v="Freyre"/>
    <s v="Diego"/>
    <x v="23"/>
    <x v="1"/>
  </r>
  <r>
    <n v="10274"/>
    <n v="24"/>
    <n v="90.52"/>
    <n v="5"/>
    <x v="2493"/>
    <n v="2173"/>
    <n v="2172.48"/>
    <s v="7/21/2004 0:00"/>
    <d v="2004-07-21T00:00:00"/>
    <x v="1"/>
    <s v="Wednesday"/>
    <x v="0"/>
    <n v="3"/>
    <n v="7"/>
    <n v="2004"/>
    <s v="Ships"/>
    <n v="90"/>
    <s v="S700_2047"/>
    <x v="41"/>
    <n v="6175558555"/>
    <s v="617-555-8555"/>
    <s v="7825 Douglas Av."/>
    <m/>
    <s v="7825 Douglas Av."/>
    <s v="Brickhaven"/>
    <s v="MA"/>
    <s v="Brickhaven, MA"/>
    <n v="58339"/>
    <x v="0"/>
    <s v="NA"/>
    <s v="Nelson"/>
    <s v="Allen"/>
    <x v="41"/>
    <x v="0"/>
  </r>
  <r>
    <n v="10283"/>
    <n v="20"/>
    <n v="94.14"/>
    <n v="2"/>
    <x v="2498"/>
    <n v="1883"/>
    <n v="1882.8"/>
    <s v="8/20/2004 0:00"/>
    <d v="2004-08-20T00:00:00"/>
    <x v="3"/>
    <s v="Friday"/>
    <x v="0"/>
    <n v="3"/>
    <n v="8"/>
    <n v="2004"/>
    <s v="Ships"/>
    <n v="90"/>
    <s v="S700_2047"/>
    <x v="57"/>
    <s v="(604) 555-4555"/>
    <s v="604-555-4555"/>
    <s v="23 Tsawassen Blvd."/>
    <m/>
    <s v="23 Tsawassen Blvd."/>
    <s v="Tsawassen"/>
    <s v="BC"/>
    <s v="Tsawassen, BC"/>
    <s v="T2F 8M4"/>
    <x v="10"/>
    <s v="NA"/>
    <s v="Lincoln"/>
    <s v="Elizabeth"/>
    <x v="57"/>
    <x v="0"/>
  </r>
  <r>
    <n v="10296"/>
    <n v="34"/>
    <n v="100"/>
    <n v="11"/>
    <x v="2499"/>
    <n v="3478"/>
    <n v="3400"/>
    <s v="9/15/2004 0:00"/>
    <d v="2004-09-15T00:00:00"/>
    <x v="8"/>
    <s v="Wednesday"/>
    <x v="0"/>
    <n v="3"/>
    <n v="9"/>
    <n v="2004"/>
    <s v="Ships"/>
    <n v="90"/>
    <s v="S700_2047"/>
    <x v="89"/>
    <s v="+49 89 61 08 9555"/>
    <s v="896-108-9555"/>
    <s v="Hansastr. 15"/>
    <m/>
    <s v="Hansastr. 15"/>
    <s v="Munich"/>
    <m/>
    <s v="Munich"/>
    <n v="80686"/>
    <x v="16"/>
    <s v="EMEA"/>
    <s v="Donnermeyer"/>
    <s v="Michael"/>
    <x v="89"/>
    <x v="1"/>
  </r>
  <r>
    <n v="10307"/>
    <n v="34"/>
    <n v="97.76"/>
    <n v="5"/>
    <x v="2500"/>
    <n v="3324"/>
    <n v="3323.84"/>
    <s v="10/14/2004 0:00"/>
    <d v="2004-10-14T00:00:00"/>
    <x v="4"/>
    <s v="Thursday"/>
    <x v="0"/>
    <n v="4"/>
    <n v="10"/>
    <n v="2004"/>
    <s v="Ships"/>
    <n v="90"/>
    <s v="S700_2047"/>
    <x v="29"/>
    <n v="2155554695"/>
    <s v="215-555-4695"/>
    <s v="782 First Street"/>
    <m/>
    <s v="782 First Street"/>
    <s v="Philadelphia"/>
    <s v="PA"/>
    <s v="Philadelphia, PA"/>
    <n v="71270"/>
    <x v="0"/>
    <s v="NA"/>
    <s v="Cervantes"/>
    <s v="Francisca"/>
    <x v="29"/>
    <x v="1"/>
  </r>
  <r>
    <n v="10316"/>
    <n v="45"/>
    <n v="93.24"/>
    <n v="13"/>
    <x v="2501"/>
    <n v="4196"/>
    <n v="4195.8"/>
    <d v="2004-01-11T00:00:00"/>
    <d v="2004-01-11T00:00:00"/>
    <x v="2"/>
    <s v="Sunday"/>
    <x v="0"/>
    <n v="4"/>
    <n v="11"/>
    <n v="2004"/>
    <s v="Ships"/>
    <n v="90"/>
    <s v="S700_2047"/>
    <x v="59"/>
    <s v="(198) 555-8888"/>
    <s v="198-555-8888"/>
    <s v="Garden House Crowther Way"/>
    <m/>
    <s v="Garden House Crowther Way"/>
    <s v="Cowes"/>
    <s v="Isle of Wight"/>
    <s v="Cowes, Isle of Wight"/>
    <s v="PO31 7PJ"/>
    <x v="6"/>
    <s v="EMEA"/>
    <s v="Bennett"/>
    <s v="Helen"/>
    <x v="59"/>
    <x v="1"/>
  </r>
  <r>
    <n v="10328"/>
    <n v="41"/>
    <n v="100"/>
    <n v="9"/>
    <x v="2502"/>
    <n v="4157"/>
    <n v="4100"/>
    <d v="2004-12-11T00:00:00"/>
    <d v="2004-12-11T00:00:00"/>
    <x v="9"/>
    <s v="Saturday"/>
    <x v="0"/>
    <n v="4"/>
    <n v="11"/>
    <n v="2004"/>
    <s v="Ships"/>
    <n v="90"/>
    <s v="S700_2047"/>
    <x v="86"/>
    <s v="035-640555"/>
    <s v="003-564-0555"/>
    <s v="Via Ludovico il Moro 22"/>
    <m/>
    <s v="Via Ludovico il Moro 22"/>
    <s v="Bergamo"/>
    <m/>
    <s v="Bergamo"/>
    <n v="24100"/>
    <x v="12"/>
    <s v="EMEA"/>
    <s v="Rovelli"/>
    <s v="Giovanni"/>
    <x v="86"/>
    <x v="1"/>
  </r>
  <r>
    <n v="10339"/>
    <n v="55"/>
    <n v="71.25"/>
    <n v="15"/>
    <x v="2503"/>
    <n v="3919"/>
    <n v="3918.75"/>
    <s v="11/23/2004 0:00"/>
    <d v="2004-11-23T00:00:00"/>
    <x v="5"/>
    <s v="Tuesday"/>
    <x v="0"/>
    <n v="4"/>
    <n v="11"/>
    <n v="2004"/>
    <s v="Ships"/>
    <n v="90"/>
    <s v="S700_2047"/>
    <x v="35"/>
    <s v="+81 3 3584 0555"/>
    <s v="133-584-0555"/>
    <s v="2-2-8 Roppongi"/>
    <m/>
    <s v="2-2-8 Roppongi"/>
    <s v="Minato-ku"/>
    <s v="Tokyo"/>
    <s v="Minato-ku, Tokyo"/>
    <s v="106-0032"/>
    <x v="11"/>
    <s v="Japan"/>
    <s v="Shimamura"/>
    <s v="Akiko"/>
    <x v="35"/>
    <x v="1"/>
  </r>
  <r>
    <n v="10352"/>
    <n v="23"/>
    <n v="100"/>
    <n v="3"/>
    <x v="2504"/>
    <n v="2353"/>
    <n v="2300"/>
    <d v="2004-03-12T00:00:00"/>
    <d v="2004-03-12T00:00:00"/>
    <x v="10"/>
    <s v="Friday"/>
    <x v="0"/>
    <n v="4"/>
    <n v="12"/>
    <n v="2004"/>
    <s v="Ships"/>
    <n v="90"/>
    <s v="S700_2047"/>
    <x v="91"/>
    <n v="6175558428"/>
    <s v="617-555-8428"/>
    <s v="16780 Pompton St."/>
    <m/>
    <s v="16780 Pompton St."/>
    <s v="Brickhaven"/>
    <s v="MA"/>
    <s v="Brickhaven, MA"/>
    <n v="58339"/>
    <x v="0"/>
    <s v="NA"/>
    <s v="Taylor"/>
    <s v="Leslie"/>
    <x v="91"/>
    <x v="0"/>
  </r>
  <r>
    <n v="10361"/>
    <n v="24"/>
    <n v="45.39"/>
    <n v="14"/>
    <x v="2505"/>
    <n v="1090"/>
    <n v="1089.3599999999999"/>
    <s v="12/17/2004 0:00"/>
    <d v="2004-12-17T00:00:00"/>
    <x v="9"/>
    <s v="Friday"/>
    <x v="0"/>
    <n v="4"/>
    <n v="12"/>
    <n v="2004"/>
    <s v="Ships"/>
    <n v="90"/>
    <s v="S700_2047"/>
    <x v="20"/>
    <s v="+61 2 9495 8555"/>
    <s v="129-495-8555"/>
    <s v="Monitor Money Building, 815 Pacific Hwy"/>
    <s v="Level 6"/>
    <s v="Monitor Money Building, 815 Pacific Hwy, Level 6"/>
    <s v="Chatswood"/>
    <s v="NSW"/>
    <s v="Chatswood, NSW"/>
    <n v="2067"/>
    <x v="3"/>
    <s v="APAC"/>
    <s v="Huxley"/>
    <s v="Adrian"/>
    <x v="20"/>
    <x v="0"/>
  </r>
  <r>
    <n v="10373"/>
    <n v="32"/>
    <n v="84.41"/>
    <n v="15"/>
    <x v="2506"/>
    <n v="2702"/>
    <n v="2701.12"/>
    <s v="1/31/2005 0:00"/>
    <d v="2005-01-31T00:00:00"/>
    <x v="2"/>
    <s v="Monday"/>
    <x v="0"/>
    <n v="1"/>
    <n v="1"/>
    <n v="2005"/>
    <s v="Ships"/>
    <n v="90"/>
    <s v="S700_2047"/>
    <x v="60"/>
    <s v="981-443655"/>
    <s v="098-144-3655"/>
    <s v="Torikatu 38"/>
    <m/>
    <s v="Torikatu 38"/>
    <s v="Oulu"/>
    <m/>
    <s v="Oulu"/>
    <n v="90110"/>
    <x v="4"/>
    <s v="EMEA"/>
    <s v="Koskitalo"/>
    <s v="Pirkko"/>
    <x v="60"/>
    <x v="0"/>
  </r>
  <r>
    <n v="10386"/>
    <n v="29"/>
    <n v="85.76"/>
    <n v="13"/>
    <x v="2507"/>
    <n v="2488"/>
    <n v="2487.04"/>
    <d v="2005-01-03T00:00:00"/>
    <d v="2005-01-03T00:00:00"/>
    <x v="2"/>
    <s v="Monday"/>
    <x v="5"/>
    <n v="1"/>
    <n v="3"/>
    <n v="2005"/>
    <s v="Ships"/>
    <n v="90"/>
    <s v="S700_2047"/>
    <x v="23"/>
    <s v="(91) 555 94 44"/>
    <s v="091-555-9444"/>
    <s v="C/ Moralzarzal, 86"/>
    <m/>
    <s v="C/ Moralzarzal, 86"/>
    <s v="Madrid"/>
    <m/>
    <s v="Madrid"/>
    <n v="28034"/>
    <x v="7"/>
    <s v="EMEA"/>
    <s v="Freyre"/>
    <s v="Diego"/>
    <x v="23"/>
    <x v="0"/>
  </r>
  <r>
    <n v="10398"/>
    <n v="36"/>
    <n v="100"/>
    <n v="7"/>
    <x v="2508"/>
    <n v="3911"/>
    <n v="3600"/>
    <s v="3/30/2005 0:00"/>
    <d v="2005-03-30T00:00:00"/>
    <x v="10"/>
    <s v="Wednesday"/>
    <x v="0"/>
    <n v="1"/>
    <n v="3"/>
    <n v="2005"/>
    <s v="Ships"/>
    <n v="90"/>
    <s v="S700_2047"/>
    <x v="1"/>
    <s v="26.47.1555"/>
    <s v="002-647-1555"/>
    <s v="59 rue de l'Abbaye"/>
    <m/>
    <s v="59 rue de l'Abbaye"/>
    <s v="Reims"/>
    <m/>
    <s v="Reims"/>
    <n v="51100"/>
    <x v="1"/>
    <s v="EMEA"/>
    <s v="Henriot"/>
    <s v="Paul"/>
    <x v="1"/>
    <x v="1"/>
  </r>
  <r>
    <n v="10400"/>
    <n v="46"/>
    <n v="87.8"/>
    <n v="5"/>
    <x v="2509"/>
    <n v="4039"/>
    <n v="4038.8"/>
    <d v="2005-01-04T00:00:00"/>
    <d v="2005-01-04T00:00:00"/>
    <x v="2"/>
    <s v="Tuesday"/>
    <x v="0"/>
    <n v="2"/>
    <n v="4"/>
    <n v="2005"/>
    <s v="Ships"/>
    <n v="90"/>
    <s v="S700_2047"/>
    <x v="61"/>
    <n v="4085553659"/>
    <s v="408-555-3659"/>
    <s v="3086 Ingle Ln."/>
    <m/>
    <s v="3086 Ingle Ln."/>
    <s v="San Jose"/>
    <s v="CA"/>
    <s v="San Jose, CA"/>
    <n v="94217"/>
    <x v="0"/>
    <s v="NA"/>
    <s v="Frick"/>
    <s v="Sue"/>
    <x v="61"/>
    <x v="1"/>
  </r>
  <r>
    <n v="10415"/>
    <n v="32"/>
    <n v="95.95"/>
    <n v="4"/>
    <x v="2510"/>
    <n v="3071"/>
    <n v="3070.4"/>
    <d v="2005-09-05T00:00:00"/>
    <d v="2005-09-05T00:00:00"/>
    <x v="8"/>
    <s v="Monday"/>
    <x v="1"/>
    <n v="2"/>
    <n v="5"/>
    <n v="2005"/>
    <s v="Ships"/>
    <n v="90"/>
    <s v="S700_2047"/>
    <x v="87"/>
    <s v="61-9-3844-6555"/>
    <s v="193-844-6555"/>
    <s v="7 Allen Street"/>
    <m/>
    <s v="7 Allen Street"/>
    <s v="Glen Waverly"/>
    <s v="Victoria"/>
    <s v="Glen Waverly, Victoria"/>
    <n v="3150"/>
    <x v="3"/>
    <s v="APAC"/>
    <s v="Connery"/>
    <s v="Sean"/>
    <x v="87"/>
    <x v="1"/>
  </r>
  <r>
    <n v="10106"/>
    <n v="34"/>
    <n v="100"/>
    <n v="9"/>
    <x v="2511"/>
    <n v="3764"/>
    <n v="3400"/>
    <s v="2/17/2003 0:00"/>
    <d v="2003-02-17T00:00:00"/>
    <x v="0"/>
    <s v="Monday"/>
    <x v="0"/>
    <n v="1"/>
    <n v="2"/>
    <n v="2003"/>
    <s v="Planes"/>
    <n v="99"/>
    <s v="S700_2466"/>
    <x v="86"/>
    <s v="035-640555"/>
    <s v="003-564-0555"/>
    <s v="Via Ludovico il Moro 22"/>
    <m/>
    <s v="Via Ludovico il Moro 22"/>
    <s v="Bergamo"/>
    <m/>
    <s v="Bergamo"/>
    <n v="24100"/>
    <x v="12"/>
    <s v="EMEA"/>
    <s v="Rovelli"/>
    <s v="Giovanni"/>
    <x v="86"/>
    <x v="1"/>
  </r>
  <r>
    <n v="10120"/>
    <n v="24"/>
    <n v="100"/>
    <n v="15"/>
    <x v="2512"/>
    <n v="2585"/>
    <n v="2400"/>
    <s v="4/29/2003 0:00"/>
    <d v="2003-04-29T00:00:00"/>
    <x v="11"/>
    <s v="Tuesday"/>
    <x v="0"/>
    <n v="2"/>
    <n v="4"/>
    <n v="2003"/>
    <s v="Planes"/>
    <n v="99"/>
    <s v="S700_2466"/>
    <x v="10"/>
    <s v="03 9520 4555"/>
    <s v="039-520-4555"/>
    <s v="636 St Kilda Road"/>
    <s v="Level 3"/>
    <s v="636 St Kilda Road, Level 3"/>
    <s v="Melbourne"/>
    <s v="Victoria"/>
    <s v="Melbourne, Victoria"/>
    <n v="3004"/>
    <x v="3"/>
    <s v="APAC"/>
    <s v="Ferguson"/>
    <s v="Peter"/>
    <x v="10"/>
    <x v="0"/>
  </r>
  <r>
    <n v="10131"/>
    <n v="40"/>
    <n v="100"/>
    <n v="1"/>
    <x v="2513"/>
    <n v="4428"/>
    <n v="4000"/>
    <s v="6/16/2003 0:00"/>
    <d v="2003-06-16T00:00:00"/>
    <x v="7"/>
    <s v="Monday"/>
    <x v="0"/>
    <n v="2"/>
    <n v="6"/>
    <n v="2003"/>
    <s v="Planes"/>
    <n v="99"/>
    <s v="S700_2466"/>
    <x v="88"/>
    <n v="2035554407"/>
    <s v="203-555-4407"/>
    <s v="2440 Pompton St."/>
    <m/>
    <s v="2440 Pompton St."/>
    <s v="Glendale"/>
    <s v="CT"/>
    <s v="Glendale, CT"/>
    <n v="97561"/>
    <x v="0"/>
    <s v="NA"/>
    <s v="Lewis"/>
    <s v="Dan"/>
    <x v="88"/>
    <x v="1"/>
  </r>
  <r>
    <n v="10143"/>
    <n v="26"/>
    <n v="82.77"/>
    <n v="4"/>
    <x v="2514"/>
    <n v="2153"/>
    <n v="2152.02"/>
    <d v="2003-10-08T00:00:00"/>
    <d v="2003-10-08T00:00:00"/>
    <x v="4"/>
    <s v="Wednesday"/>
    <x v="0"/>
    <n v="3"/>
    <n v="8"/>
    <n v="2003"/>
    <s v="Planes"/>
    <n v="99"/>
    <s v="S700_2466"/>
    <x v="50"/>
    <n v="5085559555"/>
    <s v="508-555-9555"/>
    <s v="4575 Hillside Dr."/>
    <m/>
    <s v="4575 Hillside Dr."/>
    <s v="New Bedford"/>
    <s v="MA"/>
    <s v="New Bedford, MA"/>
    <n v="50553"/>
    <x v="0"/>
    <s v="NA"/>
    <s v="Tam"/>
    <s v="Wing C"/>
    <x v="50"/>
    <x v="0"/>
  </r>
  <r>
    <n v="10155"/>
    <n v="20"/>
    <n v="100"/>
    <n v="2"/>
    <x v="2515"/>
    <n v="2354"/>
    <n v="2000"/>
    <d v="2003-06-10T00:00:00"/>
    <d v="2003-06-10T00:00:00"/>
    <x v="7"/>
    <s v="Tuesday"/>
    <x v="0"/>
    <n v="4"/>
    <n v="10"/>
    <n v="2003"/>
    <s v="Planes"/>
    <n v="99"/>
    <s v="S700_2466"/>
    <x v="16"/>
    <s v="90-224 8555"/>
    <s v="090-224-8555"/>
    <s v="Keskuskatu 45"/>
    <m/>
    <s v="Keskuskatu 45"/>
    <s v="Helsinki"/>
    <m/>
    <s v="Helsinki"/>
    <n v="21240"/>
    <x v="4"/>
    <s v="EMEA"/>
    <s v="Karttunen"/>
    <s v="Matti"/>
    <x v="16"/>
    <x v="0"/>
  </r>
  <r>
    <n v="10168"/>
    <n v="31"/>
    <n v="100"/>
    <n v="16"/>
    <x v="2516"/>
    <n v="3432"/>
    <n v="3100"/>
    <s v="10/28/2003 0:00"/>
    <d v="2003-10-28T00:00:00"/>
    <x v="4"/>
    <s v="Tuesday"/>
    <x v="0"/>
    <n v="4"/>
    <n v="10"/>
    <n v="2003"/>
    <s v="Planes"/>
    <n v="99"/>
    <s v="S700_2466"/>
    <x v="5"/>
    <n v="6505556809"/>
    <s v="650-555-6809"/>
    <s v="9408 Furth Circle"/>
    <m/>
    <s v="9408 Furth Circle"/>
    <s v="Burlingame"/>
    <s v="CA"/>
    <s v="Burlingame, CA"/>
    <n v="94217"/>
    <x v="0"/>
    <s v="NA"/>
    <s v="Hirano"/>
    <s v="Juri"/>
    <x v="5"/>
    <x v="1"/>
  </r>
  <r>
    <n v="10178"/>
    <n v="22"/>
    <n v="87.75"/>
    <n v="1"/>
    <x v="2517"/>
    <n v="1931"/>
    <n v="1930.5"/>
    <d v="2003-08-11T00:00:00"/>
    <d v="2003-08-11T00:00:00"/>
    <x v="3"/>
    <s v="Monday"/>
    <x v="0"/>
    <n v="4"/>
    <n v="11"/>
    <n v="2003"/>
    <s v="Planes"/>
    <n v="99"/>
    <s v="S700_2466"/>
    <x v="51"/>
    <s v="61.77.6555"/>
    <s v="006-177-6555"/>
    <s v="1 rue Alsace-Lorraine"/>
    <m/>
    <s v="1 rue Alsace-Lorraine"/>
    <s v="Toulouse"/>
    <m/>
    <s v="Toulouse"/>
    <n v="31000"/>
    <x v="1"/>
    <s v="EMEA"/>
    <s v="Roulet"/>
    <s v="Annette"/>
    <x v="51"/>
    <x v="0"/>
  </r>
  <r>
    <n v="10198"/>
    <n v="42"/>
    <n v="100"/>
    <n v="1"/>
    <x v="2518"/>
    <n v="4775"/>
    <n v="4200"/>
    <s v="11/27/2003 0:00"/>
    <d v="2003-11-27T00:00:00"/>
    <x v="5"/>
    <s v="Thursday"/>
    <x v="0"/>
    <n v="4"/>
    <n v="11"/>
    <n v="2003"/>
    <s v="Planes"/>
    <n v="99"/>
    <s v="S700_2466"/>
    <x v="66"/>
    <s v="+63 2 555 3587"/>
    <s v="632-555-3587"/>
    <s v="15 McCallum Street - NatWest Center #13-03"/>
    <m/>
    <s v="15 McCallum Street - NatWest Center #13-03"/>
    <s v="Makati City"/>
    <m/>
    <s v="Makati City"/>
    <s v="1227 MM"/>
    <x v="15"/>
    <s v="Japan"/>
    <s v="Cruz"/>
    <s v="Arnold"/>
    <x v="66"/>
    <x v="1"/>
  </r>
  <r>
    <n v="10210"/>
    <n v="26"/>
    <n v="99.72"/>
    <n v="14"/>
    <x v="2519"/>
    <n v="2593"/>
    <n v="2592.7199999999998"/>
    <d v="2004-12-01T00:00:00"/>
    <d v="2004-12-01T00:00:00"/>
    <x v="9"/>
    <s v="Wednesday"/>
    <x v="0"/>
    <n v="1"/>
    <n v="1"/>
    <n v="2004"/>
    <s v="Planes"/>
    <n v="99"/>
    <s v="S700_2466"/>
    <x v="44"/>
    <s v="+81 06 6342 5555"/>
    <s v="066-342-5555"/>
    <s v="Dojima Avanza 4F, 1-6-20 Dojima, Kita-ku"/>
    <m/>
    <s v="Dojima Avanza 4F, 1-6-20 Dojima, Kita-ku"/>
    <s v="Osaka"/>
    <s v="Osaka"/>
    <s v="Osaka, Osaka"/>
    <s v="530-0003"/>
    <x v="11"/>
    <s v="Japan"/>
    <s v="Kentary"/>
    <s v="Mory"/>
    <x v="44"/>
    <x v="0"/>
  </r>
  <r>
    <n v="10222"/>
    <n v="37"/>
    <n v="87.75"/>
    <n v="1"/>
    <x v="2520"/>
    <n v="3247"/>
    <n v="3246.75"/>
    <s v="2/19/2004 0:00"/>
    <d v="2004-02-19T00:00:00"/>
    <x v="0"/>
    <s v="Thursday"/>
    <x v="0"/>
    <n v="1"/>
    <n v="2"/>
    <n v="2004"/>
    <s v="Planes"/>
    <n v="99"/>
    <s v="S700_2466"/>
    <x v="55"/>
    <n v="7605558146"/>
    <s v="760-555-8146"/>
    <s v="361 Furth Circle"/>
    <m/>
    <s v="361 Furth Circle"/>
    <s v="San Diego"/>
    <s v="CA"/>
    <s v="San Diego, CA"/>
    <n v="91217"/>
    <x v="0"/>
    <s v="NA"/>
    <s v="Thompson"/>
    <s v="Valarie"/>
    <x v="55"/>
    <x v="1"/>
  </r>
  <r>
    <n v="10235"/>
    <n v="38"/>
    <n v="88.75"/>
    <n v="10"/>
    <x v="2521"/>
    <n v="3373"/>
    <n v="3372.5"/>
    <d v="2004-02-04T00:00:00"/>
    <d v="2004-02-04T00:00:00"/>
    <x v="0"/>
    <s v="Wednesday"/>
    <x v="0"/>
    <n v="2"/>
    <n v="4"/>
    <n v="2004"/>
    <s v="Planes"/>
    <n v="99"/>
    <s v="S700_2466"/>
    <x v="57"/>
    <s v="(604) 555-4555"/>
    <s v="604-555-4555"/>
    <s v="23 Tsawassen Blvd."/>
    <m/>
    <s v="23 Tsawassen Blvd."/>
    <s v="Tsawassen"/>
    <s v="BC"/>
    <s v="Tsawassen, BC"/>
    <s v="T2F 8M4"/>
    <x v="10"/>
    <s v="NA"/>
    <s v="Lincoln"/>
    <s v="Elizabeth"/>
    <x v="57"/>
    <x v="1"/>
  </r>
  <r>
    <n v="10250"/>
    <n v="35"/>
    <n v="100"/>
    <n v="11"/>
    <x v="2522"/>
    <n v="3910"/>
    <n v="3500"/>
    <d v="2004-11-05T00:00:00"/>
    <d v="2004-11-05T00:00:00"/>
    <x v="5"/>
    <s v="Friday"/>
    <x v="0"/>
    <n v="2"/>
    <n v="5"/>
    <n v="2004"/>
    <s v="Planes"/>
    <n v="99"/>
    <s v="S700_2466"/>
    <x v="61"/>
    <n v="4085553659"/>
    <s v="408-555-3659"/>
    <s v="3086 Ingle Ln."/>
    <m/>
    <s v="3086 Ingle Ln."/>
    <s v="San Jose"/>
    <s v="CA"/>
    <s v="San Jose, CA"/>
    <n v="94217"/>
    <x v="0"/>
    <s v="NA"/>
    <s v="Frick"/>
    <s v="Sue"/>
    <x v="61"/>
    <x v="1"/>
  </r>
  <r>
    <n v="10262"/>
    <n v="33"/>
    <n v="90.75"/>
    <n v="6"/>
    <x v="2523"/>
    <n v="2995"/>
    <n v="2994.75"/>
    <s v="6/24/2004 0:00"/>
    <d v="2004-06-24T00:00:00"/>
    <x v="7"/>
    <s v="Thursday"/>
    <x v="3"/>
    <n v="2"/>
    <n v="6"/>
    <n v="2004"/>
    <s v="Planes"/>
    <n v="99"/>
    <s v="S700_2466"/>
    <x v="23"/>
    <s v="(91) 555 94 44"/>
    <s v="091-555-9444"/>
    <s v="C/ Moralzarzal, 86"/>
    <m/>
    <s v="C/ Moralzarzal, 86"/>
    <s v="Madrid"/>
    <m/>
    <s v="Madrid"/>
    <n v="28034"/>
    <x v="7"/>
    <s v="EMEA"/>
    <s v="Freyre"/>
    <s v="Diego"/>
    <x v="23"/>
    <x v="0"/>
  </r>
  <r>
    <n v="10275"/>
    <n v="39"/>
    <n v="100"/>
    <n v="16"/>
    <x v="2524"/>
    <n v="4473"/>
    <n v="3900"/>
    <s v="7/23/2004 0:00"/>
    <d v="2004-07-23T00:00:00"/>
    <x v="1"/>
    <s v="Friday"/>
    <x v="0"/>
    <n v="3"/>
    <n v="7"/>
    <n v="2004"/>
    <s v="Planes"/>
    <n v="99"/>
    <s v="S700_2466"/>
    <x v="14"/>
    <s v="40.67.8555"/>
    <s v="004-067-8555"/>
    <s v="67, rue des Cinquante Otages"/>
    <m/>
    <s v="67, rue des Cinquante Otages"/>
    <s v="Nantes"/>
    <m/>
    <s v="Nantes"/>
    <n v="44000"/>
    <x v="1"/>
    <s v="EMEA"/>
    <s v="Labrune"/>
    <s v="Janine"/>
    <x v="14"/>
    <x v="1"/>
  </r>
  <r>
    <n v="10284"/>
    <n v="45"/>
    <n v="100"/>
    <n v="8"/>
    <x v="2525"/>
    <n v="4577"/>
    <n v="4500"/>
    <s v="8/21/2004 0:00"/>
    <d v="2004-08-21T00:00:00"/>
    <x v="3"/>
    <s v="Saturday"/>
    <x v="0"/>
    <n v="3"/>
    <n v="8"/>
    <n v="2004"/>
    <s v="Planes"/>
    <n v="99"/>
    <s v="S700_2466"/>
    <x v="85"/>
    <s v="+47 2212 1555"/>
    <s v="472-212-1555"/>
    <s v="Drammensveien 126 A, PB 744 Sentrum"/>
    <m/>
    <s v="Drammensveien 126 A, PB 744 Sentrum"/>
    <s v="Oslo"/>
    <m/>
    <s v="Oslo"/>
    <s v="N 0106"/>
    <x v="2"/>
    <s v="EMEA"/>
    <s v="Klaeboe"/>
    <s v="Jan"/>
    <x v="85"/>
    <x v="1"/>
  </r>
  <r>
    <n v="10296"/>
    <n v="24"/>
    <n v="100"/>
    <n v="4"/>
    <x v="1304"/>
    <n v="2442"/>
    <n v="2400"/>
    <s v="9/15/2004 0:00"/>
    <d v="2004-09-15T00:00:00"/>
    <x v="8"/>
    <s v="Wednesday"/>
    <x v="0"/>
    <n v="3"/>
    <n v="9"/>
    <n v="2004"/>
    <s v="Planes"/>
    <n v="99"/>
    <s v="S700_2466"/>
    <x v="89"/>
    <s v="+49 89 61 08 9555"/>
    <s v="896-108-9555"/>
    <s v="Hansastr. 15"/>
    <m/>
    <s v="Hansastr. 15"/>
    <s v="Munich"/>
    <m/>
    <s v="Munich"/>
    <n v="80686"/>
    <x v="16"/>
    <s v="EMEA"/>
    <s v="Donnermeyer"/>
    <s v="Michael"/>
    <x v="89"/>
    <x v="0"/>
  </r>
  <r>
    <n v="10308"/>
    <n v="35"/>
    <n v="88.75"/>
    <n v="14"/>
    <x v="2526"/>
    <n v="3107"/>
    <n v="3106.25"/>
    <s v="10/15/2004 0:00"/>
    <d v="2004-10-15T00:00:00"/>
    <x v="4"/>
    <s v="Friday"/>
    <x v="0"/>
    <n v="4"/>
    <n v="10"/>
    <n v="2004"/>
    <s v="Planes"/>
    <n v="99"/>
    <s v="S700_2466"/>
    <x v="47"/>
    <n v="9145554562"/>
    <s v="914-555-4562"/>
    <s v="3758 North Pendale Street"/>
    <m/>
    <s v="3758 North Pendale Street"/>
    <s v="White Plains"/>
    <s v="NY"/>
    <s v="White Plains, NY"/>
    <n v="24067"/>
    <x v="0"/>
    <s v="NA"/>
    <s v="Frick"/>
    <s v="Steve"/>
    <x v="47"/>
    <x v="1"/>
  </r>
  <r>
    <n v="10316"/>
    <n v="23"/>
    <n v="100"/>
    <n v="6"/>
    <x v="2527"/>
    <n v="2707"/>
    <n v="2300"/>
    <d v="2004-01-11T00:00:00"/>
    <d v="2004-01-11T00:00:00"/>
    <x v="2"/>
    <s v="Sunday"/>
    <x v="0"/>
    <n v="4"/>
    <n v="11"/>
    <n v="2004"/>
    <s v="Planes"/>
    <n v="99"/>
    <s v="S700_2466"/>
    <x v="59"/>
    <s v="(198) 555-8888"/>
    <s v="198-555-8888"/>
    <s v="Garden House Crowther Way"/>
    <m/>
    <s v="Garden House Crowther Way"/>
    <s v="Cowes"/>
    <s v="Isle of Wight"/>
    <s v="Cowes, Isle of Wight"/>
    <s v="PO31 7PJ"/>
    <x v="6"/>
    <s v="EMEA"/>
    <s v="Bennett"/>
    <s v="Helen"/>
    <x v="59"/>
    <x v="0"/>
  </r>
  <r>
    <n v="10328"/>
    <n v="37"/>
    <n v="100"/>
    <n v="10"/>
    <x v="2528"/>
    <n v="4022"/>
    <n v="3700"/>
    <d v="2004-12-11T00:00:00"/>
    <d v="2004-12-11T00:00:00"/>
    <x v="9"/>
    <s v="Saturday"/>
    <x v="0"/>
    <n v="4"/>
    <n v="11"/>
    <n v="2004"/>
    <s v="Planes"/>
    <n v="99"/>
    <s v="S700_2466"/>
    <x v="86"/>
    <s v="035-640555"/>
    <s v="003-564-0555"/>
    <s v="Via Ludovico il Moro 22"/>
    <m/>
    <s v="Via Ludovico il Moro 22"/>
    <s v="Bergamo"/>
    <m/>
    <s v="Bergamo"/>
    <n v="24100"/>
    <x v="12"/>
    <s v="EMEA"/>
    <s v="Rovelli"/>
    <s v="Giovanni"/>
    <x v="86"/>
    <x v="1"/>
  </r>
  <r>
    <n v="10340"/>
    <n v="55"/>
    <n v="87.75"/>
    <n v="7"/>
    <x v="2529"/>
    <n v="4827"/>
    <n v="4826.25"/>
    <s v="11/24/2004 0:00"/>
    <d v="2004-11-24T00:00:00"/>
    <x v="5"/>
    <s v="Wednesday"/>
    <x v="0"/>
    <n v="4"/>
    <n v="11"/>
    <n v="2004"/>
    <s v="Planes"/>
    <n v="99"/>
    <s v="S700_2466"/>
    <x v="53"/>
    <s v="(93) 203 4555"/>
    <s v="093-203-4555"/>
    <s v="Rambla de Catalu¤a, 23"/>
    <m/>
    <s v="Rambla de Catalu¤a, 23"/>
    <s v="Barcelona"/>
    <m/>
    <s v="Barcelona"/>
    <n v="8022"/>
    <x v="7"/>
    <s v="EMEA"/>
    <s v="Saavedra"/>
    <s v="Eduardo"/>
    <x v="53"/>
    <x v="1"/>
  </r>
  <r>
    <n v="10352"/>
    <n v="49"/>
    <n v="100"/>
    <n v="2"/>
    <x v="2530"/>
    <n v="4936"/>
    <n v="4900"/>
    <d v="2004-03-12T00:00:00"/>
    <d v="2004-03-12T00:00:00"/>
    <x v="10"/>
    <s v="Friday"/>
    <x v="0"/>
    <n v="4"/>
    <n v="12"/>
    <n v="2004"/>
    <s v="Planes"/>
    <n v="99"/>
    <s v="S700_2466"/>
    <x v="91"/>
    <n v="6175558428"/>
    <s v="617-555-8428"/>
    <s v="16780 Pompton St."/>
    <m/>
    <s v="16780 Pompton St."/>
    <s v="Brickhaven"/>
    <s v="MA"/>
    <s v="Brickhaven, MA"/>
    <n v="58339"/>
    <x v="0"/>
    <s v="NA"/>
    <s v="Taylor"/>
    <s v="Leslie"/>
    <x v="91"/>
    <x v="1"/>
  </r>
  <r>
    <n v="10361"/>
    <n v="26"/>
    <n v="100"/>
    <n v="9"/>
    <x v="2531"/>
    <n v="2755"/>
    <n v="2600"/>
    <s v="12/17/2004 0:00"/>
    <d v="2004-12-17T00:00:00"/>
    <x v="9"/>
    <s v="Friday"/>
    <x v="0"/>
    <n v="4"/>
    <n v="12"/>
    <n v="2004"/>
    <s v="Planes"/>
    <n v="99"/>
    <s v="S700_2466"/>
    <x v="20"/>
    <s v="+61 2 9495 8555"/>
    <s v="129-495-8555"/>
    <s v="Monitor Money Building, 815 Pacific Hwy"/>
    <s v="Level 6"/>
    <s v="Monitor Money Building, 815 Pacific Hwy, Level 6"/>
    <s v="Chatswood"/>
    <s v="NSW"/>
    <s v="Chatswood, NSW"/>
    <n v="2067"/>
    <x v="3"/>
    <s v="APAC"/>
    <s v="Huxley"/>
    <s v="Adrian"/>
    <x v="20"/>
    <x v="0"/>
  </r>
  <r>
    <n v="10375"/>
    <n v="33"/>
    <n v="100"/>
    <n v="1"/>
    <x v="2532"/>
    <n v="3857"/>
    <n v="3300"/>
    <d v="2005-03-02T00:00:00"/>
    <d v="2005-03-02T00:00:00"/>
    <x v="10"/>
    <s v="Wednesday"/>
    <x v="0"/>
    <n v="1"/>
    <n v="2"/>
    <n v="2005"/>
    <s v="Planes"/>
    <n v="99"/>
    <s v="S700_2466"/>
    <x v="14"/>
    <s v="40.67.8555"/>
    <s v="004-067-8555"/>
    <s v="67, rue des Cinquante Otages"/>
    <m/>
    <s v="67, rue des Cinquante Otages"/>
    <s v="Nantes"/>
    <m/>
    <s v="Nantes"/>
    <n v="44000"/>
    <x v="1"/>
    <s v="EMEA"/>
    <s v="Labrune"/>
    <s v="Janine"/>
    <x v="14"/>
    <x v="1"/>
  </r>
  <r>
    <n v="10386"/>
    <n v="37"/>
    <n v="83.84"/>
    <n v="14"/>
    <x v="2533"/>
    <n v="3103"/>
    <n v="3102.08"/>
    <d v="2005-01-03T00:00:00"/>
    <d v="2005-01-03T00:00:00"/>
    <x v="2"/>
    <s v="Monday"/>
    <x v="5"/>
    <n v="1"/>
    <n v="3"/>
    <n v="2005"/>
    <s v="Planes"/>
    <n v="99"/>
    <s v="S700_2466"/>
    <x v="23"/>
    <s v="(91) 555 94 44"/>
    <s v="091-555-9444"/>
    <s v="C/ Moralzarzal, 86"/>
    <m/>
    <s v="C/ Moralzarzal, 86"/>
    <s v="Madrid"/>
    <m/>
    <s v="Madrid"/>
    <n v="28034"/>
    <x v="7"/>
    <s v="EMEA"/>
    <s v="Freyre"/>
    <s v="Diego"/>
    <x v="23"/>
    <x v="1"/>
  </r>
  <r>
    <n v="10398"/>
    <n v="22"/>
    <n v="86.76"/>
    <n v="8"/>
    <x v="2534"/>
    <n v="1909"/>
    <n v="1908.72"/>
    <s v="3/30/2005 0:00"/>
    <d v="2005-03-30T00:00:00"/>
    <x v="10"/>
    <s v="Wednesday"/>
    <x v="0"/>
    <n v="1"/>
    <n v="3"/>
    <n v="2005"/>
    <s v="Planes"/>
    <n v="99"/>
    <s v="S700_2466"/>
    <x v="1"/>
    <s v="26.47.1555"/>
    <s v="002-647-1555"/>
    <s v="59 rue de l'Abbaye"/>
    <m/>
    <s v="59 rue de l'Abbaye"/>
    <s v="Reims"/>
    <m/>
    <s v="Reims"/>
    <n v="51100"/>
    <x v="1"/>
    <s v="EMEA"/>
    <s v="Henriot"/>
    <s v="Paul"/>
    <x v="1"/>
    <x v="0"/>
  </r>
  <r>
    <n v="10401"/>
    <n v="85"/>
    <n v="88.75"/>
    <n v="10"/>
    <x v="2535"/>
    <n v="7544"/>
    <n v="7543.75"/>
    <d v="2005-03-04T00:00:00"/>
    <d v="2005-03-04T00:00:00"/>
    <x v="10"/>
    <s v="Friday"/>
    <x v="4"/>
    <n v="2"/>
    <n v="4"/>
    <n v="2005"/>
    <s v="Planes"/>
    <n v="99"/>
    <s v="S700_2466"/>
    <x v="12"/>
    <n v="2015559350"/>
    <s v="201-555-9350"/>
    <s v="7476 Moss Rd."/>
    <m/>
    <s v="7476 Moss Rd."/>
    <s v="Newark"/>
    <s v="NJ"/>
    <s v="Newark, NJ"/>
    <n v="94019"/>
    <x v="0"/>
    <s v="NA"/>
    <s v="Brown"/>
    <s v="William"/>
    <x v="12"/>
    <x v="2"/>
  </r>
  <r>
    <n v="10416"/>
    <n v="22"/>
    <n v="100"/>
    <n v="11"/>
    <x v="2536"/>
    <n v="2458"/>
    <n v="2200"/>
    <d v="2005-10-05T00:00:00"/>
    <d v="2005-10-05T00:00:00"/>
    <x v="4"/>
    <s v="Wednesday"/>
    <x v="0"/>
    <n v="2"/>
    <n v="5"/>
    <n v="2005"/>
    <s v="Planes"/>
    <n v="99"/>
    <s v="S700_2466"/>
    <x v="70"/>
    <s v="0522-556555"/>
    <s v="052-255-6555"/>
    <s v="Strada Provinciale 124"/>
    <m/>
    <s v="Strada Provinciale 124"/>
    <s v="Reggio Emilia"/>
    <m/>
    <s v="Reggio Emilia"/>
    <n v="42100"/>
    <x v="12"/>
    <s v="EMEA"/>
    <s v="Moroni"/>
    <s v="Maurizio"/>
    <x v="70"/>
    <x v="0"/>
  </r>
  <r>
    <n v="10105"/>
    <n v="31"/>
    <n v="65.77"/>
    <n v="3"/>
    <x v="2537"/>
    <n v="2039"/>
    <n v="2038.87"/>
    <d v="2003-11-02T00:00:00"/>
    <d v="2003-11-02T00:00:00"/>
    <x v="5"/>
    <s v="Sunday"/>
    <x v="0"/>
    <n v="1"/>
    <n v="2"/>
    <n v="2003"/>
    <s v="Ships"/>
    <n v="72"/>
    <s v="S700_2610"/>
    <x v="48"/>
    <s v="31 12 3555"/>
    <s v="003-112-3555"/>
    <s v="Vinb'ltet 34"/>
    <m/>
    <s v="Vinb'ltet 34"/>
    <s v="Kobenhavn"/>
    <m/>
    <s v="Kobenhavn"/>
    <n v="1734"/>
    <x v="13"/>
    <s v="EMEA"/>
    <s v="Petersen"/>
    <s v="Jytte"/>
    <x v="48"/>
    <x v="0"/>
  </r>
  <r>
    <n v="10119"/>
    <n v="38"/>
    <n v="65.77"/>
    <n v="12"/>
    <x v="2538"/>
    <n v="2500"/>
    <n v="2499.2600000000002"/>
    <s v="4/28/2003 0:00"/>
    <d v="2003-04-28T00:00:00"/>
    <x v="11"/>
    <s v="Monday"/>
    <x v="0"/>
    <n v="2"/>
    <n v="4"/>
    <n v="2003"/>
    <s v="Ships"/>
    <n v="72"/>
    <s v="S700_2610"/>
    <x v="19"/>
    <s v="6562-9555"/>
    <s v="006-562-9555"/>
    <s v="Geislweg 14"/>
    <m/>
    <s v="Geislweg 14"/>
    <s v="Salzburg"/>
    <m/>
    <s v="Salzburg"/>
    <n v="5020"/>
    <x v="5"/>
    <s v="EMEA"/>
    <s v="Pipps"/>
    <s v="Georg"/>
    <x v="19"/>
    <x v="0"/>
  </r>
  <r>
    <n v="10129"/>
    <n v="45"/>
    <n v="85.29"/>
    <n v="3"/>
    <x v="2539"/>
    <n v="3839"/>
    <n v="3838.05"/>
    <d v="2003-12-06T00:00:00"/>
    <d v="2003-12-06T00:00:00"/>
    <x v="9"/>
    <s v="Saturday"/>
    <x v="0"/>
    <n v="2"/>
    <n v="6"/>
    <n v="2003"/>
    <s v="Ships"/>
    <n v="72"/>
    <s v="S700_2610"/>
    <x v="49"/>
    <s v="(171) 555-0297"/>
    <s v="171-555-0297"/>
    <s v="35 King George"/>
    <m/>
    <s v="35 King George"/>
    <s v="London"/>
    <m/>
    <s v="London"/>
    <s v="WX3 6FW"/>
    <x v="6"/>
    <s v="EMEA"/>
    <s v="Brown"/>
    <s v="Ann"/>
    <x v="49"/>
    <x v="1"/>
  </r>
  <r>
    <n v="10143"/>
    <n v="31"/>
    <n v="85.29"/>
    <n v="16"/>
    <x v="2540"/>
    <n v="2644"/>
    <n v="2643.99"/>
    <d v="2003-10-08T00:00:00"/>
    <d v="2003-10-08T00:00:00"/>
    <x v="4"/>
    <s v="Wednesday"/>
    <x v="0"/>
    <n v="3"/>
    <n v="8"/>
    <n v="2003"/>
    <s v="Ships"/>
    <n v="72"/>
    <s v="S700_2610"/>
    <x v="50"/>
    <n v="5085559555"/>
    <s v="508-555-9555"/>
    <s v="4575 Hillside Dr."/>
    <m/>
    <s v="4575 Hillside Dr."/>
    <s v="New Bedford"/>
    <s v="MA"/>
    <s v="New Bedford, MA"/>
    <n v="50553"/>
    <x v="0"/>
    <s v="NA"/>
    <s v="Tam"/>
    <s v="Wing C"/>
    <x v="50"/>
    <x v="0"/>
  </r>
  <r>
    <n v="10154"/>
    <n v="36"/>
    <n v="64.33"/>
    <n v="1"/>
    <x v="2541"/>
    <n v="2316"/>
    <n v="2315.88"/>
    <d v="2003-02-10T00:00:00"/>
    <d v="2003-02-10T00:00:00"/>
    <x v="0"/>
    <s v="Monday"/>
    <x v="0"/>
    <n v="4"/>
    <n v="10"/>
    <n v="2003"/>
    <s v="Ships"/>
    <n v="72"/>
    <s v="S700_2610"/>
    <x v="80"/>
    <n v="3105552373"/>
    <s v="310-555-2373"/>
    <s v="4097 Douglas Av."/>
    <m/>
    <s v="4097 Douglas Av."/>
    <s v="Glendale"/>
    <s v="CA"/>
    <s v="Glendale, CA"/>
    <n v="92561"/>
    <x v="0"/>
    <s v="NA"/>
    <s v="Young"/>
    <s v="Leslie"/>
    <x v="80"/>
    <x v="0"/>
  </r>
  <r>
    <n v="10167"/>
    <n v="46"/>
    <n v="70.11"/>
    <n v="10"/>
    <x v="2542"/>
    <n v="3226"/>
    <n v="3225.06"/>
    <s v="10/23/2003 0:00"/>
    <d v="2003-10-23T00:00:00"/>
    <x v="4"/>
    <s v="Thursday"/>
    <x v="3"/>
    <n v="4"/>
    <n v="10"/>
    <n v="2003"/>
    <s v="Ships"/>
    <n v="72"/>
    <s v="S700_2610"/>
    <x v="37"/>
    <s v="0695-34 6555"/>
    <s v="069-534-6555"/>
    <s v="?kergatan 24"/>
    <m/>
    <s v="?kergatan 24"/>
    <s v="Boras"/>
    <m/>
    <s v="Boras"/>
    <s v="S-844 67"/>
    <x v="8"/>
    <s v="EMEA"/>
    <s v="Larsson"/>
    <s v="Maria"/>
    <x v="37"/>
    <x v="1"/>
  </r>
  <r>
    <n v="10177"/>
    <n v="32"/>
    <n v="76.62"/>
    <n v="1"/>
    <x v="2543"/>
    <n v="2452"/>
    <n v="2451.84"/>
    <d v="2003-07-11T00:00:00"/>
    <d v="2003-07-11T00:00:00"/>
    <x v="1"/>
    <s v="Friday"/>
    <x v="0"/>
    <n v="4"/>
    <n v="11"/>
    <n v="2003"/>
    <s v="Ships"/>
    <n v="72"/>
    <s v="S700_2610"/>
    <x v="76"/>
    <s v="+34 913 728 555"/>
    <s v="491-372-8555"/>
    <s v="Merchants House, 27-30 Merchant's Quay"/>
    <m/>
    <s v="Merchants House, 27-30 Merchant's Quay"/>
    <s v="Madrid"/>
    <m/>
    <s v="Madrid"/>
    <n v="28023"/>
    <x v="7"/>
    <s v="EMEA"/>
    <s v="Fernandez"/>
    <s v="Jesus"/>
    <x v="76"/>
    <x v="0"/>
  </r>
  <r>
    <n v="10185"/>
    <n v="39"/>
    <n v="57.82"/>
    <n v="1"/>
    <x v="2544"/>
    <n v="2255"/>
    <n v="2254.98"/>
    <s v="11/14/2003 0:00"/>
    <d v="2003-11-14T00:00:00"/>
    <x v="5"/>
    <s v="Friday"/>
    <x v="0"/>
    <n v="4"/>
    <n v="11"/>
    <n v="2003"/>
    <s v="Ships"/>
    <n v="72"/>
    <s v="S700_2610"/>
    <x v="50"/>
    <n v="5085559555"/>
    <s v="508-555-9555"/>
    <s v="4575 Hillside Dr."/>
    <m/>
    <s v="4575 Hillside Dr."/>
    <s v="New Bedford"/>
    <s v="MA"/>
    <s v="New Bedford, MA"/>
    <n v="50553"/>
    <x v="0"/>
    <s v="NA"/>
    <s v="Tam"/>
    <s v="Wing C"/>
    <x v="50"/>
    <x v="0"/>
  </r>
  <r>
    <n v="10197"/>
    <n v="50"/>
    <n v="78.790000000000006"/>
    <n v="7"/>
    <x v="2545"/>
    <n v="3940"/>
    <n v="3939.5"/>
    <s v="11/26/2003 0:00"/>
    <d v="2003-11-26T00:00:00"/>
    <x v="5"/>
    <s v="Wednesday"/>
    <x v="0"/>
    <n v="4"/>
    <n v="11"/>
    <n v="2003"/>
    <s v="Ships"/>
    <n v="72"/>
    <s v="S700_2610"/>
    <x v="53"/>
    <s v="(93) 203 4555"/>
    <s v="093-203-4555"/>
    <s v="Rambla de Catalu¤a, 23"/>
    <m/>
    <s v="Rambla de Catalu¤a, 23"/>
    <s v="Barcelona"/>
    <m/>
    <s v="Barcelona"/>
    <n v="8022"/>
    <x v="7"/>
    <s v="EMEA"/>
    <s v="Saavedra"/>
    <s v="Eduardo"/>
    <x v="53"/>
    <x v="1"/>
  </r>
  <r>
    <n v="10208"/>
    <n v="46"/>
    <n v="74.45"/>
    <n v="1"/>
    <x v="2546"/>
    <n v="3425"/>
    <n v="3424.7"/>
    <d v="2004-02-01T00:00:00"/>
    <d v="2004-02-01T00:00:00"/>
    <x v="0"/>
    <s v="Sunday"/>
    <x v="0"/>
    <n v="1"/>
    <n v="1"/>
    <n v="2004"/>
    <s v="Ships"/>
    <n v="72"/>
    <s v="S700_2610"/>
    <x v="30"/>
    <s v="78.32.5555"/>
    <s v="007-832-5555"/>
    <s v="2, rue du Commerce"/>
    <m/>
    <s v="2, rue du Commerce"/>
    <s v="Lyon"/>
    <m/>
    <s v="Lyon"/>
    <n v="69004"/>
    <x v="1"/>
    <s v="EMEA"/>
    <s v="Saveley"/>
    <s v="Mary"/>
    <x v="30"/>
    <x v="1"/>
  </r>
  <r>
    <n v="10222"/>
    <n v="36"/>
    <n v="80.95"/>
    <n v="13"/>
    <x v="2547"/>
    <n v="2915"/>
    <n v="2914.2"/>
    <s v="2/19/2004 0:00"/>
    <d v="2004-02-19T00:00:00"/>
    <x v="0"/>
    <s v="Thursday"/>
    <x v="0"/>
    <n v="1"/>
    <n v="2"/>
    <n v="2004"/>
    <s v="Ships"/>
    <n v="72"/>
    <s v="S700_2610"/>
    <x v="55"/>
    <n v="7605558146"/>
    <s v="760-555-8146"/>
    <s v="361 Furth Circle"/>
    <m/>
    <s v="361 Furth Circle"/>
    <s v="San Diego"/>
    <s v="CA"/>
    <s v="San Diego, CA"/>
    <n v="91217"/>
    <x v="0"/>
    <s v="NA"/>
    <s v="Thompson"/>
    <s v="Valarie"/>
    <x v="55"/>
    <x v="0"/>
  </r>
  <r>
    <n v="10233"/>
    <n v="29"/>
    <n v="82.4"/>
    <n v="1"/>
    <x v="2548"/>
    <n v="2390"/>
    <n v="2389.6"/>
    <s v="3/29/2004 0:00"/>
    <d v="2004-03-29T00:00:00"/>
    <x v="10"/>
    <s v="Monday"/>
    <x v="0"/>
    <n v="1"/>
    <n v="3"/>
    <n v="2004"/>
    <s v="Ships"/>
    <n v="72"/>
    <s v="S700_2610"/>
    <x v="12"/>
    <n v="2015559350"/>
    <s v="201-555-9350"/>
    <s v="7476 Moss Rd."/>
    <m/>
    <s v="7476 Moss Rd."/>
    <s v="Newark"/>
    <s v="NJ"/>
    <s v="Newark, NJ"/>
    <n v="94019"/>
    <x v="0"/>
    <s v="NA"/>
    <s v="Brown"/>
    <s v="William"/>
    <x v="12"/>
    <x v="0"/>
  </r>
  <r>
    <n v="10248"/>
    <n v="32"/>
    <n v="75.89"/>
    <n v="4"/>
    <x v="2549"/>
    <n v="2429"/>
    <n v="2428.48"/>
    <d v="2004-07-05T00:00:00"/>
    <d v="2004-07-05T00:00:00"/>
    <x v="1"/>
    <s v="Monday"/>
    <x v="3"/>
    <n v="2"/>
    <n v="5"/>
    <n v="2004"/>
    <s v="Ships"/>
    <n v="72"/>
    <s v="S700_2610"/>
    <x v="0"/>
    <n v="2125557818"/>
    <s v="212-555-7818"/>
    <s v="897 Long Airport Avenue"/>
    <m/>
    <s v="897 Long Airport Avenue"/>
    <s v="NYC"/>
    <s v="NY"/>
    <s v="NYC, NY"/>
    <n v="10022"/>
    <x v="0"/>
    <s v="NA"/>
    <s v="Yu"/>
    <s v="Kwai"/>
    <x v="0"/>
    <x v="0"/>
  </r>
  <r>
    <n v="10261"/>
    <n v="44"/>
    <n v="68.67"/>
    <n v="2"/>
    <x v="2550"/>
    <n v="3022"/>
    <n v="3021.48"/>
    <s v="6/17/2004 0:00"/>
    <d v="2004-06-17T00:00:00"/>
    <x v="7"/>
    <s v="Thursday"/>
    <x v="0"/>
    <n v="2"/>
    <n v="6"/>
    <n v="2004"/>
    <s v="Ships"/>
    <n v="72"/>
    <s v="S700_2610"/>
    <x v="43"/>
    <s v="(514) 555-8054"/>
    <s v="514-555-8054"/>
    <s v="43 rue St. Laurent"/>
    <m/>
    <s v="43 rue St. Laurent"/>
    <s v="Montreal"/>
    <s v="Quebec"/>
    <s v="Montreal, Quebec"/>
    <s v="H1J 1C3"/>
    <x v="10"/>
    <s v="NA"/>
    <s v="Fresnisre"/>
    <s v="Jean"/>
    <x v="43"/>
    <x v="1"/>
  </r>
  <r>
    <n v="10273"/>
    <n v="42"/>
    <n v="62.16"/>
    <n v="5"/>
    <x v="2551"/>
    <n v="2611"/>
    <n v="2610.7199999999998"/>
    <s v="7/21/2004 0:00"/>
    <d v="2004-07-21T00:00:00"/>
    <x v="1"/>
    <s v="Wednesday"/>
    <x v="0"/>
    <n v="3"/>
    <n v="7"/>
    <n v="2004"/>
    <s v="Ships"/>
    <n v="72"/>
    <s v="S700_2610"/>
    <x v="56"/>
    <s v="(02) 5554 67"/>
    <s v="000-255-5467"/>
    <s v="Rue Joseph-Bens 532"/>
    <m/>
    <s v="Rue Joseph-Bens 532"/>
    <s v="Bruxelles"/>
    <m/>
    <s v="Bruxelles"/>
    <s v="B-1180"/>
    <x v="14"/>
    <s v="EMEA"/>
    <s v="Dewey"/>
    <s v="Catherine"/>
    <x v="56"/>
    <x v="0"/>
  </r>
  <r>
    <n v="10283"/>
    <n v="47"/>
    <n v="65.77"/>
    <n v="7"/>
    <x v="2552"/>
    <n v="3092"/>
    <n v="3091.19"/>
    <s v="8/20/2004 0:00"/>
    <d v="2004-08-20T00:00:00"/>
    <x v="3"/>
    <s v="Friday"/>
    <x v="0"/>
    <n v="3"/>
    <n v="8"/>
    <n v="2004"/>
    <s v="Ships"/>
    <n v="72"/>
    <s v="S700_2610"/>
    <x v="57"/>
    <s v="(604) 555-4555"/>
    <s v="604-555-4555"/>
    <s v="23 Tsawassen Blvd."/>
    <m/>
    <s v="23 Tsawassen Blvd."/>
    <s v="Tsawassen"/>
    <s v="BC"/>
    <s v="Tsawassen, BC"/>
    <s v="T2F 8M4"/>
    <x v="10"/>
    <s v="NA"/>
    <s v="Lincoln"/>
    <s v="Elizabeth"/>
    <x v="57"/>
    <x v="1"/>
  </r>
  <r>
    <n v="10295"/>
    <n v="44"/>
    <n v="58.55"/>
    <n v="2"/>
    <x v="2553"/>
    <n v="2577"/>
    <n v="2576.1999999999998"/>
    <d v="2004-10-09T00:00:00"/>
    <d v="2004-10-09T00:00:00"/>
    <x v="4"/>
    <s v="Saturday"/>
    <x v="0"/>
    <n v="3"/>
    <n v="9"/>
    <n v="2004"/>
    <s v="Ships"/>
    <n v="72"/>
    <s v="S700_2610"/>
    <x v="58"/>
    <n v="6175559555"/>
    <s v="617-555-9555"/>
    <s v="8616 Spinnaker Dr."/>
    <m/>
    <s v="8616 Spinnaker Dr."/>
    <s v="Boston"/>
    <s v="MA"/>
    <s v="Boston, MA"/>
    <n v="51003"/>
    <x v="0"/>
    <s v="NA"/>
    <s v="Yoshido"/>
    <s v="Juri"/>
    <x v="58"/>
    <x v="0"/>
  </r>
  <r>
    <n v="10306"/>
    <n v="43"/>
    <n v="75.17"/>
    <n v="1"/>
    <x v="2554"/>
    <n v="3233"/>
    <n v="3232.31"/>
    <s v="10/14/2004 0:00"/>
    <d v="2004-10-14T00:00:00"/>
    <x v="4"/>
    <s v="Thursday"/>
    <x v="0"/>
    <n v="4"/>
    <n v="10"/>
    <n v="2004"/>
    <s v="Ships"/>
    <n v="72"/>
    <s v="S700_2610"/>
    <x v="77"/>
    <s v="(171) 555-1555"/>
    <s v="171-555-1555"/>
    <s v="Fauntleroy Circus"/>
    <m/>
    <s v="Fauntleroy Circus"/>
    <s v="Manchester"/>
    <m/>
    <s v="Manchester"/>
    <s v="EC2 5NT"/>
    <x v="6"/>
    <s v="EMEA"/>
    <s v="Ashworth"/>
    <s v="Victoria"/>
    <x v="77"/>
    <x v="1"/>
  </r>
  <r>
    <n v="10316"/>
    <n v="48"/>
    <n v="74.45"/>
    <n v="18"/>
    <x v="2555"/>
    <n v="3574"/>
    <n v="3573.6"/>
    <d v="2004-01-11T00:00:00"/>
    <d v="2004-01-11T00:00:00"/>
    <x v="2"/>
    <s v="Sunday"/>
    <x v="0"/>
    <n v="4"/>
    <n v="11"/>
    <n v="2004"/>
    <s v="Ships"/>
    <n v="72"/>
    <s v="S700_2610"/>
    <x v="59"/>
    <s v="(198) 555-8888"/>
    <s v="198-555-8888"/>
    <s v="Garden House Crowther Way"/>
    <m/>
    <s v="Garden House Crowther Way"/>
    <s v="Cowes"/>
    <s v="Isle of Wight"/>
    <s v="Cowes, Isle of Wight"/>
    <s v="PO31 7PJ"/>
    <x v="6"/>
    <s v="EMEA"/>
    <s v="Bennett"/>
    <s v="Helen"/>
    <x v="59"/>
    <x v="1"/>
  </r>
  <r>
    <n v="10327"/>
    <n v="21"/>
    <n v="96.31"/>
    <n v="1"/>
    <x v="2556"/>
    <n v="2023"/>
    <n v="2022.51"/>
    <d v="2004-10-11T00:00:00"/>
    <d v="2004-10-11T00:00:00"/>
    <x v="4"/>
    <s v="Monday"/>
    <x v="5"/>
    <n v="4"/>
    <n v="11"/>
    <n v="2004"/>
    <s v="Ships"/>
    <n v="72"/>
    <s v="S700_2610"/>
    <x v="48"/>
    <s v="31 12 3555"/>
    <s v="003-112-3555"/>
    <s v="Vinb'ltet 34"/>
    <m/>
    <s v="Vinb'ltet 34"/>
    <s v="Kobenhavn"/>
    <m/>
    <s v="Kobenhavn"/>
    <n v="1734"/>
    <x v="13"/>
    <s v="EMEA"/>
    <s v="Petersen"/>
    <s v="Jytte"/>
    <x v="48"/>
    <x v="0"/>
  </r>
  <r>
    <n v="10339"/>
    <n v="50"/>
    <n v="74.349999999999994"/>
    <n v="9"/>
    <x v="2557"/>
    <n v="3718"/>
    <n v="3717.5"/>
    <s v="11/23/2004 0:00"/>
    <d v="2004-11-23T00:00:00"/>
    <x v="5"/>
    <s v="Tuesday"/>
    <x v="0"/>
    <n v="4"/>
    <n v="11"/>
    <n v="2004"/>
    <s v="Ships"/>
    <n v="72"/>
    <s v="S700_2610"/>
    <x v="35"/>
    <s v="+81 3 3584 0555"/>
    <s v="133-584-0555"/>
    <s v="2-2-8 Roppongi"/>
    <m/>
    <s v="2-2-8 Roppongi"/>
    <s v="Minato-ku"/>
    <s v="Tokyo"/>
    <s v="Minato-ku, Tokyo"/>
    <s v="106-0032"/>
    <x v="11"/>
    <s v="Japan"/>
    <s v="Shimamura"/>
    <s v="Akiko"/>
    <x v="35"/>
    <x v="1"/>
  </r>
  <r>
    <n v="10350"/>
    <n v="29"/>
    <n v="75.349999999999994"/>
    <n v="12"/>
    <x v="2558"/>
    <n v="2186"/>
    <n v="2185.15"/>
    <d v="2004-02-12T00:00:00"/>
    <d v="2004-02-12T00:00:00"/>
    <x v="0"/>
    <s v="Thursday"/>
    <x v="0"/>
    <n v="4"/>
    <n v="12"/>
    <n v="2004"/>
    <s v="Ships"/>
    <n v="72"/>
    <s v="S700_2610"/>
    <x v="23"/>
    <s v="(91) 555 94 44"/>
    <s v="091-555-9444"/>
    <s v="C/ Moralzarzal, 86"/>
    <m/>
    <s v="C/ Moralzarzal, 86"/>
    <s v="Madrid"/>
    <m/>
    <s v="Madrid"/>
    <n v="28034"/>
    <x v="7"/>
    <s v="EMEA"/>
    <s v="Freyre"/>
    <s v="Diego"/>
    <x v="23"/>
    <x v="0"/>
  </r>
  <r>
    <n v="10373"/>
    <n v="41"/>
    <n v="70.33"/>
    <n v="16"/>
    <x v="2559"/>
    <n v="2884"/>
    <n v="2883.53"/>
    <s v="1/31/2005 0:00"/>
    <d v="2005-01-31T00:00:00"/>
    <x v="2"/>
    <s v="Monday"/>
    <x v="0"/>
    <n v="1"/>
    <n v="1"/>
    <n v="2005"/>
    <s v="Ships"/>
    <n v="72"/>
    <s v="S700_2610"/>
    <x v="60"/>
    <s v="981-443655"/>
    <s v="098-144-3655"/>
    <s v="Torikatu 38"/>
    <m/>
    <s v="Torikatu 38"/>
    <s v="Oulu"/>
    <m/>
    <s v="Oulu"/>
    <n v="90110"/>
    <x v="4"/>
    <s v="EMEA"/>
    <s v="Koskitalo"/>
    <s v="Pirkko"/>
    <x v="60"/>
    <x v="0"/>
  </r>
  <r>
    <n v="10386"/>
    <n v="37"/>
    <n v="100"/>
    <n v="10"/>
    <x v="2560"/>
    <n v="5018"/>
    <n v="3700"/>
    <d v="2005-01-03T00:00:00"/>
    <d v="2005-01-03T00:00:00"/>
    <x v="2"/>
    <s v="Monday"/>
    <x v="5"/>
    <n v="1"/>
    <n v="3"/>
    <n v="2005"/>
    <s v="Ships"/>
    <n v="72"/>
    <s v="S700_2610"/>
    <x v="23"/>
    <s v="(91) 555 94 44"/>
    <s v="091-555-9444"/>
    <s v="C/ Moralzarzal, 86"/>
    <m/>
    <s v="C/ Moralzarzal, 86"/>
    <s v="Madrid"/>
    <m/>
    <s v="Madrid"/>
    <n v="28034"/>
    <x v="7"/>
    <s v="EMEA"/>
    <s v="Freyre"/>
    <s v="Diego"/>
    <x v="23"/>
    <x v="1"/>
  </r>
  <r>
    <n v="10397"/>
    <n v="22"/>
    <n v="66.5"/>
    <n v="4"/>
    <x v="1490"/>
    <n v="1463"/>
    <n v="1463"/>
    <s v="3/28/2005 0:00"/>
    <d v="2005-03-28T00:00:00"/>
    <x v="10"/>
    <s v="Monday"/>
    <x v="0"/>
    <n v="1"/>
    <n v="3"/>
    <n v="2005"/>
    <s v="Ships"/>
    <n v="72"/>
    <s v="S700_2610"/>
    <x v="51"/>
    <s v="61.77.6555"/>
    <s v="006-177-6555"/>
    <s v="1 rue Alsace-Lorraine"/>
    <m/>
    <s v="1 rue Alsace-Lorraine"/>
    <s v="Toulouse"/>
    <m/>
    <s v="Toulouse"/>
    <n v="31000"/>
    <x v="1"/>
    <s v="EMEA"/>
    <s v="Roulet"/>
    <s v="Annette"/>
    <x v="51"/>
    <x v="0"/>
  </r>
  <r>
    <n v="10414"/>
    <n v="31"/>
    <n v="75.89"/>
    <n v="4"/>
    <x v="2561"/>
    <n v="2353"/>
    <n v="2352.59"/>
    <d v="2005-06-05T00:00:00"/>
    <d v="2005-06-05T00:00:00"/>
    <x v="7"/>
    <s v="Sunday"/>
    <x v="4"/>
    <n v="2"/>
    <n v="5"/>
    <n v="2005"/>
    <s v="Ships"/>
    <n v="72"/>
    <s v="S700_2610"/>
    <x v="58"/>
    <n v="6175559555"/>
    <s v="617-555-9555"/>
    <s v="8616 Spinnaker Dr."/>
    <m/>
    <s v="8616 Spinnaker Dr."/>
    <s v="Boston"/>
    <s v="MA"/>
    <s v="Boston, MA"/>
    <n v="51003"/>
    <x v="0"/>
    <s v="NA"/>
    <s v="Yoshido"/>
    <s v="Juri"/>
    <x v="58"/>
    <x v="0"/>
  </r>
  <r>
    <n v="10103"/>
    <n v="42"/>
    <n v="100"/>
    <n v="6"/>
    <x v="2562"/>
    <n v="4461"/>
    <n v="4200"/>
    <s v="1/29/2003 0:00"/>
    <d v="2003-01-29T00:00:00"/>
    <x v="2"/>
    <s v="Wednesday"/>
    <x v="0"/>
    <n v="1"/>
    <n v="1"/>
    <n v="2003"/>
    <s v="Classic Cars"/>
    <n v="101"/>
    <s v="S700_2824"/>
    <x v="17"/>
    <s v="07-98 9555"/>
    <s v="000-798-9555"/>
    <s v="Erling Skakkes gate 78"/>
    <m/>
    <s v="Erling Skakkes gate 78"/>
    <s v="Stavern"/>
    <m/>
    <s v="Stavern"/>
    <n v="4110"/>
    <x v="2"/>
    <s v="EMEA"/>
    <s v="Bergulfsen"/>
    <s v="Jonas"/>
    <x v="17"/>
    <x v="1"/>
  </r>
  <r>
    <n v="10114"/>
    <n v="42"/>
    <n v="100"/>
    <n v="10"/>
    <x v="2563"/>
    <n v="4759"/>
    <n v="4200"/>
    <d v="2003-01-04T00:00:00"/>
    <d v="2003-01-04T00:00:00"/>
    <x v="2"/>
    <s v="Saturday"/>
    <x v="0"/>
    <n v="2"/>
    <n v="4"/>
    <n v="2003"/>
    <s v="Classic Cars"/>
    <n v="101"/>
    <s v="S700_2824"/>
    <x v="62"/>
    <s v="(1) 42.34.2555"/>
    <s v="014-234-2555"/>
    <s v="265, boulevard Charonne"/>
    <m/>
    <s v="265, boulevard Charonne"/>
    <s v="Paris"/>
    <m/>
    <s v="Paris"/>
    <n v="75012"/>
    <x v="1"/>
    <s v="EMEA"/>
    <s v="Bertrand"/>
    <s v="Marie"/>
    <x v="62"/>
    <x v="1"/>
  </r>
  <r>
    <n v="10126"/>
    <n v="45"/>
    <n v="100"/>
    <n v="6"/>
    <x v="2564"/>
    <n v="4598"/>
    <n v="4500"/>
    <s v="5/28/2003 0:00"/>
    <d v="2003-05-28T00:00:00"/>
    <x v="6"/>
    <s v="Wednesday"/>
    <x v="0"/>
    <n v="2"/>
    <n v="5"/>
    <n v="2003"/>
    <s v="Classic Cars"/>
    <n v="101"/>
    <s v="S700_2824"/>
    <x v="25"/>
    <s v="(91) 555 22 82"/>
    <s v="091-555-2282"/>
    <s v="C/ Araquil, 67"/>
    <m/>
    <s v="C/ Araquil, 67"/>
    <s v="Madrid"/>
    <m/>
    <s v="Madrid"/>
    <n v="28023"/>
    <x v="7"/>
    <s v="EMEA"/>
    <s v="Sommer"/>
    <s v="Mart¡n"/>
    <x v="25"/>
    <x v="1"/>
  </r>
  <r>
    <n v="10140"/>
    <n v="36"/>
    <n v="100"/>
    <n v="6"/>
    <x v="2565"/>
    <n v="4115"/>
    <n v="3600"/>
    <s v="7/24/2003 0:00"/>
    <d v="2003-07-24T00:00:00"/>
    <x v="1"/>
    <s v="Thursday"/>
    <x v="0"/>
    <n v="3"/>
    <n v="7"/>
    <n v="2003"/>
    <s v="Classic Cars"/>
    <n v="101"/>
    <s v="S700_2824"/>
    <x v="5"/>
    <n v="6505556809"/>
    <s v="650-555-6809"/>
    <s v="9408 Furth Circle"/>
    <m/>
    <s v="9408 Furth Circle"/>
    <s v="Burlingame"/>
    <s v="CA"/>
    <s v="Burlingame, CA"/>
    <n v="94217"/>
    <x v="0"/>
    <s v="NA"/>
    <s v="Hirano"/>
    <s v="Juri"/>
    <x v="5"/>
    <x v="1"/>
  </r>
  <r>
    <n v="10150"/>
    <n v="20"/>
    <n v="100"/>
    <n v="3"/>
    <x v="2566"/>
    <n v="2104"/>
    <n v="2000"/>
    <s v="9/19/2003 0:00"/>
    <d v="2003-09-19T00:00:00"/>
    <x v="8"/>
    <s v="Friday"/>
    <x v="0"/>
    <n v="3"/>
    <n v="9"/>
    <n v="2003"/>
    <s v="Classic Cars"/>
    <n v="101"/>
    <s v="S700_2824"/>
    <x v="26"/>
    <s v="+65 221 7555"/>
    <s v="065-221-7555"/>
    <s v="Bronz Sok., Bronz Apt. 3/6 Tesvikiye"/>
    <m/>
    <s v="Bronz Sok., Bronz Apt. 3/6 Tesvikiye"/>
    <s v="Singapore"/>
    <m/>
    <s v="Singapore"/>
    <n v="79903"/>
    <x v="9"/>
    <s v="Japan"/>
    <s v="Natividad"/>
    <s v="Eric"/>
    <x v="26"/>
    <x v="0"/>
  </r>
  <r>
    <n v="10164"/>
    <n v="39"/>
    <n v="81.93"/>
    <n v="4"/>
    <x v="2567"/>
    <n v="3196"/>
    <n v="3195.27"/>
    <s v="10/21/2003 0:00"/>
    <d v="2003-10-21T00:00:00"/>
    <x v="4"/>
    <s v="Tuesday"/>
    <x v="5"/>
    <n v="4"/>
    <n v="10"/>
    <n v="2003"/>
    <s v="Classic Cars"/>
    <n v="101"/>
    <s v="S700_2824"/>
    <x v="63"/>
    <s v="7675-3555"/>
    <s v="007-675-3555"/>
    <s v="Kirchgasse 6"/>
    <m/>
    <s v="Kirchgasse 6"/>
    <s v="Graz"/>
    <m/>
    <s v="Graz"/>
    <n v="8010"/>
    <x v="5"/>
    <s v="EMEA"/>
    <s v="Mendel"/>
    <s v="Roland"/>
    <x v="63"/>
    <x v="1"/>
  </r>
  <r>
    <n v="10175"/>
    <n v="42"/>
    <n v="85.98"/>
    <n v="11"/>
    <x v="2568"/>
    <n v="3612"/>
    <n v="3611.16"/>
    <d v="2003-06-11T00:00:00"/>
    <d v="2003-06-11T00:00:00"/>
    <x v="7"/>
    <s v="Wednesday"/>
    <x v="0"/>
    <n v="4"/>
    <n v="11"/>
    <n v="2003"/>
    <s v="Classic Cars"/>
    <n v="101"/>
    <s v="S700_2824"/>
    <x v="49"/>
    <s v="(171) 555-0297"/>
    <s v="171-555-0297"/>
    <s v="35 King George"/>
    <m/>
    <s v="35 King George"/>
    <s v="London"/>
    <m/>
    <s v="London"/>
    <s v="WX3 6FW"/>
    <x v="6"/>
    <s v="EMEA"/>
    <s v="Brown"/>
    <s v="Ann"/>
    <x v="49"/>
    <x v="1"/>
  </r>
  <r>
    <n v="10183"/>
    <n v="23"/>
    <n v="86.99"/>
    <n v="3"/>
    <x v="2569"/>
    <n v="2001"/>
    <n v="2000.77"/>
    <s v="11/13/2003 0:00"/>
    <d v="2003-11-13T00:00:00"/>
    <x v="5"/>
    <s v="Thursday"/>
    <x v="0"/>
    <n v="4"/>
    <n v="11"/>
    <n v="2003"/>
    <s v="Classic Cars"/>
    <n v="101"/>
    <s v="S700_2824"/>
    <x v="29"/>
    <n v="2155554695"/>
    <s v="215-555-4695"/>
    <s v="782 First Street"/>
    <m/>
    <s v="782 First Street"/>
    <s v="Philadelphia"/>
    <s v="PA"/>
    <s v="Philadelphia, PA"/>
    <n v="71270"/>
    <x v="0"/>
    <s v="NA"/>
    <s v="Cervantes"/>
    <s v="Francisca"/>
    <x v="29"/>
    <x v="0"/>
  </r>
  <r>
    <n v="10194"/>
    <n v="26"/>
    <n v="89.01"/>
    <n v="6"/>
    <x v="2570"/>
    <n v="2315"/>
    <n v="2314.2600000000002"/>
    <s v="11/25/2003 0:00"/>
    <d v="2003-11-25T00:00:00"/>
    <x v="5"/>
    <s v="Tuesday"/>
    <x v="0"/>
    <n v="4"/>
    <n v="11"/>
    <n v="2003"/>
    <s v="Classic Cars"/>
    <n v="101"/>
    <s v="S700_2824"/>
    <x v="30"/>
    <s v="78.32.5555"/>
    <s v="007-832-5555"/>
    <s v="2, rue du Commerce"/>
    <m/>
    <s v="2, rue du Commerce"/>
    <s v="Lyon"/>
    <m/>
    <s v="Lyon"/>
    <n v="69004"/>
    <x v="1"/>
    <s v="EMEA"/>
    <s v="Saveley"/>
    <s v="Mary"/>
    <x v="30"/>
    <x v="0"/>
  </r>
  <r>
    <n v="10206"/>
    <n v="33"/>
    <n v="100"/>
    <n v="1"/>
    <x v="2571"/>
    <n v="3872"/>
    <n v="3300"/>
    <d v="2003-05-12T00:00:00"/>
    <d v="2003-05-12T00:00:00"/>
    <x v="6"/>
    <s v="Monday"/>
    <x v="0"/>
    <n v="4"/>
    <n v="12"/>
    <n v="2003"/>
    <s v="Classic Cars"/>
    <n v="101"/>
    <s v="S700_2824"/>
    <x v="31"/>
    <s v="(604) 555-3392"/>
    <s v="604-555-3392"/>
    <s v="1900 Oak St."/>
    <m/>
    <s v="1900 Oak St."/>
    <s v="Vancouver"/>
    <s v="BC"/>
    <s v="Vancouver, BC"/>
    <s v="V3F 2K1"/>
    <x v="10"/>
    <s v="NA"/>
    <s v="Tannamuri"/>
    <s v="Yoshi"/>
    <x v="31"/>
    <x v="1"/>
  </r>
  <r>
    <n v="10217"/>
    <n v="31"/>
    <n v="88"/>
    <n v="6"/>
    <x v="2572"/>
    <n v="2728"/>
    <n v="2728"/>
    <d v="2004-04-02T00:00:00"/>
    <d v="2004-04-02T00:00:00"/>
    <x v="11"/>
    <s v="Friday"/>
    <x v="0"/>
    <n v="1"/>
    <n v="2"/>
    <n v="2004"/>
    <s v="Classic Cars"/>
    <n v="101"/>
    <s v="S700_2824"/>
    <x v="65"/>
    <s v="+65 224 1555"/>
    <s v="065-224-1555"/>
    <s v="Village Close - 106 Linden Road Sandown"/>
    <s v="2nd Floor"/>
    <s v="Village Close - 106 Linden Road Sandown, 2nd Floor"/>
    <s v="Singapore"/>
    <m/>
    <s v="Singapore"/>
    <n v="69045"/>
    <x v="9"/>
    <s v="APAC"/>
    <s v="Victorino"/>
    <s v="Wendy"/>
    <x v="65"/>
    <x v="0"/>
  </r>
  <r>
    <n v="10229"/>
    <n v="50"/>
    <n v="100"/>
    <n v="11"/>
    <x v="2573"/>
    <n v="5614"/>
    <n v="5000"/>
    <d v="2004-11-03T00:00:00"/>
    <d v="2004-11-03T00:00:00"/>
    <x v="5"/>
    <s v="Wednesday"/>
    <x v="0"/>
    <n v="1"/>
    <n v="3"/>
    <n v="2004"/>
    <s v="Classic Cars"/>
    <n v="101"/>
    <s v="S700_2824"/>
    <x v="39"/>
    <n v="4155551450"/>
    <s v="415-555-1450"/>
    <s v="5677 Strong St."/>
    <m/>
    <s v="5677 Strong St."/>
    <s v="San Rafael"/>
    <s v="CA"/>
    <s v="San Rafael, CA"/>
    <n v="97562"/>
    <x v="0"/>
    <s v="NA"/>
    <s v="Nelson"/>
    <s v="Valarie"/>
    <x v="39"/>
    <x v="1"/>
  </r>
  <r>
    <n v="10245"/>
    <n v="44"/>
    <n v="100"/>
    <n v="4"/>
    <x v="2574"/>
    <n v="4629"/>
    <n v="4400"/>
    <d v="2004-04-05T00:00:00"/>
    <d v="2004-04-05T00:00:00"/>
    <x v="11"/>
    <s v="Monday"/>
    <x v="0"/>
    <n v="2"/>
    <n v="5"/>
    <n v="2004"/>
    <s v="Classic Cars"/>
    <n v="101"/>
    <s v="S700_2824"/>
    <x v="34"/>
    <n v="2035559545"/>
    <s v="203-555-9545"/>
    <s v="567 North Pendale Street"/>
    <m/>
    <s v="567 North Pendale Street"/>
    <s v="New Haven"/>
    <s v="CT"/>
    <s v="New Haven, CT"/>
    <n v="97823"/>
    <x v="0"/>
    <s v="NA"/>
    <s v="Murphy"/>
    <s v="Leslie"/>
    <x v="34"/>
    <x v="1"/>
  </r>
  <r>
    <n v="10258"/>
    <n v="45"/>
    <n v="80.92"/>
    <n v="1"/>
    <x v="2575"/>
    <n v="3642"/>
    <n v="3641.4"/>
    <s v="6/15/2004 0:00"/>
    <d v="2004-06-15T00:00:00"/>
    <x v="7"/>
    <s v="Tuesday"/>
    <x v="0"/>
    <n v="2"/>
    <n v="6"/>
    <n v="2004"/>
    <s v="Classic Cars"/>
    <n v="101"/>
    <s v="S700_2824"/>
    <x v="35"/>
    <s v="+81 3 3584 0555"/>
    <s v="133-584-0555"/>
    <s v="2-2-8 Roppongi"/>
    <m/>
    <s v="2-2-8 Roppongi"/>
    <s v="Minato-ku"/>
    <s v="Tokyo"/>
    <s v="Minato-ku, Tokyo"/>
    <s v="106-0032"/>
    <x v="11"/>
    <s v="Japan"/>
    <s v="Shimamura"/>
    <s v="Akiko"/>
    <x v="35"/>
    <x v="1"/>
  </r>
  <r>
    <n v="10270"/>
    <n v="46"/>
    <n v="88"/>
    <n v="4"/>
    <x v="2576"/>
    <n v="4048"/>
    <n v="4048"/>
    <s v="7/19/2004 0:00"/>
    <d v="2004-07-19T00:00:00"/>
    <x v="1"/>
    <s v="Monday"/>
    <x v="0"/>
    <n v="3"/>
    <n v="7"/>
    <n v="2004"/>
    <s v="Classic Cars"/>
    <n v="101"/>
    <s v="S700_2824"/>
    <x v="20"/>
    <s v="+61 2 9495 8555"/>
    <s v="129-495-8555"/>
    <s v="Monitor Money Building, 815 Pacific Hwy"/>
    <s v="Level 6"/>
    <s v="Monitor Money Building, 815 Pacific Hwy, Level 6"/>
    <s v="Chatswood"/>
    <s v="NSW"/>
    <s v="Chatswood, NSW"/>
    <n v="2067"/>
    <x v="3"/>
    <s v="APAC"/>
    <s v="Huxley"/>
    <s v="Adrian"/>
    <x v="20"/>
    <x v="1"/>
  </r>
  <r>
    <n v="10281"/>
    <n v="27"/>
    <n v="85.98"/>
    <n v="11"/>
    <x v="2577"/>
    <n v="2322"/>
    <n v="2321.46"/>
    <s v="8/19/2004 0:00"/>
    <d v="2004-08-19T00:00:00"/>
    <x v="3"/>
    <s v="Thursday"/>
    <x v="0"/>
    <n v="3"/>
    <n v="8"/>
    <n v="2004"/>
    <s v="Classic Cars"/>
    <n v="101"/>
    <s v="S700_2824"/>
    <x v="18"/>
    <n v="2155551555"/>
    <s v="215-555-1555"/>
    <s v="7586 Pompton St."/>
    <m/>
    <s v="7586 Pompton St."/>
    <s v="Allentown"/>
    <s v="PA"/>
    <s v="Allentown, PA"/>
    <n v="70267"/>
    <x v="0"/>
    <s v="NA"/>
    <s v="Yu"/>
    <s v="Kyung"/>
    <x v="18"/>
    <x v="0"/>
  </r>
  <r>
    <n v="10291"/>
    <n v="28"/>
    <n v="100"/>
    <n v="6"/>
    <x v="2578"/>
    <n v="3257"/>
    <n v="2800"/>
    <d v="2004-08-09T00:00:00"/>
    <d v="2004-08-09T00:00:00"/>
    <x v="3"/>
    <s v="Monday"/>
    <x v="0"/>
    <n v="3"/>
    <n v="9"/>
    <n v="2004"/>
    <s v="Classic Cars"/>
    <n v="101"/>
    <s v="S700_2824"/>
    <x v="37"/>
    <s v="0695-34 6555"/>
    <s v="069-534-6555"/>
    <s v="?kergatan 24"/>
    <m/>
    <s v="?kergatan 24"/>
    <s v="Boras"/>
    <m/>
    <s v="Boras"/>
    <s v="S-844 67"/>
    <x v="8"/>
    <s v="EMEA"/>
    <s v="Larsson"/>
    <s v="Maria"/>
    <x v="37"/>
    <x v="1"/>
  </r>
  <r>
    <n v="10304"/>
    <n v="40"/>
    <n v="100"/>
    <n v="1"/>
    <x v="2579"/>
    <n v="4208"/>
    <n v="4000"/>
    <d v="2004-11-10T00:00:00"/>
    <d v="2004-11-10T00:00:00"/>
    <x v="5"/>
    <s v="Wednesday"/>
    <x v="0"/>
    <n v="4"/>
    <n v="10"/>
    <n v="2004"/>
    <s v="Classic Cars"/>
    <n v="101"/>
    <s v="S700_2824"/>
    <x v="38"/>
    <s v="30.59.8555"/>
    <s v="003-059-8555"/>
    <s v="67, avenue de l'Europe"/>
    <m/>
    <s v="67, avenue de l'Europe"/>
    <s v="Versailles"/>
    <m/>
    <s v="Versailles"/>
    <n v="78000"/>
    <x v="1"/>
    <s v="EMEA"/>
    <s v="Tonini"/>
    <s v="Daniel"/>
    <x v="38"/>
    <x v="1"/>
  </r>
  <r>
    <n v="10313"/>
    <n v="30"/>
    <n v="99.13"/>
    <n v="9"/>
    <x v="2580"/>
    <n v="2974"/>
    <n v="2973.9"/>
    <s v="10/22/2004 0:00"/>
    <d v="2004-10-22T00:00:00"/>
    <x v="4"/>
    <s v="Friday"/>
    <x v="0"/>
    <n v="4"/>
    <n v="10"/>
    <n v="2004"/>
    <s v="Classic Cars"/>
    <n v="101"/>
    <s v="S700_2824"/>
    <x v="31"/>
    <s v="(604) 555-3392"/>
    <s v="604-555-3392"/>
    <s v="1900 Oak St."/>
    <m/>
    <s v="1900 Oak St."/>
    <s v="Vancouver"/>
    <s v="BC"/>
    <s v="Vancouver, BC"/>
    <s v="V3F 2K1"/>
    <x v="10"/>
    <s v="NA"/>
    <s v="Tannamuri"/>
    <s v="Yoshi"/>
    <x v="31"/>
    <x v="0"/>
  </r>
  <r>
    <n v="10324"/>
    <n v="34"/>
    <n v="100"/>
    <n v="5"/>
    <x v="2581"/>
    <n v="4249"/>
    <n v="3400"/>
    <d v="2004-05-11T00:00:00"/>
    <d v="2004-05-11T00:00:00"/>
    <x v="6"/>
    <s v="Tuesday"/>
    <x v="0"/>
    <n v="4"/>
    <n v="11"/>
    <n v="2004"/>
    <s v="Classic Cars"/>
    <n v="101"/>
    <s v="S700_2824"/>
    <x v="11"/>
    <n v="2125551500"/>
    <s v="212-555-1500"/>
    <s v="2678 Kingston Rd."/>
    <s v="Suite 101"/>
    <s v="2678 Kingston Rd., Suite 101"/>
    <s v="NYC"/>
    <s v="NY"/>
    <s v="NYC, NY"/>
    <n v="10022"/>
    <x v="0"/>
    <s v="NA"/>
    <s v="Frick"/>
    <s v="Michael"/>
    <x v="11"/>
    <x v="1"/>
  </r>
  <r>
    <n v="10336"/>
    <n v="46"/>
    <n v="100"/>
    <n v="2"/>
    <x v="2582"/>
    <n v="9559"/>
    <n v="4600"/>
    <s v="11/20/2004 0:00"/>
    <d v="2004-11-20T00:00:00"/>
    <x v="5"/>
    <s v="Saturday"/>
    <x v="0"/>
    <n v="4"/>
    <n v="11"/>
    <n v="2004"/>
    <s v="Classic Cars"/>
    <n v="101"/>
    <s v="S700_2824"/>
    <x v="62"/>
    <s v="(1) 42.34.2555"/>
    <s v="014-234-2555"/>
    <s v="265, boulevard Charonne"/>
    <m/>
    <s v="265, boulevard Charonne"/>
    <s v="Paris"/>
    <m/>
    <s v="Paris"/>
    <n v="75012"/>
    <x v="1"/>
    <s v="EMEA"/>
    <s v="Bertrand"/>
    <s v="Marie"/>
    <x v="62"/>
    <x v="2"/>
  </r>
  <r>
    <n v="10348"/>
    <n v="32"/>
    <n v="82.83"/>
    <n v="7"/>
    <x v="2583"/>
    <n v="2651"/>
    <n v="2650.56"/>
    <d v="2004-01-11T00:00:00"/>
    <d v="2004-01-11T00:00:00"/>
    <x v="2"/>
    <s v="Sunday"/>
    <x v="0"/>
    <n v="4"/>
    <n v="11"/>
    <n v="2004"/>
    <s v="Classic Cars"/>
    <n v="101"/>
    <s v="S700_2824"/>
    <x v="25"/>
    <s v="(91) 555 22 82"/>
    <s v="091-555-2282"/>
    <s v="C/ Araquil, 67"/>
    <m/>
    <s v="C/ Araquil, 67"/>
    <s v="Madrid"/>
    <m/>
    <s v="Madrid"/>
    <n v="28023"/>
    <x v="7"/>
    <s v="EMEA"/>
    <s v="Sommer"/>
    <s v="Mart¡n"/>
    <x v="25"/>
    <x v="0"/>
  </r>
  <r>
    <n v="10358"/>
    <n v="27"/>
    <n v="100"/>
    <n v="3"/>
    <x v="2584"/>
    <n v="3762"/>
    <n v="2700"/>
    <d v="2004-10-12T00:00:00"/>
    <d v="2004-10-12T00:00:00"/>
    <x v="4"/>
    <s v="Tuesday"/>
    <x v="0"/>
    <n v="4"/>
    <n v="12"/>
    <n v="2004"/>
    <s v="Classic Cars"/>
    <n v="101"/>
    <s v="S700_2824"/>
    <x v="23"/>
    <s v="(91) 555 94 44"/>
    <s v="091-555-9444"/>
    <s v="C/ Moralzarzal, 86"/>
    <m/>
    <s v="C/ Moralzarzal, 86"/>
    <s v="Madrid"/>
    <m/>
    <s v="Madrid"/>
    <n v="28034"/>
    <x v="7"/>
    <s v="EMEA"/>
    <s v="Freyre"/>
    <s v="Diego"/>
    <x v="23"/>
    <x v="1"/>
  </r>
  <r>
    <n v="10371"/>
    <n v="34"/>
    <n v="100"/>
    <n v="3"/>
    <x v="2585"/>
    <n v="4302"/>
    <n v="3400"/>
    <s v="1/23/2005 0:00"/>
    <d v="2005-01-23T00:00:00"/>
    <x v="2"/>
    <s v="Sunday"/>
    <x v="0"/>
    <n v="1"/>
    <n v="1"/>
    <n v="2005"/>
    <s v="Classic Cars"/>
    <n v="101"/>
    <s v="S700_2824"/>
    <x v="39"/>
    <n v="4155551450"/>
    <s v="415-555-1450"/>
    <s v="5677 Strong St."/>
    <m/>
    <s v="5677 Strong St."/>
    <s v="San Rafael"/>
    <s v="CA"/>
    <s v="San Rafael, CA"/>
    <n v="97562"/>
    <x v="0"/>
    <s v="NA"/>
    <s v="Nelson"/>
    <s v="Valarie"/>
    <x v="39"/>
    <x v="1"/>
  </r>
  <r>
    <n v="10382"/>
    <n v="34"/>
    <n v="54.84"/>
    <n v="9"/>
    <x v="2586"/>
    <n v="1865"/>
    <n v="1864.56"/>
    <s v="2/17/2005 0:00"/>
    <d v="2005-02-17T00:00:00"/>
    <x v="0"/>
    <s v="Thursday"/>
    <x v="0"/>
    <n v="1"/>
    <n v="2"/>
    <n v="2005"/>
    <s v="Classic Cars"/>
    <n v="101"/>
    <s v="S700_2824"/>
    <x v="39"/>
    <n v="4155551450"/>
    <s v="415-555-1450"/>
    <s v="5677 Strong St."/>
    <m/>
    <s v="5677 Strong St."/>
    <s v="San Rafael"/>
    <s v="CA"/>
    <s v="San Rafael, CA"/>
    <n v="97562"/>
    <x v="0"/>
    <s v="NA"/>
    <s v="Nelson"/>
    <s v="Valarie"/>
    <x v="39"/>
    <x v="0"/>
  </r>
  <r>
    <n v="10411"/>
    <n v="34"/>
    <n v="100"/>
    <n v="4"/>
    <x v="2587"/>
    <n v="3577"/>
    <n v="3400"/>
    <d v="2005-01-05T00:00:00"/>
    <d v="2005-01-05T00:00:00"/>
    <x v="2"/>
    <s v="Wednesday"/>
    <x v="0"/>
    <n v="2"/>
    <n v="5"/>
    <n v="2005"/>
    <s v="Classic Cars"/>
    <n v="101"/>
    <s v="S700_2824"/>
    <x v="43"/>
    <s v="(514) 555-8054"/>
    <s v="514-555-8054"/>
    <s v="43 rue St. Laurent"/>
    <m/>
    <s v="43 rue St. Laurent"/>
    <s v="Montreal"/>
    <s v="Quebec"/>
    <s v="Montreal, Quebec"/>
    <s v="H1J 1C3"/>
    <x v="10"/>
    <s v="NA"/>
    <s v="Fresnisre"/>
    <s v="Jean"/>
    <x v="43"/>
    <x v="1"/>
  </r>
  <r>
    <n v="10424"/>
    <n v="46"/>
    <n v="80.92"/>
    <n v="1"/>
    <x v="2588"/>
    <n v="3723"/>
    <n v="3722.32"/>
    <s v="5/31/2005 0:00"/>
    <d v="2005-05-31T00:00:00"/>
    <x v="6"/>
    <s v="Tuesday"/>
    <x v="2"/>
    <n v="2"/>
    <n v="5"/>
    <n v="2005"/>
    <s v="Classic Cars"/>
    <n v="101"/>
    <s v="S700_2824"/>
    <x v="23"/>
    <s v="(91) 555 94 44"/>
    <s v="091-555-9444"/>
    <s v="C/ Moralzarzal, 86"/>
    <m/>
    <s v="C/ Moralzarzal, 86"/>
    <s v="Madrid"/>
    <m/>
    <s v="Madrid"/>
    <n v="28034"/>
    <x v="7"/>
    <s v="EMEA"/>
    <s v="Freyre"/>
    <s v="Diego"/>
    <x v="23"/>
    <x v="1"/>
  </r>
  <r>
    <n v="10106"/>
    <n v="32"/>
    <n v="100"/>
    <n v="1"/>
    <x v="2589"/>
    <n v="3987"/>
    <n v="3200"/>
    <s v="2/17/2003 0:00"/>
    <d v="2003-02-17T00:00:00"/>
    <x v="0"/>
    <s v="Monday"/>
    <x v="0"/>
    <n v="1"/>
    <n v="2"/>
    <n v="2003"/>
    <s v="Planes"/>
    <n v="118"/>
    <s v="S700_2834"/>
    <x v="86"/>
    <s v="035-640555"/>
    <s v="003-564-0555"/>
    <s v="Via Ludovico il Moro 22"/>
    <m/>
    <s v="Via Ludovico il Moro 22"/>
    <s v="Bergamo"/>
    <m/>
    <s v="Bergamo"/>
    <n v="24100"/>
    <x v="12"/>
    <s v="EMEA"/>
    <s v="Rovelli"/>
    <s v="Giovanni"/>
    <x v="86"/>
    <x v="1"/>
  </r>
  <r>
    <n v="10120"/>
    <n v="24"/>
    <n v="100"/>
    <n v="7"/>
    <x v="2590"/>
    <n v="3418"/>
    <n v="2400"/>
    <s v="4/29/2003 0:00"/>
    <d v="2003-04-29T00:00:00"/>
    <x v="11"/>
    <s v="Tuesday"/>
    <x v="0"/>
    <n v="2"/>
    <n v="4"/>
    <n v="2003"/>
    <s v="Planes"/>
    <n v="118"/>
    <s v="S700_2834"/>
    <x v="10"/>
    <s v="03 9520 4555"/>
    <s v="039-520-4555"/>
    <s v="636 St Kilda Road"/>
    <s v="Level 3"/>
    <s v="636 St Kilda Road, Level 3"/>
    <s v="Melbourne"/>
    <s v="Victoria"/>
    <s v="Melbourne, Victoria"/>
    <n v="3004"/>
    <x v="3"/>
    <s v="APAC"/>
    <s v="Ferguson"/>
    <s v="Peter"/>
    <x v="10"/>
    <x v="1"/>
  </r>
  <r>
    <n v="10133"/>
    <n v="27"/>
    <n v="99.67"/>
    <n v="2"/>
    <x v="2591"/>
    <n v="2692"/>
    <n v="2691.09"/>
    <s v="6/27/2003 0:00"/>
    <d v="2003-06-27T00:00:00"/>
    <x v="7"/>
    <s v="Friday"/>
    <x v="0"/>
    <n v="2"/>
    <n v="6"/>
    <n v="2003"/>
    <s v="Planes"/>
    <n v="118"/>
    <s v="S700_2834"/>
    <x v="23"/>
    <s v="(91) 555 94 44"/>
    <s v="091-555-9444"/>
    <s v="C/ Moralzarzal, 86"/>
    <m/>
    <s v="C/ Moralzarzal, 86"/>
    <s v="Madrid"/>
    <m/>
    <s v="Madrid"/>
    <n v="28034"/>
    <x v="7"/>
    <s v="EMEA"/>
    <s v="Freyre"/>
    <s v="Diego"/>
    <x v="23"/>
    <x v="0"/>
  </r>
  <r>
    <n v="10145"/>
    <n v="20"/>
    <n v="100"/>
    <n v="13"/>
    <x v="2592"/>
    <n v="2753"/>
    <n v="2000"/>
    <s v="8/25/2003 0:00"/>
    <d v="2003-08-25T00:00:00"/>
    <x v="3"/>
    <s v="Monday"/>
    <x v="0"/>
    <n v="3"/>
    <n v="8"/>
    <n v="2003"/>
    <s v="Planes"/>
    <n v="118"/>
    <s v="S700_2834"/>
    <x v="3"/>
    <n v="6265557265"/>
    <s v="626-555-7265"/>
    <s v="78934 Hillside Dr."/>
    <m/>
    <s v="78934 Hillside Dr."/>
    <s v="Pasadena"/>
    <s v="CA"/>
    <s v="Pasadena, CA"/>
    <n v="90003"/>
    <x v="0"/>
    <s v="NA"/>
    <s v="Young"/>
    <s v="Julie"/>
    <x v="3"/>
    <x v="0"/>
  </r>
  <r>
    <n v="10168"/>
    <n v="36"/>
    <n v="100"/>
    <n v="8"/>
    <x v="2593"/>
    <n v="4528"/>
    <n v="3600"/>
    <s v="10/28/2003 0:00"/>
    <d v="2003-10-28T00:00:00"/>
    <x v="4"/>
    <s v="Tuesday"/>
    <x v="0"/>
    <n v="4"/>
    <n v="10"/>
    <n v="2003"/>
    <s v="Planes"/>
    <n v="118"/>
    <s v="S700_2834"/>
    <x v="5"/>
    <n v="6505556809"/>
    <s v="650-555-6809"/>
    <s v="9408 Furth Circle"/>
    <m/>
    <s v="9408 Furth Circle"/>
    <s v="Burlingame"/>
    <s v="CA"/>
    <s v="Burlingame, CA"/>
    <n v="94217"/>
    <x v="0"/>
    <s v="NA"/>
    <s v="Hirano"/>
    <s v="Juri"/>
    <x v="5"/>
    <x v="1"/>
  </r>
  <r>
    <n v="10188"/>
    <n v="29"/>
    <n v="100"/>
    <n v="8"/>
    <x v="2594"/>
    <n v="3958"/>
    <n v="2900"/>
    <s v="11/18/2003 0:00"/>
    <d v="2003-11-18T00:00:00"/>
    <x v="5"/>
    <s v="Tuesday"/>
    <x v="0"/>
    <n v="4"/>
    <n v="11"/>
    <n v="2003"/>
    <s v="Planes"/>
    <n v="118"/>
    <s v="S700_2834"/>
    <x v="7"/>
    <s v="+47 2267 3215"/>
    <s v="472-267-3215"/>
    <s v="Drammen 121, PR 744 Sentrum"/>
    <m/>
    <s v="Drammen 121, PR 744 Sentrum"/>
    <s v="Bergen"/>
    <m/>
    <s v="Bergen"/>
    <s v="N 5804"/>
    <x v="2"/>
    <s v="EMEA"/>
    <s v="Oeztan"/>
    <s v="Veysel"/>
    <x v="7"/>
    <x v="1"/>
  </r>
  <r>
    <n v="10210"/>
    <n v="25"/>
    <n v="100"/>
    <n v="6"/>
    <x v="2595"/>
    <n v="2818"/>
    <n v="2500"/>
    <d v="2004-12-01T00:00:00"/>
    <d v="2004-12-01T00:00:00"/>
    <x v="9"/>
    <s v="Wednesday"/>
    <x v="0"/>
    <n v="1"/>
    <n v="1"/>
    <n v="2004"/>
    <s v="Planes"/>
    <n v="118"/>
    <s v="S700_2834"/>
    <x v="44"/>
    <s v="+81 06 6342 5555"/>
    <s v="066-342-5555"/>
    <s v="Dojima Avanza 4F, 1-6-20 Dojima, Kita-ku"/>
    <m/>
    <s v="Dojima Avanza 4F, 1-6-20 Dojima, Kita-ku"/>
    <s v="Osaka"/>
    <s v="Osaka"/>
    <s v="Osaka, Osaka"/>
    <s v="530-0003"/>
    <x v="11"/>
    <s v="Japan"/>
    <s v="Kentary"/>
    <s v="Mory"/>
    <x v="44"/>
    <x v="0"/>
  </r>
  <r>
    <n v="10223"/>
    <n v="29"/>
    <n v="100"/>
    <n v="8"/>
    <x v="2596"/>
    <n v="3200"/>
    <n v="2900"/>
    <s v="2/20/2004 0:00"/>
    <d v="2004-02-20T00:00:00"/>
    <x v="0"/>
    <s v="Friday"/>
    <x v="0"/>
    <n v="1"/>
    <n v="2"/>
    <n v="2004"/>
    <s v="Planes"/>
    <n v="118"/>
    <s v="S700_2834"/>
    <x v="10"/>
    <s v="03 9520 4555"/>
    <s v="039-520-4555"/>
    <s v="636 St Kilda Road"/>
    <s v="Level 3"/>
    <s v="636 St Kilda Road, Level 3"/>
    <s v="Melbourne"/>
    <s v="Victoria"/>
    <s v="Melbourne, Victoria"/>
    <n v="3004"/>
    <x v="3"/>
    <s v="APAC"/>
    <s v="Ferguson"/>
    <s v="Peter"/>
    <x v="10"/>
    <x v="1"/>
  </r>
  <r>
    <n v="10235"/>
    <n v="25"/>
    <n v="96.11"/>
    <n v="2"/>
    <x v="2597"/>
    <n v="2403"/>
    <n v="2402.75"/>
    <d v="2004-02-04T00:00:00"/>
    <d v="2004-02-04T00:00:00"/>
    <x v="0"/>
    <s v="Wednesday"/>
    <x v="0"/>
    <n v="2"/>
    <n v="4"/>
    <n v="2004"/>
    <s v="Planes"/>
    <n v="118"/>
    <s v="S700_2834"/>
    <x v="57"/>
    <s v="(604) 555-4555"/>
    <s v="604-555-4555"/>
    <s v="23 Tsawassen Blvd."/>
    <m/>
    <s v="23 Tsawassen Blvd."/>
    <s v="Tsawassen"/>
    <s v="BC"/>
    <s v="Tsawassen, BC"/>
    <s v="T2F 8M4"/>
    <x v="10"/>
    <s v="NA"/>
    <s v="Lincoln"/>
    <s v="Elizabeth"/>
    <x v="57"/>
    <x v="0"/>
  </r>
  <r>
    <n v="10250"/>
    <n v="44"/>
    <n v="100"/>
    <n v="3"/>
    <x v="2598"/>
    <n v="6056"/>
    <n v="4400"/>
    <d v="2004-11-05T00:00:00"/>
    <d v="2004-11-05T00:00:00"/>
    <x v="5"/>
    <s v="Friday"/>
    <x v="0"/>
    <n v="2"/>
    <n v="5"/>
    <n v="2004"/>
    <s v="Planes"/>
    <n v="118"/>
    <s v="S700_2834"/>
    <x v="61"/>
    <n v="4085553659"/>
    <s v="408-555-3659"/>
    <s v="3086 Ingle Ln."/>
    <m/>
    <s v="3086 Ingle Ln."/>
    <s v="San Jose"/>
    <s v="CA"/>
    <s v="San Jose, CA"/>
    <n v="94217"/>
    <x v="0"/>
    <s v="NA"/>
    <s v="Frick"/>
    <s v="Sue"/>
    <x v="61"/>
    <x v="1"/>
  </r>
  <r>
    <n v="10263"/>
    <n v="47"/>
    <n v="100"/>
    <n v="9"/>
    <x v="2599"/>
    <n v="5466"/>
    <n v="4700"/>
    <s v="6/28/2004 0:00"/>
    <d v="2004-06-28T00:00:00"/>
    <x v="7"/>
    <s v="Monday"/>
    <x v="0"/>
    <n v="2"/>
    <n v="6"/>
    <n v="2004"/>
    <s v="Planes"/>
    <n v="118"/>
    <s v="S700_2834"/>
    <x v="13"/>
    <n v="2035552570"/>
    <s v="203-555-2570"/>
    <s v="25593 South Bay Ln."/>
    <m/>
    <s v="25593 South Bay Ln."/>
    <s v="Bridgewater"/>
    <s v="CT"/>
    <s v="Bridgewater, CT"/>
    <n v="97562"/>
    <x v="0"/>
    <s v="NA"/>
    <s v="King"/>
    <s v="Julie"/>
    <x v="13"/>
    <x v="1"/>
  </r>
  <r>
    <n v="10275"/>
    <n v="48"/>
    <n v="100"/>
    <n v="8"/>
    <x v="2600"/>
    <n v="6379"/>
    <n v="4800"/>
    <s v="7/23/2004 0:00"/>
    <d v="2004-07-23T00:00:00"/>
    <x v="1"/>
    <s v="Friday"/>
    <x v="0"/>
    <n v="3"/>
    <n v="7"/>
    <n v="2004"/>
    <s v="Planes"/>
    <n v="118"/>
    <s v="S700_2834"/>
    <x v="14"/>
    <s v="40.67.8555"/>
    <s v="004-067-8555"/>
    <s v="67, rue des Cinquante Otages"/>
    <m/>
    <s v="67, rue des Cinquante Otages"/>
    <s v="Nantes"/>
    <m/>
    <s v="Nantes"/>
    <n v="44000"/>
    <x v="1"/>
    <s v="EMEA"/>
    <s v="Labrune"/>
    <s v="Janine"/>
    <x v="14"/>
    <x v="1"/>
  </r>
  <r>
    <n v="10285"/>
    <n v="45"/>
    <n v="100"/>
    <n v="13"/>
    <x v="2601"/>
    <n v="5393"/>
    <n v="4500"/>
    <s v="8/27/2004 0:00"/>
    <d v="2004-08-27T00:00:00"/>
    <x v="3"/>
    <s v="Friday"/>
    <x v="0"/>
    <n v="3"/>
    <n v="8"/>
    <n v="2004"/>
    <s v="Planes"/>
    <n v="118"/>
    <s v="S700_2834"/>
    <x v="15"/>
    <n v="6175558555"/>
    <s v="617-555-8555"/>
    <s v="39323 Spinnaker Dr."/>
    <m/>
    <s v="39323 Spinnaker Dr."/>
    <s v="Cambridge"/>
    <s v="MA"/>
    <s v="Cambridge, MA"/>
    <n v="51247"/>
    <x v="0"/>
    <s v="NA"/>
    <s v="Hernandez"/>
    <s v="Marta"/>
    <x v="15"/>
    <x v="1"/>
  </r>
  <r>
    <n v="10297"/>
    <n v="35"/>
    <n v="100"/>
    <n v="3"/>
    <x v="2602"/>
    <n v="3987"/>
    <n v="3500"/>
    <s v="9/16/2004 0:00"/>
    <d v="2004-09-16T00:00:00"/>
    <x v="8"/>
    <s v="Thursday"/>
    <x v="0"/>
    <n v="3"/>
    <n v="9"/>
    <n v="2004"/>
    <s v="Planes"/>
    <n v="118"/>
    <s v="S700_2834"/>
    <x v="75"/>
    <s v="+353 1862 1555"/>
    <s v="531-862-1555"/>
    <s v="25 Maiden Lane"/>
    <s v="Floor No. 4"/>
    <s v="25 Maiden Lane, Floor No. 4"/>
    <s v="Dublin"/>
    <m/>
    <s v="Dublin"/>
    <n v="2"/>
    <x v="18"/>
    <s v="EMEA"/>
    <s v="Cassidy"/>
    <s v="Dean"/>
    <x v="75"/>
    <x v="1"/>
  </r>
  <r>
    <n v="10308"/>
    <n v="31"/>
    <n v="100"/>
    <n v="6"/>
    <x v="2603"/>
    <n v="4010"/>
    <n v="3100"/>
    <s v="10/15/2004 0:00"/>
    <d v="2004-10-15T00:00:00"/>
    <x v="4"/>
    <s v="Friday"/>
    <x v="0"/>
    <n v="4"/>
    <n v="10"/>
    <n v="2004"/>
    <s v="Planes"/>
    <n v="118"/>
    <s v="S700_2834"/>
    <x v="47"/>
    <n v="9145554562"/>
    <s v="914-555-4562"/>
    <s v="3758 North Pendale Street"/>
    <m/>
    <s v="3758 North Pendale Street"/>
    <s v="White Plains"/>
    <s v="NY"/>
    <s v="White Plains, NY"/>
    <n v="24067"/>
    <x v="0"/>
    <s v="NA"/>
    <s v="Frick"/>
    <s v="Steve"/>
    <x v="47"/>
    <x v="1"/>
  </r>
  <r>
    <n v="10318"/>
    <n v="50"/>
    <n v="100"/>
    <n v="8"/>
    <x v="2604"/>
    <n v="7119"/>
    <n v="5000"/>
    <d v="2004-02-11T00:00:00"/>
    <d v="2004-02-11T00:00:00"/>
    <x v="0"/>
    <s v="Wednesday"/>
    <x v="0"/>
    <n v="4"/>
    <n v="11"/>
    <n v="2004"/>
    <s v="Planes"/>
    <n v="118"/>
    <s v="S700_2834"/>
    <x v="18"/>
    <n v="2155551555"/>
    <s v="215-555-1555"/>
    <s v="7586 Pompton St."/>
    <m/>
    <s v="7586 Pompton St."/>
    <s v="Allentown"/>
    <s v="PA"/>
    <s v="Allentown, PA"/>
    <n v="70267"/>
    <x v="0"/>
    <s v="NA"/>
    <s v="Yu"/>
    <s v="Kyung"/>
    <x v="18"/>
    <x v="2"/>
  </r>
  <r>
    <n v="10328"/>
    <n v="33"/>
    <n v="100"/>
    <n v="11"/>
    <x v="2605"/>
    <n v="4073"/>
    <n v="3300"/>
    <d v="2004-12-11T00:00:00"/>
    <d v="2004-12-11T00:00:00"/>
    <x v="9"/>
    <s v="Saturday"/>
    <x v="0"/>
    <n v="4"/>
    <n v="11"/>
    <n v="2004"/>
    <s v="Planes"/>
    <n v="118"/>
    <s v="S700_2834"/>
    <x v="86"/>
    <s v="035-640555"/>
    <s v="003-564-0555"/>
    <s v="Via Ludovico il Moro 22"/>
    <m/>
    <s v="Via Ludovico il Moro 22"/>
    <s v="Bergamo"/>
    <m/>
    <s v="Bergamo"/>
    <n v="24100"/>
    <x v="12"/>
    <s v="EMEA"/>
    <s v="Rovelli"/>
    <s v="Giovanni"/>
    <x v="86"/>
    <x v="1"/>
  </r>
  <r>
    <n v="10340"/>
    <n v="29"/>
    <n v="100"/>
    <n v="6"/>
    <x v="2606"/>
    <n v="4095"/>
    <n v="2900"/>
    <s v="11/24/2004 0:00"/>
    <d v="2004-11-24T00:00:00"/>
    <x v="5"/>
    <s v="Wednesday"/>
    <x v="0"/>
    <n v="4"/>
    <n v="11"/>
    <n v="2004"/>
    <s v="Planes"/>
    <n v="118"/>
    <s v="S700_2834"/>
    <x v="53"/>
    <s v="(93) 203 4555"/>
    <s v="093-203-4555"/>
    <s v="Rambla de Catalu¤a, 23"/>
    <m/>
    <s v="Rambla de Catalu¤a, 23"/>
    <s v="Barcelona"/>
    <m/>
    <s v="Barcelona"/>
    <n v="8022"/>
    <x v="7"/>
    <s v="EMEA"/>
    <s v="Saavedra"/>
    <s v="Eduardo"/>
    <x v="53"/>
    <x v="1"/>
  </r>
  <r>
    <n v="10353"/>
    <n v="48"/>
    <n v="68.8"/>
    <n v="4"/>
    <x v="2607"/>
    <n v="3303"/>
    <n v="3302.4"/>
    <d v="2004-04-12T00:00:00"/>
    <d v="2004-04-12T00:00:00"/>
    <x v="11"/>
    <s v="Monday"/>
    <x v="0"/>
    <n v="4"/>
    <n v="12"/>
    <n v="2004"/>
    <s v="Planes"/>
    <n v="118"/>
    <s v="S700_2834"/>
    <x v="88"/>
    <n v="2035554407"/>
    <s v="203-555-4407"/>
    <s v="2440 Pompton St."/>
    <m/>
    <s v="2440 Pompton St."/>
    <s v="Glendale"/>
    <s v="CT"/>
    <s v="Glendale, CT"/>
    <n v="97561"/>
    <x v="0"/>
    <s v="NA"/>
    <s v="Lewis"/>
    <s v="Dan"/>
    <x v="88"/>
    <x v="1"/>
  </r>
  <r>
    <n v="10361"/>
    <n v="44"/>
    <n v="72.42"/>
    <n v="5"/>
    <x v="2608"/>
    <n v="3187"/>
    <n v="3186.48"/>
    <s v="12/17/2004 0:00"/>
    <d v="2004-12-17T00:00:00"/>
    <x v="9"/>
    <s v="Friday"/>
    <x v="0"/>
    <n v="4"/>
    <n v="12"/>
    <n v="2004"/>
    <s v="Planes"/>
    <n v="118"/>
    <s v="S700_2834"/>
    <x v="20"/>
    <s v="+61 2 9495 8555"/>
    <s v="129-495-8555"/>
    <s v="Monitor Money Building, 815 Pacific Hwy"/>
    <s v="Level 6"/>
    <s v="Monitor Money Building, 815 Pacific Hwy, Level 6"/>
    <s v="Chatswood"/>
    <s v="NSW"/>
    <s v="Chatswood, NSW"/>
    <n v="2067"/>
    <x v="3"/>
    <s v="APAC"/>
    <s v="Huxley"/>
    <s v="Adrian"/>
    <x v="20"/>
    <x v="1"/>
  </r>
  <r>
    <n v="10375"/>
    <n v="25"/>
    <n v="66.73"/>
    <n v="10"/>
    <x v="2609"/>
    <n v="1669"/>
    <n v="1668.25"/>
    <d v="2005-03-02T00:00:00"/>
    <d v="2005-03-02T00:00:00"/>
    <x v="10"/>
    <s v="Wednesday"/>
    <x v="0"/>
    <n v="1"/>
    <n v="2"/>
    <n v="2005"/>
    <s v="Planes"/>
    <n v="118"/>
    <s v="S700_2834"/>
    <x v="14"/>
    <s v="40.67.8555"/>
    <s v="004-067-8555"/>
    <s v="67, rue des Cinquante Otages"/>
    <m/>
    <s v="67, rue des Cinquante Otages"/>
    <s v="Nantes"/>
    <m/>
    <s v="Nantes"/>
    <n v="44000"/>
    <x v="1"/>
    <s v="EMEA"/>
    <s v="Labrune"/>
    <s v="Janine"/>
    <x v="14"/>
    <x v="0"/>
  </r>
  <r>
    <n v="10388"/>
    <n v="50"/>
    <n v="100"/>
    <n v="3"/>
    <x v="2610"/>
    <n v="7155"/>
    <n v="5000"/>
    <d v="2005-03-03T00:00:00"/>
    <d v="2005-03-03T00:00:00"/>
    <x v="10"/>
    <s v="Thursday"/>
    <x v="0"/>
    <n v="1"/>
    <n v="3"/>
    <n v="2005"/>
    <s v="Planes"/>
    <n v="118"/>
    <s v="S700_2834"/>
    <x v="21"/>
    <n v="5085552555"/>
    <s v="508-555-2555"/>
    <s v="1785 First Street"/>
    <m/>
    <s v="1785 First Street"/>
    <s v="New Bedford"/>
    <s v="MA"/>
    <s v="New Bedford, MA"/>
    <n v="50553"/>
    <x v="0"/>
    <s v="NA"/>
    <s v="Benitez"/>
    <s v="Violeta"/>
    <x v="21"/>
    <x v="2"/>
  </r>
  <r>
    <n v="10398"/>
    <n v="23"/>
    <n v="100"/>
    <n v="9"/>
    <x v="2611"/>
    <n v="2811"/>
    <n v="2300"/>
    <s v="3/30/2005 0:00"/>
    <d v="2005-03-30T00:00:00"/>
    <x v="10"/>
    <s v="Wednesday"/>
    <x v="0"/>
    <n v="1"/>
    <n v="3"/>
    <n v="2005"/>
    <s v="Planes"/>
    <n v="118"/>
    <s v="S700_2834"/>
    <x v="1"/>
    <s v="26.47.1555"/>
    <s v="002-647-1555"/>
    <s v="59 rue de l'Abbaye"/>
    <m/>
    <s v="59 rue de l'Abbaye"/>
    <s v="Reims"/>
    <m/>
    <s v="Reims"/>
    <n v="51100"/>
    <x v="1"/>
    <s v="EMEA"/>
    <s v="Henriot"/>
    <s v="Paul"/>
    <x v="1"/>
    <x v="0"/>
  </r>
  <r>
    <n v="10401"/>
    <n v="21"/>
    <n v="96.11"/>
    <n v="2"/>
    <x v="2612"/>
    <n v="2019"/>
    <n v="2018.31"/>
    <d v="2005-03-04T00:00:00"/>
    <d v="2005-03-04T00:00:00"/>
    <x v="10"/>
    <s v="Friday"/>
    <x v="4"/>
    <n v="2"/>
    <n v="4"/>
    <n v="2005"/>
    <s v="Planes"/>
    <n v="118"/>
    <s v="S700_2834"/>
    <x v="12"/>
    <n v="2015559350"/>
    <s v="201-555-9350"/>
    <s v="7476 Moss Rd."/>
    <m/>
    <s v="7476 Moss Rd."/>
    <s v="Newark"/>
    <s v="NJ"/>
    <s v="Newark, NJ"/>
    <n v="94019"/>
    <x v="0"/>
    <s v="NA"/>
    <s v="Brown"/>
    <s v="William"/>
    <x v="12"/>
    <x v="0"/>
  </r>
  <r>
    <n v="10416"/>
    <n v="41"/>
    <n v="100"/>
    <n v="3"/>
    <x v="2613"/>
    <n v="5643"/>
    <n v="4100"/>
    <d v="2005-10-05T00:00:00"/>
    <d v="2005-10-05T00:00:00"/>
    <x v="4"/>
    <s v="Wednesday"/>
    <x v="0"/>
    <n v="2"/>
    <n v="5"/>
    <n v="2005"/>
    <s v="Planes"/>
    <n v="118"/>
    <s v="S700_2834"/>
    <x v="70"/>
    <s v="0522-556555"/>
    <s v="052-255-6555"/>
    <s v="Strada Provinciale 124"/>
    <m/>
    <s v="Strada Provinciale 124"/>
    <s v="Reggio Emilia"/>
    <m/>
    <s v="Reggio Emilia"/>
    <n v="42100"/>
    <x v="12"/>
    <s v="EMEA"/>
    <s v="Moroni"/>
    <s v="Maurizio"/>
    <x v="70"/>
    <x v="1"/>
  </r>
  <r>
    <n v="10106"/>
    <n v="44"/>
    <n v="74.400000000000006"/>
    <n v="8"/>
    <x v="2614"/>
    <n v="3274"/>
    <n v="3273.6"/>
    <s v="2/17/2003 0:00"/>
    <d v="2003-02-17T00:00:00"/>
    <x v="0"/>
    <s v="Monday"/>
    <x v="0"/>
    <n v="1"/>
    <n v="2"/>
    <n v="2003"/>
    <s v="Planes"/>
    <n v="80"/>
    <s v="S700_3167"/>
    <x v="86"/>
    <s v="035-640555"/>
    <s v="003-564-0555"/>
    <s v="Via Ludovico il Moro 22"/>
    <m/>
    <s v="Via Ludovico il Moro 22"/>
    <s v="Bergamo"/>
    <m/>
    <s v="Bergamo"/>
    <n v="24100"/>
    <x v="12"/>
    <s v="EMEA"/>
    <s v="Rovelli"/>
    <s v="Giovanni"/>
    <x v="86"/>
    <x v="1"/>
  </r>
  <r>
    <n v="10120"/>
    <n v="43"/>
    <n v="76"/>
    <n v="14"/>
    <x v="2615"/>
    <n v="3268"/>
    <n v="3268"/>
    <s v="4/29/2003 0:00"/>
    <d v="2003-04-29T00:00:00"/>
    <x v="11"/>
    <s v="Tuesday"/>
    <x v="0"/>
    <n v="2"/>
    <n v="4"/>
    <n v="2003"/>
    <s v="Planes"/>
    <n v="80"/>
    <s v="S700_3167"/>
    <x v="10"/>
    <s v="03 9520 4555"/>
    <s v="039-520-4555"/>
    <s v="636 St Kilda Road"/>
    <s v="Level 3"/>
    <s v="636 St Kilda Road, Level 3"/>
    <s v="Melbourne"/>
    <s v="Victoria"/>
    <s v="Melbourne, Victoria"/>
    <n v="3004"/>
    <x v="3"/>
    <s v="APAC"/>
    <s v="Ferguson"/>
    <s v="Peter"/>
    <x v="10"/>
    <x v="1"/>
  </r>
  <r>
    <n v="10143"/>
    <n v="28"/>
    <n v="96"/>
    <n v="3"/>
    <x v="202"/>
    <n v="2688"/>
    <n v="2688"/>
    <d v="2003-10-08T00:00:00"/>
    <d v="2003-10-08T00:00:00"/>
    <x v="4"/>
    <s v="Wednesday"/>
    <x v="0"/>
    <n v="3"/>
    <n v="8"/>
    <n v="2003"/>
    <s v="Planes"/>
    <n v="80"/>
    <s v="S700_3167"/>
    <x v="50"/>
    <n v="5085559555"/>
    <s v="508-555-9555"/>
    <s v="4575 Hillside Dr."/>
    <m/>
    <s v="4575 Hillside Dr."/>
    <s v="New Bedford"/>
    <s v="MA"/>
    <s v="New Bedford, MA"/>
    <n v="50553"/>
    <x v="0"/>
    <s v="NA"/>
    <s v="Tam"/>
    <s v="Wing C"/>
    <x v="50"/>
    <x v="0"/>
  </r>
  <r>
    <n v="10155"/>
    <n v="43"/>
    <n v="86.4"/>
    <n v="1"/>
    <x v="2616"/>
    <n v="3716"/>
    <n v="3715.2"/>
    <d v="2003-06-10T00:00:00"/>
    <d v="2003-06-10T00:00:00"/>
    <x v="7"/>
    <s v="Tuesday"/>
    <x v="0"/>
    <n v="4"/>
    <n v="10"/>
    <n v="2003"/>
    <s v="Planes"/>
    <n v="80"/>
    <s v="S700_3167"/>
    <x v="16"/>
    <s v="90-224 8555"/>
    <s v="090-224-8555"/>
    <s v="Keskuskatu 45"/>
    <m/>
    <s v="Keskuskatu 45"/>
    <s v="Helsinki"/>
    <m/>
    <s v="Helsinki"/>
    <n v="21240"/>
    <x v="4"/>
    <s v="EMEA"/>
    <s v="Karttunen"/>
    <s v="Matti"/>
    <x v="16"/>
    <x v="1"/>
  </r>
  <r>
    <n v="10168"/>
    <n v="48"/>
    <n v="96"/>
    <n v="15"/>
    <x v="2617"/>
    <n v="4608"/>
    <n v="4608"/>
    <s v="10/28/2003 0:00"/>
    <d v="2003-10-28T00:00:00"/>
    <x v="4"/>
    <s v="Tuesday"/>
    <x v="0"/>
    <n v="4"/>
    <n v="10"/>
    <n v="2003"/>
    <s v="Planes"/>
    <n v="80"/>
    <s v="S700_3167"/>
    <x v="5"/>
    <n v="6505556809"/>
    <s v="650-555-6809"/>
    <s v="9408 Furth Circle"/>
    <m/>
    <s v="9408 Furth Circle"/>
    <s v="Burlingame"/>
    <s v="CA"/>
    <s v="Burlingame, CA"/>
    <n v="94217"/>
    <x v="0"/>
    <s v="NA"/>
    <s v="Hirano"/>
    <s v="Juri"/>
    <x v="5"/>
    <x v="1"/>
  </r>
  <r>
    <n v="10199"/>
    <n v="38"/>
    <n v="82.4"/>
    <n v="3"/>
    <x v="2618"/>
    <n v="3132"/>
    <n v="3131.2"/>
    <d v="2003-01-12T00:00:00"/>
    <d v="2003-01-12T00:00:00"/>
    <x v="2"/>
    <s v="Sunday"/>
    <x v="0"/>
    <n v="4"/>
    <n v="12"/>
    <n v="2003"/>
    <s v="Planes"/>
    <n v="80"/>
    <s v="S700_3167"/>
    <x v="32"/>
    <n v="3105553722"/>
    <s v="310-555-3722"/>
    <s v="3675 Furth Circle"/>
    <m/>
    <s v="3675 Furth Circle"/>
    <s v="Burbank"/>
    <s v="CA"/>
    <s v="Burbank, CA"/>
    <n v="94019"/>
    <x v="0"/>
    <s v="NA"/>
    <s v="Thompson"/>
    <s v="Steve"/>
    <x v="32"/>
    <x v="1"/>
  </r>
  <r>
    <n v="10210"/>
    <n v="31"/>
    <n v="86.4"/>
    <n v="13"/>
    <x v="2619"/>
    <n v="2679"/>
    <n v="2678.4"/>
    <d v="2004-12-01T00:00:00"/>
    <d v="2004-12-01T00:00:00"/>
    <x v="9"/>
    <s v="Wednesday"/>
    <x v="0"/>
    <n v="1"/>
    <n v="1"/>
    <n v="2004"/>
    <s v="Planes"/>
    <n v="80"/>
    <s v="S700_3167"/>
    <x v="44"/>
    <s v="+81 06 6342 5555"/>
    <s v="066-342-5555"/>
    <s v="Dojima Avanza 4F, 1-6-20 Dojima, Kita-ku"/>
    <m/>
    <s v="Dojima Avanza 4F, 1-6-20 Dojima, Kita-ku"/>
    <s v="Osaka"/>
    <s v="Osaka"/>
    <s v="Osaka, Osaka"/>
    <s v="530-0003"/>
    <x v="11"/>
    <s v="Japan"/>
    <s v="Kentary"/>
    <s v="Mory"/>
    <x v="44"/>
    <x v="0"/>
  </r>
  <r>
    <n v="10223"/>
    <n v="26"/>
    <n v="67.2"/>
    <n v="15"/>
    <x v="2620"/>
    <n v="1748"/>
    <n v="1747.2"/>
    <s v="2/20/2004 0:00"/>
    <d v="2004-02-20T00:00:00"/>
    <x v="0"/>
    <s v="Friday"/>
    <x v="0"/>
    <n v="1"/>
    <n v="2"/>
    <n v="2004"/>
    <s v="Planes"/>
    <n v="80"/>
    <s v="S700_3167"/>
    <x v="10"/>
    <s v="03 9520 4555"/>
    <s v="039-520-4555"/>
    <s v="636 St Kilda Road"/>
    <s v="Level 3"/>
    <s v="636 St Kilda Road, Level 3"/>
    <s v="Melbourne"/>
    <s v="Victoria"/>
    <s v="Melbourne, Victoria"/>
    <n v="3004"/>
    <x v="3"/>
    <s v="APAC"/>
    <s v="Ferguson"/>
    <s v="Peter"/>
    <x v="10"/>
    <x v="0"/>
  </r>
  <r>
    <n v="10235"/>
    <n v="32"/>
    <n v="92"/>
    <n v="9"/>
    <x v="2621"/>
    <n v="2944"/>
    <n v="2944"/>
    <d v="2004-02-04T00:00:00"/>
    <d v="2004-02-04T00:00:00"/>
    <x v="0"/>
    <s v="Wednesday"/>
    <x v="0"/>
    <n v="2"/>
    <n v="4"/>
    <n v="2004"/>
    <s v="Planes"/>
    <n v="80"/>
    <s v="S700_3167"/>
    <x v="57"/>
    <s v="(604) 555-4555"/>
    <s v="604-555-4555"/>
    <s v="23 Tsawassen Blvd."/>
    <m/>
    <s v="23 Tsawassen Blvd."/>
    <s v="Tsawassen"/>
    <s v="BC"/>
    <s v="Tsawassen, BC"/>
    <s v="T2F 8M4"/>
    <x v="10"/>
    <s v="NA"/>
    <s v="Lincoln"/>
    <s v="Elizabeth"/>
    <x v="57"/>
    <x v="0"/>
  </r>
  <r>
    <n v="10250"/>
    <n v="44"/>
    <n v="67.2"/>
    <n v="10"/>
    <x v="2622"/>
    <n v="2957"/>
    <n v="2956.8"/>
    <d v="2004-11-05T00:00:00"/>
    <d v="2004-11-05T00:00:00"/>
    <x v="5"/>
    <s v="Friday"/>
    <x v="0"/>
    <n v="2"/>
    <n v="5"/>
    <n v="2004"/>
    <s v="Planes"/>
    <n v="80"/>
    <s v="S700_3167"/>
    <x v="61"/>
    <n v="4085553659"/>
    <s v="408-555-3659"/>
    <s v="3086 Ingle Ln."/>
    <m/>
    <s v="3086 Ingle Ln."/>
    <s v="San Jose"/>
    <s v="CA"/>
    <s v="San Jose, CA"/>
    <n v="94217"/>
    <x v="0"/>
    <s v="NA"/>
    <s v="Frick"/>
    <s v="Sue"/>
    <x v="61"/>
    <x v="0"/>
  </r>
  <r>
    <n v="10262"/>
    <n v="27"/>
    <n v="76"/>
    <n v="5"/>
    <x v="2623"/>
    <n v="2052"/>
    <n v="2052"/>
    <s v="6/24/2004 0:00"/>
    <d v="2004-06-24T00:00:00"/>
    <x v="7"/>
    <s v="Thursday"/>
    <x v="3"/>
    <n v="2"/>
    <n v="6"/>
    <n v="2004"/>
    <s v="Planes"/>
    <n v="80"/>
    <s v="S700_3167"/>
    <x v="23"/>
    <s v="(91) 555 94 44"/>
    <s v="091-555-9444"/>
    <s v="C/ Moralzarzal, 86"/>
    <m/>
    <s v="C/ Moralzarzal, 86"/>
    <s v="Madrid"/>
    <m/>
    <s v="Madrid"/>
    <n v="28034"/>
    <x v="7"/>
    <s v="EMEA"/>
    <s v="Freyre"/>
    <s v="Diego"/>
    <x v="23"/>
    <x v="0"/>
  </r>
  <r>
    <n v="10275"/>
    <n v="43"/>
    <n v="73.599999999999994"/>
    <n v="15"/>
    <x v="2624"/>
    <n v="3165"/>
    <n v="3164.8"/>
    <s v="7/23/2004 0:00"/>
    <d v="2004-07-23T00:00:00"/>
    <x v="1"/>
    <s v="Friday"/>
    <x v="0"/>
    <n v="3"/>
    <n v="7"/>
    <n v="2004"/>
    <s v="Planes"/>
    <n v="80"/>
    <s v="S700_3167"/>
    <x v="14"/>
    <s v="40.67.8555"/>
    <s v="004-067-8555"/>
    <s v="67, rue des Cinquante Otages"/>
    <m/>
    <s v="67, rue des Cinquante Otages"/>
    <s v="Nantes"/>
    <m/>
    <s v="Nantes"/>
    <n v="44000"/>
    <x v="1"/>
    <s v="EMEA"/>
    <s v="Labrune"/>
    <s v="Janine"/>
    <x v="14"/>
    <x v="1"/>
  </r>
  <r>
    <n v="10284"/>
    <n v="25"/>
    <n v="69.599999999999994"/>
    <n v="7"/>
    <x v="2625"/>
    <n v="1740"/>
    <n v="1740"/>
    <s v="8/21/2004 0:00"/>
    <d v="2004-08-21T00:00:00"/>
    <x v="3"/>
    <s v="Saturday"/>
    <x v="0"/>
    <n v="3"/>
    <n v="8"/>
    <n v="2004"/>
    <s v="Planes"/>
    <n v="80"/>
    <s v="S700_3167"/>
    <x v="85"/>
    <s v="+47 2212 1555"/>
    <s v="472-212-1555"/>
    <s v="Drammensveien 126 A, PB 744 Sentrum"/>
    <m/>
    <s v="Drammensveien 126 A, PB 744 Sentrum"/>
    <s v="Oslo"/>
    <m/>
    <s v="Oslo"/>
    <s v="N 0106"/>
    <x v="2"/>
    <s v="EMEA"/>
    <s v="Klaeboe"/>
    <s v="Jan"/>
    <x v="85"/>
    <x v="0"/>
  </r>
  <r>
    <n v="10296"/>
    <n v="22"/>
    <n v="80.8"/>
    <n v="3"/>
    <x v="2626"/>
    <n v="1778"/>
    <n v="1777.6"/>
    <s v="9/15/2004 0:00"/>
    <d v="2004-09-15T00:00:00"/>
    <x v="8"/>
    <s v="Wednesday"/>
    <x v="0"/>
    <n v="3"/>
    <n v="9"/>
    <n v="2004"/>
    <s v="Planes"/>
    <n v="80"/>
    <s v="S700_3167"/>
    <x v="89"/>
    <s v="+49 89 61 08 9555"/>
    <s v="896-108-9555"/>
    <s v="Hansastr. 15"/>
    <m/>
    <s v="Hansastr. 15"/>
    <s v="Munich"/>
    <m/>
    <s v="Munich"/>
    <n v="80686"/>
    <x v="16"/>
    <s v="EMEA"/>
    <s v="Donnermeyer"/>
    <s v="Michael"/>
    <x v="89"/>
    <x v="0"/>
  </r>
  <r>
    <n v="10308"/>
    <n v="21"/>
    <n v="87.2"/>
    <n v="13"/>
    <x v="2627"/>
    <n v="1832"/>
    <n v="1831.2"/>
    <s v="10/15/2004 0:00"/>
    <d v="2004-10-15T00:00:00"/>
    <x v="4"/>
    <s v="Friday"/>
    <x v="0"/>
    <n v="4"/>
    <n v="10"/>
    <n v="2004"/>
    <s v="Planes"/>
    <n v="80"/>
    <s v="S700_3167"/>
    <x v="47"/>
    <n v="9145554562"/>
    <s v="914-555-4562"/>
    <s v="3758 North Pendale Street"/>
    <m/>
    <s v="3758 North Pendale Street"/>
    <s v="White Plains"/>
    <s v="NY"/>
    <s v="White Plains, NY"/>
    <n v="24067"/>
    <x v="0"/>
    <s v="NA"/>
    <s v="Frick"/>
    <s v="Steve"/>
    <x v="47"/>
    <x v="0"/>
  </r>
  <r>
    <n v="10316"/>
    <n v="48"/>
    <n v="75.2"/>
    <n v="5"/>
    <x v="2628"/>
    <n v="3610"/>
    <n v="3609.6"/>
    <d v="2004-01-11T00:00:00"/>
    <d v="2004-01-11T00:00:00"/>
    <x v="2"/>
    <s v="Sunday"/>
    <x v="0"/>
    <n v="4"/>
    <n v="11"/>
    <n v="2004"/>
    <s v="Planes"/>
    <n v="80"/>
    <s v="S700_3167"/>
    <x v="59"/>
    <s v="(198) 555-8888"/>
    <s v="198-555-8888"/>
    <s v="Garden House Crowther Way"/>
    <m/>
    <s v="Garden House Crowther Way"/>
    <s v="Cowes"/>
    <s v="Isle of Wight"/>
    <s v="Cowes, Isle of Wight"/>
    <s v="PO31 7PJ"/>
    <x v="6"/>
    <s v="EMEA"/>
    <s v="Bennett"/>
    <s v="Helen"/>
    <x v="59"/>
    <x v="1"/>
  </r>
  <r>
    <n v="10328"/>
    <n v="33"/>
    <n v="64"/>
    <n v="13"/>
    <x v="2629"/>
    <n v="2112"/>
    <n v="2112"/>
    <d v="2004-12-11T00:00:00"/>
    <d v="2004-12-11T00:00:00"/>
    <x v="9"/>
    <s v="Saturday"/>
    <x v="0"/>
    <n v="4"/>
    <n v="11"/>
    <n v="2004"/>
    <s v="Planes"/>
    <n v="80"/>
    <s v="S700_3167"/>
    <x v="86"/>
    <s v="035-640555"/>
    <s v="003-564-0555"/>
    <s v="Via Ludovico il Moro 22"/>
    <m/>
    <s v="Via Ludovico il Moro 22"/>
    <s v="Bergamo"/>
    <m/>
    <s v="Bergamo"/>
    <n v="24100"/>
    <x v="12"/>
    <s v="EMEA"/>
    <s v="Rovelli"/>
    <s v="Giovanni"/>
    <x v="86"/>
    <x v="0"/>
  </r>
  <r>
    <n v="10341"/>
    <n v="34"/>
    <n v="100"/>
    <n v="5"/>
    <x v="2630"/>
    <n v="3645"/>
    <n v="3400"/>
    <s v="11/24/2004 0:00"/>
    <d v="2004-11-24T00:00:00"/>
    <x v="5"/>
    <s v="Wednesday"/>
    <x v="0"/>
    <n v="4"/>
    <n v="11"/>
    <n v="2004"/>
    <s v="Planes"/>
    <n v="80"/>
    <s v="S700_3167"/>
    <x v="19"/>
    <s v="6562-9555"/>
    <s v="006-562-9555"/>
    <s v="Geislweg 14"/>
    <m/>
    <s v="Geislweg 14"/>
    <s v="Salzburg"/>
    <m/>
    <s v="Salzburg"/>
    <n v="5020"/>
    <x v="5"/>
    <s v="EMEA"/>
    <s v="Pipps"/>
    <s v="Georg"/>
    <x v="19"/>
    <x v="1"/>
  </r>
  <r>
    <n v="10353"/>
    <n v="43"/>
    <n v="81.95"/>
    <n v="6"/>
    <x v="2631"/>
    <n v="3524"/>
    <n v="3523.85"/>
    <d v="2004-04-12T00:00:00"/>
    <d v="2004-04-12T00:00:00"/>
    <x v="11"/>
    <s v="Monday"/>
    <x v="0"/>
    <n v="4"/>
    <n v="12"/>
    <n v="2004"/>
    <s v="Planes"/>
    <n v="80"/>
    <s v="S700_3167"/>
    <x v="88"/>
    <n v="2035554407"/>
    <s v="203-555-4407"/>
    <s v="2440 Pompton St."/>
    <m/>
    <s v="2440 Pompton St."/>
    <s v="Glendale"/>
    <s v="CT"/>
    <s v="Glendale, CT"/>
    <n v="97561"/>
    <x v="0"/>
    <s v="NA"/>
    <s v="Lewis"/>
    <s v="Dan"/>
    <x v="88"/>
    <x v="1"/>
  </r>
  <r>
    <n v="10361"/>
    <n v="44"/>
    <n v="100"/>
    <n v="10"/>
    <x v="2632"/>
    <n v="5002"/>
    <n v="4400"/>
    <s v="12/17/2004 0:00"/>
    <d v="2004-12-17T00:00:00"/>
    <x v="9"/>
    <s v="Friday"/>
    <x v="0"/>
    <n v="4"/>
    <n v="12"/>
    <n v="2004"/>
    <s v="Planes"/>
    <n v="80"/>
    <s v="S700_3167"/>
    <x v="20"/>
    <s v="+61 2 9495 8555"/>
    <s v="129-495-8555"/>
    <s v="Monitor Money Building, 815 Pacific Hwy"/>
    <s v="Level 6"/>
    <s v="Monitor Money Building, 815 Pacific Hwy, Level 6"/>
    <s v="Chatswood"/>
    <s v="NSW"/>
    <s v="Chatswood, NSW"/>
    <n v="2067"/>
    <x v="3"/>
    <s v="APAC"/>
    <s v="Huxley"/>
    <s v="Adrian"/>
    <x v="20"/>
    <x v="1"/>
  </r>
  <r>
    <n v="10375"/>
    <n v="44"/>
    <n v="100"/>
    <n v="11"/>
    <x v="2633"/>
    <n v="5209"/>
    <n v="4400"/>
    <d v="2005-03-02T00:00:00"/>
    <d v="2005-03-02T00:00:00"/>
    <x v="10"/>
    <s v="Wednesday"/>
    <x v="0"/>
    <n v="1"/>
    <n v="2"/>
    <n v="2005"/>
    <s v="Planes"/>
    <n v="80"/>
    <s v="S700_3167"/>
    <x v="14"/>
    <s v="40.67.8555"/>
    <s v="004-067-8555"/>
    <s v="67, rue des Cinquante Otages"/>
    <m/>
    <s v="67, rue des Cinquante Otages"/>
    <s v="Nantes"/>
    <m/>
    <s v="Nantes"/>
    <n v="44000"/>
    <x v="1"/>
    <s v="EMEA"/>
    <s v="Labrune"/>
    <s v="Janine"/>
    <x v="14"/>
    <x v="1"/>
  </r>
  <r>
    <n v="10386"/>
    <n v="32"/>
    <n v="94.34"/>
    <n v="17"/>
    <x v="2634"/>
    <n v="3019"/>
    <n v="3018.88"/>
    <d v="2005-01-03T00:00:00"/>
    <d v="2005-01-03T00:00:00"/>
    <x v="2"/>
    <s v="Monday"/>
    <x v="5"/>
    <n v="1"/>
    <n v="3"/>
    <n v="2005"/>
    <s v="Planes"/>
    <n v="80"/>
    <s v="S700_3167"/>
    <x v="23"/>
    <s v="(91) 555 94 44"/>
    <s v="091-555-9444"/>
    <s v="C/ Moralzarzal, 86"/>
    <m/>
    <s v="C/ Moralzarzal, 86"/>
    <s v="Madrid"/>
    <m/>
    <s v="Madrid"/>
    <n v="28034"/>
    <x v="7"/>
    <s v="EMEA"/>
    <s v="Freyre"/>
    <s v="Diego"/>
    <x v="23"/>
    <x v="1"/>
  </r>
  <r>
    <n v="10398"/>
    <n v="29"/>
    <n v="65.599999999999994"/>
    <n v="10"/>
    <x v="2635"/>
    <n v="1903"/>
    <n v="1902.4"/>
    <s v="3/30/2005 0:00"/>
    <d v="2005-03-30T00:00:00"/>
    <x v="10"/>
    <s v="Wednesday"/>
    <x v="0"/>
    <n v="1"/>
    <n v="3"/>
    <n v="2005"/>
    <s v="Planes"/>
    <n v="80"/>
    <s v="S700_3167"/>
    <x v="1"/>
    <s v="26.47.1555"/>
    <s v="002-647-1555"/>
    <s v="59 rue de l'Abbaye"/>
    <m/>
    <s v="59 rue de l'Abbaye"/>
    <s v="Reims"/>
    <m/>
    <s v="Reims"/>
    <n v="51100"/>
    <x v="1"/>
    <s v="EMEA"/>
    <s v="Henriot"/>
    <s v="Paul"/>
    <x v="1"/>
    <x v="0"/>
  </r>
  <r>
    <n v="10401"/>
    <n v="77"/>
    <n v="92"/>
    <n v="9"/>
    <x v="2636"/>
    <n v="7084"/>
    <n v="7084"/>
    <d v="2005-03-04T00:00:00"/>
    <d v="2005-03-04T00:00:00"/>
    <x v="10"/>
    <s v="Friday"/>
    <x v="4"/>
    <n v="2"/>
    <n v="4"/>
    <n v="2005"/>
    <s v="Planes"/>
    <n v="80"/>
    <s v="S700_3167"/>
    <x v="12"/>
    <n v="2015559350"/>
    <s v="201-555-9350"/>
    <s v="7476 Moss Rd."/>
    <m/>
    <s v="7476 Moss Rd."/>
    <s v="Newark"/>
    <s v="NJ"/>
    <s v="Newark, NJ"/>
    <n v="94019"/>
    <x v="0"/>
    <s v="NA"/>
    <s v="Brown"/>
    <s v="William"/>
    <x v="12"/>
    <x v="2"/>
  </r>
  <r>
    <n v="10416"/>
    <n v="39"/>
    <n v="67.2"/>
    <n v="10"/>
    <x v="1683"/>
    <n v="2621"/>
    <n v="2620.8000000000002"/>
    <d v="2005-10-05T00:00:00"/>
    <d v="2005-10-05T00:00:00"/>
    <x v="4"/>
    <s v="Wednesday"/>
    <x v="0"/>
    <n v="2"/>
    <n v="5"/>
    <n v="2005"/>
    <s v="Planes"/>
    <n v="80"/>
    <s v="S700_3167"/>
    <x v="70"/>
    <s v="0522-556555"/>
    <s v="052-255-6555"/>
    <s v="Strada Provinciale 124"/>
    <m/>
    <s v="Strada Provinciale 124"/>
    <s v="Reggio Emilia"/>
    <m/>
    <s v="Reggio Emilia"/>
    <n v="42100"/>
    <x v="12"/>
    <s v="EMEA"/>
    <s v="Moroni"/>
    <s v="Maurizio"/>
    <x v="70"/>
    <x v="0"/>
  </r>
  <r>
    <n v="10105"/>
    <n v="39"/>
    <n v="81.14"/>
    <n v="6"/>
    <x v="2637"/>
    <n v="3165"/>
    <n v="3164.46"/>
    <d v="2003-11-02T00:00:00"/>
    <d v="2003-11-02T00:00:00"/>
    <x v="5"/>
    <s v="Sunday"/>
    <x v="0"/>
    <n v="1"/>
    <n v="2"/>
    <n v="2003"/>
    <s v="Ships"/>
    <n v="100"/>
    <s v="S700_3505"/>
    <x v="48"/>
    <s v="31 12 3555"/>
    <s v="003-112-3555"/>
    <s v="Vinb'ltet 34"/>
    <m/>
    <s v="Vinb'ltet 34"/>
    <s v="Kobenhavn"/>
    <m/>
    <s v="Kobenhavn"/>
    <n v="1734"/>
    <x v="13"/>
    <s v="EMEA"/>
    <s v="Petersen"/>
    <s v="Jytte"/>
    <x v="48"/>
    <x v="1"/>
  </r>
  <r>
    <n v="10118"/>
    <n v="36"/>
    <n v="100"/>
    <n v="1"/>
    <x v="2638"/>
    <n v="4220"/>
    <n v="3600"/>
    <s v="4/21/2003 0:00"/>
    <d v="2003-04-21T00:00:00"/>
    <x v="11"/>
    <s v="Monday"/>
    <x v="0"/>
    <n v="2"/>
    <n v="4"/>
    <n v="2003"/>
    <s v="Ships"/>
    <n v="100"/>
    <s v="S700_3505"/>
    <x v="53"/>
    <s v="(93) 203 4555"/>
    <s v="093-203-4555"/>
    <s v="Rambla de Catalu¤a, 23"/>
    <m/>
    <s v="Rambla de Catalu¤a, 23"/>
    <s v="Barcelona"/>
    <m/>
    <s v="Barcelona"/>
    <n v="8022"/>
    <x v="7"/>
    <s v="EMEA"/>
    <s v="Saavedra"/>
    <s v="Eduardo"/>
    <x v="53"/>
    <x v="1"/>
  </r>
  <r>
    <n v="10129"/>
    <n v="42"/>
    <n v="91.15"/>
    <n v="6"/>
    <x v="2639"/>
    <n v="3829"/>
    <n v="3828.3"/>
    <d v="2003-12-06T00:00:00"/>
    <d v="2003-12-06T00:00:00"/>
    <x v="9"/>
    <s v="Saturday"/>
    <x v="0"/>
    <n v="2"/>
    <n v="6"/>
    <n v="2003"/>
    <s v="Ships"/>
    <n v="100"/>
    <s v="S700_3505"/>
    <x v="49"/>
    <s v="(171) 555-0297"/>
    <s v="171-555-0297"/>
    <s v="35 King George"/>
    <m/>
    <s v="35 King George"/>
    <s v="London"/>
    <m/>
    <s v="London"/>
    <s v="WX3 6FW"/>
    <x v="6"/>
    <s v="EMEA"/>
    <s v="Brown"/>
    <s v="Ann"/>
    <x v="49"/>
    <x v="1"/>
  </r>
  <r>
    <n v="10142"/>
    <n v="21"/>
    <n v="100"/>
    <n v="3"/>
    <x v="2640"/>
    <n v="2335"/>
    <n v="2100"/>
    <d v="2003-08-08T00:00:00"/>
    <d v="2003-08-08T00:00:00"/>
    <x v="3"/>
    <s v="Friday"/>
    <x v="0"/>
    <n v="3"/>
    <n v="8"/>
    <n v="2003"/>
    <s v="Ships"/>
    <n v="100"/>
    <s v="S700_3505"/>
    <x v="39"/>
    <n v="4155551450"/>
    <s v="415-555-1450"/>
    <s v="5677 Strong St."/>
    <m/>
    <s v="5677 Strong St."/>
    <s v="San Rafael"/>
    <s v="CA"/>
    <s v="San Rafael, CA"/>
    <n v="97562"/>
    <x v="0"/>
    <s v="NA"/>
    <s v="Nelson"/>
    <s v="Valarie"/>
    <x v="39"/>
    <x v="0"/>
  </r>
  <r>
    <n v="10153"/>
    <n v="50"/>
    <n v="88.15"/>
    <n v="2"/>
    <x v="2641"/>
    <n v="4408"/>
    <n v="4407.5"/>
    <s v="9/28/2003 0:00"/>
    <d v="2003-09-28T00:00:00"/>
    <x v="8"/>
    <s v="Sunday"/>
    <x v="0"/>
    <n v="3"/>
    <n v="9"/>
    <n v="2003"/>
    <s v="Ships"/>
    <n v="100"/>
    <s v="S700_3505"/>
    <x v="23"/>
    <s v="(91) 555 94 44"/>
    <s v="091-555-9444"/>
    <s v="C/ Moralzarzal, 86"/>
    <m/>
    <s v="C/ Moralzarzal, 86"/>
    <s v="Madrid"/>
    <m/>
    <s v="Madrid"/>
    <n v="28034"/>
    <x v="7"/>
    <s v="EMEA"/>
    <s v="Freyre"/>
    <s v="Diego"/>
    <x v="23"/>
    <x v="1"/>
  </r>
  <r>
    <n v="10167"/>
    <n v="24"/>
    <n v="100"/>
    <n v="13"/>
    <x v="2642"/>
    <n v="2813"/>
    <n v="2400"/>
    <s v="10/23/2003 0:00"/>
    <d v="2003-10-23T00:00:00"/>
    <x v="4"/>
    <s v="Thursday"/>
    <x v="3"/>
    <n v="4"/>
    <n v="10"/>
    <n v="2003"/>
    <s v="Ships"/>
    <n v="100"/>
    <s v="S700_3505"/>
    <x v="37"/>
    <s v="0695-34 6555"/>
    <s v="069-534-6555"/>
    <s v="?kergatan 24"/>
    <m/>
    <s v="?kergatan 24"/>
    <s v="Boras"/>
    <m/>
    <s v="Boras"/>
    <s v="S-844 67"/>
    <x v="8"/>
    <s v="EMEA"/>
    <s v="Larsson"/>
    <s v="Maria"/>
    <x v="37"/>
    <x v="0"/>
  </r>
  <r>
    <n v="10177"/>
    <n v="44"/>
    <n v="92.16"/>
    <n v="4"/>
    <x v="2643"/>
    <n v="4056"/>
    <n v="4055.04"/>
    <d v="2003-07-11T00:00:00"/>
    <d v="2003-07-11T00:00:00"/>
    <x v="1"/>
    <s v="Friday"/>
    <x v="0"/>
    <n v="4"/>
    <n v="11"/>
    <n v="2003"/>
    <s v="Ships"/>
    <n v="100"/>
    <s v="S700_3505"/>
    <x v="76"/>
    <s v="+34 913 728 555"/>
    <s v="491-372-8555"/>
    <s v="Merchants House, 27-30 Merchant's Quay"/>
    <m/>
    <s v="Merchants House, 27-30 Merchant's Quay"/>
    <s v="Madrid"/>
    <m/>
    <s v="Madrid"/>
    <n v="28023"/>
    <x v="7"/>
    <s v="EMEA"/>
    <s v="Fernandez"/>
    <s v="Jesus"/>
    <x v="76"/>
    <x v="1"/>
  </r>
  <r>
    <n v="10185"/>
    <n v="37"/>
    <n v="100"/>
    <n v="4"/>
    <x v="2644"/>
    <n v="3892"/>
    <n v="3700"/>
    <s v="11/14/2003 0:00"/>
    <d v="2003-11-14T00:00:00"/>
    <x v="5"/>
    <s v="Friday"/>
    <x v="0"/>
    <n v="4"/>
    <n v="11"/>
    <n v="2003"/>
    <s v="Ships"/>
    <n v="100"/>
    <s v="S700_3505"/>
    <x v="50"/>
    <n v="5085559555"/>
    <s v="508-555-9555"/>
    <s v="4575 Hillside Dr."/>
    <m/>
    <s v="4575 Hillside Dr."/>
    <s v="New Bedford"/>
    <s v="MA"/>
    <s v="New Bedford, MA"/>
    <n v="50553"/>
    <x v="0"/>
    <s v="NA"/>
    <s v="Tam"/>
    <s v="Wing C"/>
    <x v="50"/>
    <x v="1"/>
  </r>
  <r>
    <n v="10197"/>
    <n v="27"/>
    <n v="92.16"/>
    <n v="10"/>
    <x v="2645"/>
    <n v="2489"/>
    <n v="2488.3200000000002"/>
    <s v="11/26/2003 0:00"/>
    <d v="2003-11-26T00:00:00"/>
    <x v="5"/>
    <s v="Wednesday"/>
    <x v="0"/>
    <n v="4"/>
    <n v="11"/>
    <n v="2003"/>
    <s v="Ships"/>
    <n v="100"/>
    <s v="S700_3505"/>
    <x v="53"/>
    <s v="(93) 203 4555"/>
    <s v="093-203-4555"/>
    <s v="Rambla de Catalu¤a, 23"/>
    <m/>
    <s v="Rambla de Catalu¤a, 23"/>
    <s v="Barcelona"/>
    <m/>
    <s v="Barcelona"/>
    <n v="8022"/>
    <x v="7"/>
    <s v="EMEA"/>
    <s v="Saavedra"/>
    <s v="Eduardo"/>
    <x v="53"/>
    <x v="0"/>
  </r>
  <r>
    <n v="10208"/>
    <n v="37"/>
    <n v="100"/>
    <n v="4"/>
    <x v="2646"/>
    <n v="4448"/>
    <n v="3700"/>
    <d v="2004-02-01T00:00:00"/>
    <d v="2004-02-01T00:00:00"/>
    <x v="0"/>
    <s v="Sunday"/>
    <x v="0"/>
    <n v="1"/>
    <n v="1"/>
    <n v="2004"/>
    <s v="Ships"/>
    <n v="100"/>
    <s v="S700_3505"/>
    <x v="30"/>
    <s v="78.32.5555"/>
    <s v="007-832-5555"/>
    <s v="2, rue du Commerce"/>
    <m/>
    <s v="2, rue du Commerce"/>
    <s v="Lyon"/>
    <m/>
    <s v="Lyon"/>
    <n v="69004"/>
    <x v="1"/>
    <s v="EMEA"/>
    <s v="Saveley"/>
    <s v="Mary"/>
    <x v="30"/>
    <x v="1"/>
  </r>
  <r>
    <n v="10222"/>
    <n v="38"/>
    <n v="100"/>
    <n v="16"/>
    <x v="2647"/>
    <n v="4188"/>
    <n v="3800"/>
    <s v="2/19/2004 0:00"/>
    <d v="2004-02-19T00:00:00"/>
    <x v="0"/>
    <s v="Thursday"/>
    <x v="0"/>
    <n v="1"/>
    <n v="2"/>
    <n v="2004"/>
    <s v="Ships"/>
    <n v="100"/>
    <s v="S700_3505"/>
    <x v="55"/>
    <n v="7605558146"/>
    <s v="760-555-8146"/>
    <s v="361 Furth Circle"/>
    <m/>
    <s v="361 Furth Circle"/>
    <s v="San Diego"/>
    <s v="CA"/>
    <s v="San Diego, CA"/>
    <n v="91217"/>
    <x v="0"/>
    <s v="NA"/>
    <s v="Thompson"/>
    <s v="Valarie"/>
    <x v="55"/>
    <x v="1"/>
  </r>
  <r>
    <n v="10232"/>
    <n v="48"/>
    <n v="96.16"/>
    <n v="1"/>
    <x v="2648"/>
    <n v="4616"/>
    <n v="4615.68"/>
    <s v="3/20/2004 0:00"/>
    <d v="2004-03-20T00:00:00"/>
    <x v="10"/>
    <s v="Saturday"/>
    <x v="0"/>
    <n v="1"/>
    <n v="3"/>
    <n v="2004"/>
    <s v="Ships"/>
    <n v="100"/>
    <s v="S700_3505"/>
    <x v="59"/>
    <s v="(198) 555-8888"/>
    <s v="198-555-8888"/>
    <s v="Garden House Crowther Way"/>
    <m/>
    <s v="Garden House Crowther Way"/>
    <s v="Cowes"/>
    <s v="Isle of Wight"/>
    <s v="Cowes, Isle of Wight"/>
    <s v="PO31 7PJ"/>
    <x v="6"/>
    <s v="EMEA"/>
    <s v="Bennett"/>
    <s v="Helen"/>
    <x v="59"/>
    <x v="1"/>
  </r>
  <r>
    <n v="10248"/>
    <n v="30"/>
    <n v="100"/>
    <n v="7"/>
    <x v="2649"/>
    <n v="3246"/>
    <n v="3000"/>
    <d v="2004-07-05T00:00:00"/>
    <d v="2004-07-05T00:00:00"/>
    <x v="1"/>
    <s v="Monday"/>
    <x v="3"/>
    <n v="2"/>
    <n v="5"/>
    <n v="2004"/>
    <s v="Ships"/>
    <n v="100"/>
    <s v="S700_3505"/>
    <x v="0"/>
    <n v="2125557818"/>
    <s v="212-555-7818"/>
    <s v="897 Long Airport Avenue"/>
    <m/>
    <s v="897 Long Airport Avenue"/>
    <s v="NYC"/>
    <s v="NY"/>
    <s v="NYC, NY"/>
    <n v="10022"/>
    <x v="0"/>
    <s v="NA"/>
    <s v="Yu"/>
    <s v="Kwai"/>
    <x v="0"/>
    <x v="1"/>
  </r>
  <r>
    <n v="10261"/>
    <n v="25"/>
    <n v="88.15"/>
    <n v="5"/>
    <x v="2650"/>
    <n v="2204"/>
    <n v="2203.75"/>
    <s v="6/17/2004 0:00"/>
    <d v="2004-06-17T00:00:00"/>
    <x v="7"/>
    <s v="Thursday"/>
    <x v="0"/>
    <n v="2"/>
    <n v="6"/>
    <n v="2004"/>
    <s v="Ships"/>
    <n v="100"/>
    <s v="S700_3505"/>
    <x v="43"/>
    <s v="(514) 555-8054"/>
    <s v="514-555-8054"/>
    <s v="43 rue St. Laurent"/>
    <m/>
    <s v="43 rue St. Laurent"/>
    <s v="Montreal"/>
    <s v="Quebec"/>
    <s v="Montreal, Quebec"/>
    <s v="H1J 1C3"/>
    <x v="10"/>
    <s v="NA"/>
    <s v="Fresnisre"/>
    <s v="Jean"/>
    <x v="43"/>
    <x v="0"/>
  </r>
  <r>
    <n v="10273"/>
    <n v="40"/>
    <n v="86.15"/>
    <n v="8"/>
    <x v="2651"/>
    <n v="3446"/>
    <n v="3446"/>
    <s v="7/21/2004 0:00"/>
    <d v="2004-07-21T00:00:00"/>
    <x v="1"/>
    <s v="Wednesday"/>
    <x v="0"/>
    <n v="3"/>
    <n v="7"/>
    <n v="2004"/>
    <s v="Ships"/>
    <n v="100"/>
    <s v="S700_3505"/>
    <x v="56"/>
    <s v="(02) 5554 67"/>
    <s v="000-255-5467"/>
    <s v="Rue Joseph-Bens 532"/>
    <m/>
    <s v="Rue Joseph-Bens 532"/>
    <s v="Bruxelles"/>
    <m/>
    <s v="Bruxelles"/>
    <s v="B-1180"/>
    <x v="14"/>
    <s v="EMEA"/>
    <s v="Dewey"/>
    <s v="Catherine"/>
    <x v="56"/>
    <x v="1"/>
  </r>
  <r>
    <n v="10283"/>
    <n v="22"/>
    <n v="88.15"/>
    <n v="10"/>
    <x v="2652"/>
    <n v="1940"/>
    <n v="1939.3"/>
    <s v="8/20/2004 0:00"/>
    <d v="2004-08-20T00:00:00"/>
    <x v="3"/>
    <s v="Friday"/>
    <x v="0"/>
    <n v="3"/>
    <n v="8"/>
    <n v="2004"/>
    <s v="Ships"/>
    <n v="100"/>
    <s v="S700_3505"/>
    <x v="57"/>
    <s v="(604) 555-4555"/>
    <s v="604-555-4555"/>
    <s v="23 Tsawassen Blvd."/>
    <m/>
    <s v="23 Tsawassen Blvd."/>
    <s v="Tsawassen"/>
    <s v="BC"/>
    <s v="Tsawassen, BC"/>
    <s v="T2F 8M4"/>
    <x v="10"/>
    <s v="NA"/>
    <s v="Lincoln"/>
    <s v="Elizabeth"/>
    <x v="57"/>
    <x v="0"/>
  </r>
  <r>
    <n v="10295"/>
    <n v="34"/>
    <n v="100"/>
    <n v="5"/>
    <x v="2653"/>
    <n v="3474"/>
    <n v="3400"/>
    <d v="2004-10-09T00:00:00"/>
    <d v="2004-10-09T00:00:00"/>
    <x v="4"/>
    <s v="Saturday"/>
    <x v="0"/>
    <n v="3"/>
    <n v="9"/>
    <n v="2004"/>
    <s v="Ships"/>
    <n v="100"/>
    <s v="S700_3505"/>
    <x v="58"/>
    <n v="6175559555"/>
    <s v="617-555-9555"/>
    <s v="8616 Spinnaker Dr."/>
    <m/>
    <s v="8616 Spinnaker Dr."/>
    <s v="Boston"/>
    <s v="MA"/>
    <s v="Boston, MA"/>
    <n v="51003"/>
    <x v="0"/>
    <s v="NA"/>
    <s v="Yoshido"/>
    <s v="Juri"/>
    <x v="58"/>
    <x v="1"/>
  </r>
  <r>
    <n v="10306"/>
    <n v="32"/>
    <n v="90.15"/>
    <n v="4"/>
    <x v="2654"/>
    <n v="2885"/>
    <n v="2884.8"/>
    <s v="10/14/2004 0:00"/>
    <d v="2004-10-14T00:00:00"/>
    <x v="4"/>
    <s v="Thursday"/>
    <x v="0"/>
    <n v="4"/>
    <n v="10"/>
    <n v="2004"/>
    <s v="Ships"/>
    <n v="100"/>
    <s v="S700_3505"/>
    <x v="77"/>
    <s v="(171) 555-1555"/>
    <s v="171-555-1555"/>
    <s v="Fauntleroy Circus"/>
    <m/>
    <s v="Fauntleroy Circus"/>
    <s v="Manchester"/>
    <m/>
    <s v="Manchester"/>
    <s v="EC2 5NT"/>
    <x v="6"/>
    <s v="EMEA"/>
    <s v="Ashworth"/>
    <s v="Victoria"/>
    <x v="77"/>
    <x v="0"/>
  </r>
  <r>
    <n v="10315"/>
    <n v="31"/>
    <n v="86.15"/>
    <n v="3"/>
    <x v="2655"/>
    <n v="2671"/>
    <n v="2670.65"/>
    <s v="10/29/2004 0:00"/>
    <d v="2004-10-29T00:00:00"/>
    <x v="4"/>
    <s v="Friday"/>
    <x v="0"/>
    <n v="4"/>
    <n v="10"/>
    <n v="2004"/>
    <s v="Ships"/>
    <n v="100"/>
    <s v="S700_3505"/>
    <x v="14"/>
    <s v="40.67.8555"/>
    <s v="004-067-8555"/>
    <s v="67, rue des Cinquante Otages"/>
    <m/>
    <s v="67, rue des Cinquante Otages"/>
    <s v="Nantes"/>
    <m/>
    <s v="Nantes"/>
    <n v="44000"/>
    <x v="1"/>
    <s v="EMEA"/>
    <s v="Labrune"/>
    <s v="Janine"/>
    <x v="14"/>
    <x v="0"/>
  </r>
  <r>
    <n v="10327"/>
    <n v="43"/>
    <n v="80"/>
    <n v="2"/>
    <x v="2656"/>
    <n v="3440"/>
    <n v="3440"/>
    <d v="2004-10-11T00:00:00"/>
    <d v="2004-10-11T00:00:00"/>
    <x v="4"/>
    <s v="Monday"/>
    <x v="5"/>
    <n v="4"/>
    <n v="11"/>
    <n v="2004"/>
    <s v="Ships"/>
    <n v="100"/>
    <s v="S700_3505"/>
    <x v="48"/>
    <s v="31 12 3555"/>
    <s v="003-112-3555"/>
    <s v="Vinb'ltet 34"/>
    <m/>
    <s v="Vinb'ltet 34"/>
    <s v="Kobenhavn"/>
    <m/>
    <s v="Kobenhavn"/>
    <n v="1734"/>
    <x v="13"/>
    <s v="EMEA"/>
    <s v="Petersen"/>
    <s v="Jytte"/>
    <x v="48"/>
    <x v="1"/>
  </r>
  <r>
    <n v="10337"/>
    <n v="31"/>
    <n v="89.38"/>
    <n v="1"/>
    <x v="2657"/>
    <n v="2771"/>
    <n v="2770.78"/>
    <s v="11/21/2004 0:00"/>
    <d v="2004-11-21T00:00:00"/>
    <x v="5"/>
    <s v="Sunday"/>
    <x v="0"/>
    <n v="4"/>
    <n v="11"/>
    <n v="2004"/>
    <s v="Ships"/>
    <n v="100"/>
    <s v="S700_3505"/>
    <x v="27"/>
    <n v="2125558493"/>
    <s v="212-555-8493"/>
    <s v="5905 Pompton St."/>
    <s v="Suite 750"/>
    <s v="5905 Pompton St., Suite 750"/>
    <s v="NYC"/>
    <s v="NY"/>
    <s v="NYC, NY"/>
    <n v="10022"/>
    <x v="0"/>
    <s v="NA"/>
    <s v="Hernandez"/>
    <s v="Maria"/>
    <x v="27"/>
    <x v="0"/>
  </r>
  <r>
    <n v="10350"/>
    <n v="31"/>
    <n v="77.34"/>
    <n v="13"/>
    <x v="2658"/>
    <n v="2398"/>
    <n v="2397.54"/>
    <d v="2004-02-12T00:00:00"/>
    <d v="2004-02-12T00:00:00"/>
    <x v="0"/>
    <s v="Thursday"/>
    <x v="0"/>
    <n v="4"/>
    <n v="12"/>
    <n v="2004"/>
    <s v="Ships"/>
    <n v="100"/>
    <s v="S700_3505"/>
    <x v="23"/>
    <s v="(91) 555 94 44"/>
    <s v="091-555-9444"/>
    <s v="C/ Moralzarzal, 86"/>
    <m/>
    <s v="C/ Moralzarzal, 86"/>
    <s v="Madrid"/>
    <m/>
    <s v="Madrid"/>
    <n v="28034"/>
    <x v="7"/>
    <s v="EMEA"/>
    <s v="Freyre"/>
    <s v="Diego"/>
    <x v="23"/>
    <x v="0"/>
  </r>
  <r>
    <n v="10373"/>
    <n v="34"/>
    <n v="96.34"/>
    <n v="2"/>
    <x v="2659"/>
    <n v="3276"/>
    <n v="3275.56"/>
    <s v="1/31/2005 0:00"/>
    <d v="2005-01-31T00:00:00"/>
    <x v="2"/>
    <s v="Monday"/>
    <x v="0"/>
    <n v="1"/>
    <n v="1"/>
    <n v="2005"/>
    <s v="Ships"/>
    <n v="100"/>
    <s v="S700_3505"/>
    <x v="60"/>
    <s v="981-443655"/>
    <s v="098-144-3655"/>
    <s v="Torikatu 38"/>
    <m/>
    <s v="Torikatu 38"/>
    <s v="Oulu"/>
    <m/>
    <s v="Oulu"/>
    <n v="90110"/>
    <x v="4"/>
    <s v="EMEA"/>
    <s v="Koskitalo"/>
    <s v="Pirkko"/>
    <x v="60"/>
    <x v="1"/>
  </r>
  <r>
    <n v="10386"/>
    <n v="45"/>
    <n v="92.08"/>
    <n v="2"/>
    <x v="2660"/>
    <n v="4144"/>
    <n v="4143.6000000000004"/>
    <d v="2005-01-03T00:00:00"/>
    <d v="2005-01-03T00:00:00"/>
    <x v="2"/>
    <s v="Monday"/>
    <x v="5"/>
    <n v="1"/>
    <n v="3"/>
    <n v="2005"/>
    <s v="Ships"/>
    <n v="100"/>
    <s v="S700_3505"/>
    <x v="23"/>
    <s v="(91) 555 94 44"/>
    <s v="091-555-9444"/>
    <s v="C/ Moralzarzal, 86"/>
    <m/>
    <s v="C/ Moralzarzal, 86"/>
    <s v="Madrid"/>
    <m/>
    <s v="Madrid"/>
    <n v="28034"/>
    <x v="7"/>
    <s v="EMEA"/>
    <s v="Freyre"/>
    <s v="Diego"/>
    <x v="23"/>
    <x v="1"/>
  </r>
  <r>
    <n v="10397"/>
    <n v="48"/>
    <n v="100"/>
    <n v="3"/>
    <x v="2661"/>
    <n v="5193"/>
    <n v="4800"/>
    <s v="3/28/2005 0:00"/>
    <d v="2005-03-28T00:00:00"/>
    <x v="10"/>
    <s v="Monday"/>
    <x v="0"/>
    <n v="1"/>
    <n v="3"/>
    <n v="2005"/>
    <s v="Ships"/>
    <n v="100"/>
    <s v="S700_3505"/>
    <x v="51"/>
    <s v="61.77.6555"/>
    <s v="006-177-6555"/>
    <s v="1 rue Alsace-Lorraine"/>
    <m/>
    <s v="1 rue Alsace-Lorraine"/>
    <s v="Toulouse"/>
    <m/>
    <s v="Toulouse"/>
    <n v="31000"/>
    <x v="1"/>
    <s v="EMEA"/>
    <s v="Roulet"/>
    <s v="Annette"/>
    <x v="51"/>
    <x v="1"/>
  </r>
  <r>
    <n v="10414"/>
    <n v="28"/>
    <n v="100"/>
    <n v="7"/>
    <x v="2662"/>
    <n v="3030"/>
    <n v="2800"/>
    <d v="2005-06-05T00:00:00"/>
    <d v="2005-06-05T00:00:00"/>
    <x v="7"/>
    <s v="Sunday"/>
    <x v="4"/>
    <n v="2"/>
    <n v="5"/>
    <n v="2005"/>
    <s v="Ships"/>
    <n v="100"/>
    <s v="S700_3505"/>
    <x v="58"/>
    <n v="6175559555"/>
    <s v="617-555-9555"/>
    <s v="8616 Spinnaker Dr."/>
    <m/>
    <s v="8616 Spinnaker Dr."/>
    <s v="Boston"/>
    <s v="MA"/>
    <s v="Boston, MA"/>
    <n v="51003"/>
    <x v="0"/>
    <s v="NA"/>
    <s v="Yoshido"/>
    <s v="Juri"/>
    <x v="58"/>
    <x v="1"/>
  </r>
  <r>
    <n v="10105"/>
    <n v="22"/>
    <n v="100"/>
    <n v="7"/>
    <x v="2663"/>
    <n v="2557"/>
    <n v="2200"/>
    <d v="2003-11-02T00:00:00"/>
    <d v="2003-11-02T00:00:00"/>
    <x v="5"/>
    <s v="Sunday"/>
    <x v="0"/>
    <n v="1"/>
    <n v="2"/>
    <n v="2003"/>
    <s v="Ships"/>
    <n v="99"/>
    <s v="S700_3962"/>
    <x v="48"/>
    <s v="31 12 3555"/>
    <s v="003-112-3555"/>
    <s v="Vinb'ltet 34"/>
    <m/>
    <s v="Vinb'ltet 34"/>
    <s v="Kobenhavn"/>
    <m/>
    <s v="Kobenhavn"/>
    <n v="1734"/>
    <x v="13"/>
    <s v="EMEA"/>
    <s v="Petersen"/>
    <s v="Jytte"/>
    <x v="48"/>
    <x v="0"/>
  </r>
  <r>
    <n v="10117"/>
    <n v="45"/>
    <n v="83.42"/>
    <n v="1"/>
    <x v="2664"/>
    <n v="3754"/>
    <n v="3753.9"/>
    <s v="4/16/2003 0:00"/>
    <d v="2003-04-16T00:00:00"/>
    <x v="11"/>
    <s v="Wednesday"/>
    <x v="0"/>
    <n v="2"/>
    <n v="4"/>
    <n v="2003"/>
    <s v="Ships"/>
    <n v="99"/>
    <s v="S700_3962"/>
    <x v="26"/>
    <s v="+65 221 7555"/>
    <s v="065-221-7555"/>
    <s v="Bronz Sok., Bronz Apt. 3/6 Tesvikiye"/>
    <m/>
    <s v="Bronz Sok., Bronz Apt. 3/6 Tesvikiye"/>
    <s v="Singapore"/>
    <m/>
    <s v="Singapore"/>
    <n v="79903"/>
    <x v="9"/>
    <s v="Japan"/>
    <s v="Natividad"/>
    <s v="Eric"/>
    <x v="26"/>
    <x v="1"/>
  </r>
  <r>
    <n v="10129"/>
    <n v="30"/>
    <n v="85.41"/>
    <n v="7"/>
    <x v="2665"/>
    <n v="2563"/>
    <n v="2562.3000000000002"/>
    <d v="2003-12-06T00:00:00"/>
    <d v="2003-12-06T00:00:00"/>
    <x v="9"/>
    <s v="Saturday"/>
    <x v="0"/>
    <n v="2"/>
    <n v="6"/>
    <n v="2003"/>
    <s v="Ships"/>
    <n v="99"/>
    <s v="S700_3962"/>
    <x v="49"/>
    <s v="(171) 555-0297"/>
    <s v="171-555-0297"/>
    <s v="35 King George"/>
    <m/>
    <s v="35 King George"/>
    <s v="London"/>
    <m/>
    <s v="London"/>
    <s v="WX3 6FW"/>
    <x v="6"/>
    <s v="EMEA"/>
    <s v="Brown"/>
    <s v="Ann"/>
    <x v="49"/>
    <x v="0"/>
  </r>
  <r>
    <n v="10142"/>
    <n v="38"/>
    <n v="85.41"/>
    <n v="4"/>
    <x v="2666"/>
    <n v="3246"/>
    <n v="3245.58"/>
    <d v="2003-08-08T00:00:00"/>
    <d v="2003-08-08T00:00:00"/>
    <x v="3"/>
    <s v="Friday"/>
    <x v="0"/>
    <n v="3"/>
    <n v="8"/>
    <n v="2003"/>
    <s v="Ships"/>
    <n v="99"/>
    <s v="S700_3962"/>
    <x v="39"/>
    <n v="4155551450"/>
    <s v="415-555-1450"/>
    <s v="5677 Strong St."/>
    <m/>
    <s v="5677 Strong St."/>
    <s v="San Rafael"/>
    <s v="CA"/>
    <s v="San Rafael, CA"/>
    <n v="97562"/>
    <x v="0"/>
    <s v="NA"/>
    <s v="Nelson"/>
    <s v="Valarie"/>
    <x v="39"/>
    <x v="1"/>
  </r>
  <r>
    <n v="10153"/>
    <n v="20"/>
    <n v="100"/>
    <n v="3"/>
    <x v="2667"/>
    <n v="2205"/>
    <n v="2000"/>
    <s v="9/28/2003 0:00"/>
    <d v="2003-09-28T00:00:00"/>
    <x v="8"/>
    <s v="Sunday"/>
    <x v="0"/>
    <n v="3"/>
    <n v="9"/>
    <n v="2003"/>
    <s v="Ships"/>
    <n v="99"/>
    <s v="S700_3962"/>
    <x v="23"/>
    <s v="(91) 555 94 44"/>
    <s v="091-555-9444"/>
    <s v="C/ Moralzarzal, 86"/>
    <m/>
    <s v="C/ Moralzarzal, 86"/>
    <s v="Madrid"/>
    <m/>
    <s v="Madrid"/>
    <n v="28034"/>
    <x v="7"/>
    <s v="EMEA"/>
    <s v="Freyre"/>
    <s v="Diego"/>
    <x v="23"/>
    <x v="0"/>
  </r>
  <r>
    <n v="10167"/>
    <n v="28"/>
    <n v="100"/>
    <n v="14"/>
    <x v="45"/>
    <n v="3003"/>
    <n v="2800"/>
    <s v="10/23/2003 0:00"/>
    <d v="2003-10-23T00:00:00"/>
    <x v="4"/>
    <s v="Thursday"/>
    <x v="3"/>
    <n v="4"/>
    <n v="10"/>
    <n v="2003"/>
    <s v="Ships"/>
    <n v="99"/>
    <s v="S700_3962"/>
    <x v="37"/>
    <s v="0695-34 6555"/>
    <s v="069-534-6555"/>
    <s v="?kergatan 24"/>
    <m/>
    <s v="?kergatan 24"/>
    <s v="Boras"/>
    <m/>
    <s v="Boras"/>
    <s v="S-844 67"/>
    <x v="8"/>
    <s v="EMEA"/>
    <s v="Larsson"/>
    <s v="Maria"/>
    <x v="37"/>
    <x v="1"/>
  </r>
  <r>
    <n v="10177"/>
    <n v="24"/>
    <n v="100"/>
    <n v="5"/>
    <x v="2668"/>
    <n v="2527"/>
    <n v="2400"/>
    <d v="2003-07-11T00:00:00"/>
    <d v="2003-07-11T00:00:00"/>
    <x v="1"/>
    <s v="Friday"/>
    <x v="0"/>
    <n v="4"/>
    <n v="11"/>
    <n v="2003"/>
    <s v="Ships"/>
    <n v="99"/>
    <s v="S700_3962"/>
    <x v="76"/>
    <s v="+34 913 728 555"/>
    <s v="491-372-8555"/>
    <s v="Merchants House, 27-30 Merchant's Quay"/>
    <m/>
    <s v="Merchants House, 27-30 Merchant's Quay"/>
    <s v="Madrid"/>
    <m/>
    <s v="Madrid"/>
    <n v="28023"/>
    <x v="7"/>
    <s v="EMEA"/>
    <s v="Fernandez"/>
    <s v="Jesus"/>
    <x v="76"/>
    <x v="0"/>
  </r>
  <r>
    <n v="10185"/>
    <n v="22"/>
    <n v="79.45"/>
    <n v="5"/>
    <x v="2669"/>
    <n v="1748"/>
    <n v="1747.9"/>
    <s v="11/14/2003 0:00"/>
    <d v="2003-11-14T00:00:00"/>
    <x v="5"/>
    <s v="Friday"/>
    <x v="0"/>
    <n v="4"/>
    <n v="11"/>
    <n v="2003"/>
    <s v="Ships"/>
    <n v="99"/>
    <s v="S700_3962"/>
    <x v="50"/>
    <n v="5085559555"/>
    <s v="508-555-9555"/>
    <s v="4575 Hillside Dr."/>
    <m/>
    <s v="4575 Hillside Dr."/>
    <s v="New Bedford"/>
    <s v="MA"/>
    <s v="New Bedford, MA"/>
    <n v="50553"/>
    <x v="0"/>
    <s v="NA"/>
    <s v="Tam"/>
    <s v="Wing C"/>
    <x v="50"/>
    <x v="0"/>
  </r>
  <r>
    <n v="10197"/>
    <n v="35"/>
    <n v="93.35"/>
    <n v="11"/>
    <x v="2670"/>
    <n v="3268"/>
    <n v="3267.25"/>
    <s v="11/26/2003 0:00"/>
    <d v="2003-11-26T00:00:00"/>
    <x v="5"/>
    <s v="Wednesday"/>
    <x v="0"/>
    <n v="4"/>
    <n v="11"/>
    <n v="2003"/>
    <s v="Ships"/>
    <n v="99"/>
    <s v="S700_3962"/>
    <x v="53"/>
    <s v="(93) 203 4555"/>
    <s v="093-203-4555"/>
    <s v="Rambla de Catalu¤a, 23"/>
    <m/>
    <s v="Rambla de Catalu¤a, 23"/>
    <s v="Barcelona"/>
    <m/>
    <s v="Barcelona"/>
    <n v="8022"/>
    <x v="7"/>
    <s v="EMEA"/>
    <s v="Saavedra"/>
    <s v="Eduardo"/>
    <x v="53"/>
    <x v="1"/>
  </r>
  <r>
    <n v="10208"/>
    <n v="33"/>
    <n v="85.41"/>
    <n v="5"/>
    <x v="2671"/>
    <n v="2819"/>
    <n v="2818.53"/>
    <d v="2004-02-01T00:00:00"/>
    <d v="2004-02-01T00:00:00"/>
    <x v="0"/>
    <s v="Sunday"/>
    <x v="0"/>
    <n v="1"/>
    <n v="1"/>
    <n v="2004"/>
    <s v="Ships"/>
    <n v="99"/>
    <s v="S700_3962"/>
    <x v="30"/>
    <s v="78.32.5555"/>
    <s v="007-832-5555"/>
    <s v="2, rue du Commerce"/>
    <m/>
    <s v="2, rue du Commerce"/>
    <s v="Lyon"/>
    <m/>
    <s v="Lyon"/>
    <n v="69004"/>
    <x v="1"/>
    <s v="EMEA"/>
    <s v="Saveley"/>
    <s v="Mary"/>
    <x v="30"/>
    <x v="0"/>
  </r>
  <r>
    <n v="10222"/>
    <n v="31"/>
    <n v="95.34"/>
    <n v="17"/>
    <x v="2672"/>
    <n v="2956"/>
    <n v="2955.54"/>
    <s v="2/19/2004 0:00"/>
    <d v="2004-02-19T00:00:00"/>
    <x v="0"/>
    <s v="Thursday"/>
    <x v="0"/>
    <n v="1"/>
    <n v="2"/>
    <n v="2004"/>
    <s v="Ships"/>
    <n v="99"/>
    <s v="S700_3962"/>
    <x v="55"/>
    <n v="7605558146"/>
    <s v="760-555-8146"/>
    <s v="361 Furth Circle"/>
    <m/>
    <s v="361 Furth Circle"/>
    <s v="San Diego"/>
    <s v="CA"/>
    <s v="San Diego, CA"/>
    <n v="91217"/>
    <x v="0"/>
    <s v="NA"/>
    <s v="Thompson"/>
    <s v="Valarie"/>
    <x v="55"/>
    <x v="0"/>
  </r>
  <r>
    <n v="10232"/>
    <n v="35"/>
    <n v="82.43"/>
    <n v="2"/>
    <x v="2673"/>
    <n v="2886"/>
    <n v="2885.05"/>
    <s v="3/20/2004 0:00"/>
    <d v="2004-03-20T00:00:00"/>
    <x v="10"/>
    <s v="Saturday"/>
    <x v="0"/>
    <n v="1"/>
    <n v="3"/>
    <n v="2004"/>
    <s v="Ships"/>
    <n v="99"/>
    <s v="S700_3962"/>
    <x v="59"/>
    <s v="(198) 555-8888"/>
    <s v="198-555-8888"/>
    <s v="Garden House Crowther Way"/>
    <m/>
    <s v="Garden House Crowther Way"/>
    <s v="Cowes"/>
    <s v="Isle of Wight"/>
    <s v="Cowes, Isle of Wight"/>
    <s v="PO31 7PJ"/>
    <x v="6"/>
    <s v="EMEA"/>
    <s v="Bennett"/>
    <s v="Helen"/>
    <x v="59"/>
    <x v="0"/>
  </r>
  <r>
    <n v="10248"/>
    <n v="35"/>
    <n v="90.37"/>
    <n v="8"/>
    <x v="2674"/>
    <n v="3163"/>
    <n v="3162.95"/>
    <d v="2004-07-05T00:00:00"/>
    <d v="2004-07-05T00:00:00"/>
    <x v="1"/>
    <s v="Monday"/>
    <x v="3"/>
    <n v="2"/>
    <n v="5"/>
    <n v="2004"/>
    <s v="Ships"/>
    <n v="99"/>
    <s v="S700_3962"/>
    <x v="0"/>
    <n v="2125557818"/>
    <s v="212-555-7818"/>
    <s v="897 Long Airport Avenue"/>
    <m/>
    <s v="897 Long Airport Avenue"/>
    <s v="NYC"/>
    <s v="NY"/>
    <s v="NYC, NY"/>
    <n v="10022"/>
    <x v="0"/>
    <s v="NA"/>
    <s v="Yu"/>
    <s v="Kwai"/>
    <x v="0"/>
    <x v="1"/>
  </r>
  <r>
    <n v="10261"/>
    <n v="50"/>
    <n v="81.430000000000007"/>
    <n v="6"/>
    <x v="2675"/>
    <n v="4072"/>
    <n v="4071.5"/>
    <s v="6/17/2004 0:00"/>
    <d v="2004-06-17T00:00:00"/>
    <x v="7"/>
    <s v="Thursday"/>
    <x v="0"/>
    <n v="2"/>
    <n v="6"/>
    <n v="2004"/>
    <s v="Ships"/>
    <n v="99"/>
    <s v="S700_3962"/>
    <x v="43"/>
    <s v="(514) 555-8054"/>
    <s v="514-555-8054"/>
    <s v="43 rue St. Laurent"/>
    <m/>
    <s v="43 rue St. Laurent"/>
    <s v="Montreal"/>
    <s v="Quebec"/>
    <s v="Montreal, Quebec"/>
    <s v="H1J 1C3"/>
    <x v="10"/>
    <s v="NA"/>
    <s v="Fresnisre"/>
    <s v="Jean"/>
    <x v="43"/>
    <x v="1"/>
  </r>
  <r>
    <n v="10273"/>
    <n v="26"/>
    <n v="100"/>
    <n v="9"/>
    <x v="2676"/>
    <n v="2970"/>
    <n v="2600"/>
    <s v="7/21/2004 0:00"/>
    <d v="2004-07-21T00:00:00"/>
    <x v="1"/>
    <s v="Wednesday"/>
    <x v="0"/>
    <n v="3"/>
    <n v="7"/>
    <n v="2004"/>
    <s v="Ships"/>
    <n v="99"/>
    <s v="S700_3962"/>
    <x v="56"/>
    <s v="(02) 5554 67"/>
    <s v="000-255-5467"/>
    <s v="Rue Joseph-Bens 532"/>
    <m/>
    <s v="Rue Joseph-Bens 532"/>
    <s v="Bruxelles"/>
    <m/>
    <s v="Bruxelles"/>
    <s v="B-1180"/>
    <x v="14"/>
    <s v="EMEA"/>
    <s v="Dewey"/>
    <s v="Catherine"/>
    <x v="56"/>
    <x v="0"/>
  </r>
  <r>
    <n v="10283"/>
    <n v="38"/>
    <n v="89.38"/>
    <n v="11"/>
    <x v="2677"/>
    <n v="3397"/>
    <n v="3396.44"/>
    <s v="8/20/2004 0:00"/>
    <d v="2004-08-20T00:00:00"/>
    <x v="3"/>
    <s v="Friday"/>
    <x v="0"/>
    <n v="3"/>
    <n v="8"/>
    <n v="2004"/>
    <s v="Ships"/>
    <n v="99"/>
    <s v="S700_3962"/>
    <x v="57"/>
    <s v="(604) 555-4555"/>
    <s v="604-555-4555"/>
    <s v="23 Tsawassen Blvd."/>
    <m/>
    <s v="23 Tsawassen Blvd."/>
    <s v="Tsawassen"/>
    <s v="BC"/>
    <s v="Tsawassen, BC"/>
    <s v="T2F 8M4"/>
    <x v="10"/>
    <s v="NA"/>
    <s v="Lincoln"/>
    <s v="Elizabeth"/>
    <x v="57"/>
    <x v="1"/>
  </r>
  <r>
    <n v="10294"/>
    <n v="45"/>
    <n v="100"/>
    <n v="1"/>
    <x v="390"/>
    <n v="4693"/>
    <n v="4500"/>
    <d v="2004-10-09T00:00:00"/>
    <d v="2004-10-09T00:00:00"/>
    <x v="4"/>
    <s v="Saturday"/>
    <x v="0"/>
    <n v="3"/>
    <n v="9"/>
    <n v="2004"/>
    <s v="Ships"/>
    <n v="99"/>
    <s v="S700_3962"/>
    <x v="71"/>
    <n v="6175557555"/>
    <s v="617-555-7555"/>
    <s v="7635 Spinnaker Dr."/>
    <m/>
    <s v="7635 Spinnaker Dr."/>
    <s v="Brickhaven"/>
    <s v="MA"/>
    <s v="Brickhaven, MA"/>
    <n v="58339"/>
    <x v="0"/>
    <s v="NA"/>
    <s v="Barajas"/>
    <s v="Miguel"/>
    <x v="71"/>
    <x v="1"/>
  </r>
  <r>
    <n v="10306"/>
    <n v="30"/>
    <n v="100"/>
    <n v="5"/>
    <x v="2678"/>
    <n v="3516"/>
    <n v="3000"/>
    <s v="10/14/2004 0:00"/>
    <d v="2004-10-14T00:00:00"/>
    <x v="4"/>
    <s v="Thursday"/>
    <x v="0"/>
    <n v="4"/>
    <n v="10"/>
    <n v="2004"/>
    <s v="Ships"/>
    <n v="99"/>
    <s v="S700_3962"/>
    <x v="77"/>
    <s v="(171) 555-1555"/>
    <s v="171-555-1555"/>
    <s v="Fauntleroy Circus"/>
    <m/>
    <s v="Fauntleroy Circus"/>
    <s v="Manchester"/>
    <m/>
    <s v="Manchester"/>
    <s v="EC2 5NT"/>
    <x v="6"/>
    <s v="EMEA"/>
    <s v="Ashworth"/>
    <s v="Victoria"/>
    <x v="77"/>
    <x v="1"/>
  </r>
  <r>
    <n v="10315"/>
    <n v="37"/>
    <n v="91.37"/>
    <n v="4"/>
    <x v="2679"/>
    <n v="3381"/>
    <n v="3380.69"/>
    <s v="10/29/2004 0:00"/>
    <d v="2004-10-29T00:00:00"/>
    <x v="4"/>
    <s v="Friday"/>
    <x v="0"/>
    <n v="4"/>
    <n v="10"/>
    <n v="2004"/>
    <s v="Ships"/>
    <n v="99"/>
    <s v="S700_3962"/>
    <x v="14"/>
    <s v="40.67.8555"/>
    <s v="004-067-8555"/>
    <s v="67, rue des Cinquante Otages"/>
    <m/>
    <s v="67, rue des Cinquante Otages"/>
    <s v="Nantes"/>
    <m/>
    <s v="Nantes"/>
    <n v="44000"/>
    <x v="1"/>
    <s v="EMEA"/>
    <s v="Labrune"/>
    <s v="Janine"/>
    <x v="14"/>
    <x v="1"/>
  </r>
  <r>
    <n v="10327"/>
    <n v="37"/>
    <n v="86.61"/>
    <n v="3"/>
    <x v="2680"/>
    <n v="3205"/>
    <n v="3204.57"/>
    <d v="2004-10-11T00:00:00"/>
    <d v="2004-10-11T00:00:00"/>
    <x v="4"/>
    <s v="Monday"/>
    <x v="5"/>
    <n v="4"/>
    <n v="11"/>
    <n v="2004"/>
    <s v="Ships"/>
    <n v="99"/>
    <s v="S700_3962"/>
    <x v="48"/>
    <s v="31 12 3555"/>
    <s v="003-112-3555"/>
    <s v="Vinb'ltet 34"/>
    <m/>
    <s v="Vinb'ltet 34"/>
    <s v="Kobenhavn"/>
    <m/>
    <s v="Kobenhavn"/>
    <n v="1734"/>
    <x v="13"/>
    <s v="EMEA"/>
    <s v="Petersen"/>
    <s v="Jytte"/>
    <x v="48"/>
    <x v="1"/>
  </r>
  <r>
    <n v="10337"/>
    <n v="36"/>
    <n v="71.89"/>
    <n v="7"/>
    <x v="2681"/>
    <n v="2589"/>
    <n v="2588.04"/>
    <s v="11/21/2004 0:00"/>
    <d v="2004-11-21T00:00:00"/>
    <x v="5"/>
    <s v="Sunday"/>
    <x v="0"/>
    <n v="4"/>
    <n v="11"/>
    <n v="2004"/>
    <s v="Ships"/>
    <n v="99"/>
    <s v="S700_3962"/>
    <x v="27"/>
    <n v="2125558493"/>
    <s v="212-555-8493"/>
    <s v="5905 Pompton St."/>
    <s v="Suite 750"/>
    <s v="5905 Pompton St., Suite 750"/>
    <s v="NYC"/>
    <s v="NY"/>
    <s v="NYC, NY"/>
    <n v="10022"/>
    <x v="0"/>
    <s v="NA"/>
    <s v="Hernandez"/>
    <s v="Maria"/>
    <x v="27"/>
    <x v="0"/>
  </r>
  <r>
    <n v="10350"/>
    <n v="25"/>
    <n v="100"/>
    <n v="16"/>
    <x v="2682"/>
    <n v="2855"/>
    <n v="2500"/>
    <d v="2004-02-12T00:00:00"/>
    <d v="2004-02-12T00:00:00"/>
    <x v="0"/>
    <s v="Thursday"/>
    <x v="0"/>
    <n v="4"/>
    <n v="12"/>
    <n v="2004"/>
    <s v="Ships"/>
    <n v="99"/>
    <s v="S700_3962"/>
    <x v="23"/>
    <s v="(91) 555 94 44"/>
    <s v="091-555-9444"/>
    <s v="C/ Moralzarzal, 86"/>
    <m/>
    <s v="C/ Moralzarzal, 86"/>
    <s v="Madrid"/>
    <m/>
    <s v="Madrid"/>
    <n v="28034"/>
    <x v="7"/>
    <s v="EMEA"/>
    <s v="Freyre"/>
    <s v="Diego"/>
    <x v="23"/>
    <x v="0"/>
  </r>
  <r>
    <n v="10373"/>
    <n v="37"/>
    <n v="100"/>
    <n v="8"/>
    <x v="2683"/>
    <n v="4026"/>
    <n v="3700"/>
    <s v="1/31/2005 0:00"/>
    <d v="2005-01-31T00:00:00"/>
    <x v="2"/>
    <s v="Monday"/>
    <x v="0"/>
    <n v="1"/>
    <n v="1"/>
    <n v="2005"/>
    <s v="Ships"/>
    <n v="99"/>
    <s v="S700_3962"/>
    <x v="60"/>
    <s v="981-443655"/>
    <s v="098-144-3655"/>
    <s v="Torikatu 38"/>
    <m/>
    <s v="Torikatu 38"/>
    <s v="Oulu"/>
    <m/>
    <s v="Oulu"/>
    <n v="90110"/>
    <x v="4"/>
    <s v="EMEA"/>
    <s v="Koskitalo"/>
    <s v="Pirkko"/>
    <x v="60"/>
    <x v="1"/>
  </r>
  <r>
    <n v="10386"/>
    <n v="30"/>
    <n v="95.48"/>
    <n v="3"/>
    <x v="2684"/>
    <n v="2865"/>
    <n v="2864.4"/>
    <d v="2005-01-03T00:00:00"/>
    <d v="2005-01-03T00:00:00"/>
    <x v="2"/>
    <s v="Monday"/>
    <x v="5"/>
    <n v="1"/>
    <n v="3"/>
    <n v="2005"/>
    <s v="Ships"/>
    <n v="99"/>
    <s v="S700_3962"/>
    <x v="23"/>
    <s v="(91) 555 94 44"/>
    <s v="091-555-9444"/>
    <s v="C/ Moralzarzal, 86"/>
    <m/>
    <s v="C/ Moralzarzal, 86"/>
    <s v="Madrid"/>
    <m/>
    <s v="Madrid"/>
    <n v="28034"/>
    <x v="7"/>
    <s v="EMEA"/>
    <s v="Freyre"/>
    <s v="Diego"/>
    <x v="23"/>
    <x v="0"/>
  </r>
  <r>
    <n v="10397"/>
    <n v="36"/>
    <n v="100"/>
    <n v="2"/>
    <x v="2685"/>
    <n v="3790"/>
    <n v="3600"/>
    <s v="3/28/2005 0:00"/>
    <d v="2005-03-28T00:00:00"/>
    <x v="10"/>
    <s v="Monday"/>
    <x v="0"/>
    <n v="1"/>
    <n v="3"/>
    <n v="2005"/>
    <s v="Ships"/>
    <n v="99"/>
    <s v="S700_3962"/>
    <x v="51"/>
    <s v="61.77.6555"/>
    <s v="006-177-6555"/>
    <s v="1 rue Alsace-Lorraine"/>
    <m/>
    <s v="1 rue Alsace-Lorraine"/>
    <s v="Toulouse"/>
    <m/>
    <s v="Toulouse"/>
    <n v="31000"/>
    <x v="1"/>
    <s v="EMEA"/>
    <s v="Roulet"/>
    <s v="Annette"/>
    <x v="51"/>
    <x v="1"/>
  </r>
  <r>
    <n v="10414"/>
    <n v="27"/>
    <n v="90.37"/>
    <n v="8"/>
    <x v="2686"/>
    <n v="2440"/>
    <n v="2439.9899999999998"/>
    <d v="2005-06-05T00:00:00"/>
    <d v="2005-06-05T00:00:00"/>
    <x v="7"/>
    <s v="Sunday"/>
    <x v="4"/>
    <n v="2"/>
    <n v="5"/>
    <n v="2005"/>
    <s v="Ships"/>
    <n v="99"/>
    <s v="S700_3962"/>
    <x v="58"/>
    <n v="6175559555"/>
    <s v="617-555-9555"/>
    <s v="8616 Spinnaker Dr."/>
    <m/>
    <s v="8616 Spinnaker Dr."/>
    <s v="Boston"/>
    <s v="MA"/>
    <s v="Boston, MA"/>
    <n v="51003"/>
    <x v="0"/>
    <s v="NA"/>
    <s v="Yoshido"/>
    <s v="Juri"/>
    <x v="58"/>
    <x v="0"/>
  </r>
  <r>
    <n v="10106"/>
    <n v="48"/>
    <n v="61.44"/>
    <n v="10"/>
    <x v="2687"/>
    <n v="2950"/>
    <n v="2949.12"/>
    <s v="2/17/2003 0:00"/>
    <d v="2003-02-17T00:00:00"/>
    <x v="0"/>
    <s v="Monday"/>
    <x v="0"/>
    <n v="1"/>
    <n v="2"/>
    <n v="2003"/>
    <s v="Planes"/>
    <n v="74"/>
    <s v="S700_4002"/>
    <x v="86"/>
    <s v="035-640555"/>
    <s v="003-564-0555"/>
    <s v="Via Ludovico il Moro 22"/>
    <m/>
    <s v="Via Ludovico il Moro 22"/>
    <s v="Bergamo"/>
    <m/>
    <s v="Bergamo"/>
    <n v="24100"/>
    <x v="12"/>
    <s v="EMEA"/>
    <s v="Rovelli"/>
    <s v="Giovanni"/>
    <x v="86"/>
    <x v="0"/>
  </r>
  <r>
    <n v="10119"/>
    <n v="26"/>
    <n v="59.22"/>
    <n v="1"/>
    <x v="2688"/>
    <n v="1540"/>
    <n v="1539.72"/>
    <s v="4/28/2003 0:00"/>
    <d v="2003-04-28T00:00:00"/>
    <x v="11"/>
    <s v="Monday"/>
    <x v="0"/>
    <n v="2"/>
    <n v="4"/>
    <n v="2003"/>
    <s v="Planes"/>
    <n v="74"/>
    <s v="S700_4002"/>
    <x v="19"/>
    <s v="6562-9555"/>
    <s v="006-562-9555"/>
    <s v="Geislweg 14"/>
    <m/>
    <s v="Geislweg 14"/>
    <s v="Salzburg"/>
    <m/>
    <s v="Salzburg"/>
    <n v="5020"/>
    <x v="5"/>
    <s v="EMEA"/>
    <s v="Pipps"/>
    <s v="Georg"/>
    <x v="19"/>
    <x v="0"/>
  </r>
  <r>
    <n v="10131"/>
    <n v="26"/>
    <n v="85.13"/>
    <n v="2"/>
    <x v="2689"/>
    <n v="2214"/>
    <n v="2213.38"/>
    <s v="6/16/2003 0:00"/>
    <d v="2003-06-16T00:00:00"/>
    <x v="7"/>
    <s v="Monday"/>
    <x v="0"/>
    <n v="2"/>
    <n v="6"/>
    <n v="2003"/>
    <s v="Planes"/>
    <n v="74"/>
    <s v="S700_4002"/>
    <x v="88"/>
    <n v="2035554407"/>
    <s v="203-555-4407"/>
    <s v="2440 Pompton St."/>
    <m/>
    <s v="2440 Pompton St."/>
    <s v="Glendale"/>
    <s v="CT"/>
    <s v="Glendale, CT"/>
    <n v="97561"/>
    <x v="0"/>
    <s v="NA"/>
    <s v="Lewis"/>
    <s v="Dan"/>
    <x v="88"/>
    <x v="0"/>
  </r>
  <r>
    <n v="10143"/>
    <n v="34"/>
    <n v="85.87"/>
    <n v="5"/>
    <x v="2690"/>
    <n v="2920"/>
    <n v="2919.58"/>
    <d v="2003-10-08T00:00:00"/>
    <d v="2003-10-08T00:00:00"/>
    <x v="4"/>
    <s v="Wednesday"/>
    <x v="0"/>
    <n v="3"/>
    <n v="8"/>
    <n v="2003"/>
    <s v="Planes"/>
    <n v="74"/>
    <s v="S700_4002"/>
    <x v="50"/>
    <n v="5085559555"/>
    <s v="508-555-9555"/>
    <s v="4575 Hillside Dr."/>
    <m/>
    <s v="4575 Hillside Dr."/>
    <s v="New Bedford"/>
    <s v="MA"/>
    <s v="New Bedford, MA"/>
    <n v="50553"/>
    <x v="0"/>
    <s v="NA"/>
    <s v="Tam"/>
    <s v="Wing C"/>
    <x v="50"/>
    <x v="0"/>
  </r>
  <r>
    <n v="10155"/>
    <n v="44"/>
    <n v="85.87"/>
    <n v="3"/>
    <x v="2691"/>
    <n v="3779"/>
    <n v="3778.28"/>
    <d v="2003-06-10T00:00:00"/>
    <d v="2003-06-10T00:00:00"/>
    <x v="7"/>
    <s v="Tuesday"/>
    <x v="0"/>
    <n v="4"/>
    <n v="10"/>
    <n v="2003"/>
    <s v="Planes"/>
    <n v="74"/>
    <s v="S700_4002"/>
    <x v="16"/>
    <s v="90-224 8555"/>
    <s v="090-224-8555"/>
    <s v="Keskuskatu 45"/>
    <m/>
    <s v="Keskuskatu 45"/>
    <s v="Helsinki"/>
    <m/>
    <s v="Helsinki"/>
    <n v="21240"/>
    <x v="4"/>
    <s v="EMEA"/>
    <s v="Karttunen"/>
    <s v="Matti"/>
    <x v="16"/>
    <x v="1"/>
  </r>
  <r>
    <n v="10168"/>
    <n v="39"/>
    <n v="82.91"/>
    <n v="17"/>
    <x v="2692"/>
    <n v="3234"/>
    <n v="3233.49"/>
    <s v="10/28/2003 0:00"/>
    <d v="2003-10-28T00:00:00"/>
    <x v="4"/>
    <s v="Tuesday"/>
    <x v="0"/>
    <n v="4"/>
    <n v="10"/>
    <n v="2003"/>
    <s v="Planes"/>
    <n v="74"/>
    <s v="S700_4002"/>
    <x v="5"/>
    <n v="6505556809"/>
    <s v="650-555-6809"/>
    <s v="9408 Furth Circle"/>
    <m/>
    <s v="9408 Furth Circle"/>
    <s v="Burlingame"/>
    <s v="CA"/>
    <s v="Burlingame, CA"/>
    <n v="94217"/>
    <x v="0"/>
    <s v="NA"/>
    <s v="Hirano"/>
    <s v="Juri"/>
    <x v="5"/>
    <x v="1"/>
  </r>
  <r>
    <n v="10178"/>
    <n v="45"/>
    <n v="76.25"/>
    <n v="2"/>
    <x v="2693"/>
    <n v="3432"/>
    <n v="3431.25"/>
    <d v="2003-08-11T00:00:00"/>
    <d v="2003-08-11T00:00:00"/>
    <x v="3"/>
    <s v="Monday"/>
    <x v="0"/>
    <n v="4"/>
    <n v="11"/>
    <n v="2003"/>
    <s v="Planes"/>
    <n v="74"/>
    <s v="S700_4002"/>
    <x v="51"/>
    <s v="61.77.6555"/>
    <s v="006-177-6555"/>
    <s v="1 rue Alsace-Lorraine"/>
    <m/>
    <s v="1 rue Alsace-Lorraine"/>
    <s v="Toulouse"/>
    <m/>
    <s v="Toulouse"/>
    <n v="31000"/>
    <x v="1"/>
    <s v="EMEA"/>
    <s v="Roulet"/>
    <s v="Annette"/>
    <x v="51"/>
    <x v="1"/>
  </r>
  <r>
    <n v="10198"/>
    <n v="40"/>
    <n v="63.67"/>
    <n v="2"/>
    <x v="2694"/>
    <n v="2547"/>
    <n v="2546.8000000000002"/>
    <s v="11/27/2003 0:00"/>
    <d v="2003-11-27T00:00:00"/>
    <x v="5"/>
    <s v="Thursday"/>
    <x v="0"/>
    <n v="4"/>
    <n v="11"/>
    <n v="2003"/>
    <s v="Planes"/>
    <n v="74"/>
    <s v="S700_4002"/>
    <x v="66"/>
    <s v="+63 2 555 3587"/>
    <s v="632-555-3587"/>
    <s v="15 McCallum Street - NatWest Center #13-03"/>
    <m/>
    <s v="15 McCallum Street - NatWest Center #13-03"/>
    <s v="Makati City"/>
    <m/>
    <s v="Makati City"/>
    <s v="1227 MM"/>
    <x v="15"/>
    <s v="Japan"/>
    <s v="Cruz"/>
    <s v="Arnold"/>
    <x v="66"/>
    <x v="0"/>
  </r>
  <r>
    <n v="10210"/>
    <n v="42"/>
    <n v="70.33"/>
    <n v="15"/>
    <x v="2695"/>
    <n v="2954"/>
    <n v="2953.86"/>
    <d v="2004-12-01T00:00:00"/>
    <d v="2004-12-01T00:00:00"/>
    <x v="9"/>
    <s v="Wednesday"/>
    <x v="0"/>
    <n v="1"/>
    <n v="1"/>
    <n v="2004"/>
    <s v="Planes"/>
    <n v="74"/>
    <s v="S700_4002"/>
    <x v="44"/>
    <s v="+81 06 6342 5555"/>
    <s v="066-342-5555"/>
    <s v="Dojima Avanza 4F, 1-6-20 Dojima, Kita-ku"/>
    <m/>
    <s v="Dojima Avanza 4F, 1-6-20 Dojima, Kita-ku"/>
    <s v="Osaka"/>
    <s v="Osaka"/>
    <s v="Osaka, Osaka"/>
    <s v="530-0003"/>
    <x v="11"/>
    <s v="Japan"/>
    <s v="Kentary"/>
    <s v="Mory"/>
    <x v="44"/>
    <x v="0"/>
  </r>
  <r>
    <n v="10222"/>
    <n v="43"/>
    <n v="74.03"/>
    <n v="2"/>
    <x v="2696"/>
    <n v="3184"/>
    <n v="3183.29"/>
    <s v="2/19/2004 0:00"/>
    <d v="2004-02-19T00:00:00"/>
    <x v="0"/>
    <s v="Thursday"/>
    <x v="0"/>
    <n v="1"/>
    <n v="2"/>
    <n v="2004"/>
    <s v="Planes"/>
    <n v="74"/>
    <s v="S700_4002"/>
    <x v="55"/>
    <n v="7605558146"/>
    <s v="760-555-8146"/>
    <s v="361 Furth Circle"/>
    <m/>
    <s v="361 Furth Circle"/>
    <s v="San Diego"/>
    <s v="CA"/>
    <s v="San Diego, CA"/>
    <n v="91217"/>
    <x v="0"/>
    <s v="NA"/>
    <s v="Thompson"/>
    <s v="Valarie"/>
    <x v="55"/>
    <x v="1"/>
  </r>
  <r>
    <n v="10235"/>
    <n v="34"/>
    <n v="72.55"/>
    <n v="11"/>
    <x v="2697"/>
    <n v="2467"/>
    <n v="2466.6999999999998"/>
    <d v="2004-02-04T00:00:00"/>
    <d v="2004-02-04T00:00:00"/>
    <x v="0"/>
    <s v="Wednesday"/>
    <x v="0"/>
    <n v="2"/>
    <n v="4"/>
    <n v="2004"/>
    <s v="Planes"/>
    <n v="74"/>
    <s v="S700_4002"/>
    <x v="57"/>
    <s v="(604) 555-4555"/>
    <s v="604-555-4555"/>
    <s v="23 Tsawassen Blvd."/>
    <m/>
    <s v="23 Tsawassen Blvd."/>
    <s v="Tsawassen"/>
    <s v="BC"/>
    <s v="Tsawassen, BC"/>
    <s v="T2F 8M4"/>
    <x v="10"/>
    <s v="NA"/>
    <s v="Lincoln"/>
    <s v="Elizabeth"/>
    <x v="57"/>
    <x v="0"/>
  </r>
  <r>
    <n v="10250"/>
    <n v="38"/>
    <n v="62.19"/>
    <n v="12"/>
    <x v="2698"/>
    <n v="2364"/>
    <n v="2363.2199999999998"/>
    <d v="2004-11-05T00:00:00"/>
    <d v="2004-11-05T00:00:00"/>
    <x v="5"/>
    <s v="Friday"/>
    <x v="0"/>
    <n v="2"/>
    <n v="5"/>
    <n v="2004"/>
    <s v="Planes"/>
    <n v="74"/>
    <s v="S700_4002"/>
    <x v="61"/>
    <n v="4085553659"/>
    <s v="408-555-3659"/>
    <s v="3086 Ingle Ln."/>
    <m/>
    <s v="3086 Ingle Ln."/>
    <s v="San Jose"/>
    <s v="CA"/>
    <s v="San Jose, CA"/>
    <n v="94217"/>
    <x v="0"/>
    <s v="NA"/>
    <s v="Frick"/>
    <s v="Sue"/>
    <x v="61"/>
    <x v="0"/>
  </r>
  <r>
    <n v="10262"/>
    <n v="35"/>
    <n v="71.069999999999993"/>
    <n v="7"/>
    <x v="2699"/>
    <n v="2488"/>
    <n v="2487.4499999999998"/>
    <s v="6/24/2004 0:00"/>
    <d v="2004-06-24T00:00:00"/>
    <x v="7"/>
    <s v="Thursday"/>
    <x v="3"/>
    <n v="2"/>
    <n v="6"/>
    <n v="2004"/>
    <s v="Planes"/>
    <n v="74"/>
    <s v="S700_4002"/>
    <x v="23"/>
    <s v="(91) 555 94 44"/>
    <s v="091-555-9444"/>
    <s v="C/ Moralzarzal, 86"/>
    <m/>
    <s v="C/ Moralzarzal, 86"/>
    <s v="Madrid"/>
    <m/>
    <s v="Madrid"/>
    <n v="28034"/>
    <x v="7"/>
    <s v="EMEA"/>
    <s v="Freyre"/>
    <s v="Diego"/>
    <x v="23"/>
    <x v="0"/>
  </r>
  <r>
    <n v="10275"/>
    <n v="31"/>
    <n v="72.55"/>
    <n v="17"/>
    <x v="2700"/>
    <n v="2250"/>
    <n v="2249.0500000000002"/>
    <s v="7/23/2004 0:00"/>
    <d v="2004-07-23T00:00:00"/>
    <x v="1"/>
    <s v="Friday"/>
    <x v="0"/>
    <n v="3"/>
    <n v="7"/>
    <n v="2004"/>
    <s v="Planes"/>
    <n v="74"/>
    <s v="S700_4002"/>
    <x v="14"/>
    <s v="40.67.8555"/>
    <s v="004-067-8555"/>
    <s v="67, rue des Cinquante Otages"/>
    <m/>
    <s v="67, rue des Cinquante Otages"/>
    <s v="Nantes"/>
    <m/>
    <s v="Nantes"/>
    <n v="44000"/>
    <x v="1"/>
    <s v="EMEA"/>
    <s v="Labrune"/>
    <s v="Janine"/>
    <x v="14"/>
    <x v="0"/>
  </r>
  <r>
    <n v="10284"/>
    <n v="32"/>
    <n v="64.41"/>
    <n v="9"/>
    <x v="2701"/>
    <n v="2062"/>
    <n v="2061.12"/>
    <s v="8/21/2004 0:00"/>
    <d v="2004-08-21T00:00:00"/>
    <x v="3"/>
    <s v="Saturday"/>
    <x v="0"/>
    <n v="3"/>
    <n v="8"/>
    <n v="2004"/>
    <s v="Planes"/>
    <n v="74"/>
    <s v="S700_4002"/>
    <x v="85"/>
    <s v="+47 2212 1555"/>
    <s v="472-212-1555"/>
    <s v="Drammensveien 126 A, PB 744 Sentrum"/>
    <m/>
    <s v="Drammensveien 126 A, PB 744 Sentrum"/>
    <s v="Oslo"/>
    <m/>
    <s v="Oslo"/>
    <s v="N 0106"/>
    <x v="2"/>
    <s v="EMEA"/>
    <s v="Klaeboe"/>
    <s v="Jan"/>
    <x v="85"/>
    <x v="0"/>
  </r>
  <r>
    <n v="10296"/>
    <n v="47"/>
    <n v="86.62"/>
    <n v="5"/>
    <x v="2702"/>
    <n v="4072"/>
    <n v="4071.14"/>
    <s v="9/15/2004 0:00"/>
    <d v="2004-09-15T00:00:00"/>
    <x v="8"/>
    <s v="Wednesday"/>
    <x v="0"/>
    <n v="3"/>
    <n v="9"/>
    <n v="2004"/>
    <s v="Planes"/>
    <n v="74"/>
    <s v="S700_4002"/>
    <x v="89"/>
    <s v="+49 89 61 08 9555"/>
    <s v="896-108-9555"/>
    <s v="Hansastr. 15"/>
    <m/>
    <s v="Hansastr. 15"/>
    <s v="Munich"/>
    <m/>
    <s v="Munich"/>
    <n v="80686"/>
    <x v="16"/>
    <s v="EMEA"/>
    <s v="Donnermeyer"/>
    <s v="Michael"/>
    <x v="89"/>
    <x v="1"/>
  </r>
  <r>
    <n v="10308"/>
    <n v="39"/>
    <n v="68.11"/>
    <n v="15"/>
    <x v="2703"/>
    <n v="2657"/>
    <n v="2656.29"/>
    <s v="10/15/2004 0:00"/>
    <d v="2004-10-15T00:00:00"/>
    <x v="4"/>
    <s v="Friday"/>
    <x v="0"/>
    <n v="4"/>
    <n v="10"/>
    <n v="2004"/>
    <s v="Planes"/>
    <n v="74"/>
    <s v="S700_4002"/>
    <x v="47"/>
    <n v="9145554562"/>
    <s v="914-555-4562"/>
    <s v="3758 North Pendale Street"/>
    <m/>
    <s v="3758 North Pendale Street"/>
    <s v="White Plains"/>
    <s v="NY"/>
    <s v="White Plains, NY"/>
    <n v="24067"/>
    <x v="0"/>
    <s v="NA"/>
    <s v="Frick"/>
    <s v="Steve"/>
    <x v="47"/>
    <x v="0"/>
  </r>
  <r>
    <n v="10316"/>
    <n v="44"/>
    <n v="62.19"/>
    <n v="7"/>
    <x v="2704"/>
    <n v="2737"/>
    <n v="2736.36"/>
    <d v="2004-01-11T00:00:00"/>
    <d v="2004-01-11T00:00:00"/>
    <x v="2"/>
    <s v="Sunday"/>
    <x v="0"/>
    <n v="4"/>
    <n v="11"/>
    <n v="2004"/>
    <s v="Planes"/>
    <n v="74"/>
    <s v="S700_4002"/>
    <x v="59"/>
    <s v="(198) 555-8888"/>
    <s v="198-555-8888"/>
    <s v="Garden House Crowther Way"/>
    <m/>
    <s v="Garden House Crowther Way"/>
    <s v="Cowes"/>
    <s v="Isle of Wight"/>
    <s v="Cowes, Isle of Wight"/>
    <s v="PO31 7PJ"/>
    <x v="6"/>
    <s v="EMEA"/>
    <s v="Bennett"/>
    <s v="Helen"/>
    <x v="59"/>
    <x v="0"/>
  </r>
  <r>
    <n v="10328"/>
    <n v="39"/>
    <n v="85.87"/>
    <n v="12"/>
    <x v="2705"/>
    <n v="3349"/>
    <n v="3348.93"/>
    <d v="2004-12-11T00:00:00"/>
    <d v="2004-12-11T00:00:00"/>
    <x v="9"/>
    <s v="Saturday"/>
    <x v="0"/>
    <n v="4"/>
    <n v="11"/>
    <n v="2004"/>
    <s v="Planes"/>
    <n v="74"/>
    <s v="S700_4002"/>
    <x v="86"/>
    <s v="035-640555"/>
    <s v="003-564-0555"/>
    <s v="Via Ludovico il Moro 22"/>
    <m/>
    <s v="Via Ludovico il Moro 22"/>
    <s v="Bergamo"/>
    <m/>
    <s v="Bergamo"/>
    <n v="24100"/>
    <x v="12"/>
    <s v="EMEA"/>
    <s v="Rovelli"/>
    <s v="Giovanni"/>
    <x v="86"/>
    <x v="1"/>
  </r>
  <r>
    <n v="10339"/>
    <n v="50"/>
    <n v="57.86"/>
    <n v="8"/>
    <x v="2706"/>
    <n v="2893"/>
    <n v="2893"/>
    <s v="11/23/2004 0:00"/>
    <d v="2004-11-23T00:00:00"/>
    <x v="5"/>
    <s v="Tuesday"/>
    <x v="0"/>
    <n v="4"/>
    <n v="11"/>
    <n v="2004"/>
    <s v="Planes"/>
    <n v="74"/>
    <s v="S700_4002"/>
    <x v="35"/>
    <s v="+81 3 3584 0555"/>
    <s v="133-584-0555"/>
    <s v="2-2-8 Roppongi"/>
    <m/>
    <s v="2-2-8 Roppongi"/>
    <s v="Minato-ku"/>
    <s v="Tokyo"/>
    <s v="Minato-ku, Tokyo"/>
    <s v="106-0032"/>
    <x v="11"/>
    <s v="Japan"/>
    <s v="Shimamura"/>
    <s v="Akiko"/>
    <x v="35"/>
    <x v="0"/>
  </r>
  <r>
    <n v="10352"/>
    <n v="22"/>
    <n v="75.510000000000005"/>
    <n v="1"/>
    <x v="2707"/>
    <n v="1662"/>
    <n v="1661.22"/>
    <d v="2004-03-12T00:00:00"/>
    <d v="2004-03-12T00:00:00"/>
    <x v="10"/>
    <s v="Friday"/>
    <x v="0"/>
    <n v="4"/>
    <n v="12"/>
    <n v="2004"/>
    <s v="Planes"/>
    <n v="74"/>
    <s v="S700_4002"/>
    <x v="91"/>
    <n v="6175558428"/>
    <s v="617-555-8428"/>
    <s v="16780 Pompton St."/>
    <m/>
    <s v="16780 Pompton St."/>
    <s v="Brickhaven"/>
    <s v="MA"/>
    <s v="Brickhaven, MA"/>
    <n v="58339"/>
    <x v="0"/>
    <s v="NA"/>
    <s v="Taylor"/>
    <s v="Leslie"/>
    <x v="91"/>
    <x v="0"/>
  </r>
  <r>
    <n v="10361"/>
    <n v="35"/>
    <n v="100"/>
    <n v="11"/>
    <x v="2708"/>
    <n v="4278"/>
    <n v="3500"/>
    <s v="12/17/2004 0:00"/>
    <d v="2004-12-17T00:00:00"/>
    <x v="9"/>
    <s v="Friday"/>
    <x v="0"/>
    <n v="4"/>
    <n v="12"/>
    <n v="2004"/>
    <s v="Planes"/>
    <n v="74"/>
    <s v="S700_4002"/>
    <x v="20"/>
    <s v="+61 2 9495 8555"/>
    <s v="129-495-8555"/>
    <s v="Monitor Money Building, 815 Pacific Hwy"/>
    <s v="Level 6"/>
    <s v="Monitor Money Building, 815 Pacific Hwy, Level 6"/>
    <s v="Chatswood"/>
    <s v="NSW"/>
    <s v="Chatswood, NSW"/>
    <n v="2067"/>
    <x v="3"/>
    <s v="APAC"/>
    <s v="Huxley"/>
    <s v="Adrian"/>
    <x v="20"/>
    <x v="1"/>
  </r>
  <r>
    <n v="10373"/>
    <n v="45"/>
    <n v="55.62"/>
    <n v="17"/>
    <x v="2709"/>
    <n v="2503"/>
    <n v="2502.9"/>
    <s v="1/31/2005 0:00"/>
    <d v="2005-01-31T00:00:00"/>
    <x v="2"/>
    <s v="Monday"/>
    <x v="0"/>
    <n v="1"/>
    <n v="1"/>
    <n v="2005"/>
    <s v="Planes"/>
    <n v="74"/>
    <s v="S700_4002"/>
    <x v="60"/>
    <s v="981-443655"/>
    <s v="098-144-3655"/>
    <s v="Torikatu 38"/>
    <m/>
    <s v="Torikatu 38"/>
    <s v="Oulu"/>
    <m/>
    <s v="Oulu"/>
    <n v="90110"/>
    <x v="4"/>
    <s v="EMEA"/>
    <s v="Koskitalo"/>
    <s v="Pirkko"/>
    <x v="60"/>
    <x v="0"/>
  </r>
  <r>
    <n v="10386"/>
    <n v="44"/>
    <n v="86.4"/>
    <n v="15"/>
    <x v="2710"/>
    <n v="3802"/>
    <n v="3801.6"/>
    <d v="2005-01-03T00:00:00"/>
    <d v="2005-01-03T00:00:00"/>
    <x v="2"/>
    <s v="Monday"/>
    <x v="5"/>
    <n v="1"/>
    <n v="3"/>
    <n v="2005"/>
    <s v="Planes"/>
    <n v="74"/>
    <s v="S700_4002"/>
    <x v="23"/>
    <s v="(91) 555 94 44"/>
    <s v="091-555-9444"/>
    <s v="C/ Moralzarzal, 86"/>
    <m/>
    <s v="C/ Moralzarzal, 86"/>
    <s v="Madrid"/>
    <m/>
    <s v="Madrid"/>
    <n v="28034"/>
    <x v="7"/>
    <s v="EMEA"/>
    <s v="Freyre"/>
    <s v="Diego"/>
    <x v="23"/>
    <x v="1"/>
  </r>
  <r>
    <n v="10398"/>
    <n v="36"/>
    <n v="87.36"/>
    <n v="12"/>
    <x v="2711"/>
    <n v="3145"/>
    <n v="3144.96"/>
    <s v="3/30/2005 0:00"/>
    <d v="2005-03-30T00:00:00"/>
    <x v="10"/>
    <s v="Wednesday"/>
    <x v="0"/>
    <n v="1"/>
    <n v="3"/>
    <n v="2005"/>
    <s v="Planes"/>
    <n v="74"/>
    <s v="S700_4002"/>
    <x v="1"/>
    <s v="26.47.1555"/>
    <s v="002-647-1555"/>
    <s v="59 rue de l'Abbaye"/>
    <m/>
    <s v="59 rue de l'Abbaye"/>
    <s v="Reims"/>
    <m/>
    <s v="Reims"/>
    <n v="51100"/>
    <x v="1"/>
    <s v="EMEA"/>
    <s v="Henriot"/>
    <s v="Paul"/>
    <x v="1"/>
    <x v="1"/>
  </r>
  <r>
    <n v="10401"/>
    <n v="28"/>
    <n v="72.55"/>
    <n v="11"/>
    <x v="2712"/>
    <n v="2032"/>
    <n v="2031.4"/>
    <d v="2005-03-04T00:00:00"/>
    <d v="2005-03-04T00:00:00"/>
    <x v="10"/>
    <s v="Friday"/>
    <x v="4"/>
    <n v="2"/>
    <n v="4"/>
    <n v="2005"/>
    <s v="Planes"/>
    <n v="74"/>
    <s v="S700_4002"/>
    <x v="12"/>
    <n v="2015559350"/>
    <s v="201-555-9350"/>
    <s v="7476 Moss Rd."/>
    <m/>
    <s v="7476 Moss Rd."/>
    <s v="Newark"/>
    <s v="NJ"/>
    <s v="Newark, NJ"/>
    <n v="94019"/>
    <x v="0"/>
    <s v="NA"/>
    <s v="Brown"/>
    <s v="William"/>
    <x v="12"/>
    <x v="0"/>
  </r>
  <r>
    <n v="10416"/>
    <n v="43"/>
    <n v="62.19"/>
    <n v="12"/>
    <x v="2713"/>
    <n v="2675"/>
    <n v="2674.17"/>
    <d v="2005-10-05T00:00:00"/>
    <d v="2005-10-05T00:00:00"/>
    <x v="4"/>
    <s v="Wednesday"/>
    <x v="0"/>
    <n v="2"/>
    <n v="5"/>
    <n v="2005"/>
    <s v="Planes"/>
    <n v="74"/>
    <s v="S700_4002"/>
    <x v="70"/>
    <s v="0522-556555"/>
    <s v="052-255-6555"/>
    <s v="Strada Provinciale 124"/>
    <m/>
    <s v="Strada Provinciale 124"/>
    <s v="Reggio Emilia"/>
    <m/>
    <s v="Reggio Emilia"/>
    <n v="42100"/>
    <x v="12"/>
    <s v="EMEA"/>
    <s v="Moroni"/>
    <s v="Maurizio"/>
    <x v="70"/>
    <x v="0"/>
  </r>
  <r>
    <n v="10106"/>
    <n v="48"/>
    <n v="52.64"/>
    <n v="15"/>
    <x v="2714"/>
    <n v="2527"/>
    <n v="2526.7199999999998"/>
    <s v="2/17/2003 0:00"/>
    <d v="2003-02-17T00:00:00"/>
    <x v="0"/>
    <s v="Monday"/>
    <x v="0"/>
    <n v="1"/>
    <n v="2"/>
    <n v="2003"/>
    <s v="Planes"/>
    <n v="49"/>
    <s v="S72_1253"/>
    <x v="86"/>
    <s v="035-640555"/>
    <s v="003-564-0555"/>
    <s v="Via Ludovico il Moro 22"/>
    <m/>
    <s v="Via Ludovico il Moro 22"/>
    <s v="Bergamo"/>
    <m/>
    <s v="Bergamo"/>
    <n v="24100"/>
    <x v="12"/>
    <s v="EMEA"/>
    <s v="Rovelli"/>
    <s v="Giovanni"/>
    <x v="86"/>
    <x v="0"/>
  </r>
  <r>
    <n v="10119"/>
    <n v="28"/>
    <n v="48.17"/>
    <n v="6"/>
    <x v="2715"/>
    <n v="1349"/>
    <n v="1348.76"/>
    <s v="4/28/2003 0:00"/>
    <d v="2003-04-28T00:00:00"/>
    <x v="11"/>
    <s v="Monday"/>
    <x v="0"/>
    <n v="2"/>
    <n v="4"/>
    <n v="2003"/>
    <s v="Planes"/>
    <n v="49"/>
    <s v="S72_1253"/>
    <x v="19"/>
    <s v="6562-9555"/>
    <s v="006-562-9555"/>
    <s v="Geislweg 14"/>
    <m/>
    <s v="Geislweg 14"/>
    <s v="Salzburg"/>
    <m/>
    <s v="Salzburg"/>
    <n v="5020"/>
    <x v="5"/>
    <s v="EMEA"/>
    <s v="Pipps"/>
    <s v="Georg"/>
    <x v="19"/>
    <x v="0"/>
  </r>
  <r>
    <n v="10131"/>
    <n v="21"/>
    <n v="41.71"/>
    <n v="7"/>
    <x v="2716"/>
    <n v="876"/>
    <n v="875.91"/>
    <s v="6/16/2003 0:00"/>
    <d v="2003-06-16T00:00:00"/>
    <x v="7"/>
    <s v="Monday"/>
    <x v="0"/>
    <n v="2"/>
    <n v="6"/>
    <n v="2003"/>
    <s v="Planes"/>
    <n v="49"/>
    <s v="S72_1253"/>
    <x v="88"/>
    <n v="2035554407"/>
    <s v="203-555-4407"/>
    <s v="2440 Pompton St."/>
    <m/>
    <s v="2440 Pompton St."/>
    <s v="Glendale"/>
    <s v="CT"/>
    <s v="Glendale, CT"/>
    <n v="97561"/>
    <x v="0"/>
    <s v="NA"/>
    <s v="Lewis"/>
    <s v="Dan"/>
    <x v="88"/>
    <x v="0"/>
  </r>
  <r>
    <n v="10143"/>
    <n v="37"/>
    <n v="50.65"/>
    <n v="10"/>
    <x v="2717"/>
    <n v="1875"/>
    <n v="1874.05"/>
    <d v="2003-10-08T00:00:00"/>
    <d v="2003-10-08T00:00:00"/>
    <x v="4"/>
    <s v="Wednesday"/>
    <x v="0"/>
    <n v="3"/>
    <n v="8"/>
    <n v="2003"/>
    <s v="Planes"/>
    <n v="49"/>
    <s v="S72_1253"/>
    <x v="50"/>
    <n v="5085559555"/>
    <s v="508-555-9555"/>
    <s v="4575 Hillside Dr."/>
    <m/>
    <s v="4575 Hillside Dr."/>
    <s v="New Bedford"/>
    <s v="MA"/>
    <s v="New Bedford, MA"/>
    <n v="50553"/>
    <x v="0"/>
    <s v="NA"/>
    <s v="Tam"/>
    <s v="Wing C"/>
    <x v="50"/>
    <x v="0"/>
  </r>
  <r>
    <n v="10155"/>
    <n v="34"/>
    <n v="49.16"/>
    <n v="8"/>
    <x v="2718"/>
    <n v="1672"/>
    <n v="1671.44"/>
    <d v="2003-06-10T00:00:00"/>
    <d v="2003-06-10T00:00:00"/>
    <x v="7"/>
    <s v="Tuesday"/>
    <x v="0"/>
    <n v="4"/>
    <n v="10"/>
    <n v="2003"/>
    <s v="Planes"/>
    <n v="49"/>
    <s v="S72_1253"/>
    <x v="16"/>
    <s v="90-224 8555"/>
    <s v="090-224-8555"/>
    <s v="Keskuskatu 45"/>
    <m/>
    <s v="Keskuskatu 45"/>
    <s v="Helsinki"/>
    <m/>
    <s v="Helsinki"/>
    <n v="21240"/>
    <x v="4"/>
    <s v="EMEA"/>
    <s v="Karttunen"/>
    <s v="Matti"/>
    <x v="16"/>
    <x v="0"/>
  </r>
  <r>
    <n v="10167"/>
    <n v="40"/>
    <n v="41.71"/>
    <n v="4"/>
    <x v="2719"/>
    <n v="1669"/>
    <n v="1668.4"/>
    <s v="10/23/2003 0:00"/>
    <d v="2003-10-23T00:00:00"/>
    <x v="4"/>
    <s v="Thursday"/>
    <x v="3"/>
    <n v="4"/>
    <n v="10"/>
    <n v="2003"/>
    <s v="Planes"/>
    <n v="49"/>
    <s v="S72_1253"/>
    <x v="37"/>
    <s v="0695-34 6555"/>
    <s v="069-534-6555"/>
    <s v="?kergatan 24"/>
    <m/>
    <s v="?kergatan 24"/>
    <s v="Boras"/>
    <m/>
    <s v="Boras"/>
    <s v="S-844 67"/>
    <x v="8"/>
    <s v="EMEA"/>
    <s v="Larsson"/>
    <s v="Maria"/>
    <x v="37"/>
    <x v="0"/>
  </r>
  <r>
    <n v="10178"/>
    <n v="45"/>
    <n v="51.15"/>
    <n v="7"/>
    <x v="2720"/>
    <n v="2302"/>
    <n v="2301.75"/>
    <d v="2003-08-11T00:00:00"/>
    <d v="2003-08-11T00:00:00"/>
    <x v="3"/>
    <s v="Monday"/>
    <x v="0"/>
    <n v="4"/>
    <n v="11"/>
    <n v="2003"/>
    <s v="Planes"/>
    <n v="49"/>
    <s v="S72_1253"/>
    <x v="51"/>
    <s v="61.77.6555"/>
    <s v="006-177-6555"/>
    <s v="1 rue Alsace-Lorraine"/>
    <m/>
    <s v="1 rue Alsace-Lorraine"/>
    <s v="Toulouse"/>
    <m/>
    <s v="Toulouse"/>
    <n v="31000"/>
    <x v="1"/>
    <s v="EMEA"/>
    <s v="Roulet"/>
    <s v="Annette"/>
    <x v="51"/>
    <x v="0"/>
  </r>
  <r>
    <n v="10186"/>
    <n v="28"/>
    <n v="52.14"/>
    <n v="4"/>
    <x v="2721"/>
    <n v="1460"/>
    <n v="1459.92"/>
    <s v="11/14/2003 0:00"/>
    <d v="2003-11-14T00:00:00"/>
    <x v="5"/>
    <s v="Friday"/>
    <x v="0"/>
    <n v="4"/>
    <n v="11"/>
    <n v="2003"/>
    <s v="Planes"/>
    <n v="49"/>
    <s v="S72_1253"/>
    <x v="52"/>
    <s v="(171) 555-7555"/>
    <s v="171-555-7555"/>
    <s v="120 Hanover Sq."/>
    <m/>
    <s v="120 Hanover Sq."/>
    <s v="London"/>
    <m/>
    <s v="London"/>
    <s v="WA1 1DP"/>
    <x v="6"/>
    <s v="EMEA"/>
    <s v="Hardy"/>
    <s v="Thomas"/>
    <x v="52"/>
    <x v="0"/>
  </r>
  <r>
    <n v="10197"/>
    <n v="29"/>
    <n v="41.71"/>
    <n v="1"/>
    <x v="2722"/>
    <n v="1210"/>
    <n v="1209.5899999999999"/>
    <s v="11/26/2003 0:00"/>
    <d v="2003-11-26T00:00:00"/>
    <x v="5"/>
    <s v="Wednesday"/>
    <x v="0"/>
    <n v="4"/>
    <n v="11"/>
    <n v="2003"/>
    <s v="Planes"/>
    <n v="49"/>
    <s v="S72_1253"/>
    <x v="53"/>
    <s v="(93) 203 4555"/>
    <s v="093-203-4555"/>
    <s v="Rambla de Catalu¤a, 23"/>
    <m/>
    <s v="Rambla de Catalu¤a, 23"/>
    <s v="Barcelona"/>
    <m/>
    <s v="Barcelona"/>
    <n v="8022"/>
    <x v="7"/>
    <s v="EMEA"/>
    <s v="Saavedra"/>
    <s v="Eduardo"/>
    <x v="53"/>
    <x v="0"/>
  </r>
  <r>
    <n v="10209"/>
    <n v="48"/>
    <n v="44.69"/>
    <n v="3"/>
    <x v="2723"/>
    <n v="2146"/>
    <n v="2145.12"/>
    <d v="2004-09-01T00:00:00"/>
    <d v="2004-09-01T00:00:00"/>
    <x v="8"/>
    <s v="Wednesday"/>
    <x v="0"/>
    <n v="1"/>
    <n v="1"/>
    <n v="2004"/>
    <s v="Planes"/>
    <n v="49"/>
    <s v="S72_1253"/>
    <x v="54"/>
    <n v="2155554369"/>
    <s v="215-555-4369"/>
    <s v="6047 Douglas Av."/>
    <m/>
    <s v="6047 Douglas Av."/>
    <s v="Los Angeles"/>
    <s v="CA"/>
    <s v="Los Angeles, CA"/>
    <s v="NA"/>
    <x v="0"/>
    <s v="NA"/>
    <s v="Chandler"/>
    <s v="Michael"/>
    <x v="54"/>
    <x v="0"/>
  </r>
  <r>
    <n v="10222"/>
    <n v="31"/>
    <n v="45.69"/>
    <n v="7"/>
    <x v="2724"/>
    <n v="1417"/>
    <n v="1416.39"/>
    <s v="2/19/2004 0:00"/>
    <d v="2004-02-19T00:00:00"/>
    <x v="0"/>
    <s v="Thursday"/>
    <x v="0"/>
    <n v="1"/>
    <n v="2"/>
    <n v="2004"/>
    <s v="Planes"/>
    <n v="49"/>
    <s v="S72_1253"/>
    <x v="55"/>
    <n v="7605558146"/>
    <s v="760-555-8146"/>
    <s v="361 Furth Circle"/>
    <m/>
    <s v="361 Furth Circle"/>
    <s v="San Diego"/>
    <s v="CA"/>
    <s v="San Diego, CA"/>
    <n v="91217"/>
    <x v="0"/>
    <s v="NA"/>
    <s v="Thompson"/>
    <s v="Valarie"/>
    <x v="55"/>
    <x v="0"/>
  </r>
  <r>
    <n v="10249"/>
    <n v="32"/>
    <n v="57.61"/>
    <n v="3"/>
    <x v="2725"/>
    <n v="1844"/>
    <n v="1843.52"/>
    <d v="2004-08-05T00:00:00"/>
    <d v="2004-08-05T00:00:00"/>
    <x v="3"/>
    <s v="Thursday"/>
    <x v="0"/>
    <n v="2"/>
    <n v="5"/>
    <n v="2004"/>
    <s v="Planes"/>
    <n v="49"/>
    <s v="S72_1253"/>
    <x v="33"/>
    <n v="6175555555"/>
    <s v="617-555-5555"/>
    <s v="4658 Baden Av."/>
    <m/>
    <s v="4658 Baden Av."/>
    <s v="Cambridge"/>
    <s v="MA"/>
    <s v="Cambridge, MA"/>
    <n v="51247"/>
    <x v="0"/>
    <s v="NA"/>
    <s v="Tseng"/>
    <s v="Kyung"/>
    <x v="33"/>
    <x v="0"/>
  </r>
  <r>
    <n v="10262"/>
    <n v="21"/>
    <n v="57.11"/>
    <n v="12"/>
    <x v="2726"/>
    <n v="1200"/>
    <n v="1199.31"/>
    <s v="6/24/2004 0:00"/>
    <d v="2004-06-24T00:00:00"/>
    <x v="7"/>
    <s v="Thursday"/>
    <x v="3"/>
    <n v="2"/>
    <n v="6"/>
    <n v="2004"/>
    <s v="Planes"/>
    <n v="49"/>
    <s v="S72_1253"/>
    <x v="23"/>
    <s v="(91) 555 94 44"/>
    <s v="091-555-9444"/>
    <s v="C/ Moralzarzal, 86"/>
    <m/>
    <s v="C/ Moralzarzal, 86"/>
    <s v="Madrid"/>
    <m/>
    <s v="Madrid"/>
    <n v="28034"/>
    <x v="7"/>
    <s v="EMEA"/>
    <s v="Freyre"/>
    <s v="Diego"/>
    <x v="23"/>
    <x v="0"/>
  </r>
  <r>
    <n v="10274"/>
    <n v="32"/>
    <n v="58.6"/>
    <n v="4"/>
    <x v="2727"/>
    <n v="1876"/>
    <n v="1875.2"/>
    <s v="7/21/2004 0:00"/>
    <d v="2004-07-21T00:00:00"/>
    <x v="1"/>
    <s v="Wednesday"/>
    <x v="0"/>
    <n v="3"/>
    <n v="7"/>
    <n v="2004"/>
    <s v="Planes"/>
    <n v="49"/>
    <s v="S72_1253"/>
    <x v="41"/>
    <n v="6175558555"/>
    <s v="617-555-8555"/>
    <s v="7825 Douglas Av."/>
    <m/>
    <s v="7825 Douglas Av."/>
    <s v="Brickhaven"/>
    <s v="MA"/>
    <s v="Brickhaven, MA"/>
    <n v="58339"/>
    <x v="0"/>
    <s v="NA"/>
    <s v="Nelson"/>
    <s v="Allen"/>
    <x v="41"/>
    <x v="0"/>
  </r>
  <r>
    <n v="10283"/>
    <n v="43"/>
    <n v="57.61"/>
    <n v="1"/>
    <x v="2728"/>
    <n v="2478"/>
    <n v="2477.23"/>
    <s v="8/20/2004 0:00"/>
    <d v="2004-08-20T00:00:00"/>
    <x v="3"/>
    <s v="Friday"/>
    <x v="0"/>
    <n v="3"/>
    <n v="8"/>
    <n v="2004"/>
    <s v="Planes"/>
    <n v="49"/>
    <s v="S72_1253"/>
    <x v="57"/>
    <s v="(604) 555-4555"/>
    <s v="604-555-4555"/>
    <s v="23 Tsawassen Blvd."/>
    <m/>
    <s v="23 Tsawassen Blvd."/>
    <s v="Tsawassen"/>
    <s v="BC"/>
    <s v="Tsawassen, BC"/>
    <s v="T2F 8M4"/>
    <x v="10"/>
    <s v="NA"/>
    <s v="Lincoln"/>
    <s v="Elizabeth"/>
    <x v="57"/>
    <x v="0"/>
  </r>
  <r>
    <n v="10296"/>
    <n v="21"/>
    <n v="45.19"/>
    <n v="10"/>
    <x v="2729"/>
    <n v="949"/>
    <n v="948.99"/>
    <s v="9/15/2004 0:00"/>
    <d v="2004-09-15T00:00:00"/>
    <x v="8"/>
    <s v="Wednesday"/>
    <x v="0"/>
    <n v="3"/>
    <n v="9"/>
    <n v="2004"/>
    <s v="Planes"/>
    <n v="49"/>
    <s v="S72_1253"/>
    <x v="89"/>
    <s v="+49 89 61 08 9555"/>
    <s v="896-108-9555"/>
    <s v="Hansastr. 15"/>
    <m/>
    <s v="Hansastr. 15"/>
    <s v="Munich"/>
    <m/>
    <s v="Munich"/>
    <n v="80686"/>
    <x v="16"/>
    <s v="EMEA"/>
    <s v="Donnermeyer"/>
    <s v="Michael"/>
    <x v="89"/>
    <x v="0"/>
  </r>
  <r>
    <n v="10307"/>
    <n v="34"/>
    <n v="53.63"/>
    <n v="4"/>
    <x v="2730"/>
    <n v="1824"/>
    <n v="1823.42"/>
    <s v="10/14/2004 0:00"/>
    <d v="2004-10-14T00:00:00"/>
    <x v="4"/>
    <s v="Thursday"/>
    <x v="0"/>
    <n v="4"/>
    <n v="10"/>
    <n v="2004"/>
    <s v="Planes"/>
    <n v="49"/>
    <s v="S72_1253"/>
    <x v="29"/>
    <n v="2155554695"/>
    <s v="215-555-4695"/>
    <s v="782 First Street"/>
    <m/>
    <s v="782 First Street"/>
    <s v="Philadelphia"/>
    <s v="PA"/>
    <s v="Philadelphia, PA"/>
    <n v="71270"/>
    <x v="0"/>
    <s v="NA"/>
    <s v="Cervantes"/>
    <s v="Francisca"/>
    <x v="29"/>
    <x v="0"/>
  </r>
  <r>
    <n v="10316"/>
    <n v="34"/>
    <n v="43.7"/>
    <n v="12"/>
    <x v="2731"/>
    <n v="1486"/>
    <n v="1485.8"/>
    <d v="2004-01-11T00:00:00"/>
    <d v="2004-01-11T00:00:00"/>
    <x v="2"/>
    <s v="Sunday"/>
    <x v="0"/>
    <n v="4"/>
    <n v="11"/>
    <n v="2004"/>
    <s v="Planes"/>
    <n v="49"/>
    <s v="S72_1253"/>
    <x v="59"/>
    <s v="(198) 555-8888"/>
    <s v="198-555-8888"/>
    <s v="Garden House Crowther Way"/>
    <m/>
    <s v="Garden House Crowther Way"/>
    <s v="Cowes"/>
    <s v="Isle of Wight"/>
    <s v="Cowes, Isle of Wight"/>
    <s v="PO31 7PJ"/>
    <x v="6"/>
    <s v="EMEA"/>
    <s v="Bennett"/>
    <s v="Helen"/>
    <x v="59"/>
    <x v="0"/>
  </r>
  <r>
    <n v="10329"/>
    <n v="44"/>
    <n v="86.13"/>
    <n v="8"/>
    <x v="2685"/>
    <n v="3790"/>
    <n v="3789.72"/>
    <s v="11/15/2004 0:00"/>
    <d v="2004-11-15T00:00:00"/>
    <x v="5"/>
    <s v="Monday"/>
    <x v="0"/>
    <n v="4"/>
    <n v="11"/>
    <n v="2004"/>
    <s v="Planes"/>
    <n v="49"/>
    <s v="S72_1253"/>
    <x v="0"/>
    <n v="2125557818"/>
    <s v="212-555-7818"/>
    <s v="897 Long Airport Avenue"/>
    <m/>
    <s v="897 Long Airport Avenue"/>
    <s v="NYC"/>
    <s v="NY"/>
    <s v="NYC, NY"/>
    <n v="10022"/>
    <x v="0"/>
    <s v="NA"/>
    <s v="Yu"/>
    <s v="Kwai"/>
    <x v="0"/>
    <x v="1"/>
  </r>
  <r>
    <n v="10339"/>
    <n v="27"/>
    <n v="76.31"/>
    <n v="6"/>
    <x v="2732"/>
    <n v="2061"/>
    <n v="2060.37"/>
    <s v="11/23/2004 0:00"/>
    <d v="2004-11-23T00:00:00"/>
    <x v="5"/>
    <s v="Tuesday"/>
    <x v="0"/>
    <n v="4"/>
    <n v="11"/>
    <n v="2004"/>
    <s v="Planes"/>
    <n v="49"/>
    <s v="S72_1253"/>
    <x v="35"/>
    <s v="+81 3 3584 0555"/>
    <s v="133-584-0555"/>
    <s v="2-2-8 Roppongi"/>
    <m/>
    <s v="2-2-8 Roppongi"/>
    <s v="Minato-ku"/>
    <s v="Tokyo"/>
    <s v="Minato-ku, Tokyo"/>
    <s v="106-0032"/>
    <x v="11"/>
    <s v="Japan"/>
    <s v="Shimamura"/>
    <s v="Akiko"/>
    <x v="35"/>
    <x v="0"/>
  </r>
  <r>
    <n v="10352"/>
    <n v="49"/>
    <n v="52.64"/>
    <n v="4"/>
    <x v="2733"/>
    <n v="2580"/>
    <n v="2579.36"/>
    <d v="2004-03-12T00:00:00"/>
    <d v="2004-03-12T00:00:00"/>
    <x v="10"/>
    <s v="Friday"/>
    <x v="0"/>
    <n v="4"/>
    <n v="12"/>
    <n v="2004"/>
    <s v="Planes"/>
    <n v="49"/>
    <s v="S72_1253"/>
    <x v="91"/>
    <n v="6175558428"/>
    <s v="617-555-8428"/>
    <s v="16780 Pompton St."/>
    <m/>
    <s v="16780 Pompton St."/>
    <s v="Brickhaven"/>
    <s v="MA"/>
    <s v="Brickhaven, MA"/>
    <n v="58339"/>
    <x v="0"/>
    <s v="NA"/>
    <s v="Taylor"/>
    <s v="Leslie"/>
    <x v="91"/>
    <x v="0"/>
  </r>
  <r>
    <n v="10361"/>
    <n v="23"/>
    <n v="95.2"/>
    <n v="12"/>
    <x v="2734"/>
    <n v="2190"/>
    <n v="2189.6"/>
    <s v="12/17/2004 0:00"/>
    <d v="2004-12-17T00:00:00"/>
    <x v="9"/>
    <s v="Friday"/>
    <x v="0"/>
    <n v="4"/>
    <n v="12"/>
    <n v="2004"/>
    <s v="Planes"/>
    <n v="49"/>
    <s v="S72_1253"/>
    <x v="20"/>
    <s v="+61 2 9495 8555"/>
    <s v="129-495-8555"/>
    <s v="Monitor Money Building, 815 Pacific Hwy"/>
    <s v="Level 6"/>
    <s v="Monitor Money Building, 815 Pacific Hwy, Level 6"/>
    <s v="Chatswood"/>
    <s v="NSW"/>
    <s v="Chatswood, NSW"/>
    <n v="2067"/>
    <x v="3"/>
    <s v="APAC"/>
    <s v="Huxley"/>
    <s v="Adrian"/>
    <x v="20"/>
    <x v="0"/>
  </r>
  <r>
    <n v="10373"/>
    <n v="25"/>
    <n v="64.97"/>
    <n v="9"/>
    <x v="2735"/>
    <n v="1625"/>
    <n v="1624.25"/>
    <s v="1/31/2005 0:00"/>
    <d v="2005-01-31T00:00:00"/>
    <x v="2"/>
    <s v="Monday"/>
    <x v="0"/>
    <n v="1"/>
    <n v="1"/>
    <n v="2005"/>
    <s v="Planes"/>
    <n v="49"/>
    <s v="S72_1253"/>
    <x v="60"/>
    <s v="981-443655"/>
    <s v="098-144-3655"/>
    <s v="Torikatu 38"/>
    <m/>
    <s v="Torikatu 38"/>
    <s v="Oulu"/>
    <m/>
    <s v="Oulu"/>
    <n v="90110"/>
    <x v="4"/>
    <s v="EMEA"/>
    <s v="Koskitalo"/>
    <s v="Pirkko"/>
    <x v="60"/>
    <x v="0"/>
  </r>
  <r>
    <n v="10386"/>
    <n v="50"/>
    <n v="87.15"/>
    <n v="16"/>
    <x v="2736"/>
    <n v="4358"/>
    <n v="4357.5"/>
    <d v="2005-01-03T00:00:00"/>
    <d v="2005-01-03T00:00:00"/>
    <x v="2"/>
    <s v="Monday"/>
    <x v="5"/>
    <n v="1"/>
    <n v="3"/>
    <n v="2005"/>
    <s v="Planes"/>
    <n v="49"/>
    <s v="S72_1253"/>
    <x v="23"/>
    <s v="(91) 555 94 44"/>
    <s v="091-555-9444"/>
    <s v="C/ Moralzarzal, 86"/>
    <m/>
    <s v="C/ Moralzarzal, 86"/>
    <s v="Madrid"/>
    <m/>
    <s v="Madrid"/>
    <n v="28034"/>
    <x v="7"/>
    <s v="EMEA"/>
    <s v="Freyre"/>
    <s v="Diego"/>
    <x v="23"/>
    <x v="1"/>
  </r>
  <r>
    <n v="10398"/>
    <n v="34"/>
    <n v="40.22"/>
    <n v="1"/>
    <x v="2737"/>
    <n v="1368"/>
    <n v="1367.48"/>
    <s v="3/30/2005 0:00"/>
    <d v="2005-03-30T00:00:00"/>
    <x v="10"/>
    <s v="Wednesday"/>
    <x v="0"/>
    <n v="1"/>
    <n v="3"/>
    <n v="2005"/>
    <s v="Planes"/>
    <n v="49"/>
    <s v="S72_1253"/>
    <x v="1"/>
    <s v="26.47.1555"/>
    <s v="002-647-1555"/>
    <s v="59 rue de l'Abbaye"/>
    <m/>
    <s v="59 rue de l'Abbaye"/>
    <s v="Reims"/>
    <m/>
    <s v="Reims"/>
    <n v="51100"/>
    <x v="1"/>
    <s v="EMEA"/>
    <s v="Henriot"/>
    <s v="Paul"/>
    <x v="1"/>
    <x v="0"/>
  </r>
  <r>
    <n v="10400"/>
    <n v="20"/>
    <n v="56.12"/>
    <n v="4"/>
    <x v="2738"/>
    <n v="1123"/>
    <n v="1122.4000000000001"/>
    <d v="2005-01-04T00:00:00"/>
    <d v="2005-01-04T00:00:00"/>
    <x v="2"/>
    <s v="Tuesday"/>
    <x v="0"/>
    <n v="2"/>
    <n v="4"/>
    <n v="2005"/>
    <s v="Planes"/>
    <n v="49"/>
    <s v="S72_1253"/>
    <x v="61"/>
    <n v="4085553659"/>
    <s v="408-555-3659"/>
    <s v="3086 Ingle Ln."/>
    <m/>
    <s v="3086 Ingle Ln."/>
    <s v="San Jose"/>
    <s v="CA"/>
    <s v="San Jose, CA"/>
    <n v="94217"/>
    <x v="0"/>
    <s v="NA"/>
    <s v="Frick"/>
    <s v="Sue"/>
    <x v="61"/>
    <x v="0"/>
  </r>
  <r>
    <n v="10415"/>
    <n v="42"/>
    <n v="57.61"/>
    <n v="3"/>
    <x v="2739"/>
    <n v="2420"/>
    <n v="2419.62"/>
    <d v="2005-09-05T00:00:00"/>
    <d v="2005-09-05T00:00:00"/>
    <x v="8"/>
    <s v="Monday"/>
    <x v="1"/>
    <n v="2"/>
    <n v="5"/>
    <n v="2005"/>
    <s v="Planes"/>
    <n v="49"/>
    <s v="S72_1253"/>
    <x v="87"/>
    <s v="61-9-3844-6555"/>
    <s v="193-844-6555"/>
    <s v="7 Allen Street"/>
    <m/>
    <s v="7 Allen Street"/>
    <s v="Glen Waverly"/>
    <s v="Victoria"/>
    <s v="Glen Waverly, Victoria"/>
    <n v="3150"/>
    <x v="3"/>
    <s v="APAC"/>
    <s v="Connery"/>
    <s v="Sean"/>
    <x v="87"/>
    <x v="0"/>
  </r>
  <r>
    <n v="10105"/>
    <n v="25"/>
    <n v="56.78"/>
    <n v="8"/>
    <x v="2740"/>
    <n v="1420"/>
    <n v="1419.5"/>
    <d v="2003-11-02T00:00:00"/>
    <d v="2003-11-02T00:00:00"/>
    <x v="5"/>
    <s v="Sunday"/>
    <x v="0"/>
    <n v="1"/>
    <n v="2"/>
    <n v="2003"/>
    <s v="Ships"/>
    <n v="54"/>
    <s v="S72_3212"/>
    <x v="48"/>
    <s v="31 12 3555"/>
    <s v="003-112-3555"/>
    <s v="Vinb'ltet 34"/>
    <m/>
    <s v="Vinb'ltet 34"/>
    <s v="Kobenhavn"/>
    <m/>
    <s v="Kobenhavn"/>
    <n v="1734"/>
    <x v="13"/>
    <s v="EMEA"/>
    <s v="Petersen"/>
    <s v="Jytte"/>
    <x v="48"/>
    <x v="0"/>
  </r>
  <r>
    <n v="10117"/>
    <n v="50"/>
    <n v="43.68"/>
    <n v="2"/>
    <x v="2741"/>
    <n v="2184"/>
    <n v="2184"/>
    <s v="4/16/2003 0:00"/>
    <d v="2003-04-16T00:00:00"/>
    <x v="11"/>
    <s v="Wednesday"/>
    <x v="0"/>
    <n v="2"/>
    <n v="4"/>
    <n v="2003"/>
    <s v="Ships"/>
    <n v="54"/>
    <s v="S72_3212"/>
    <x v="26"/>
    <s v="+65 221 7555"/>
    <s v="065-221-7555"/>
    <s v="Bronz Sok., Bronz Apt. 3/6 Tesvikiye"/>
    <m/>
    <s v="Bronz Sok., Bronz Apt. 3/6 Tesvikiye"/>
    <s v="Singapore"/>
    <m/>
    <s v="Singapore"/>
    <n v="79903"/>
    <x v="9"/>
    <s v="Japan"/>
    <s v="Natividad"/>
    <s v="Eric"/>
    <x v="26"/>
    <x v="0"/>
  </r>
  <r>
    <n v="10129"/>
    <n v="32"/>
    <n v="64.97"/>
    <n v="8"/>
    <x v="2742"/>
    <n v="2080"/>
    <n v="2079.04"/>
    <d v="2003-12-06T00:00:00"/>
    <d v="2003-12-06T00:00:00"/>
    <x v="9"/>
    <s v="Saturday"/>
    <x v="0"/>
    <n v="2"/>
    <n v="6"/>
    <n v="2003"/>
    <s v="Ships"/>
    <n v="54"/>
    <s v="S72_3212"/>
    <x v="49"/>
    <s v="(171) 555-0297"/>
    <s v="171-555-0297"/>
    <s v="35 King George"/>
    <m/>
    <s v="35 King George"/>
    <s v="London"/>
    <m/>
    <s v="London"/>
    <s v="WX3 6FW"/>
    <x v="6"/>
    <s v="EMEA"/>
    <s v="Brown"/>
    <s v="Ann"/>
    <x v="49"/>
    <x v="0"/>
  </r>
  <r>
    <n v="10142"/>
    <n v="39"/>
    <n v="44.23"/>
    <n v="5"/>
    <x v="2743"/>
    <n v="1725"/>
    <n v="1724.97"/>
    <d v="2003-08-08T00:00:00"/>
    <d v="2003-08-08T00:00:00"/>
    <x v="3"/>
    <s v="Friday"/>
    <x v="0"/>
    <n v="3"/>
    <n v="8"/>
    <n v="2003"/>
    <s v="Ships"/>
    <n v="54"/>
    <s v="S72_3212"/>
    <x v="39"/>
    <n v="4155551450"/>
    <s v="415-555-1450"/>
    <s v="5677 Strong St."/>
    <m/>
    <s v="5677 Strong St."/>
    <s v="San Rafael"/>
    <s v="CA"/>
    <s v="San Rafael, CA"/>
    <n v="97562"/>
    <x v="0"/>
    <s v="NA"/>
    <s v="Nelson"/>
    <s v="Valarie"/>
    <x v="39"/>
    <x v="0"/>
  </r>
  <r>
    <n v="10153"/>
    <n v="50"/>
    <n v="60.06"/>
    <n v="4"/>
    <x v="45"/>
    <n v="3003"/>
    <n v="3003"/>
    <s v="9/28/2003 0:00"/>
    <d v="2003-09-28T00:00:00"/>
    <x v="8"/>
    <s v="Sunday"/>
    <x v="0"/>
    <n v="3"/>
    <n v="9"/>
    <n v="2003"/>
    <s v="Ships"/>
    <n v="54"/>
    <s v="S72_3212"/>
    <x v="23"/>
    <s v="(91) 555 94 44"/>
    <s v="091-555-9444"/>
    <s v="C/ Moralzarzal, 86"/>
    <m/>
    <s v="C/ Moralzarzal, 86"/>
    <s v="Madrid"/>
    <m/>
    <s v="Madrid"/>
    <n v="28034"/>
    <x v="7"/>
    <s v="EMEA"/>
    <s v="Freyre"/>
    <s v="Diego"/>
    <x v="23"/>
    <x v="1"/>
  </r>
  <r>
    <n v="10167"/>
    <n v="38"/>
    <n v="48.59"/>
    <n v="15"/>
    <x v="2744"/>
    <n v="1847"/>
    <n v="1846.42"/>
    <s v="10/23/2003 0:00"/>
    <d v="2003-10-23T00:00:00"/>
    <x v="4"/>
    <s v="Thursday"/>
    <x v="3"/>
    <n v="4"/>
    <n v="10"/>
    <n v="2003"/>
    <s v="Ships"/>
    <n v="54"/>
    <s v="S72_3212"/>
    <x v="37"/>
    <s v="0695-34 6555"/>
    <s v="069-534-6555"/>
    <s v="?kergatan 24"/>
    <m/>
    <s v="?kergatan 24"/>
    <s v="Boras"/>
    <m/>
    <s v="Boras"/>
    <s v="S-844 67"/>
    <x v="8"/>
    <s v="EMEA"/>
    <s v="Larsson"/>
    <s v="Maria"/>
    <x v="37"/>
    <x v="0"/>
  </r>
  <r>
    <n v="10177"/>
    <n v="40"/>
    <n v="50.23"/>
    <n v="6"/>
    <x v="2745"/>
    <n v="2010"/>
    <n v="2009.2"/>
    <d v="2003-07-11T00:00:00"/>
    <d v="2003-07-11T00:00:00"/>
    <x v="1"/>
    <s v="Friday"/>
    <x v="0"/>
    <n v="4"/>
    <n v="11"/>
    <n v="2003"/>
    <s v="Ships"/>
    <n v="54"/>
    <s v="S72_3212"/>
    <x v="76"/>
    <s v="+34 913 728 555"/>
    <s v="491-372-8555"/>
    <s v="Merchants House, 27-30 Merchant's Quay"/>
    <m/>
    <s v="Merchants House, 27-30 Merchant's Quay"/>
    <s v="Madrid"/>
    <m/>
    <s v="Madrid"/>
    <n v="28023"/>
    <x v="7"/>
    <s v="EMEA"/>
    <s v="Fernandez"/>
    <s v="Jesus"/>
    <x v="76"/>
    <x v="0"/>
  </r>
  <r>
    <n v="10185"/>
    <n v="28"/>
    <n v="64.430000000000007"/>
    <n v="6"/>
    <x v="2746"/>
    <n v="1805"/>
    <n v="1804.04"/>
    <s v="11/14/2003 0:00"/>
    <d v="2003-11-14T00:00:00"/>
    <x v="5"/>
    <s v="Friday"/>
    <x v="0"/>
    <n v="4"/>
    <n v="11"/>
    <n v="2003"/>
    <s v="Ships"/>
    <n v="54"/>
    <s v="S72_3212"/>
    <x v="50"/>
    <n v="5085559555"/>
    <s v="508-555-9555"/>
    <s v="4575 Hillside Dr."/>
    <m/>
    <s v="4575 Hillside Dr."/>
    <s v="New Bedford"/>
    <s v="MA"/>
    <s v="New Bedford, MA"/>
    <n v="50553"/>
    <x v="0"/>
    <s v="NA"/>
    <s v="Tam"/>
    <s v="Wing C"/>
    <x v="50"/>
    <x v="0"/>
  </r>
  <r>
    <n v="10197"/>
    <n v="42"/>
    <n v="50.23"/>
    <n v="12"/>
    <x v="2747"/>
    <n v="2110"/>
    <n v="2109.66"/>
    <s v="11/26/2003 0:00"/>
    <d v="2003-11-26T00:00:00"/>
    <x v="5"/>
    <s v="Wednesday"/>
    <x v="0"/>
    <n v="4"/>
    <n v="11"/>
    <n v="2003"/>
    <s v="Ships"/>
    <n v="54"/>
    <s v="S72_3212"/>
    <x v="53"/>
    <s v="(93) 203 4555"/>
    <s v="093-203-4555"/>
    <s v="Rambla de Catalu¤a, 23"/>
    <m/>
    <s v="Rambla de Catalu¤a, 23"/>
    <s v="Barcelona"/>
    <m/>
    <s v="Barcelona"/>
    <n v="8022"/>
    <x v="7"/>
    <s v="EMEA"/>
    <s v="Saavedra"/>
    <s v="Eduardo"/>
    <x v="53"/>
    <x v="0"/>
  </r>
  <r>
    <n v="10208"/>
    <n v="42"/>
    <n v="63.88"/>
    <n v="6"/>
    <x v="2748"/>
    <n v="2683"/>
    <n v="2682.96"/>
    <d v="2004-02-01T00:00:00"/>
    <d v="2004-02-01T00:00:00"/>
    <x v="0"/>
    <s v="Sunday"/>
    <x v="0"/>
    <n v="1"/>
    <n v="1"/>
    <n v="2004"/>
    <s v="Ships"/>
    <n v="54"/>
    <s v="S72_3212"/>
    <x v="30"/>
    <s v="78.32.5555"/>
    <s v="007-832-5555"/>
    <s v="2, rue du Commerce"/>
    <m/>
    <s v="2, rue du Commerce"/>
    <s v="Lyon"/>
    <m/>
    <s v="Lyon"/>
    <n v="69004"/>
    <x v="1"/>
    <s v="EMEA"/>
    <s v="Saveley"/>
    <s v="Mary"/>
    <x v="30"/>
    <x v="0"/>
  </r>
  <r>
    <n v="10222"/>
    <n v="36"/>
    <n v="63.34"/>
    <n v="18"/>
    <x v="2749"/>
    <n v="2281"/>
    <n v="2280.2399999999998"/>
    <s v="2/19/2004 0:00"/>
    <d v="2004-02-19T00:00:00"/>
    <x v="0"/>
    <s v="Thursday"/>
    <x v="0"/>
    <n v="1"/>
    <n v="2"/>
    <n v="2004"/>
    <s v="Ships"/>
    <n v="54"/>
    <s v="S72_3212"/>
    <x v="55"/>
    <n v="7605558146"/>
    <s v="760-555-8146"/>
    <s v="361 Furth Circle"/>
    <m/>
    <s v="361 Furth Circle"/>
    <s v="San Diego"/>
    <s v="CA"/>
    <s v="San Diego, CA"/>
    <n v="91217"/>
    <x v="0"/>
    <s v="NA"/>
    <s v="Thompson"/>
    <s v="Valarie"/>
    <x v="55"/>
    <x v="0"/>
  </r>
  <r>
    <n v="10232"/>
    <n v="24"/>
    <n v="49.69"/>
    <n v="3"/>
    <x v="2750"/>
    <n v="1193"/>
    <n v="1192.56"/>
    <s v="3/20/2004 0:00"/>
    <d v="2004-03-20T00:00:00"/>
    <x v="10"/>
    <s v="Saturday"/>
    <x v="0"/>
    <n v="1"/>
    <n v="3"/>
    <n v="2004"/>
    <s v="Ships"/>
    <n v="54"/>
    <s v="S72_3212"/>
    <x v="59"/>
    <s v="(198) 555-8888"/>
    <s v="198-555-8888"/>
    <s v="Garden House Crowther Way"/>
    <m/>
    <s v="Garden House Crowther Way"/>
    <s v="Cowes"/>
    <s v="Isle of Wight"/>
    <s v="Cowes, Isle of Wight"/>
    <s v="PO31 7PJ"/>
    <x v="6"/>
    <s v="EMEA"/>
    <s v="Bennett"/>
    <s v="Helen"/>
    <x v="59"/>
    <x v="0"/>
  </r>
  <r>
    <n v="10248"/>
    <n v="23"/>
    <n v="65.52"/>
    <n v="9"/>
    <x v="1842"/>
    <n v="1507"/>
    <n v="1506.96"/>
    <d v="2004-07-05T00:00:00"/>
    <d v="2004-07-05T00:00:00"/>
    <x v="1"/>
    <s v="Monday"/>
    <x v="3"/>
    <n v="2"/>
    <n v="5"/>
    <n v="2004"/>
    <s v="Ships"/>
    <n v="54"/>
    <s v="S72_3212"/>
    <x v="0"/>
    <n v="2125557818"/>
    <s v="212-555-7818"/>
    <s v="897 Long Airport Avenue"/>
    <m/>
    <s v="897 Long Airport Avenue"/>
    <s v="NYC"/>
    <s v="NY"/>
    <s v="NYC, NY"/>
    <n v="10022"/>
    <x v="0"/>
    <s v="NA"/>
    <s v="Yu"/>
    <s v="Kwai"/>
    <x v="0"/>
    <x v="0"/>
  </r>
  <r>
    <n v="10261"/>
    <n v="29"/>
    <n v="50.78"/>
    <n v="7"/>
    <x v="2751"/>
    <n v="1473"/>
    <n v="1472.62"/>
    <s v="6/17/2004 0:00"/>
    <d v="2004-06-17T00:00:00"/>
    <x v="7"/>
    <s v="Thursday"/>
    <x v="0"/>
    <n v="2"/>
    <n v="6"/>
    <n v="2004"/>
    <s v="Ships"/>
    <n v="54"/>
    <s v="S72_3212"/>
    <x v="43"/>
    <s v="(514) 555-8054"/>
    <s v="514-555-8054"/>
    <s v="43 rue St. Laurent"/>
    <m/>
    <s v="43 rue St. Laurent"/>
    <s v="Montreal"/>
    <s v="Quebec"/>
    <s v="Montreal, Quebec"/>
    <s v="H1J 1C3"/>
    <x v="10"/>
    <s v="NA"/>
    <s v="Fresnisre"/>
    <s v="Jean"/>
    <x v="43"/>
    <x v="0"/>
  </r>
  <r>
    <n v="10273"/>
    <n v="37"/>
    <n v="45.86"/>
    <n v="10"/>
    <x v="2752"/>
    <n v="1697"/>
    <n v="1696.82"/>
    <s v="7/21/2004 0:00"/>
    <d v="2004-07-21T00:00:00"/>
    <x v="1"/>
    <s v="Wednesday"/>
    <x v="0"/>
    <n v="3"/>
    <n v="7"/>
    <n v="2004"/>
    <s v="Ships"/>
    <n v="54"/>
    <s v="S72_3212"/>
    <x v="56"/>
    <s v="(02) 5554 67"/>
    <s v="000-255-5467"/>
    <s v="Rue Joseph-Bens 532"/>
    <m/>
    <s v="Rue Joseph-Bens 532"/>
    <s v="Bruxelles"/>
    <m/>
    <s v="Bruxelles"/>
    <s v="B-1180"/>
    <x v="14"/>
    <s v="EMEA"/>
    <s v="Dewey"/>
    <s v="Catherine"/>
    <x v="56"/>
    <x v="0"/>
  </r>
  <r>
    <n v="10283"/>
    <n v="33"/>
    <n v="51.32"/>
    <n v="12"/>
    <x v="2753"/>
    <n v="1694"/>
    <n v="1693.56"/>
    <s v="8/20/2004 0:00"/>
    <d v="2004-08-20T00:00:00"/>
    <x v="3"/>
    <s v="Friday"/>
    <x v="0"/>
    <n v="3"/>
    <n v="8"/>
    <n v="2004"/>
    <s v="Ships"/>
    <n v="54"/>
    <s v="S72_3212"/>
    <x v="57"/>
    <s v="(604) 555-4555"/>
    <s v="604-555-4555"/>
    <s v="23 Tsawassen Blvd."/>
    <m/>
    <s v="23 Tsawassen Blvd."/>
    <s v="Tsawassen"/>
    <s v="BC"/>
    <s v="Tsawassen, BC"/>
    <s v="T2F 8M4"/>
    <x v="10"/>
    <s v="NA"/>
    <s v="Lincoln"/>
    <s v="Elizabeth"/>
    <x v="57"/>
    <x v="0"/>
  </r>
  <r>
    <n v="10293"/>
    <n v="32"/>
    <n v="60.06"/>
    <n v="1"/>
    <x v="2754"/>
    <n v="1922"/>
    <n v="1921.92"/>
    <d v="2004-09-09T00:00:00"/>
    <d v="2004-09-09T00:00:00"/>
    <x v="8"/>
    <s v="Thursday"/>
    <x v="0"/>
    <n v="3"/>
    <n v="9"/>
    <n v="2004"/>
    <s v="Ships"/>
    <n v="54"/>
    <s v="S72_3212"/>
    <x v="36"/>
    <s v="011-4988555"/>
    <s v="011-498-8555"/>
    <s v="Via Monte Bianco 34"/>
    <m/>
    <s v="Via Monte Bianco 34"/>
    <s v="Torino"/>
    <m/>
    <s v="Torino"/>
    <n v="10100"/>
    <x v="12"/>
    <s v="EMEA"/>
    <s v="Accorti"/>
    <s v="Paolo"/>
    <x v="36"/>
    <x v="0"/>
  </r>
  <r>
    <n v="10306"/>
    <n v="35"/>
    <n v="59.51"/>
    <n v="6"/>
    <x v="2755"/>
    <n v="2083"/>
    <n v="2082.85"/>
    <s v="10/14/2004 0:00"/>
    <d v="2004-10-14T00:00:00"/>
    <x v="4"/>
    <s v="Thursday"/>
    <x v="0"/>
    <n v="4"/>
    <n v="10"/>
    <n v="2004"/>
    <s v="Ships"/>
    <n v="54"/>
    <s v="S72_3212"/>
    <x v="77"/>
    <s v="(171) 555-1555"/>
    <s v="171-555-1555"/>
    <s v="Fauntleroy Circus"/>
    <m/>
    <s v="Fauntleroy Circus"/>
    <s v="Manchester"/>
    <m/>
    <s v="Manchester"/>
    <s v="EC2 5NT"/>
    <x v="6"/>
    <s v="EMEA"/>
    <s v="Ashworth"/>
    <s v="Victoria"/>
    <x v="77"/>
    <x v="0"/>
  </r>
  <r>
    <n v="10315"/>
    <n v="40"/>
    <n v="55.69"/>
    <n v="5"/>
    <x v="2756"/>
    <n v="2228"/>
    <n v="2227.6"/>
    <s v="10/29/2004 0:00"/>
    <d v="2004-10-29T00:00:00"/>
    <x v="4"/>
    <s v="Friday"/>
    <x v="0"/>
    <n v="4"/>
    <n v="10"/>
    <n v="2004"/>
    <s v="Ships"/>
    <n v="54"/>
    <s v="S72_3212"/>
    <x v="14"/>
    <s v="40.67.8555"/>
    <s v="004-067-8555"/>
    <s v="67, rue des Cinquante Otages"/>
    <m/>
    <s v="67, rue des Cinquante Otages"/>
    <s v="Nantes"/>
    <m/>
    <s v="Nantes"/>
    <n v="44000"/>
    <x v="1"/>
    <s v="EMEA"/>
    <s v="Labrune"/>
    <s v="Janine"/>
    <x v="14"/>
    <x v="0"/>
  </r>
  <r>
    <n v="10327"/>
    <n v="37"/>
    <n v="86.74"/>
    <n v="4"/>
    <x v="2757"/>
    <n v="3210"/>
    <n v="3209.38"/>
    <d v="2004-10-11T00:00:00"/>
    <d v="2004-10-11T00:00:00"/>
    <x v="4"/>
    <s v="Monday"/>
    <x v="5"/>
    <n v="4"/>
    <n v="11"/>
    <n v="2004"/>
    <s v="Ships"/>
    <n v="54"/>
    <s v="S72_3212"/>
    <x v="48"/>
    <s v="31 12 3555"/>
    <s v="003-112-3555"/>
    <s v="Vinb'ltet 34"/>
    <m/>
    <s v="Vinb'ltet 34"/>
    <s v="Kobenhavn"/>
    <m/>
    <s v="Kobenhavn"/>
    <n v="1734"/>
    <x v="13"/>
    <s v="EMEA"/>
    <s v="Petersen"/>
    <s v="Jytte"/>
    <x v="48"/>
    <x v="1"/>
  </r>
  <r>
    <n v="10337"/>
    <n v="42"/>
    <n v="97.16"/>
    <n v="5"/>
    <x v="2758"/>
    <n v="4081"/>
    <n v="4080.72"/>
    <s v="11/21/2004 0:00"/>
    <d v="2004-11-21T00:00:00"/>
    <x v="5"/>
    <s v="Sunday"/>
    <x v="0"/>
    <n v="4"/>
    <n v="11"/>
    <n v="2004"/>
    <s v="Ships"/>
    <n v="54"/>
    <s v="S72_3212"/>
    <x v="27"/>
    <n v="2125558493"/>
    <s v="212-555-8493"/>
    <s v="5905 Pompton St."/>
    <s v="Suite 750"/>
    <s v="5905 Pompton St., Suite 750"/>
    <s v="NYC"/>
    <s v="NY"/>
    <s v="NYC, NY"/>
    <n v="10022"/>
    <x v="0"/>
    <s v="NA"/>
    <s v="Hernandez"/>
    <s v="Maria"/>
    <x v="27"/>
    <x v="1"/>
  </r>
  <r>
    <n v="10350"/>
    <n v="20"/>
    <n v="100"/>
    <n v="15"/>
    <x v="2759"/>
    <n v="2245"/>
    <n v="2000"/>
    <d v="2004-02-12T00:00:00"/>
    <d v="2004-02-12T00:00:00"/>
    <x v="0"/>
    <s v="Thursday"/>
    <x v="0"/>
    <n v="4"/>
    <n v="12"/>
    <n v="2004"/>
    <s v="Ships"/>
    <n v="54"/>
    <s v="S72_3212"/>
    <x v="23"/>
    <s v="(91) 555 94 44"/>
    <s v="091-555-9444"/>
    <s v="C/ Moralzarzal, 86"/>
    <m/>
    <s v="C/ Moralzarzal, 86"/>
    <s v="Madrid"/>
    <m/>
    <s v="Madrid"/>
    <n v="28034"/>
    <x v="7"/>
    <s v="EMEA"/>
    <s v="Freyre"/>
    <s v="Diego"/>
    <x v="23"/>
    <x v="0"/>
  </r>
  <r>
    <n v="10373"/>
    <n v="29"/>
    <n v="100"/>
    <n v="1"/>
    <x v="2760"/>
    <n v="3979"/>
    <n v="2900"/>
    <s v="1/31/2005 0:00"/>
    <d v="2005-01-31T00:00:00"/>
    <x v="2"/>
    <s v="Monday"/>
    <x v="0"/>
    <n v="1"/>
    <n v="1"/>
    <n v="2005"/>
    <s v="Ships"/>
    <n v="54"/>
    <s v="S72_3212"/>
    <x v="60"/>
    <s v="981-443655"/>
    <s v="098-144-3655"/>
    <s v="Torikatu 38"/>
    <m/>
    <s v="Torikatu 38"/>
    <s v="Oulu"/>
    <m/>
    <s v="Oulu"/>
    <n v="90110"/>
    <x v="4"/>
    <s v="EMEA"/>
    <s v="Koskitalo"/>
    <s v="Pirkko"/>
    <x v="60"/>
    <x v="1"/>
  </r>
  <r>
    <n v="10386"/>
    <n v="43"/>
    <n v="100"/>
    <n v="4"/>
    <x v="2761"/>
    <n v="5418"/>
    <n v="4300"/>
    <d v="2005-01-03T00:00:00"/>
    <d v="2005-01-03T00:00:00"/>
    <x v="2"/>
    <s v="Monday"/>
    <x v="5"/>
    <n v="1"/>
    <n v="3"/>
    <n v="2005"/>
    <s v="Ships"/>
    <n v="54"/>
    <s v="S72_3212"/>
    <x v="23"/>
    <s v="(91) 555 94 44"/>
    <s v="091-555-9444"/>
    <s v="C/ Moralzarzal, 86"/>
    <m/>
    <s v="C/ Moralzarzal, 86"/>
    <s v="Madrid"/>
    <m/>
    <s v="Madrid"/>
    <n v="28034"/>
    <x v="7"/>
    <s v="EMEA"/>
    <s v="Freyre"/>
    <s v="Diego"/>
    <x v="23"/>
    <x v="1"/>
  </r>
  <r>
    <n v="10397"/>
    <n v="34"/>
    <n v="62.24"/>
    <n v="1"/>
    <x v="2762"/>
    <n v="2117"/>
    <n v="2116.16"/>
    <s v="3/28/2005 0:00"/>
    <d v="2005-03-28T00:00:00"/>
    <x v="10"/>
    <s v="Monday"/>
    <x v="0"/>
    <n v="1"/>
    <n v="3"/>
    <n v="2005"/>
    <s v="Ships"/>
    <n v="54"/>
    <s v="S72_3212"/>
    <x v="51"/>
    <s v="61.77.6555"/>
    <s v="006-177-6555"/>
    <s v="1 rue Alsace-Lorraine"/>
    <m/>
    <s v="1 rue Alsace-Lorraine"/>
    <s v="Toulouse"/>
    <m/>
    <s v="Toulouse"/>
    <n v="31000"/>
    <x v="1"/>
    <s v="EMEA"/>
    <s v="Roulet"/>
    <s v="Annette"/>
    <x v="51"/>
    <x v="0"/>
  </r>
  <r>
    <n v="10414"/>
    <n v="47"/>
    <n v="65.52"/>
    <n v="9"/>
    <x v="1916"/>
    <n v="3080"/>
    <n v="3079.44"/>
    <d v="2005-06-05T00:00:00"/>
    <d v="2005-06-05T00:00:00"/>
    <x v="7"/>
    <s v="Sunday"/>
    <x v="4"/>
    <n v="2"/>
    <n v="5"/>
    <n v="2005"/>
    <s v="Ships"/>
    <n v="54"/>
    <s v="S72_3212"/>
    <x v="58"/>
    <n v="6175559555"/>
    <s v="617-555-9555"/>
    <s v="8616 Spinnaker Dr."/>
    <m/>
    <s v="8616 Spinnaker Dr."/>
    <s v="Boston"/>
    <s v="MA"/>
    <s v="Boston, MA"/>
    <n v="51003"/>
    <x v="0"/>
    <s v="NA"/>
    <s v="Yoshido"/>
    <s v="Juri"/>
    <x v="58"/>
    <x v="1"/>
  </r>
  <r>
    <m/>
    <m/>
    <m/>
    <m/>
    <x v="2763"/>
    <m/>
    <m/>
    <m/>
    <m/>
    <x v="12"/>
    <m/>
    <x v="6"/>
    <m/>
    <m/>
    <m/>
    <m/>
    <m/>
    <m/>
    <x v="92"/>
    <m/>
    <m/>
    <m/>
    <m/>
    <m/>
    <m/>
    <m/>
    <m/>
    <m/>
    <x v="19"/>
    <m/>
    <m/>
    <m/>
    <x v="9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fieldListSortAscending="1">
  <location ref="J3:J4" firstHeaderRow="1" firstDataRow="1" firstDataCol="0"/>
  <pivotFields count="34">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SALES" fld="4" baseField="0" baseItem="0" numFmtId="44"/>
  </dataFields>
  <formats count="4">
    <format dxfId="47">
      <pivotArea outline="0" collapsedLevelsAreSubtotals="1" fieldPosition="0"/>
    </format>
    <format dxfId="46">
      <pivotArea type="all" dataOnly="0" outline="0" fieldPosition="0"/>
    </format>
    <format dxfId="45">
      <pivotArea outline="0" collapsedLevelsAreSubtotals="1" fieldPosition="0"/>
    </format>
    <format dxfId="4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fieldListSortAscending="1">
  <location ref="A3:B15" firstHeaderRow="1" firstDataRow="1" firstDataCol="1"/>
  <pivotFields count="34">
    <pivotField showAll="0"/>
    <pivotField showAll="0"/>
    <pivotField showAll="0"/>
    <pivotField showAll="0"/>
    <pivotField dataField="1" showAll="0"/>
    <pivotField showAll="0"/>
    <pivotField showAll="0"/>
    <pivotField showAll="0"/>
    <pivotField numFmtId="14" showAll="0"/>
    <pivotField axis="axisRow" showAll="0">
      <items count="13">
        <item x="2"/>
        <item x="0"/>
        <item x="10"/>
        <item x="11"/>
        <item x="6"/>
        <item x="7"/>
        <item x="1"/>
        <item x="3"/>
        <item x="8"/>
        <item x="4"/>
        <item x="5"/>
        <item x="9"/>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2">
    <i>
      <x/>
    </i>
    <i>
      <x v="1"/>
    </i>
    <i>
      <x v="2"/>
    </i>
    <i>
      <x v="3"/>
    </i>
    <i>
      <x v="4"/>
    </i>
    <i>
      <x v="5"/>
    </i>
    <i>
      <x v="6"/>
    </i>
    <i>
      <x v="7"/>
    </i>
    <i>
      <x v="8"/>
    </i>
    <i>
      <x v="9"/>
    </i>
    <i>
      <x v="10"/>
    </i>
    <i>
      <x v="11"/>
    </i>
  </rowItems>
  <colItems count="1">
    <i/>
  </colItems>
  <dataFields count="1">
    <dataField name="Sum of SALES" fld="4" baseField="0" baseItem="0"/>
  </dataFields>
  <formats count="5">
    <format dxfId="52">
      <pivotArea type="all" dataOnly="0" outline="0" fieldPosition="0"/>
    </format>
    <format dxfId="51">
      <pivotArea outline="0" collapsedLevelsAreSubtotals="1" fieldPosition="0"/>
    </format>
    <format dxfId="50">
      <pivotArea field="9" type="button" dataOnly="0" labelOnly="1" outline="0" axis="axisRow" fieldPosition="0"/>
    </format>
    <format dxfId="49">
      <pivotArea dataOnly="0" labelOnly="1" fieldPosition="0">
        <references count="1">
          <reference field="9" count="0"/>
        </references>
      </pivotArea>
    </format>
    <format dxfId="4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fieldListSortAscending="1">
  <location ref="D118:E126" firstHeaderRow="1" firstDataRow="1" firstDataCol="1"/>
  <pivotFields count="34">
    <pivotField showAll="0"/>
    <pivotField showAll="0"/>
    <pivotField showAll="0"/>
    <pivotField showAll="0"/>
    <pivotField dataField="1" showAll="0">
      <items count="2765">
        <item x="2211"/>
        <item x="1270"/>
        <item x="2009"/>
        <item x="1529"/>
        <item x="1789"/>
        <item x="2172"/>
        <item x="2010"/>
        <item x="1526"/>
        <item x="1531"/>
        <item x="1535"/>
        <item x="1518"/>
        <item x="1765"/>
        <item x="1690"/>
        <item x="712"/>
        <item x="22"/>
        <item x="1524"/>
        <item x="1771"/>
        <item x="740"/>
        <item x="1704"/>
        <item x="2313"/>
        <item x="1611"/>
        <item x="1537"/>
        <item x="1481"/>
        <item x="1699"/>
        <item x="1612"/>
        <item x="1694"/>
        <item x="1607"/>
        <item x="2716"/>
        <item x="893"/>
        <item x="1692"/>
        <item x="1774"/>
        <item x="1996"/>
        <item x="1697"/>
        <item x="1599"/>
        <item x="1770"/>
        <item x="2210"/>
        <item x="1763"/>
        <item x="768"/>
        <item x="2729"/>
        <item x="2003"/>
        <item x="1995"/>
        <item x="2368"/>
        <item x="636"/>
        <item x="1528"/>
        <item x="1522"/>
        <item x="1489"/>
        <item x="806"/>
        <item x="2173"/>
        <item x="840"/>
        <item x="1593"/>
        <item x="1521"/>
        <item x="1598"/>
        <item x="1992"/>
        <item x="2175"/>
        <item x="1702"/>
        <item x="2362"/>
        <item x="2165"/>
        <item x="2170"/>
        <item x="2222"/>
        <item x="1835"/>
        <item x="1181"/>
        <item x="1510"/>
        <item x="1766"/>
        <item x="1715"/>
        <item x="1700"/>
        <item x="1420"/>
        <item x="2505"/>
        <item x="312"/>
        <item x="2004"/>
        <item x="2188"/>
        <item x="1442"/>
        <item x="510"/>
        <item x="1530"/>
        <item x="2177"/>
        <item x="2163"/>
        <item x="1596"/>
        <item x="2315"/>
        <item x="1333"/>
        <item x="2738"/>
        <item x="1485"/>
        <item x="2418"/>
        <item x="2460"/>
        <item x="1597"/>
        <item x="1782"/>
        <item x="812"/>
        <item x="939"/>
        <item x="1695"/>
        <item x="1532"/>
        <item x="1903"/>
        <item x="1601"/>
        <item x="1994"/>
        <item x="505"/>
        <item x="434"/>
        <item x="1705"/>
        <item x="813"/>
        <item x="2160"/>
        <item x="1976"/>
        <item x="1999"/>
        <item x="1525"/>
        <item x="742"/>
        <item x="2750"/>
        <item x="2236"/>
        <item x="1520"/>
        <item x="2726"/>
        <item x="124"/>
        <item x="1846"/>
        <item x="1777"/>
        <item x="2184"/>
        <item x="1764"/>
        <item x="1296"/>
        <item x="1693"/>
        <item x="2722"/>
        <item x="1540"/>
        <item x="2456"/>
        <item x="1419"/>
        <item x="1849"/>
        <item x="913"/>
        <item x="1709"/>
        <item x="1474"/>
        <item x="1527"/>
        <item x="2250"/>
        <item x="1781"/>
        <item x="709"/>
        <item x="917"/>
        <item x="513"/>
        <item x="2164"/>
        <item x="902"/>
        <item x="2196"/>
        <item x="2312"/>
        <item x="1698"/>
        <item x="1401"/>
        <item x="1885"/>
        <item x="1327"/>
        <item x="1337"/>
        <item x="2323"/>
        <item x="596"/>
        <item x="1848"/>
        <item x="836"/>
        <item x="1403"/>
        <item x="1222"/>
        <item x="1413"/>
        <item x="1768"/>
        <item x="802"/>
        <item x="1328"/>
        <item x="518"/>
        <item x="1472"/>
        <item x="1997"/>
        <item x="1411"/>
        <item x="863"/>
        <item x="1430"/>
        <item x="516"/>
        <item x="2268"/>
        <item x="679"/>
        <item x="2162"/>
        <item x="1373"/>
        <item x="2207"/>
        <item x="74"/>
        <item x="2251"/>
        <item x="689"/>
        <item x="1696"/>
        <item x="1710"/>
        <item x="1651"/>
        <item x="600"/>
        <item x="2002"/>
        <item x="342"/>
        <item x="508"/>
        <item x="1329"/>
        <item x="1659"/>
        <item x="2715"/>
        <item x="1688"/>
        <item x="1988"/>
        <item x="1482"/>
        <item x="2311"/>
        <item x="1727"/>
        <item x="1185"/>
        <item x="1432"/>
        <item x="1179"/>
        <item x="1850"/>
        <item x="566"/>
        <item x="2397"/>
        <item x="2737"/>
        <item x="2425"/>
        <item x="1776"/>
        <item x="1513"/>
        <item x="2001"/>
        <item x="1780"/>
        <item x="2161"/>
        <item x="2193"/>
        <item x="1784"/>
        <item x="906"/>
        <item x="1517"/>
        <item x="2383"/>
        <item x="2218"/>
        <item x="2033"/>
        <item x="2724"/>
        <item x="2740"/>
        <item x="2276"/>
        <item x="503"/>
        <item x="680"/>
        <item x="897"/>
        <item x="1740"/>
        <item x="1778"/>
        <item x="1523"/>
        <item x="1993"/>
        <item x="892"/>
        <item x="1707"/>
        <item x="2318"/>
        <item x="541"/>
        <item x="1868"/>
        <item x="21"/>
        <item x="1475"/>
        <item x="1194"/>
        <item x="1427"/>
        <item x="1862"/>
        <item x="2721"/>
        <item x="1490"/>
        <item x="641"/>
        <item x="282"/>
        <item x="1721"/>
        <item x="2751"/>
        <item x="1545"/>
        <item x="1772"/>
        <item x="996"/>
        <item x="754"/>
        <item x="1739"/>
        <item x="790"/>
        <item x="2282"/>
        <item x="350"/>
        <item x="2731"/>
        <item x="2400"/>
        <item x="2419"/>
        <item x="1691"/>
        <item x="794"/>
        <item x="772"/>
        <item x="2074"/>
        <item x="675"/>
        <item x="1731"/>
        <item x="673"/>
        <item x="898"/>
        <item x="506"/>
        <item x="757"/>
        <item x="1340"/>
        <item x="504"/>
        <item x="900"/>
        <item x="1396"/>
        <item x="1842"/>
        <item x="1929"/>
        <item x="1706"/>
        <item x="2180"/>
        <item x="1915"/>
        <item x="487"/>
        <item x="2167"/>
        <item x="383"/>
        <item x="2174"/>
        <item x="1723"/>
        <item x="1088"/>
        <item x="1991"/>
        <item x="1998"/>
        <item x="1043"/>
        <item x="2205"/>
        <item x="1077"/>
        <item x="1773"/>
        <item x="1831"/>
        <item x="2688"/>
        <item x="1818"/>
        <item x="2091"/>
        <item x="1670"/>
        <item x="2166"/>
        <item x="2176"/>
        <item x="807"/>
        <item x="932"/>
        <item x="1767"/>
        <item x="1349"/>
        <item x="507"/>
        <item x="1480"/>
        <item x="1441"/>
        <item x="911"/>
        <item x="2186"/>
        <item x="1595"/>
        <item x="2081"/>
        <item x="2309"/>
        <item x="1335"/>
        <item x="787"/>
        <item x="682"/>
        <item x="1384"/>
        <item x="1783"/>
        <item x="2238"/>
        <item x="1877"/>
        <item x="1769"/>
        <item x="1256"/>
        <item x="1483"/>
        <item x="1703"/>
        <item x="2235"/>
        <item x="2284"/>
        <item x="1853"/>
        <item x="967"/>
        <item x="514"/>
        <item x="1795"/>
        <item x="1760"/>
        <item x="797"/>
        <item x="671"/>
        <item x="1728"/>
        <item x="565"/>
        <item x="2325"/>
        <item x="2194"/>
        <item x="2382"/>
        <item x="2735"/>
        <item x="597"/>
        <item x="361"/>
        <item x="345"/>
        <item x="1369"/>
        <item x="2239"/>
        <item x="1861"/>
        <item x="1421"/>
        <item x="2265"/>
        <item x="1186"/>
        <item x="1672"/>
        <item x="1294"/>
        <item x="678"/>
        <item x="1646"/>
        <item x="1719"/>
        <item x="1389"/>
        <item x="1779"/>
        <item x="2443"/>
        <item x="1990"/>
        <item x="2052"/>
        <item x="1195"/>
        <item x="2063"/>
        <item x="992"/>
        <item x="2707"/>
        <item x="1188"/>
        <item x="920"/>
        <item x="2075"/>
        <item x="2185"/>
        <item x="752"/>
        <item x="2609"/>
        <item x="1320"/>
        <item x="2719"/>
        <item x="1096"/>
        <item x="1720"/>
        <item x="2718"/>
        <item x="1876"/>
        <item x="1386"/>
        <item x="756"/>
        <item x="1387"/>
        <item x="1341"/>
        <item x="2216"/>
        <item x="1404"/>
        <item x="2073"/>
        <item x="1275"/>
        <item x="355"/>
        <item x="862"/>
        <item x="1385"/>
        <item x="1989"/>
        <item x="1603"/>
        <item x="2753"/>
        <item x="766"/>
        <item x="2169"/>
        <item x="801"/>
        <item x="2752"/>
        <item x="1924"/>
        <item x="2000"/>
        <item x="2240"/>
        <item x="765"/>
        <item x="2208"/>
        <item x="1519"/>
        <item x="2197"/>
        <item x="1080"/>
        <item x="2361"/>
        <item x="1775"/>
        <item x="1838"/>
        <item x="2199"/>
        <item x="1586"/>
        <item x="2213"/>
        <item x="2322"/>
        <item x="1395"/>
        <item x="1863"/>
        <item x="2069"/>
        <item x="2007"/>
        <item x="1470"/>
        <item x="2321"/>
        <item x="2743"/>
        <item x="1412"/>
        <item x="2202"/>
        <item x="683"/>
        <item x="1592"/>
        <item x="2168"/>
        <item x="755"/>
        <item x="1422"/>
        <item x="1606"/>
        <item x="156"/>
        <item x="1874"/>
        <item x="2171"/>
        <item x="2625"/>
        <item x="1176"/>
        <item x="500"/>
        <item x="1872"/>
        <item x="497"/>
        <item x="638"/>
        <item x="2620"/>
        <item x="2669"/>
        <item x="387"/>
        <item x="2477"/>
        <item x="2198"/>
        <item x="1920"/>
        <item x="1958"/>
        <item x="1488"/>
        <item x="343"/>
        <item x="2316"/>
        <item x="1602"/>
        <item x="2326"/>
        <item x="1169"/>
        <item x="1701"/>
        <item x="808"/>
        <item x="803"/>
        <item x="1076"/>
        <item x="2626"/>
        <item x="2365"/>
        <item x="2278"/>
        <item x="973"/>
        <item x="1839"/>
        <item x="1645"/>
        <item x="1799"/>
        <item x="1714"/>
        <item x="1285"/>
        <item x="2272"/>
        <item x="509"/>
        <item x="2332"/>
        <item x="759"/>
        <item x="341"/>
        <item x="950"/>
        <item x="895"/>
        <item x="1539"/>
        <item x="2746"/>
        <item x="2220"/>
        <item x="2072"/>
        <item x="311"/>
        <item x="2041"/>
        <item x="904"/>
        <item x="102"/>
        <item x="1851"/>
        <item x="2730"/>
        <item x="2417"/>
        <item x="775"/>
        <item x="2183"/>
        <item x="1615"/>
        <item x="1476"/>
        <item x="2627"/>
        <item x="608"/>
        <item x="1276"/>
        <item x="685"/>
        <item x="1332"/>
        <item x="2725"/>
        <item x="1927"/>
        <item x="1613"/>
        <item x="2744"/>
        <item x="1549"/>
        <item x="1550"/>
        <item x="1912"/>
        <item x="1965"/>
        <item x="793"/>
        <item x="1061"/>
        <item x="1423"/>
        <item x="2137"/>
        <item x="1757"/>
        <item x="753"/>
        <item x="2414"/>
        <item x="2320"/>
        <item x="2439"/>
        <item x="1215"/>
        <item x="1424"/>
        <item x="2586"/>
        <item x="811"/>
        <item x="1736"/>
        <item x="2261"/>
        <item x="2319"/>
        <item x="910"/>
        <item x="2717"/>
        <item x="1125"/>
        <item x="2727"/>
        <item x="922"/>
        <item x="674"/>
        <item x="1199"/>
        <item x="912"/>
        <item x="2498"/>
        <item x="2147"/>
        <item x="1732"/>
        <item x="203"/>
        <item x="903"/>
        <item x="1902"/>
        <item x="1811"/>
        <item x="2487"/>
        <item x="1837"/>
        <item x="2360"/>
        <item x="2317"/>
        <item x="1865"/>
        <item x="1917"/>
        <item x="2635"/>
        <item x="1251"/>
        <item x="1378"/>
        <item x="942"/>
        <item x="2534"/>
        <item x="1858"/>
        <item x="2255"/>
        <item x="1344"/>
        <item x="2413"/>
        <item x="1277"/>
        <item x="2150"/>
        <item x="1547"/>
        <item x="2334"/>
        <item x="2754"/>
        <item x="2376"/>
        <item x="603"/>
        <item x="2517"/>
        <item x="2195"/>
        <item x="2434"/>
        <item x="1869"/>
        <item x="1324"/>
        <item x="346"/>
        <item x="2652"/>
        <item x="2013"/>
        <item x="1417"/>
        <item x="2421"/>
        <item x="799"/>
        <item x="1408"/>
        <item x="2277"/>
        <item x="1819"/>
        <item x="1428"/>
        <item x="2427"/>
        <item x="402"/>
        <item x="424"/>
        <item x="183"/>
        <item x="2058"/>
        <item x="125"/>
        <item x="2130"/>
        <item x="2393"/>
        <item x="1963"/>
        <item x="2370"/>
        <item x="1967"/>
        <item x="1331"/>
        <item x="2034"/>
        <item x="1918"/>
        <item x="970"/>
        <item x="2333"/>
        <item x="1972"/>
        <item x="800"/>
        <item x="938"/>
        <item x="1415"/>
        <item x="1815"/>
        <item x="1867"/>
        <item x="2224"/>
        <item x="1905"/>
        <item x="2093"/>
        <item x="2449"/>
        <item x="804"/>
        <item x="2569"/>
        <item x="2090"/>
        <item x="1802"/>
        <item x="2089"/>
        <item x="1511"/>
        <item x="2745"/>
        <item x="1382"/>
        <item x="1925"/>
        <item x="894"/>
        <item x="1052"/>
        <item x="1375"/>
        <item x="2612"/>
        <item x="1970"/>
        <item x="908"/>
        <item x="1982"/>
        <item x="1440"/>
        <item x="1193"/>
        <item x="1866"/>
        <item x="2556"/>
        <item x="936"/>
        <item x="944"/>
        <item x="2327"/>
        <item x="2095"/>
        <item x="1487"/>
        <item x="841"/>
        <item x="2712"/>
        <item x="423"/>
        <item x="2462"/>
        <item x="2537"/>
        <item x="340"/>
        <item x="1665"/>
        <item x="2324"/>
        <item x="2377"/>
        <item x="2623"/>
        <item x="2214"/>
        <item x="791"/>
        <item x="493"/>
        <item x="2371"/>
        <item x="1840"/>
        <item x="1283"/>
        <item x="935"/>
        <item x="2732"/>
        <item x="1643"/>
        <item x="2701"/>
        <item x="2097"/>
        <item x="2088"/>
        <item x="780"/>
        <item x="1653"/>
        <item x="2192"/>
        <item x="1829"/>
        <item x="1393"/>
        <item x="2742"/>
        <item x="1807"/>
        <item x="770"/>
        <item x="2755"/>
        <item x="1334"/>
        <item x="435"/>
        <item x="1380"/>
        <item x="2475"/>
        <item x="761"/>
        <item x="1585"/>
        <item x="2364"/>
        <item x="798"/>
        <item x="1758"/>
        <item x="1788"/>
        <item x="2263"/>
        <item x="1348"/>
        <item x="1557"/>
        <item x="2227"/>
        <item x="613"/>
        <item x="2461"/>
        <item x="2566"/>
        <item x="2424"/>
        <item x="2747"/>
        <item x="2629"/>
        <item x="496"/>
        <item x="1824"/>
        <item x="2762"/>
        <item x="1410"/>
        <item x="2246"/>
        <item x="1072"/>
        <item x="2411"/>
        <item x="1900"/>
        <item x="499"/>
        <item x="2087"/>
        <item x="388"/>
        <item x="764"/>
        <item x="1381"/>
        <item x="1604"/>
        <item x="367"/>
        <item x="392"/>
        <item x="594"/>
        <item x="760"/>
        <item x="2245"/>
        <item x="2006"/>
        <item x="1671"/>
        <item x="2723"/>
        <item x="2473"/>
        <item x="2226"/>
        <item x="751"/>
        <item x="1823"/>
        <item x="1433"/>
        <item x="1667"/>
        <item x="1054"/>
        <item x="2514"/>
        <item x="1458"/>
        <item x="1074"/>
        <item x="702"/>
        <item x="795"/>
        <item x="1852"/>
        <item x="1733"/>
        <item x="1890"/>
        <item x="2286"/>
        <item x="8"/>
        <item x="1647"/>
        <item x="1968"/>
        <item x="1093"/>
        <item x="2493"/>
        <item x="1189"/>
        <item x="2243"/>
        <item x="1605"/>
        <item x="2127"/>
        <item x="1684"/>
        <item x="1190"/>
        <item x="1738"/>
        <item x="474"/>
        <item x="2741"/>
        <item x="1314"/>
        <item x="2558"/>
        <item x="1546"/>
        <item x="2734"/>
        <item x="2248"/>
        <item x="758"/>
        <item x="1658"/>
        <item x="1330"/>
        <item x="667"/>
        <item x="2304"/>
        <item x="816"/>
        <item x="1267"/>
        <item x="2650"/>
        <item x="746"/>
        <item x="2667"/>
        <item x="1844"/>
        <item x="2190"/>
        <item x="915"/>
        <item x="2062"/>
        <item x="723"/>
        <item x="2689"/>
        <item x="809"/>
        <item x="1501"/>
        <item x="380"/>
        <item x="1342"/>
        <item x="1486"/>
        <item x="919"/>
        <item x="2391"/>
        <item x="1730"/>
        <item x="1184"/>
        <item x="1609"/>
        <item x="2451"/>
        <item x="76"/>
        <item x="779"/>
        <item x="2756"/>
        <item x="1070"/>
        <item x="2470"/>
        <item x="1883"/>
        <item x="964"/>
        <item x="1493"/>
        <item x="2274"/>
        <item x="781"/>
        <item x="1273"/>
        <item x="1478"/>
        <item x="2372"/>
        <item x="868"/>
        <item x="2759"/>
        <item x="2121"/>
        <item x="945"/>
        <item x="1095"/>
        <item x="1813"/>
        <item x="2700"/>
        <item x="433"/>
        <item x="2038"/>
        <item x="1453"/>
        <item x="351"/>
        <item x="297"/>
        <item x="2544"/>
        <item x="1588"/>
        <item x="684"/>
        <item x="1559"/>
        <item x="966"/>
        <item x="2209"/>
        <item x="672"/>
        <item x="1657"/>
        <item x="734"/>
        <item x="1081"/>
        <item x="1177"/>
        <item x="1172"/>
        <item x="2092"/>
        <item x="1409"/>
        <item x="1437"/>
        <item x="687"/>
        <item x="1464"/>
        <item x="2045"/>
        <item x="1666"/>
        <item x="2749"/>
        <item x="208"/>
        <item x="2266"/>
        <item x="1817"/>
        <item x="2384"/>
        <item x="691"/>
        <item x="1977"/>
        <item x="1426"/>
        <item x="2253"/>
        <item x="2380"/>
        <item x="2471"/>
        <item x="154"/>
        <item x="344"/>
        <item x="1455"/>
        <item x="2720"/>
        <item x="498"/>
        <item x="1926"/>
        <item x="2267"/>
        <item x="495"/>
        <item x="1505"/>
        <item x="1554"/>
        <item x="1610"/>
        <item x="940"/>
        <item x="2570"/>
        <item x="1429"/>
        <item x="1326"/>
        <item x="2228"/>
        <item x="2541"/>
        <item x="2201"/>
        <item x="2181"/>
        <item x="2577"/>
        <item x="1113"/>
        <item x="676"/>
        <item x="1669"/>
        <item x="2200"/>
        <item x="2229"/>
        <item x="1821"/>
        <item x="1827"/>
        <item x="11"/>
        <item x="1979"/>
        <item x="2640"/>
        <item x="2378"/>
        <item x="2187"/>
        <item x="1435"/>
        <item x="2430"/>
        <item x="1258"/>
        <item x="1896"/>
        <item x="1826"/>
        <item x="1286"/>
        <item x="2289"/>
        <item x="1742"/>
        <item x="1600"/>
        <item x="1718"/>
        <item x="1845"/>
        <item x="2217"/>
        <item x="2561"/>
        <item x="2504"/>
        <item x="805"/>
        <item x="2515"/>
        <item x="494"/>
        <item x="1374"/>
        <item x="2698"/>
        <item x="511"/>
        <item x="2129"/>
        <item x="1504"/>
        <item x="1407"/>
        <item x="2016"/>
        <item x="2548"/>
        <item x="2492"/>
        <item x="1309"/>
        <item x="1930"/>
        <item x="1746"/>
        <item x="681"/>
        <item x="2658"/>
        <item x="1406"/>
        <item x="1555"/>
        <item x="1479"/>
        <item x="2126"/>
        <item x="2597"/>
        <item x="301"/>
        <item x="2262"/>
        <item x="1923"/>
        <item x="1655"/>
        <item x="1360"/>
        <item x="477"/>
        <item x="1594"/>
        <item x="50"/>
        <item x="1066"/>
        <item x="2739"/>
        <item x="2247"/>
        <item x="1398"/>
        <item x="2204"/>
        <item x="512"/>
        <item x="665"/>
        <item x="2549"/>
        <item x="1859"/>
        <item x="1439"/>
        <item x="2256"/>
        <item x="1914"/>
        <item x="24"/>
        <item x="2117"/>
        <item x="1884"/>
        <item x="212"/>
        <item x="2686"/>
        <item x="731"/>
        <item x="1304"/>
        <item x="2374"/>
        <item x="1563"/>
        <item x="1717"/>
        <item x="1109"/>
        <item x="2219"/>
        <item x="1857"/>
        <item x="2367"/>
        <item x="2543"/>
        <item x="1797"/>
        <item x="302"/>
        <item x="501"/>
        <item x="2536"/>
        <item x="1644"/>
        <item x="2138"/>
        <item x="1098"/>
        <item x="604"/>
        <item x="235"/>
        <item x="2697"/>
        <item x="439"/>
        <item x="1127"/>
        <item x="2375"/>
        <item x="2110"/>
        <item x="1591"/>
        <item x="2143"/>
        <item x="2146"/>
        <item x="2728"/>
        <item x="2064"/>
        <item x="2310"/>
        <item x="1494"/>
        <item x="1068"/>
        <item x="1259"/>
        <item x="1312"/>
        <item x="2403"/>
        <item x="1082"/>
        <item x="2507"/>
        <item x="2699"/>
        <item x="1183"/>
        <item x="954"/>
        <item x="2645"/>
        <item x="1325"/>
        <item x="677"/>
        <item x="2314"/>
        <item x="1904"/>
        <item x="1928"/>
        <item x="299"/>
        <item x="6"/>
        <item x="1209"/>
        <item x="2538"/>
        <item x="1252"/>
        <item x="1115"/>
        <item x="2709"/>
        <item x="879"/>
        <item x="408"/>
        <item x="530"/>
        <item x="488"/>
        <item x="204"/>
        <item x="1913"/>
        <item x="2291"/>
        <item x="490"/>
        <item x="972"/>
        <item x="1649"/>
        <item x="410"/>
        <item x="2668"/>
        <item x="453"/>
        <item x="2714"/>
        <item x="1246"/>
        <item x="362"/>
        <item x="1477"/>
        <item x="2479"/>
        <item x="1660"/>
        <item x="2444"/>
        <item x="1451"/>
        <item x="2366"/>
        <item x="1208"/>
        <item x="947"/>
        <item x="1108"/>
        <item x="869"/>
        <item x="763"/>
        <item x="2429"/>
        <item x="2422"/>
        <item x="2221"/>
        <item x="2694"/>
        <item x="2663"/>
        <item x="366"/>
        <item x="1864"/>
        <item x="2665"/>
        <item x="1338"/>
        <item x="2423"/>
        <item x="2043"/>
        <item x="1055"/>
        <item x="1372"/>
        <item x="182"/>
        <item x="1443"/>
        <item x="1492"/>
        <item x="2553"/>
        <item x="2483"/>
        <item x="2733"/>
        <item x="2445"/>
        <item x="1400"/>
        <item x="331"/>
        <item x="2512"/>
        <item x="750"/>
        <item x="937"/>
        <item x="2102"/>
        <item x="2681"/>
        <item x="348"/>
        <item x="2519"/>
        <item x="16"/>
        <item x="1880"/>
        <item x="1192"/>
        <item x="1180"/>
        <item x="2435"/>
        <item x="2299"/>
        <item x="666"/>
        <item x="2032"/>
        <item x="1729"/>
        <item x="1121"/>
        <item x="533"/>
        <item x="1806"/>
        <item x="1726"/>
        <item x="876"/>
        <item x="2551"/>
        <item x="1278"/>
        <item x="462"/>
        <item x="2488"/>
        <item x="788"/>
        <item x="1484"/>
        <item x="2078"/>
        <item x="1908"/>
        <item x="2189"/>
        <item x="1683"/>
        <item x="983"/>
        <item x="1533"/>
        <item x="126"/>
        <item x="2231"/>
        <item x="1187"/>
        <item x="2302"/>
        <item x="2254"/>
        <item x="907"/>
        <item x="1664"/>
        <item x="1463"/>
        <item x="1551"/>
        <item x="1339"/>
        <item x="605"/>
        <item x="2116"/>
        <item x="1456"/>
        <item x="2436"/>
        <item x="2139"/>
        <item x="2269"/>
        <item x="2540"/>
        <item x="748"/>
        <item x="1673"/>
        <item x="2583"/>
        <item x="1461"/>
        <item x="1640"/>
        <item x="901"/>
        <item x="2703"/>
        <item x="1120"/>
        <item x="2343"/>
        <item x="2454"/>
        <item x="1090"/>
        <item x="1499"/>
        <item x="2495"/>
        <item x="776"/>
        <item x="2394"/>
        <item x="228"/>
        <item x="2655"/>
        <item x="2107"/>
        <item x="1473"/>
        <item x="1438"/>
        <item x="2713"/>
        <item x="792"/>
        <item x="1980"/>
        <item x="406"/>
        <item x="1737"/>
        <item x="2619"/>
        <item x="352"/>
        <item x="2748"/>
        <item x="401"/>
        <item x="1201"/>
        <item x="202"/>
        <item x="2591"/>
        <item x="2242"/>
        <item x="1397"/>
        <item x="121"/>
        <item x="2287"/>
        <item x="1336"/>
        <item x="386"/>
        <item x="1268"/>
        <item x="933"/>
        <item x="2428"/>
        <item x="2506"/>
        <item x="745"/>
        <item x="444"/>
        <item x="2527"/>
        <item x="2134"/>
        <item x="240"/>
        <item x="285"/>
        <item x="2466"/>
        <item x="2356"/>
        <item x="1971"/>
        <item x="1383"/>
        <item x="918"/>
        <item x="2329"/>
        <item x="2572"/>
        <item x="1745"/>
        <item x="1085"/>
        <item x="2486"/>
        <item x="991"/>
        <item x="1556"/>
        <item x="2704"/>
        <item x="2468"/>
        <item x="2125"/>
        <item x="1502"/>
        <item x="1856"/>
        <item x="1722"/>
        <item x="2592"/>
        <item x="2531"/>
        <item x="73"/>
        <item x="540"/>
        <item x="953"/>
        <item x="1744"/>
        <item x="2071"/>
        <item x="1106"/>
        <item x="2453"/>
        <item x="1751"/>
        <item x="131"/>
        <item x="1"/>
        <item x="955"/>
        <item x="2657"/>
        <item x="1097"/>
        <item x="360"/>
        <item x="1631"/>
        <item x="1227"/>
        <item x="2415"/>
        <item x="546"/>
        <item x="1434"/>
        <item x="1579"/>
        <item x="357"/>
        <item x="1749"/>
        <item x="2252"/>
        <item x="2122"/>
        <item x="1870"/>
        <item x="941"/>
        <item x="54"/>
        <item x="1875"/>
        <item x="2452"/>
        <item x="870"/>
        <item x="744"/>
        <item x="1803"/>
        <item x="2066"/>
        <item x="1986"/>
        <item x="2264"/>
        <item x="430"/>
        <item x="2223"/>
        <item x="2015"/>
        <item x="1553"/>
        <item x="951"/>
        <item x="562"/>
        <item x="1376"/>
        <item x="407"/>
        <item x="784"/>
        <item x="2611"/>
        <item x="2642"/>
        <item x="796"/>
        <item x="1648"/>
        <item x="2431"/>
        <item x="180"/>
        <item x="930"/>
        <item x="2595"/>
        <item x="2671"/>
        <item x="989"/>
        <item x="1191"/>
        <item x="2387"/>
        <item x="856"/>
        <item x="1794"/>
        <item x="1734"/>
        <item x="2114"/>
        <item x="1681"/>
        <item x="2446"/>
        <item x="2296"/>
        <item x="1264"/>
        <item x="2420"/>
        <item x="393"/>
        <item x="1084"/>
        <item x="2068"/>
        <item x="747"/>
        <item x="777"/>
        <item x="2336"/>
        <item x="1030"/>
        <item x="1444"/>
        <item x="1969"/>
        <item x="354"/>
        <item x="1984"/>
        <item x="1107"/>
        <item x="1542"/>
        <item x="2241"/>
        <item x="861"/>
        <item x="151"/>
        <item x="1196"/>
        <item x="64"/>
        <item x="2682"/>
        <item x="572"/>
        <item x="2369"/>
        <item x="2149"/>
        <item x="295"/>
        <item x="928"/>
        <item x="349"/>
        <item x="2448"/>
        <item x="2684"/>
        <item x="963"/>
        <item x="905"/>
        <item x="0"/>
        <item x="1508"/>
        <item x="2037"/>
        <item x="2152"/>
        <item x="1686"/>
        <item x="1038"/>
        <item x="1843"/>
        <item x="1315"/>
        <item x="2559"/>
        <item x="2654"/>
        <item x="2673"/>
        <item x="1879"/>
        <item x="2706"/>
        <item x="1860"/>
        <item x="1663"/>
        <item x="2412"/>
        <item x="67"/>
        <item x="2135"/>
        <item x="609"/>
        <item x="1938"/>
        <item x="2225"/>
        <item x="786"/>
        <item x="116"/>
        <item x="1431"/>
        <item x="767"/>
        <item x="1175"/>
        <item x="2547"/>
        <item x="2017"/>
        <item x="2077"/>
        <item x="2094"/>
        <item x="2690"/>
        <item x="1454"/>
        <item x="2011"/>
        <item x="949"/>
        <item x="536"/>
        <item x="2480"/>
        <item x="1425"/>
        <item x="1617"/>
        <item x="2489"/>
        <item x="2494"/>
        <item x="2346"/>
        <item x="178"/>
        <item x="1957"/>
        <item x="1948"/>
        <item x="1847"/>
        <item x="534"/>
        <item x="225"/>
        <item x="2490"/>
        <item x="1581"/>
        <item x="2621"/>
        <item x="1974"/>
        <item x="2687"/>
        <item x="234"/>
        <item x="478"/>
        <item x="2695"/>
        <item x="909"/>
        <item x="610"/>
        <item x="2672"/>
        <item x="2622"/>
        <item x="2676"/>
        <item x="1622"/>
        <item x="1558"/>
        <item x="1652"/>
        <item x="2580"/>
        <item x="914"/>
        <item x="2020"/>
        <item x="882"/>
        <item x="409"/>
        <item x="1711"/>
        <item x="2234"/>
        <item x="99"/>
        <item x="1041"/>
        <item x="119"/>
        <item x="1471"/>
        <item x="2523"/>
        <item x="1855"/>
        <item x="1087"/>
        <item x="1973"/>
        <item x="45"/>
        <item x="1985"/>
        <item x="962"/>
        <item x="62"/>
        <item x="1118"/>
        <item x="378"/>
        <item x="2467"/>
        <item x="2634"/>
        <item x="1810"/>
        <item x="2550"/>
        <item x="1292"/>
        <item x="1221"/>
        <item x="1871"/>
        <item x="61"/>
        <item x="2463"/>
        <item x="2662"/>
        <item x="2457"/>
        <item x="839"/>
        <item x="1112"/>
        <item x="1882"/>
        <item x="238"/>
        <item x="2275"/>
        <item x="601"/>
        <item x="334"/>
        <item x="1091"/>
        <item x="2249"/>
        <item x="824"/>
        <item x="690"/>
        <item x="123"/>
        <item x="1747"/>
        <item x="502"/>
        <item x="1801"/>
        <item x="452"/>
        <item x="2347"/>
        <item x="2270"/>
        <item x="1933"/>
        <item x="815"/>
        <item x="974"/>
        <item x="363"/>
        <item x="1791"/>
        <item x="2115"/>
        <item x="739"/>
        <item x="1394"/>
        <item x="2510"/>
        <item x="1057"/>
        <item x="2024"/>
        <item x="1377"/>
        <item x="769"/>
        <item x="520"/>
        <item x="2401"/>
        <item x="1854"/>
        <item x="1916"/>
        <item x="1253"/>
        <item x="2357"/>
        <item x="743"/>
        <item x="2552"/>
        <item x="2390"/>
        <item x="1654"/>
        <item x="1103"/>
        <item x="1079"/>
        <item x="2106"/>
        <item x="305"/>
        <item x="2533"/>
        <item x="2464"/>
        <item x="332"/>
        <item x="2526"/>
        <item x="475"/>
        <item x="1820"/>
        <item x="592"/>
        <item x="2295"/>
        <item x="322"/>
        <item x="2341"/>
        <item x="782"/>
        <item x="1182"/>
        <item x="405"/>
        <item x="2373"/>
        <item x="1102"/>
        <item x="591"/>
        <item x="2618"/>
        <item x="2215"/>
        <item x="1954"/>
        <item x="960"/>
        <item x="2257"/>
        <item x="2354"/>
        <item x="576"/>
        <item x="273"/>
        <item x="2711"/>
        <item x="2080"/>
        <item x="1889"/>
        <item x="1626"/>
        <item x="1552"/>
        <item x="2128"/>
        <item x="1541"/>
        <item x="1036"/>
        <item x="1178"/>
        <item x="515"/>
        <item x="843"/>
        <item x="1949"/>
        <item x="1804"/>
        <item x="2259"/>
        <item x="637"/>
        <item x="2674"/>
        <item x="778"/>
        <item x="2271"/>
        <item x="2637"/>
        <item x="2624"/>
        <item x="1931"/>
        <item x="2191"/>
        <item x="2005"/>
        <item x="2083"/>
        <item x="2244"/>
        <item x="300"/>
        <item x="1910"/>
        <item x="1284"/>
        <item x="1572"/>
        <item x="749"/>
        <item x="72"/>
        <item x="2485"/>
        <item x="1146"/>
        <item x="2363"/>
        <item x="958"/>
        <item x="2031"/>
        <item x="2696"/>
        <item x="353"/>
        <item x="1822"/>
        <item x="470"/>
        <item x="2608"/>
        <item x="847"/>
        <item x="135"/>
        <item x="12"/>
        <item x="1633"/>
        <item x="136"/>
        <item x="789"/>
        <item x="1790"/>
        <item x="2567"/>
        <item x="2596"/>
        <item x="1650"/>
        <item x="686"/>
        <item x="1405"/>
        <item x="2680"/>
        <item x="725"/>
        <item x="23"/>
        <item x="1582"/>
        <item x="2757"/>
        <item x="2331"/>
        <item x="440"/>
        <item x="2046"/>
        <item x="2339"/>
        <item x="2395"/>
        <item x="859"/>
        <item x="2330"/>
        <item x="2111"/>
        <item x="2542"/>
        <item x="2212"/>
        <item x="394"/>
        <item x="853"/>
        <item x="2554"/>
        <item x="2692"/>
        <item x="2096"/>
        <item x="1873"/>
        <item x="658"/>
        <item x="2416"/>
        <item x="1962"/>
        <item x="336"/>
        <item x="2140"/>
        <item x="2649"/>
        <item x="2666"/>
        <item x="2070"/>
        <item x="2520"/>
        <item x="480"/>
        <item x="2288"/>
        <item x="469"/>
        <item x="946"/>
        <item x="1724"/>
        <item x="2386"/>
        <item x="2578"/>
        <item x="585"/>
        <item x="1418"/>
        <item x="1796"/>
        <item x="2670"/>
        <item x="2615"/>
        <item x="616"/>
        <item x="2614"/>
        <item x="1446"/>
        <item x="230"/>
        <item x="2659"/>
        <item x="2040"/>
        <item x="2145"/>
        <item x="623"/>
        <item x="1978"/>
        <item x="2328"/>
        <item x="1122"/>
        <item x="468"/>
        <item x="309"/>
        <item x="1370"/>
        <item x="2491"/>
        <item x="2388"/>
        <item x="2182"/>
        <item x="875"/>
        <item x="447"/>
        <item x="2607"/>
        <item x="1830"/>
        <item x="1662"/>
        <item x="55"/>
        <item x="1503"/>
        <item x="2437"/>
        <item x="1679"/>
        <item x="2098"/>
        <item x="2500"/>
        <item x="1832"/>
        <item x="368"/>
        <item x="1800"/>
        <item x="873"/>
        <item x="2297"/>
        <item x="934"/>
        <item x="1590"/>
        <item x="877"/>
        <item x="2294"/>
        <item x="1231"/>
        <item x="1708"/>
        <item x="1073"/>
        <item x="959"/>
        <item x="2054"/>
        <item x="2348"/>
        <item x="134"/>
        <item x="2705"/>
        <item x="927"/>
        <item x="1932"/>
        <item x="1046"/>
        <item x="1975"/>
        <item x="899"/>
        <item x="1266"/>
        <item x="427"/>
        <item x="1668"/>
        <item x="2447"/>
        <item x="926"/>
        <item x="595"/>
        <item x="1568"/>
        <item x="359"/>
        <item x="129"/>
        <item x="2521"/>
        <item x="1220"/>
        <item x="1402"/>
        <item x="531"/>
        <item x="464"/>
        <item x="1269"/>
        <item x="117"/>
        <item x="703"/>
        <item x="2679"/>
        <item x="1685"/>
        <item x="1272"/>
        <item x="373"/>
        <item x="1836"/>
        <item x="338"/>
        <item x="670"/>
        <item x="896"/>
        <item x="2079"/>
        <item x="1265"/>
        <item x="1966"/>
        <item x="771"/>
        <item x="210"/>
        <item x="1132"/>
        <item x="2677"/>
        <item x="602"/>
        <item x="1094"/>
        <item x="2352"/>
        <item x="1661"/>
        <item x="2237"/>
        <item x="2048"/>
        <item x="1133"/>
        <item x="211"/>
        <item x="1083"/>
        <item x="1618"/>
        <item x="708"/>
        <item x="2590"/>
        <item x="181"/>
        <item x="921"/>
        <item x="1202"/>
        <item x="535"/>
        <item x="2546"/>
        <item x="2306"/>
        <item x="120"/>
        <item x="2693"/>
        <item x="2516"/>
        <item x="1379"/>
        <item x="1445"/>
        <item x="174"/>
        <item x="139"/>
        <item x="2656"/>
        <item x="943"/>
        <item x="1414"/>
        <item x="981"/>
        <item x="924"/>
        <item x="2651"/>
        <item x="1228"/>
        <item x="263"/>
        <item x="634"/>
        <item x="1639"/>
        <item x="221"/>
        <item x="823"/>
        <item x="1203"/>
        <item x="644"/>
        <item x="916"/>
        <item x="2359"/>
        <item x="2049"/>
        <item x="2478"/>
        <item x="1888"/>
        <item x="1656"/>
        <item x="1388"/>
        <item x="2653"/>
        <item x="1114"/>
        <item x="2398"/>
        <item x="2060"/>
        <item x="2499"/>
        <item x="2404"/>
        <item x="1834"/>
        <item x="5"/>
        <item x="925"/>
        <item x="339"/>
        <item x="1399"/>
        <item x="2476"/>
        <item x="1841"/>
        <item x="1144"/>
        <item x="2410"/>
        <item x="1282"/>
        <item x="111"/>
        <item x="1507"/>
        <item x="1560"/>
        <item x="292"/>
        <item x="1623"/>
        <item x="1608"/>
        <item x="1497"/>
        <item x="118"/>
        <item x="1078"/>
        <item x="785"/>
        <item x="2678"/>
        <item x="632"/>
        <item x="1808"/>
        <item x="1628"/>
        <item x="2084"/>
        <item x="2631"/>
        <item x="887"/>
        <item x="2101"/>
        <item x="880"/>
        <item x="2432"/>
        <item x="846"/>
        <item x="2047"/>
        <item x="2484"/>
        <item x="1725"/>
        <item x="483"/>
        <item x="1117"/>
        <item x="137"/>
        <item x="2426"/>
        <item x="1086"/>
        <item x="257"/>
        <item x="370"/>
        <item x="2279"/>
        <item x="2402"/>
        <item x="398"/>
        <item x="1469"/>
        <item x="975"/>
        <item x="2136"/>
        <item x="1359"/>
        <item x="1319"/>
        <item x="206"/>
        <item x="1293"/>
        <item x="1059"/>
        <item x="2065"/>
        <item x="1261"/>
        <item x="421"/>
        <item x="1543"/>
        <item x="889"/>
        <item x="2555"/>
        <item x="1828"/>
        <item x="2039"/>
        <item x="2587"/>
        <item x="833"/>
        <item x="1287"/>
        <item x="956"/>
        <item x="2086"/>
        <item x="1351"/>
        <item x="179"/>
        <item x="231"/>
        <item x="1562"/>
        <item x="1254"/>
        <item x="1002"/>
        <item x="2119"/>
        <item x="1205"/>
        <item x="611"/>
        <item x="2292"/>
        <item x="1241"/>
        <item x="1260"/>
        <item x="1289"/>
        <item x="726"/>
        <item x="985"/>
        <item x="358"/>
        <item x="699"/>
        <item x="2100"/>
        <item x="1500"/>
        <item x="2628"/>
        <item x="2568"/>
        <item x="2465"/>
        <item x="1878"/>
        <item x="1167"/>
        <item x="2280"/>
        <item x="1204"/>
        <item x="606"/>
        <item x="2050"/>
        <item x="736"/>
        <item x="1279"/>
        <item x="329"/>
        <item x="1130"/>
        <item x="1153"/>
        <item x="2575"/>
        <item x="978"/>
        <item x="2630"/>
        <item x="443"/>
        <item x="347"/>
        <item x="1548"/>
        <item x="1024"/>
        <item x="2405"/>
        <item x="2148"/>
        <item x="1515"/>
        <item x="1716"/>
        <item x="60"/>
        <item x="58"/>
        <item x="1833"/>
        <item x="100"/>
        <item x="2076"/>
        <item x="1111"/>
        <item x="2112"/>
        <item x="650"/>
        <item x="581"/>
        <item x="2285"/>
        <item x="1067"/>
        <item x="825"/>
        <item x="980"/>
        <item x="2142"/>
        <item x="13"/>
        <item x="1616"/>
        <item x="2104"/>
        <item x="1534"/>
        <item x="612"/>
        <item x="290"/>
        <item x="2019"/>
        <item x="1919"/>
        <item x="1263"/>
        <item x="561"/>
        <item x="2335"/>
        <item x="485"/>
        <item x="1983"/>
        <item x="886"/>
        <item x="579"/>
        <item x="2179"/>
        <item x="2616"/>
        <item x="1459"/>
        <item x="2557"/>
        <item x="2588"/>
        <item x="2474"/>
        <item x="1886"/>
        <item x="830"/>
        <item x="1907"/>
        <item x="391"/>
        <item x="2154"/>
        <item x="635"/>
        <item x="1007"/>
        <item x="1170"/>
        <item x="476"/>
        <item x="1135"/>
        <item x="3"/>
        <item x="1390"/>
        <item x="2664"/>
        <item x="631"/>
        <item x="2067"/>
        <item x="69"/>
        <item x="990"/>
        <item x="2584"/>
        <item x="2511"/>
        <item x="445"/>
        <item x="701"/>
        <item x="692"/>
        <item x="817"/>
        <item x="716"/>
        <item x="2691"/>
        <item x="327"/>
        <item x="717"/>
        <item x="2014"/>
        <item x="1142"/>
        <item x="1262"/>
        <item x="607"/>
        <item x="2685"/>
        <item x="1229"/>
        <item x="1050"/>
        <item x="2710"/>
        <item x="986"/>
        <item x="593"/>
        <item x="272"/>
        <item x="1069"/>
        <item x="1570"/>
        <item x="1071"/>
        <item x="1218"/>
        <item x="1940"/>
        <item x="1635"/>
        <item x="436"/>
        <item x="730"/>
        <item x="207"/>
        <item x="2639"/>
        <item x="2026"/>
        <item x="415"/>
        <item x="101"/>
        <item x="1003"/>
        <item x="2496"/>
        <item x="2539"/>
        <item x="166"/>
        <item x="1987"/>
        <item x="484"/>
        <item x="714"/>
        <item x="773"/>
        <item x="2042"/>
        <item x="1674"/>
        <item x="599"/>
        <item x="307"/>
        <item x="923"/>
        <item x="112"/>
        <item x="148"/>
        <item x="2532"/>
        <item x="418"/>
        <item x="1496"/>
        <item x="1210"/>
        <item x="718"/>
        <item x="1092"/>
        <item x="1941"/>
        <item x="995"/>
        <item x="2438"/>
        <item x="2396"/>
        <item x="2392"/>
        <item x="260"/>
        <item x="2571"/>
        <item x="1881"/>
        <item x="259"/>
        <item x="1416"/>
        <item x="834"/>
        <item x="564"/>
        <item x="614"/>
        <item x="1792"/>
        <item x="191"/>
        <item x="2"/>
        <item x="849"/>
        <item x="2644"/>
        <item x="1934"/>
        <item x="627"/>
        <item x="53"/>
        <item x="1911"/>
        <item x="2124"/>
        <item x="1544"/>
        <item x="1089"/>
        <item x="1805"/>
        <item x="2522"/>
        <item x="2508"/>
        <item x="1798"/>
        <item x="1587"/>
        <item x="437"/>
        <item x="1255"/>
        <item x="2099"/>
        <item x="1014"/>
        <item x="1680"/>
        <item x="2503"/>
        <item x="2281"/>
        <item x="416"/>
        <item x="2290"/>
        <item x="171"/>
        <item x="1140"/>
        <item x="735"/>
        <item x="1026"/>
        <item x="167"/>
        <item x="1689"/>
        <item x="660"/>
        <item x="1017"/>
        <item x="2407"/>
        <item x="2545"/>
        <item x="1257"/>
        <item x="46"/>
        <item x="2440"/>
        <item x="713"/>
        <item x="1281"/>
        <item x="1058"/>
        <item x="1906"/>
        <item x="2594"/>
        <item x="1116"/>
        <item x="1104"/>
        <item x="1274"/>
        <item x="2120"/>
        <item x="10"/>
        <item x="1676"/>
        <item x="425"/>
        <item x="1491"/>
        <item x="2345"/>
        <item x="2760"/>
        <item x="2344"/>
        <item x="1909"/>
        <item x="304"/>
        <item x="1922"/>
        <item x="2602"/>
        <item x="2589"/>
        <item x="310"/>
        <item x="356"/>
        <item x="2442"/>
        <item x="1008"/>
        <item x="2028"/>
        <item x="2603"/>
        <item x="1031"/>
        <item x="2528"/>
        <item x="2683"/>
        <item x="246"/>
        <item x="1162"/>
        <item x="527"/>
        <item x="145"/>
        <item x="1124"/>
        <item x="929"/>
        <item x="271"/>
        <item x="2509"/>
        <item x="1894"/>
        <item x="2293"/>
        <item x="1614"/>
        <item x="70"/>
        <item x="2133"/>
        <item x="127"/>
        <item x="2576"/>
        <item x="1126"/>
        <item x="1953"/>
        <item x="2643"/>
        <item x="219"/>
        <item x="283"/>
        <item x="1506"/>
        <item x="412"/>
        <item x="1816"/>
        <item x="2702"/>
        <item x="2675"/>
        <item x="287"/>
        <item x="2605"/>
        <item x="141"/>
        <item x="1217"/>
        <item x="2758"/>
        <item x="2008"/>
        <item x="598"/>
        <item x="2273"/>
        <item x="1964"/>
        <item x="2606"/>
        <item x="224"/>
        <item x="15"/>
        <item x="214"/>
        <item x="618"/>
        <item x="2178"/>
        <item x="1212"/>
        <item x="1687"/>
        <item x="256"/>
        <item x="1509"/>
        <item x="2565"/>
        <item x="1164"/>
        <item x="1447"/>
        <item x="2459"/>
        <item x="122"/>
        <item x="83"/>
        <item x="2123"/>
        <item x="411"/>
        <item x="51"/>
        <item x="2113"/>
        <item x="2497"/>
        <item x="1677"/>
        <item x="1147"/>
        <item x="2660"/>
        <item x="1148"/>
        <item x="2502"/>
        <item x="254"/>
        <item x="2472"/>
        <item x="325"/>
        <item x="529"/>
        <item x="429"/>
        <item x="693"/>
        <item x="1516"/>
        <item x="1216"/>
        <item x="851"/>
        <item x="1037"/>
        <item x="1020"/>
        <item x="1065"/>
        <item x="2157"/>
        <item x="14"/>
        <item x="2144"/>
        <item x="1101"/>
        <item x="400"/>
        <item x="419"/>
        <item x="84"/>
        <item x="449"/>
        <item x="2647"/>
        <item x="1028"/>
        <item x="249"/>
        <item x="2501"/>
        <item x="737"/>
        <item x="461"/>
        <item x="1466"/>
        <item x="1368"/>
        <item x="2399"/>
        <item x="1242"/>
        <item x="639"/>
        <item x="2579"/>
        <item x="1812"/>
        <item x="1583"/>
        <item x="567"/>
        <item x="2638"/>
        <item x="2085"/>
        <item x="308"/>
        <item x="1759"/>
        <item x="2389"/>
        <item x="1297"/>
        <item x="821"/>
        <item x="620"/>
        <item x="1168"/>
        <item x="2301"/>
        <item x="1901"/>
        <item x="1355"/>
        <item x="1748"/>
        <item x="279"/>
        <item x="2581"/>
        <item x="2036"/>
        <item x="1825"/>
        <item x="526"/>
        <item x="1305"/>
        <item x="140"/>
        <item x="1921"/>
        <item x="2708"/>
        <item x="277"/>
        <item x="872"/>
        <item x="1213"/>
        <item x="971"/>
        <item x="2450"/>
        <item x="1950"/>
        <item x="721"/>
        <item x="1362"/>
        <item x="1290"/>
        <item x="1574"/>
        <item x="2233"/>
        <item x="2585"/>
        <item x="146"/>
        <item x="2298"/>
        <item x="133"/>
        <item x="1457"/>
        <item x="1165"/>
        <item x="2349"/>
        <item x="891"/>
        <item x="857"/>
        <item x="1323"/>
        <item x="2305"/>
        <item x="1512"/>
        <item x="1051"/>
        <item x="1584"/>
        <item x="1750"/>
        <item x="845"/>
        <item x="2141"/>
        <item x="1452"/>
        <item x="569"/>
        <item x="640"/>
        <item x="2736"/>
        <item x="18"/>
        <item x="1981"/>
        <item x="278"/>
        <item x="1893"/>
        <item x="486"/>
        <item x="442"/>
        <item x="521"/>
        <item x="276"/>
        <item x="2300"/>
        <item x="472"/>
        <item x="396"/>
        <item x="1743"/>
        <item x="17"/>
        <item x="1245"/>
        <item x="19"/>
        <item x="107"/>
        <item x="1561"/>
        <item x="1129"/>
        <item x="2232"/>
        <item x="881"/>
        <item x="2641"/>
        <item x="333"/>
        <item x="1013"/>
        <item x="984"/>
        <item x="1011"/>
        <item x="1895"/>
        <item x="1392"/>
        <item x="2057"/>
        <item x="2513"/>
        <item x="157"/>
        <item x="152"/>
        <item x="719"/>
        <item x="617"/>
        <item x="1678"/>
        <item x="1353"/>
        <item x="1131"/>
        <item x="2646"/>
        <item x="831"/>
        <item x="965"/>
        <item x="629"/>
        <item x="2562"/>
        <item x="838"/>
        <item x="466"/>
        <item x="404"/>
        <item x="66"/>
        <item x="2524"/>
        <item x="397"/>
        <item x="1946"/>
        <item x="422"/>
        <item x="537"/>
        <item x="528"/>
        <item x="722"/>
        <item x="2481"/>
        <item x="1291"/>
        <item x="432"/>
        <item x="1307"/>
        <item x="615"/>
        <item x="245"/>
        <item x="1578"/>
        <item x="48"/>
        <item x="371"/>
        <item x="169"/>
        <item x="375"/>
        <item x="1230"/>
        <item x="109"/>
        <item x="1675"/>
        <item x="2593"/>
        <item x="706"/>
        <item x="450"/>
        <item x="1573"/>
        <item x="1391"/>
        <item x="1234"/>
        <item x="1945"/>
        <item x="659"/>
        <item x="1110"/>
        <item x="2340"/>
        <item x="999"/>
        <item x="1136"/>
        <item x="313"/>
        <item x="482"/>
        <item x="96"/>
        <item x="1034"/>
        <item x="2525"/>
        <item x="890"/>
        <item x="144"/>
        <item x="2061"/>
        <item x="643"/>
        <item x="1756"/>
        <item x="2564"/>
        <item x="1467"/>
        <item x="1062"/>
        <item x="1300"/>
        <item x="2118"/>
        <item x="2617"/>
        <item x="1197"/>
        <item x="885"/>
        <item x="2648"/>
        <item x="364"/>
        <item x="2351"/>
        <item x="2030"/>
        <item x="1354"/>
        <item x="2433"/>
        <item x="2574"/>
        <item x="931"/>
        <item x="243"/>
        <item x="420"/>
        <item x="2027"/>
        <item x="724"/>
        <item x="1752"/>
        <item x="1495"/>
        <item x="255"/>
        <item x="1621"/>
        <item x="1310"/>
        <item x="454"/>
        <item x="2051"/>
        <item x="1239"/>
        <item x="622"/>
        <item x="2406"/>
        <item x="479"/>
        <item x="431"/>
        <item x="390"/>
        <item x="59"/>
        <item x="2307"/>
        <item x="587"/>
        <item x="438"/>
        <item x="1352"/>
        <item x="9"/>
        <item x="274"/>
        <item x="1308"/>
        <item x="2469"/>
        <item x="774"/>
        <item x="732"/>
        <item x="2022"/>
        <item x="1295"/>
        <item x="2131"/>
        <item x="729"/>
        <item x="2103"/>
        <item x="303"/>
        <item x="2563"/>
        <item x="205"/>
        <item x="2159"/>
        <item x="1939"/>
        <item x="247"/>
        <item x="381"/>
        <item x="2518"/>
        <item x="1200"/>
        <item x="961"/>
        <item x="783"/>
        <item x="229"/>
        <item x="1100"/>
        <item x="2025"/>
        <item x="284"/>
        <item x="467"/>
        <item x="1171"/>
        <item x="1223"/>
        <item x="1025"/>
        <item x="1793"/>
        <item x="888"/>
        <item x="837"/>
        <item x="1298"/>
        <item x="707"/>
        <item x="948"/>
        <item x="2283"/>
        <item x="2529"/>
        <item x="213"/>
        <item x="1005"/>
        <item x="1053"/>
        <item x="626"/>
        <item x="1465"/>
        <item x="128"/>
        <item x="538"/>
        <item x="306"/>
        <item x="31"/>
        <item x="998"/>
        <item x="492"/>
        <item x="1899"/>
        <item x="269"/>
        <item x="2055"/>
        <item x="1321"/>
        <item x="374"/>
        <item x="2109"/>
        <item x="1787"/>
        <item x="2355"/>
        <item x="952"/>
        <item x="188"/>
        <item x="40"/>
        <item x="852"/>
        <item x="403"/>
        <item x="417"/>
        <item x="1207"/>
        <item x="738"/>
        <item x="218"/>
        <item x="2530"/>
        <item x="1288"/>
        <item x="298"/>
        <item x="968"/>
        <item x="720"/>
        <item x="2441"/>
        <item x="524"/>
        <item x="850"/>
        <item x="741"/>
        <item x="280"/>
        <item x="2350"/>
        <item x="2408"/>
        <item x="267"/>
        <item x="1105"/>
        <item x="2158"/>
        <item x="517"/>
        <item x="2632"/>
        <item x="106"/>
        <item x="1302"/>
        <item x="1955"/>
        <item x="57"/>
        <item x="2560"/>
        <item x="1785"/>
        <item x="164"/>
        <item x="987"/>
        <item x="2303"/>
        <item x="1039"/>
        <item x="2021"/>
        <item x="649"/>
        <item x="2044"/>
        <item x="1163"/>
        <item x="473"/>
        <item x="2455"/>
        <item x="323"/>
        <item x="858"/>
        <item x="376"/>
        <item x="818"/>
        <item x="1198"/>
        <item x="1063"/>
        <item x="1280"/>
        <item x="704"/>
        <item x="1233"/>
        <item x="1620"/>
        <item x="1619"/>
        <item x="1897"/>
        <item x="1303"/>
        <item x="1152"/>
        <item x="883"/>
        <item x="1134"/>
        <item x="865"/>
        <item x="651"/>
        <item x="1947"/>
        <item x="570"/>
        <item x="426"/>
        <item x="2108"/>
        <item x="969"/>
        <item x="2342"/>
        <item x="844"/>
        <item x="1564"/>
        <item x="2053"/>
        <item x="82"/>
        <item x="574"/>
        <item x="855"/>
        <item x="252"/>
        <item x="395"/>
        <item x="2308"/>
        <item x="1566"/>
        <item x="2353"/>
        <item x="994"/>
        <item x="2661"/>
        <item x="56"/>
        <item x="399"/>
        <item x="532"/>
        <item x="114"/>
        <item x="543"/>
        <item x="1887"/>
        <item x="4"/>
        <item x="2035"/>
        <item x="2633"/>
        <item x="711"/>
        <item x="385"/>
        <item x="1322"/>
        <item x="481"/>
        <item x="413"/>
        <item x="379"/>
        <item x="547"/>
        <item x="1357"/>
        <item x="159"/>
        <item x="810"/>
        <item x="997"/>
        <item x="619"/>
        <item x="860"/>
        <item x="544"/>
        <item x="590"/>
        <item x="957"/>
        <item x="1629"/>
        <item x="1468"/>
        <item x="75"/>
        <item x="1313"/>
        <item x="293"/>
        <item x="1762"/>
        <item x="1682"/>
        <item x="1956"/>
        <item x="1346"/>
        <item x="2151"/>
        <item x="1580"/>
        <item x="669"/>
        <item x="113"/>
        <item x="2029"/>
        <item x="1151"/>
        <item x="1157"/>
        <item x="1248"/>
        <item x="1056"/>
        <item x="1226"/>
        <item x="1450"/>
        <item x="1448"/>
        <item x="1364"/>
        <item x="138"/>
        <item x="33"/>
        <item x="573"/>
        <item x="2230"/>
        <item x="1243"/>
        <item x="1311"/>
        <item x="1206"/>
        <item x="2601"/>
        <item x="268"/>
        <item x="1632"/>
        <item x="132"/>
        <item x="588"/>
        <item x="26"/>
        <item x="2409"/>
        <item x="165"/>
        <item x="696"/>
        <item x="2761"/>
        <item x="446"/>
        <item x="1006"/>
        <item x="63"/>
        <item x="1128"/>
        <item x="519"/>
        <item x="842"/>
        <item x="525"/>
        <item x="94"/>
        <item x="1935"/>
        <item x="1064"/>
        <item x="428"/>
        <item x="1460"/>
        <item x="1569"/>
        <item x="294"/>
        <item x="2599"/>
        <item x="1010"/>
        <item x="1099"/>
        <item x="1155"/>
        <item x="1936"/>
        <item x="1952"/>
        <item x="715"/>
        <item x="2338"/>
        <item x="878"/>
        <item x="1642"/>
        <item x="7"/>
        <item x="175"/>
        <item x="628"/>
        <item x="1219"/>
        <item x="1636"/>
        <item x="1232"/>
        <item x="1154"/>
        <item x="976"/>
        <item x="871"/>
        <item x="1712"/>
        <item x="491"/>
        <item x="1755"/>
        <item x="1514"/>
        <item x="1018"/>
        <item x="318"/>
        <item x="1350"/>
        <item x="1892"/>
        <item x="71"/>
        <item x="2012"/>
        <item x="828"/>
        <item x="1753"/>
        <item x="1634"/>
        <item x="1174"/>
        <item x="296"/>
        <item x="874"/>
        <item x="108"/>
        <item x="1211"/>
        <item x="1630"/>
        <item x="2573"/>
        <item x="1060"/>
        <item x="563"/>
        <item x="451"/>
        <item x="2613"/>
        <item x="1576"/>
        <item x="2258"/>
        <item x="1356"/>
        <item x="559"/>
        <item x="1244"/>
        <item x="1638"/>
        <item x="47"/>
        <item x="2358"/>
        <item x="656"/>
        <item x="1035"/>
        <item x="1627"/>
        <item x="884"/>
        <item x="1361"/>
        <item x="2105"/>
        <item x="553"/>
        <item x="1589"/>
        <item x="365"/>
        <item x="1158"/>
        <item x="1449"/>
        <item x="558"/>
        <item x="700"/>
        <item x="65"/>
        <item x="220"/>
        <item x="1624"/>
        <item x="549"/>
        <item x="705"/>
        <item x="170"/>
        <item x="661"/>
        <item x="993"/>
        <item x="153"/>
        <item x="1156"/>
        <item x="1214"/>
        <item x="2018"/>
        <item x="835"/>
        <item x="458"/>
        <item x="1075"/>
        <item x="710"/>
        <item x="197"/>
        <item x="1761"/>
        <item x="77"/>
        <item x="522"/>
        <item x="539"/>
        <item x="1029"/>
        <item x="1786"/>
        <item x="286"/>
        <item x="98"/>
        <item x="582"/>
        <item x="1318"/>
        <item x="78"/>
        <item x="577"/>
        <item x="698"/>
        <item x="158"/>
        <item x="463"/>
        <item x="471"/>
        <item x="265"/>
        <item x="456"/>
        <item x="222"/>
        <item x="110"/>
        <item x="1049"/>
        <item x="2379"/>
        <item x="314"/>
        <item x="647"/>
        <item x="335"/>
        <item x="1741"/>
        <item x="829"/>
        <item x="389"/>
        <item x="261"/>
        <item x="264"/>
        <item x="1161"/>
        <item x="232"/>
        <item x="578"/>
        <item x="1436"/>
        <item x="1637"/>
        <item x="697"/>
        <item x="115"/>
        <item x="44"/>
        <item x="551"/>
        <item x="848"/>
        <item x="1567"/>
        <item x="291"/>
        <item x="977"/>
        <item x="185"/>
        <item x="2598"/>
        <item x="79"/>
        <item x="571"/>
        <item x="36"/>
        <item x="1571"/>
        <item x="248"/>
        <item x="1713"/>
        <item x="1366"/>
        <item x="1814"/>
        <item x="337"/>
        <item x="38"/>
        <item x="88"/>
        <item x="289"/>
        <item x="1271"/>
        <item x="864"/>
        <item x="621"/>
        <item x="1235"/>
        <item x="523"/>
        <item x="728"/>
        <item x="217"/>
        <item x="1898"/>
        <item x="2337"/>
        <item x="448"/>
        <item x="382"/>
        <item x="1316"/>
        <item x="630"/>
        <item x="1225"/>
        <item x="1735"/>
        <item x="155"/>
        <item x="457"/>
        <item x="236"/>
        <item x="242"/>
        <item x="1150"/>
        <item x="1891"/>
        <item x="1143"/>
        <item x="2056"/>
        <item x="1042"/>
        <item x="1367"/>
        <item x="695"/>
        <item x="694"/>
        <item x="2023"/>
        <item x="1942"/>
        <item x="1012"/>
        <item x="1937"/>
        <item x="1565"/>
        <item x="1358"/>
        <item x="2156"/>
        <item x="1159"/>
        <item x="2206"/>
        <item x="384"/>
        <item x="1249"/>
        <item x="2600"/>
        <item x="866"/>
        <item x="2132"/>
        <item x="226"/>
        <item x="281"/>
        <item x="227"/>
        <item x="2482"/>
        <item x="1027"/>
        <item x="1019"/>
        <item x="143"/>
        <item x="625"/>
        <item x="1498"/>
        <item x="568"/>
        <item x="459"/>
        <item x="251"/>
        <item x="1462"/>
        <item x="372"/>
        <item x="1166"/>
        <item x="460"/>
        <item x="37"/>
        <item x="1301"/>
        <item x="2153"/>
        <item x="819"/>
        <item x="68"/>
        <item x="550"/>
        <item x="2381"/>
        <item x="455"/>
        <item x="548"/>
        <item x="1754"/>
        <item x="377"/>
        <item x="1145"/>
        <item x="655"/>
        <item x="1137"/>
        <item x="215"/>
        <item x="556"/>
        <item x="200"/>
        <item x="2155"/>
        <item x="1306"/>
        <item x="223"/>
        <item x="150"/>
        <item x="149"/>
        <item x="95"/>
        <item x="988"/>
        <item x="668"/>
        <item x="664"/>
        <item x="557"/>
        <item x="244"/>
        <item x="1138"/>
        <item x="1238"/>
        <item x="1141"/>
        <item x="1959"/>
        <item x="1317"/>
        <item x="1023"/>
        <item x="2260"/>
        <item x="1575"/>
        <item x="216"/>
        <item x="1625"/>
        <item x="369"/>
        <item x="1343"/>
        <item x="762"/>
        <item x="2059"/>
        <item x="854"/>
        <item x="1371"/>
        <item x="253"/>
        <item x="1045"/>
        <item x="177"/>
        <item x="982"/>
        <item x="1250"/>
        <item x="93"/>
        <item x="330"/>
        <item x="545"/>
        <item x="979"/>
        <item x="176"/>
        <item x="1944"/>
        <item x="324"/>
        <item x="554"/>
        <item x="1577"/>
        <item x="814"/>
        <item x="1943"/>
        <item x="275"/>
        <item x="727"/>
        <item x="142"/>
        <item x="147"/>
        <item x="90"/>
        <item x="81"/>
        <item x="1247"/>
        <item x="317"/>
        <item x="542"/>
        <item x="652"/>
        <item x="198"/>
        <item x="91"/>
        <item x="1299"/>
        <item x="1021"/>
        <item x="2636"/>
        <item x="1345"/>
        <item x="648"/>
        <item x="2604"/>
        <item x="1022"/>
        <item x="41"/>
        <item x="1240"/>
        <item x="646"/>
        <item x="2610"/>
        <item x="642"/>
        <item x="194"/>
        <item x="441"/>
        <item x="662"/>
        <item x="105"/>
        <item x="27"/>
        <item x="822"/>
        <item x="321"/>
        <item x="1237"/>
        <item x="1044"/>
        <item x="34"/>
        <item x="654"/>
        <item x="1224"/>
        <item x="583"/>
        <item x="28"/>
        <item x="1160"/>
        <item x="266"/>
        <item x="29"/>
        <item x="560"/>
        <item x="645"/>
        <item x="1040"/>
        <item x="1149"/>
        <item x="624"/>
        <item x="1032"/>
        <item x="663"/>
        <item x="190"/>
        <item x="552"/>
        <item x="633"/>
        <item x="826"/>
        <item x="168"/>
        <item x="25"/>
        <item x="2535"/>
        <item x="250"/>
        <item x="575"/>
        <item x="580"/>
        <item x="160"/>
        <item x="1015"/>
        <item x="586"/>
        <item x="97"/>
        <item x="39"/>
        <item x="867"/>
        <item x="1951"/>
        <item x="20"/>
        <item x="1347"/>
        <item x="319"/>
        <item x="320"/>
        <item x="1365"/>
        <item x="1363"/>
        <item x="820"/>
        <item x="326"/>
        <item x="237"/>
        <item x="201"/>
        <item x="161"/>
        <item x="32"/>
        <item x="187"/>
        <item x="87"/>
        <item x="584"/>
        <item x="258"/>
        <item x="315"/>
        <item x="555"/>
        <item x="1001"/>
        <item x="288"/>
        <item x="328"/>
        <item x="49"/>
        <item x="1000"/>
        <item x="1236"/>
        <item x="832"/>
        <item x="239"/>
        <item x="1047"/>
        <item x="1016"/>
        <item x="163"/>
        <item x="1004"/>
        <item x="92"/>
        <item x="241"/>
        <item x="1538"/>
        <item x="465"/>
        <item x="195"/>
        <item x="270"/>
        <item x="199"/>
        <item x="1139"/>
        <item x="653"/>
        <item x="233"/>
        <item x="1641"/>
        <item x="189"/>
        <item x="193"/>
        <item x="262"/>
        <item x="209"/>
        <item x="184"/>
        <item x="86"/>
        <item x="1009"/>
        <item x="2203"/>
        <item x="688"/>
        <item x="192"/>
        <item x="85"/>
        <item x="1123"/>
        <item x="1033"/>
        <item x="2385"/>
        <item x="414"/>
        <item x="35"/>
        <item x="172"/>
        <item x="657"/>
        <item x="104"/>
        <item x="1961"/>
        <item x="489"/>
        <item x="162"/>
        <item x="80"/>
        <item x="316"/>
        <item x="827"/>
        <item x="2582"/>
        <item x="173"/>
        <item x="130"/>
        <item x="1536"/>
        <item x="89"/>
        <item x="2082"/>
        <item x="2458"/>
        <item x="42"/>
        <item x="1173"/>
        <item x="196"/>
        <item x="1809"/>
        <item x="30"/>
        <item x="186"/>
        <item x="1119"/>
        <item x="43"/>
        <item x="1960"/>
        <item x="103"/>
        <item x="1048"/>
        <item x="52"/>
        <item x="733"/>
        <item x="589"/>
        <item x="2763"/>
        <item t="default"/>
      </items>
    </pivotField>
    <pivotField showAll="0"/>
    <pivotField showAll="0"/>
    <pivotField showAll="0"/>
    <pivotField showAll="0"/>
    <pivotField showAll="0"/>
    <pivotField showAll="0"/>
    <pivotField axis="axisRow" showAll="0">
      <items count="8">
        <item x="3"/>
        <item x="1"/>
        <item x="2"/>
        <item x="4"/>
        <item x="5"/>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8">
    <i>
      <x/>
    </i>
    <i>
      <x v="1"/>
    </i>
    <i>
      <x v="2"/>
    </i>
    <i>
      <x v="3"/>
    </i>
    <i>
      <x v="4"/>
    </i>
    <i>
      <x v="5"/>
    </i>
    <i>
      <x v="6"/>
    </i>
    <i t="grand">
      <x/>
    </i>
  </rowItems>
  <colItems count="1">
    <i/>
  </colItems>
  <dataFields count="1">
    <dataField name="Sum of SAL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fieldListSortAscending="1">
  <location ref="K118:L126" firstHeaderRow="1" firstDataRow="1" firstDataCol="1"/>
  <pivotFields count="34">
    <pivotField showAll="0"/>
    <pivotField showAll="0"/>
    <pivotField showAll="0"/>
    <pivotField showAll="0"/>
    <pivotField dataField="1" showAll="0"/>
    <pivotField showAll="0"/>
    <pivotField showAll="0"/>
    <pivotField showAll="0"/>
    <pivotField numFmtId="14" showAll="0"/>
    <pivotField showAll="0">
      <items count="13">
        <item x="2"/>
        <item x="0"/>
        <item x="10"/>
        <item x="11"/>
        <item x="6"/>
        <item x="7"/>
        <item x="1"/>
        <item x="3"/>
        <item x="8"/>
        <item x="4"/>
        <item x="5"/>
        <item x="9"/>
        <item t="default"/>
      </items>
    </pivotField>
    <pivotField showAll="0"/>
    <pivotField showAll="0"/>
    <pivotField showAll="0"/>
    <pivotField showAll="0"/>
    <pivotField showAll="0">
      <items count="4">
        <item x="0"/>
        <item x="1"/>
        <item x="2"/>
        <item t="default"/>
      </items>
    </pivotField>
    <pivotField axis="axisRow"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8">
    <i>
      <x/>
    </i>
    <i>
      <x v="1"/>
    </i>
    <i>
      <x v="2"/>
    </i>
    <i>
      <x v="3"/>
    </i>
    <i>
      <x v="4"/>
    </i>
    <i>
      <x v="5"/>
    </i>
    <i>
      <x v="6"/>
    </i>
    <i t="grand">
      <x/>
    </i>
  </rowItems>
  <colItems count="1">
    <i/>
  </colItems>
  <dataFields count="1">
    <dataField name="Sum of SAL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8000000}"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fieldListSortAscending="1">
  <location ref="J6:J7" firstHeaderRow="1" firstDataRow="1" firstDataCol="0"/>
  <pivotFields count="34">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ORDERNUMBER" fld="0" subtotal="count" baseField="0" baseItem="0"/>
  </dataFields>
  <formats count="3">
    <format dxfId="55">
      <pivotArea type="all" dataOnly="0" outline="0" fieldPosition="0"/>
    </format>
    <format dxfId="54">
      <pivotArea outline="0" collapsedLevelsAreSubtotals="1" fieldPosition="0"/>
    </format>
    <format dxfId="5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26:A127" firstHeaderRow="1" firstDataRow="1" firstDataCol="0"/>
  <pivotFields count="34">
    <pivotField showAll="0"/>
    <pivotField showAll="0"/>
    <pivotField showAll="0"/>
    <pivotField showAll="0"/>
    <pivotField showAll="0"/>
    <pivotField showAll="0"/>
    <pivotField showAll="0"/>
    <pivotField showAll="0"/>
    <pivotField numFmtId="14" showAll="0"/>
    <pivotField showAll="0">
      <items count="13">
        <item x="2"/>
        <item x="0"/>
        <item x="10"/>
        <item x="11"/>
        <item x="6"/>
        <item x="7"/>
        <item x="1"/>
        <item x="3"/>
        <item x="8"/>
        <item x="4"/>
        <item x="5"/>
        <item x="9"/>
        <item t="default"/>
      </items>
    </pivotField>
    <pivotField showAll="0"/>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CUSTOMERNAME" fld="1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A000000}"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fieldListSortAscending="1">
  <location ref="G20:H114" firstHeaderRow="1" firstDataRow="1" firstDataCol="1"/>
  <pivotFields count="34">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4">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x="9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4">
        <item x="20"/>
        <item x="35"/>
        <item x="41"/>
        <item x="49"/>
        <item x="42"/>
        <item x="51"/>
        <item x="66"/>
        <item x="46"/>
        <item x="56"/>
        <item x="24"/>
        <item x="88"/>
        <item x="2"/>
        <item x="38"/>
        <item x="75"/>
        <item x="23"/>
        <item x="9"/>
        <item x="53"/>
        <item x="22"/>
        <item x="57"/>
        <item x="26"/>
        <item x="29"/>
        <item x="83"/>
        <item x="19"/>
        <item x="86"/>
        <item x="59"/>
        <item x="68"/>
        <item x="85"/>
        <item x="14"/>
        <item x="43"/>
        <item x="74"/>
        <item x="76"/>
        <item x="17"/>
        <item x="81"/>
        <item x="4"/>
        <item x="13"/>
        <item x="8"/>
        <item x="3"/>
        <item x="5"/>
        <item x="58"/>
        <item x="48"/>
        <item x="73"/>
        <item x="79"/>
        <item x="0"/>
        <item x="33"/>
        <item x="18"/>
        <item x="67"/>
        <item x="34"/>
        <item x="91"/>
        <item x="80"/>
        <item x="27"/>
        <item x="37"/>
        <item x="62"/>
        <item x="25"/>
        <item x="15"/>
        <item x="6"/>
        <item x="30"/>
        <item x="16"/>
        <item x="70"/>
        <item x="54"/>
        <item x="89"/>
        <item x="11"/>
        <item x="69"/>
        <item x="71"/>
        <item x="44"/>
        <item x="78"/>
        <item x="36"/>
        <item x="90"/>
        <item x="1"/>
        <item x="10"/>
        <item x="60"/>
        <item x="72"/>
        <item x="63"/>
        <item x="45"/>
        <item x="87"/>
        <item x="47"/>
        <item x="32"/>
        <item x="61"/>
        <item x="84"/>
        <item x="82"/>
        <item x="52"/>
        <item x="28"/>
        <item x="64"/>
        <item x="39"/>
        <item x="55"/>
        <item x="40"/>
        <item x="7"/>
        <item x="77"/>
        <item x="21"/>
        <item x="65"/>
        <item x="12"/>
        <item x="50"/>
        <item x="31"/>
        <item x="92"/>
        <item t="default"/>
      </items>
    </pivotField>
    <pivotField showAll="0"/>
  </pivotFields>
  <rowFields count="1">
    <field x="18"/>
  </rowFields>
  <rowItems count="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t="grand">
      <x/>
    </i>
  </rowItems>
  <colItems count="1">
    <i/>
  </colItems>
  <dataFields count="1">
    <dataField name="Sum of SALES" fld="4" baseField="0" baseItem="0" numFmtId="164"/>
  </dataFields>
  <formats count="2">
    <format dxfId="57">
      <pivotArea outline="0" collapsedLevelsAreSubtotals="1" fieldPosition="0"/>
    </format>
    <format dxfId="5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2"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fieldListSortAscending="1">
  <location ref="E3:G16" firstHeaderRow="0" firstDataRow="1" firstDataCol="1"/>
  <pivotFields count="34">
    <pivotField dataField="1" showAll="0"/>
    <pivotField showAll="0"/>
    <pivotField showAll="0"/>
    <pivotField showAll="0"/>
    <pivotField dataField="1" showAll="0"/>
    <pivotField showAll="0"/>
    <pivotField showAll="0"/>
    <pivotField showAll="0"/>
    <pivotField showAll="0"/>
    <pivotField axis="axisRow" showAll="0">
      <items count="14">
        <item x="2"/>
        <item x="0"/>
        <item x="10"/>
        <item x="11"/>
        <item x="6"/>
        <item x="7"/>
        <item x="1"/>
        <item x="3"/>
        <item x="8"/>
        <item x="4"/>
        <item x="5"/>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3">
    <i>
      <x/>
    </i>
    <i>
      <x v="1"/>
    </i>
    <i>
      <x v="2"/>
    </i>
    <i>
      <x v="3"/>
    </i>
    <i>
      <x v="4"/>
    </i>
    <i>
      <x v="5"/>
    </i>
    <i>
      <x v="6"/>
    </i>
    <i>
      <x v="7"/>
    </i>
    <i>
      <x v="8"/>
    </i>
    <i>
      <x v="9"/>
    </i>
    <i>
      <x v="10"/>
    </i>
    <i>
      <x v="11"/>
    </i>
    <i>
      <x v="12"/>
    </i>
  </rowItems>
  <colFields count="1">
    <field x="-2"/>
  </colFields>
  <colItems count="2">
    <i>
      <x/>
    </i>
    <i i="1">
      <x v="1"/>
    </i>
  </colItems>
  <dataFields count="2">
    <dataField name="Count of ORDERNUMBER" fld="0" subtotal="count" baseField="0" baseItem="0"/>
    <dataField name="Sum of SALES" fld="4" baseField="0" baseItem="0"/>
  </dataFields>
  <formats count="4">
    <format dxfId="61">
      <pivotArea collapsedLevelsAreSubtotals="1" fieldPosition="0">
        <references count="1">
          <reference field="9" count="12">
            <x v="0"/>
            <x v="1"/>
            <x v="2"/>
            <x v="3"/>
            <x v="4"/>
            <x v="5"/>
            <x v="6"/>
            <x v="7"/>
            <x v="8"/>
            <x v="9"/>
            <x v="10"/>
            <x v="11"/>
          </reference>
        </references>
      </pivotArea>
    </format>
    <format dxfId="60">
      <pivotArea field="9" type="button" dataOnly="0" labelOnly="1" outline="0" axis="axisRow" fieldPosition="0"/>
    </format>
    <format dxfId="59">
      <pivotArea dataOnly="0" labelOnly="1" fieldPosition="0">
        <references count="1">
          <reference field="9" count="12">
            <x v="0"/>
            <x v="1"/>
            <x v="2"/>
            <x v="3"/>
            <x v="4"/>
            <x v="5"/>
            <x v="6"/>
            <x v="7"/>
            <x v="8"/>
            <x v="9"/>
            <x v="10"/>
            <x v="11"/>
          </reference>
        </references>
      </pivotArea>
    </format>
    <format dxfId="5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000-000009000000}"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fieldListSortAscending="1">
  <location ref="A19:B40" firstHeaderRow="1" firstDataRow="1" firstDataCol="1"/>
  <pivotFields count="34">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1">
        <item x="3"/>
        <item x="5"/>
        <item x="14"/>
        <item x="10"/>
        <item x="13"/>
        <item x="4"/>
        <item x="1"/>
        <item x="16"/>
        <item x="18"/>
        <item x="12"/>
        <item x="11"/>
        <item x="2"/>
        <item x="15"/>
        <item x="9"/>
        <item x="7"/>
        <item x="8"/>
        <item x="17"/>
        <item x="6"/>
        <item x="0"/>
        <item x="19"/>
        <item t="default"/>
      </items>
    </pivotField>
    <pivotField showAll="0"/>
    <pivotField showAll="0"/>
    <pivotField showAll="0"/>
    <pivotField showAll="0"/>
    <pivotField showAll="0"/>
  </pivotFields>
  <rowFields count="1">
    <field x="28"/>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SAL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000-00000B000000}" name="PivotTable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fieldListSortAscending="1">
  <location ref="N20:O114" firstHeaderRow="1" firstDataRow="1" firstDataCol="1"/>
  <pivotFields count="34">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4">
        <item x="20"/>
        <item x="35"/>
        <item x="41"/>
        <item x="49"/>
        <item x="42"/>
        <item x="51"/>
        <item x="66"/>
        <item x="46"/>
        <item x="56"/>
        <item x="24"/>
        <item x="88"/>
        <item x="2"/>
        <item x="38"/>
        <item x="75"/>
        <item x="23"/>
        <item x="9"/>
        <item x="53"/>
        <item x="22"/>
        <item x="57"/>
        <item x="26"/>
        <item x="29"/>
        <item x="83"/>
        <item x="19"/>
        <item x="86"/>
        <item x="59"/>
        <item x="68"/>
        <item x="85"/>
        <item x="14"/>
        <item x="43"/>
        <item x="74"/>
        <item x="76"/>
        <item x="17"/>
        <item x="81"/>
        <item x="4"/>
        <item x="13"/>
        <item x="8"/>
        <item x="3"/>
        <item x="5"/>
        <item x="58"/>
        <item x="48"/>
        <item x="73"/>
        <item x="79"/>
        <item x="0"/>
        <item x="33"/>
        <item x="18"/>
        <item x="67"/>
        <item x="34"/>
        <item x="91"/>
        <item x="80"/>
        <item x="27"/>
        <item x="37"/>
        <item x="62"/>
        <item x="25"/>
        <item x="15"/>
        <item x="6"/>
        <item x="30"/>
        <item x="16"/>
        <item x="70"/>
        <item x="54"/>
        <item x="89"/>
        <item x="11"/>
        <item x="69"/>
        <item x="71"/>
        <item x="44"/>
        <item x="78"/>
        <item x="36"/>
        <item x="90"/>
        <item x="1"/>
        <item x="10"/>
        <item x="60"/>
        <item x="72"/>
        <item x="63"/>
        <item x="45"/>
        <item x="87"/>
        <item x="47"/>
        <item x="32"/>
        <item x="61"/>
        <item x="84"/>
        <item x="82"/>
        <item x="52"/>
        <item x="28"/>
        <item x="64"/>
        <item x="39"/>
        <item x="55"/>
        <item x="40"/>
        <item x="7"/>
        <item x="77"/>
        <item x="21"/>
        <item x="65"/>
        <item x="12"/>
        <item x="50"/>
        <item x="31"/>
        <item x="92"/>
        <item t="default"/>
      </items>
    </pivotField>
    <pivotField showAll="0"/>
  </pivotFields>
  <rowFields count="1">
    <field x="32"/>
  </rowFields>
  <rowItems count="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t="grand">
      <x/>
    </i>
  </rowItems>
  <colItems count="1">
    <i/>
  </colItems>
  <dataFields count="1">
    <dataField name="Sum of SAL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000-000007000000}"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fieldListSortAscending="1">
  <location ref="K3:M20" firstHeaderRow="1" firstDataRow="1" firstDataCol="0"/>
  <pivotFields count="3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000-00000C000000}"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fieldListSortAscending="1">
  <location ref="A118:B123" firstHeaderRow="1" firstDataRow="1" firstDataCol="1"/>
  <pivotFields count="34">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1"/>
        <item x="0"/>
        <item x="3"/>
        <item t="default"/>
      </items>
    </pivotField>
  </pivotFields>
  <rowFields count="1">
    <field x="33"/>
  </rowFields>
  <rowItems count="5">
    <i>
      <x/>
    </i>
    <i>
      <x v="1"/>
    </i>
    <i>
      <x v="2"/>
    </i>
    <i>
      <x v="3"/>
    </i>
    <i t="grand">
      <x/>
    </i>
  </rowItems>
  <colItems count="1">
    <i/>
  </colItems>
  <dataFields count="1">
    <dataField name="Sum of SAL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fieldListSortAscending="1">
  <location ref="G118:H193" firstHeaderRow="1" firstDataRow="1" firstDataCol="1"/>
  <pivotFields count="34">
    <pivotField showAll="0"/>
    <pivotField showAll="0"/>
    <pivotField showAll="0"/>
    <pivotField showAll="0"/>
    <pivotField dataField="1" showAll="0"/>
    <pivotField showAll="0"/>
    <pivotField showAll="0"/>
    <pivotField showAll="0"/>
    <pivotField numFmtId="14" showAll="0"/>
    <pivotField showAll="0">
      <items count="13">
        <item x="2"/>
        <item x="0"/>
        <item x="10"/>
        <item x="11"/>
        <item x="6"/>
        <item x="7"/>
        <item x="1"/>
        <item x="3"/>
        <item x="8"/>
        <item x="4"/>
        <item x="5"/>
        <item x="9"/>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75">
        <item x="62"/>
        <item x="15"/>
        <item x="43"/>
        <item x="69"/>
        <item x="7"/>
        <item x="31"/>
        <item x="48"/>
        <item x="35"/>
        <item x="10"/>
        <item x="65"/>
        <item x="46"/>
        <item x="27"/>
        <item x="5"/>
        <item x="12"/>
        <item x="73"/>
        <item x="17"/>
        <item x="49"/>
        <item x="60"/>
        <item x="59"/>
        <item x="58"/>
        <item x="56"/>
        <item x="70"/>
        <item x="63"/>
        <item x="71"/>
        <item x="52"/>
        <item x="13"/>
        <item x="40"/>
        <item x="55"/>
        <item x="67"/>
        <item x="6"/>
        <item x="19"/>
        <item x="41"/>
        <item x="44"/>
        <item x="21"/>
        <item x="25"/>
        <item x="20"/>
        <item x="53"/>
        <item x="61"/>
        <item x="54"/>
        <item x="8"/>
        <item x="29"/>
        <item x="37"/>
        <item x="72"/>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pivotField showAll="0"/>
    <pivotField showAll="0"/>
    <pivotField showAll="0"/>
    <pivotField showAll="0"/>
    <pivotField showAll="0"/>
    <pivotField showAll="0"/>
  </pivotFields>
  <rowFields count="1">
    <field x="26"/>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Sum of SAL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D5F4D24-4E6E-426D-A647-0E40AC0F038D}"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D81:E85" firstHeaderRow="1" firstDataRow="1" firstDataCol="1"/>
  <pivotFields count="34">
    <pivotField showAll="0"/>
    <pivotField showAll="0"/>
    <pivotField showAll="0"/>
    <pivotField showAll="0"/>
    <pivotField dataField="1" showAll="0"/>
    <pivotField showAll="0"/>
    <pivotField showAll="0"/>
    <pivotField showAll="0"/>
    <pivotField numFmtId="14" showAll="0"/>
    <pivotField showAll="0">
      <items count="13">
        <item x="2"/>
        <item x="0"/>
        <item x="10"/>
        <item x="11"/>
        <item x="6"/>
        <item x="7"/>
        <item x="1"/>
        <item x="3"/>
        <item x="8"/>
        <item x="4"/>
        <item x="5"/>
        <item x="9"/>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4">
    <i>
      <x/>
    </i>
    <i>
      <x v="1"/>
    </i>
    <i>
      <x v="2"/>
    </i>
    <i t="grand">
      <x/>
    </i>
  </rowItems>
  <colItems count="1">
    <i/>
  </colItems>
  <dataFields count="1">
    <dataField name="Sum of SALES" fld="4" baseField="0" baseItem="0"/>
  </dataFields>
  <formats count="7">
    <format dxfId="36">
      <pivotArea collapsedLevelsAreSubtotals="1" fieldPosition="0">
        <references count="1">
          <reference field="14" count="0"/>
        </references>
      </pivotArea>
    </format>
    <format dxfId="22">
      <pivotArea type="all" dataOnly="0" outline="0" fieldPosition="0"/>
    </format>
    <format dxfId="21">
      <pivotArea outline="0" collapsedLevelsAreSubtotals="1" fieldPosition="0"/>
    </format>
    <format dxfId="20">
      <pivotArea field="14" type="button" dataOnly="0" labelOnly="1" outline="0" axis="axisRow" fieldPosition="0"/>
    </format>
    <format dxfId="19">
      <pivotArea dataOnly="0" labelOnly="1" fieldPosition="0">
        <references count="1">
          <reference field="14" count="0"/>
        </references>
      </pivotArea>
    </format>
    <format dxfId="18">
      <pivotArea dataOnly="0" labelOnly="1" grandRow="1" outline="0" fieldPosition="0"/>
    </format>
    <format dxfId="17">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BF76CD7-E66E-444B-AE21-56CFEDE685E7}"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9:F10" firstHeaderRow="1" firstDataRow="1" firstDataCol="0"/>
  <pivotFields count="34">
    <pivotField dataField="1"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ORDERNUMB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4CAD264-CEF5-408E-A73B-AE18EFE5F423}" name="PivotTable3"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4">
  <location ref="A29:B36" firstHeaderRow="1" firstDataRow="1" firstDataCol="1"/>
  <pivotFields count="34">
    <pivotField showAll="0"/>
    <pivotField showAll="0"/>
    <pivotField showAll="0"/>
    <pivotField showAll="0"/>
    <pivotField dataField="1" showAll="0"/>
    <pivotField showAll="0"/>
    <pivotField showAll="0"/>
    <pivotField showAll="0"/>
    <pivotField numFmtId="14" showAll="0"/>
    <pivotField showAll="0">
      <items count="13">
        <item x="2"/>
        <item x="0"/>
        <item x="10"/>
        <item x="11"/>
        <item x="6"/>
        <item x="7"/>
        <item x="1"/>
        <item x="3"/>
        <item x="8"/>
        <item x="4"/>
        <item x="5"/>
        <item x="9"/>
        <item t="default"/>
      </items>
    </pivotField>
    <pivotField showAll="0">
      <items count="8">
        <item x="0"/>
        <item x="2"/>
        <item x="6"/>
        <item x="5"/>
        <item x="3"/>
        <item x="1"/>
        <item x="4"/>
        <item t="default"/>
      </items>
    </pivotField>
    <pivotField showAll="0"/>
    <pivotField showAll="0"/>
    <pivotField showAll="0"/>
    <pivotField showAll="0">
      <items count="4">
        <item x="0"/>
        <item x="1"/>
        <item x="2"/>
        <item t="default"/>
      </items>
    </pivotField>
    <pivotField axis="axisRow"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7">
    <i>
      <x/>
    </i>
    <i>
      <x v="1"/>
    </i>
    <i>
      <x v="2"/>
    </i>
    <i>
      <x v="3"/>
    </i>
    <i>
      <x v="4"/>
    </i>
    <i>
      <x v="5"/>
    </i>
    <i>
      <x v="6"/>
    </i>
  </rowItems>
  <colItems count="1">
    <i/>
  </colItems>
  <dataFields count="1">
    <dataField name="Sum of SALES" fld="4" baseField="0" baseItem="0"/>
  </dataFields>
  <formats count="6">
    <format dxfId="37">
      <pivotArea collapsedLevelsAreSubtotals="1" fieldPosition="0">
        <references count="1">
          <reference field="15" count="0"/>
        </references>
      </pivotArea>
    </format>
    <format dxfId="5">
      <pivotArea type="all" dataOnly="0" outline="0" fieldPosition="0"/>
    </format>
    <format dxfId="4">
      <pivotArea outline="0" collapsedLevelsAreSubtotals="1" fieldPosition="0"/>
    </format>
    <format dxfId="3">
      <pivotArea field="15" type="button" dataOnly="0" labelOnly="1" outline="0" axis="axisRow" fieldPosition="0"/>
    </format>
    <format dxfId="2">
      <pivotArea dataOnly="0" labelOnly="1" fieldPosition="0">
        <references count="1">
          <reference field="15" count="0"/>
        </references>
      </pivotArea>
    </format>
    <format dxfId="1">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5" count="1" selected="0">
            <x v="1"/>
          </reference>
        </references>
      </pivotArea>
    </chartFormat>
    <chartFormat chart="6" format="4">
      <pivotArea type="data" outline="0" fieldPosition="0">
        <references count="2">
          <reference field="4294967294" count="1" selected="0">
            <x v="0"/>
          </reference>
          <reference field="15" count="1" selected="0">
            <x v="2"/>
          </reference>
        </references>
      </pivotArea>
    </chartFormat>
    <chartFormat chart="6" format="5">
      <pivotArea type="data" outline="0" fieldPosition="0">
        <references count="2">
          <reference field="4294967294" count="1" selected="0">
            <x v="0"/>
          </reference>
          <reference field="15" count="1" selected="0">
            <x v="3"/>
          </reference>
        </references>
      </pivotArea>
    </chartFormat>
    <chartFormat chart="6" format="6">
      <pivotArea type="data" outline="0" fieldPosition="0">
        <references count="2">
          <reference field="4294967294" count="1" selected="0">
            <x v="0"/>
          </reference>
          <reference field="15" count="1" selected="0">
            <x v="4"/>
          </reference>
        </references>
      </pivotArea>
    </chartFormat>
    <chartFormat chart="6" format="7">
      <pivotArea type="data" outline="0" fieldPosition="0">
        <references count="2">
          <reference field="4294967294" count="1" selected="0">
            <x v="0"/>
          </reference>
          <reference field="15" count="1" selected="0">
            <x v="5"/>
          </reference>
        </references>
      </pivotArea>
    </chartFormat>
    <chartFormat chart="6" format="8">
      <pivotArea type="data" outline="0" fieldPosition="0">
        <references count="2">
          <reference field="4294967294" count="1" selected="0">
            <x v="0"/>
          </reference>
          <reference field="15" count="1" selected="0">
            <x v="6"/>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13" format="18" series="1">
      <pivotArea type="data" outline="0" fieldPosition="0">
        <references count="1">
          <reference field="4294967294" count="1" selected="0">
            <x v="0"/>
          </reference>
        </references>
      </pivotArea>
    </chartFormat>
    <chartFormat chart="13" format="19">
      <pivotArea type="data" outline="0" fieldPosition="0">
        <references count="2">
          <reference field="4294967294" count="1" selected="0">
            <x v="0"/>
          </reference>
          <reference field="15" count="1" selected="0">
            <x v="0"/>
          </reference>
        </references>
      </pivotArea>
    </chartFormat>
    <chartFormat chart="13" format="20">
      <pivotArea type="data" outline="0" fieldPosition="0">
        <references count="2">
          <reference field="4294967294" count="1" selected="0">
            <x v="0"/>
          </reference>
          <reference field="15" count="1" selected="0">
            <x v="1"/>
          </reference>
        </references>
      </pivotArea>
    </chartFormat>
    <chartFormat chart="13" format="21">
      <pivotArea type="data" outline="0" fieldPosition="0">
        <references count="2">
          <reference field="4294967294" count="1" selected="0">
            <x v="0"/>
          </reference>
          <reference field="15" count="1" selected="0">
            <x v="2"/>
          </reference>
        </references>
      </pivotArea>
    </chartFormat>
    <chartFormat chart="13" format="22">
      <pivotArea type="data" outline="0" fieldPosition="0">
        <references count="2">
          <reference field="4294967294" count="1" selected="0">
            <x v="0"/>
          </reference>
          <reference field="15" count="1" selected="0">
            <x v="3"/>
          </reference>
        </references>
      </pivotArea>
    </chartFormat>
    <chartFormat chart="13" format="23">
      <pivotArea type="data" outline="0" fieldPosition="0">
        <references count="2">
          <reference field="4294967294" count="1" selected="0">
            <x v="0"/>
          </reference>
          <reference field="15" count="1" selected="0">
            <x v="4"/>
          </reference>
        </references>
      </pivotArea>
    </chartFormat>
    <chartFormat chart="13" format="24">
      <pivotArea type="data" outline="0" fieldPosition="0">
        <references count="2">
          <reference field="4294967294" count="1" selected="0">
            <x v="0"/>
          </reference>
          <reference field="15" count="1" selected="0">
            <x v="5"/>
          </reference>
        </references>
      </pivotArea>
    </chartFormat>
    <chartFormat chart="13" format="25">
      <pivotArea type="data" outline="0" fieldPosition="0">
        <references count="2">
          <reference field="4294967294" count="1" selected="0">
            <x v="0"/>
          </reference>
          <reference field="1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D9C06C3-671D-44BD-9853-2C5428E828C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fieldListSortAscending="1">
  <location ref="A3:C7" firstHeaderRow="0" firstDataRow="1" firstDataCol="1"/>
  <pivotFields count="34">
    <pivotField showAll="0"/>
    <pivotField showAll="0"/>
    <pivotField showAll="0"/>
    <pivotField showAll="0"/>
    <pivotField dataField="1" showAll="0"/>
    <pivotField showAll="0"/>
    <pivotField showAll="0"/>
    <pivotField showAll="0"/>
    <pivotField numFmtId="14" showAll="0"/>
    <pivotField showAll="0">
      <items count="13">
        <item x="2"/>
        <item x="0"/>
        <item x="10"/>
        <item x="11"/>
        <item x="6"/>
        <item x="7"/>
        <item x="1"/>
        <item x="3"/>
        <item x="8"/>
        <item x="4"/>
        <item x="5"/>
        <item x="9"/>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4">
    <i>
      <x/>
    </i>
    <i>
      <x v="1"/>
    </i>
    <i>
      <x v="2"/>
    </i>
    <i t="grand">
      <x/>
    </i>
  </rowItems>
  <colFields count="1">
    <field x="-2"/>
  </colFields>
  <colItems count="2">
    <i>
      <x/>
    </i>
    <i i="1">
      <x v="1"/>
    </i>
  </colItems>
  <dataFields count="2">
    <dataField name="Sum of SALES" fld="4" baseField="0" baseItem="0"/>
    <dataField name="Sum of SALES2" fld="4" showDataAs="percentDiff" baseField="14" baseItem="1048828" numFmtId="10"/>
  </dataFields>
  <formats count="8">
    <format dxfId="39">
      <pivotArea collapsedLevelsAreSubtotals="1" fieldPosition="0">
        <references count="2">
          <reference field="4294967294" count="1" selected="0">
            <x v="0"/>
          </reference>
          <reference field="14" count="0"/>
        </references>
      </pivotArea>
    </format>
    <format dxfId="38">
      <pivotArea field="14" grandRow="1" outline="0" collapsedLevelsAreSubtotals="1" axis="axisRow" fieldPosition="0">
        <references count="1">
          <reference field="4294967294" count="1" selected="0">
            <x v="0"/>
          </reference>
        </references>
      </pivotArea>
    </format>
    <format dxfId="35">
      <pivotArea type="all" dataOnly="0" outline="0" fieldPosition="0"/>
    </format>
    <format dxfId="34">
      <pivotArea outline="0" collapsedLevelsAreSubtotals="1" fieldPosition="0"/>
    </format>
    <format dxfId="33">
      <pivotArea field="14" type="button" dataOnly="0" labelOnly="1" outline="0" axis="axisRow" fieldPosition="0"/>
    </format>
    <format dxfId="32">
      <pivotArea dataOnly="0" labelOnly="1" fieldPosition="0">
        <references count="1">
          <reference field="14" count="0"/>
        </references>
      </pivotArea>
    </format>
    <format dxfId="31">
      <pivotArea dataOnly="0" labelOnly="1" grandRow="1" outline="0" fieldPosition="0"/>
    </format>
    <format dxfId="3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22EB234-A621-45D1-891A-FFF5BFB4DFFE}"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D110:F117" firstHeaderRow="0" firstDataRow="1" firstDataCol="1"/>
  <pivotFields count="34">
    <pivotField dataField="1" showAll="0">
      <items count="308">
        <item x="236"/>
        <item x="246"/>
        <item x="192"/>
        <item x="26"/>
        <item x="150"/>
        <item x="63"/>
        <item x="222"/>
        <item x="0"/>
        <item x="103"/>
        <item x="177"/>
        <item x="210"/>
        <item x="193"/>
        <item x="27"/>
        <item x="145"/>
        <item x="90"/>
        <item x="162"/>
        <item x="299"/>
        <item x="123"/>
        <item x="305"/>
        <item x="64"/>
        <item x="54"/>
        <item x="1"/>
        <item x="104"/>
        <item x="211"/>
        <item x="237"/>
        <item x="194"/>
        <item x="28"/>
        <item x="124"/>
        <item x="261"/>
        <item x="65"/>
        <item x="260"/>
        <item x="223"/>
        <item x="249"/>
        <item x="2"/>
        <item x="105"/>
        <item x="178"/>
        <item x="212"/>
        <item x="195"/>
        <item x="29"/>
        <item x="163"/>
        <item x="125"/>
        <item x="66"/>
        <item x="300"/>
        <item x="3"/>
        <item x="274"/>
        <item x="106"/>
        <item x="179"/>
        <item x="196"/>
        <item x="30"/>
        <item x="164"/>
        <item x="280"/>
        <item x="126"/>
        <item x="291"/>
        <item x="67"/>
        <item x="301"/>
        <item x="285"/>
        <item x="4"/>
        <item x="155"/>
        <item x="180"/>
        <item x="197"/>
        <item x="31"/>
        <item x="91"/>
        <item x="127"/>
        <item x="262"/>
        <item x="68"/>
        <item x="5"/>
        <item x="107"/>
        <item x="156"/>
        <item x="181"/>
        <item x="213"/>
        <item x="198"/>
        <item x="32"/>
        <item x="92"/>
        <item x="128"/>
        <item x="263"/>
        <item x="69"/>
        <item x="6"/>
        <item x="108"/>
        <item x="199"/>
        <item x="33"/>
        <item x="165"/>
        <item x="129"/>
        <item x="70"/>
        <item x="7"/>
        <item x="147"/>
        <item x="288"/>
        <item x="109"/>
        <item x="172"/>
        <item x="200"/>
        <item x="34"/>
        <item x="166"/>
        <item x="130"/>
        <item x="71"/>
        <item x="224"/>
        <item x="302"/>
        <item x="8"/>
        <item x="110"/>
        <item x="182"/>
        <item x="201"/>
        <item x="35"/>
        <item x="93"/>
        <item x="131"/>
        <item x="72"/>
        <item x="55"/>
        <item x="9"/>
        <item x="157"/>
        <item x="281"/>
        <item x="238"/>
        <item x="36"/>
        <item x="146"/>
        <item x="94"/>
        <item x="167"/>
        <item x="132"/>
        <item x="264"/>
        <item x="73"/>
        <item x="10"/>
        <item x="148"/>
        <item x="111"/>
        <item x="214"/>
        <item x="202"/>
        <item x="37"/>
        <item x="95"/>
        <item x="151"/>
        <item x="133"/>
        <item x="265"/>
        <item x="292"/>
        <item x="250"/>
        <item x="56"/>
        <item x="11"/>
        <item x="112"/>
        <item x="173"/>
        <item x="183"/>
        <item x="215"/>
        <item x="294"/>
        <item x="247"/>
        <item x="203"/>
        <item x="38"/>
        <item x="168"/>
        <item x="134"/>
        <item x="74"/>
        <item x="277"/>
        <item x="225"/>
        <item x="12"/>
        <item x="268"/>
        <item x="113"/>
        <item x="254"/>
        <item x="204"/>
        <item x="256"/>
        <item x="39"/>
        <item x="96"/>
        <item x="75"/>
        <item x="226"/>
        <item x="13"/>
        <item x="275"/>
        <item x="269"/>
        <item x="114"/>
        <item x="283"/>
        <item x="258"/>
        <item x="40"/>
        <item x="169"/>
        <item x="135"/>
        <item x="76"/>
        <item x="227"/>
        <item x="14"/>
        <item x="115"/>
        <item x="174"/>
        <item x="184"/>
        <item x="284"/>
        <item x="41"/>
        <item x="97"/>
        <item x="136"/>
        <item x="77"/>
        <item x="228"/>
        <item x="15"/>
        <item x="276"/>
        <item x="116"/>
        <item x="216"/>
        <item x="205"/>
        <item x="270"/>
        <item x="42"/>
        <item x="170"/>
        <item x="137"/>
        <item x="306"/>
        <item x="78"/>
        <item x="229"/>
        <item x="251"/>
        <item x="57"/>
        <item x="16"/>
        <item x="117"/>
        <item x="185"/>
        <item x="239"/>
        <item x="244"/>
        <item x="43"/>
        <item x="98"/>
        <item x="138"/>
        <item x="79"/>
        <item x="58"/>
        <item x="17"/>
        <item x="118"/>
        <item x="217"/>
        <item x="44"/>
        <item x="99"/>
        <item x="139"/>
        <item x="282"/>
        <item x="80"/>
        <item x="296"/>
        <item x="18"/>
        <item x="149"/>
        <item x="119"/>
        <item x="175"/>
        <item x="45"/>
        <item x="271"/>
        <item x="152"/>
        <item x="81"/>
        <item x="267"/>
        <item x="230"/>
        <item x="278"/>
        <item x="19"/>
        <item x="272"/>
        <item x="186"/>
        <item x="206"/>
        <item x="46"/>
        <item x="100"/>
        <item x="290"/>
        <item x="140"/>
        <item x="82"/>
        <item x="231"/>
        <item x="59"/>
        <item x="286"/>
        <item x="20"/>
        <item x="187"/>
        <item x="218"/>
        <item x="240"/>
        <item x="287"/>
        <item x="207"/>
        <item x="47"/>
        <item x="141"/>
        <item x="159"/>
        <item x="83"/>
        <item x="232"/>
        <item x="304"/>
        <item x="252"/>
        <item x="273"/>
        <item x="188"/>
        <item x="48"/>
        <item x="153"/>
        <item x="84"/>
        <item x="21"/>
        <item x="62"/>
        <item x="120"/>
        <item x="298"/>
        <item x="189"/>
        <item x="243"/>
        <item x="219"/>
        <item x="289"/>
        <item x="49"/>
        <item x="101"/>
        <item x="142"/>
        <item x="154"/>
        <item x="85"/>
        <item x="60"/>
        <item x="22"/>
        <item x="158"/>
        <item x="161"/>
        <item x="220"/>
        <item x="241"/>
        <item x="208"/>
        <item x="50"/>
        <item x="143"/>
        <item x="245"/>
        <item x="86"/>
        <item x="293"/>
        <item x="233"/>
        <item x="297"/>
        <item x="23"/>
        <item x="121"/>
        <item x="190"/>
        <item x="51"/>
        <item x="259"/>
        <item x="266"/>
        <item x="87"/>
        <item x="160"/>
        <item x="303"/>
        <item x="234"/>
        <item x="88"/>
        <item x="253"/>
        <item x="61"/>
        <item x="24"/>
        <item x="176"/>
        <item x="191"/>
        <item x="221"/>
        <item x="295"/>
        <item x="248"/>
        <item x="52"/>
        <item x="171"/>
        <item x="144"/>
        <item x="89"/>
        <item x="279"/>
        <item x="235"/>
        <item x="25"/>
        <item x="122"/>
        <item x="242"/>
        <item x="255"/>
        <item x="209"/>
        <item x="257"/>
        <item x="53"/>
        <item x="102"/>
        <item t="default"/>
      </items>
    </pivotField>
    <pivotField showAll="0"/>
    <pivotField showAll="0"/>
    <pivotField showAll="0"/>
    <pivotField dataField="1" showAll="0"/>
    <pivotField showAll="0"/>
    <pivotField showAll="0"/>
    <pivotField showAll="0"/>
    <pivotField numFmtId="14" showAll="0"/>
    <pivotField showAll="0">
      <items count="13">
        <item x="2"/>
        <item x="0"/>
        <item x="10"/>
        <item x="11"/>
        <item x="6"/>
        <item x="7"/>
        <item x="1"/>
        <item x="3"/>
        <item x="8"/>
        <item x="4"/>
        <item x="5"/>
        <item x="9"/>
        <item t="default"/>
      </items>
    </pivotField>
    <pivotField showAll="0"/>
    <pivotField axis="axisRow" showAll="0">
      <items count="7">
        <item x="3"/>
        <item x="1"/>
        <item x="2"/>
        <item x="4"/>
        <item x="5"/>
        <item x="0"/>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7">
    <i>
      <x/>
    </i>
    <i>
      <x v="1"/>
    </i>
    <i>
      <x v="2"/>
    </i>
    <i>
      <x v="3"/>
    </i>
    <i>
      <x v="4"/>
    </i>
    <i>
      <x v="5"/>
    </i>
    <i t="grand">
      <x/>
    </i>
  </rowItems>
  <colFields count="1">
    <field x="-2"/>
  </colFields>
  <colItems count="2">
    <i>
      <x/>
    </i>
    <i i="1">
      <x v="1"/>
    </i>
  </colItems>
  <dataFields count="2">
    <dataField name="Sum of SALES" fld="4" baseField="0" baseItem="0"/>
    <dataField name="Count of ORDERNUMBER" fld="0" subtotal="count" baseField="11" baseItem="0"/>
  </dataFields>
  <formats count="2">
    <format dxfId="41">
      <pivotArea collapsedLevelsAreSubtotals="1" fieldPosition="0">
        <references count="1">
          <reference field="11" count="0"/>
        </references>
      </pivotArea>
    </format>
    <format dxfId="40">
      <pivotArea collapsedLevelsAreSubtotals="1" fieldPosition="0">
        <references count="2">
          <reference field="4294967294" count="1" selected="0">
            <x v="1"/>
          </reference>
          <reference field="11" count="0"/>
        </references>
      </pivotArea>
    </format>
  </formats>
  <chartFormats count="25">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7" format="6">
      <pivotArea type="data" outline="0" fieldPosition="0">
        <references count="2">
          <reference field="4294967294" count="1" selected="0">
            <x v="0"/>
          </reference>
          <reference field="11" count="1" selected="0">
            <x v="0"/>
          </reference>
        </references>
      </pivotArea>
    </chartFormat>
    <chartFormat chart="7" format="7">
      <pivotArea type="data" outline="0" fieldPosition="0">
        <references count="2">
          <reference field="4294967294" count="1" selected="0">
            <x v="1"/>
          </reference>
          <reference field="11" count="1" selected="0">
            <x v="5"/>
          </reference>
        </references>
      </pivotArea>
    </chartFormat>
    <chartFormat chart="7" format="8">
      <pivotArea type="data" outline="0" fieldPosition="0">
        <references count="2">
          <reference field="4294967294" count="1" selected="0">
            <x v="0"/>
          </reference>
          <reference field="11" count="1" selected="0">
            <x v="4"/>
          </reference>
        </references>
      </pivotArea>
    </chartFormat>
    <chartFormat chart="7" format="9">
      <pivotArea type="data" outline="0" fieldPosition="0">
        <references count="2">
          <reference field="4294967294" count="1" selected="0">
            <x v="0"/>
          </reference>
          <reference field="11" count="1" selected="0">
            <x v="3"/>
          </reference>
        </references>
      </pivotArea>
    </chartFormat>
    <chartFormat chart="7" format="10">
      <pivotArea type="data" outline="0" fieldPosition="0">
        <references count="2">
          <reference field="4294967294" count="1" selected="0">
            <x v="0"/>
          </reference>
          <reference field="11" count="1" selected="0">
            <x v="2"/>
          </reference>
        </references>
      </pivotArea>
    </chartFormat>
    <chartFormat chart="7" format="11">
      <pivotArea type="data" outline="0" fieldPosition="0">
        <references count="2">
          <reference field="4294967294" count="1" selected="0">
            <x v="0"/>
          </reference>
          <reference field="11" count="1" selected="0">
            <x v="1"/>
          </reference>
        </references>
      </pivotArea>
    </chartFormat>
    <chartFormat chart="7" format="12">
      <pivotArea type="data" outline="0" fieldPosition="0">
        <references count="2">
          <reference field="4294967294" count="1" selected="0">
            <x v="0"/>
          </reference>
          <reference field="11" count="1" selected="0">
            <x v="5"/>
          </reference>
        </references>
      </pivotArea>
    </chartFormat>
    <chartFormat chart="7" format="13">
      <pivotArea type="data" outline="0" fieldPosition="0">
        <references count="2">
          <reference field="4294967294" count="1" selected="0">
            <x v="1"/>
          </reference>
          <reference field="11" count="1" selected="0">
            <x v="4"/>
          </reference>
        </references>
      </pivotArea>
    </chartFormat>
    <chartFormat chart="7" format="14">
      <pivotArea type="data" outline="0" fieldPosition="0">
        <references count="2">
          <reference field="4294967294" count="1" selected="0">
            <x v="1"/>
          </reference>
          <reference field="11" count="1" selected="0">
            <x v="3"/>
          </reference>
        </references>
      </pivotArea>
    </chartFormat>
    <chartFormat chart="7" format="15">
      <pivotArea type="data" outline="0" fieldPosition="0">
        <references count="2">
          <reference field="4294967294" count="1" selected="0">
            <x v="1"/>
          </reference>
          <reference field="11" count="1" selected="0">
            <x v="2"/>
          </reference>
        </references>
      </pivotArea>
    </chartFormat>
    <chartFormat chart="7" format="16">
      <pivotArea type="data" outline="0" fieldPosition="0">
        <references count="2">
          <reference field="4294967294" count="1" selected="0">
            <x v="1"/>
          </reference>
          <reference field="11" count="1" selected="0">
            <x v="1"/>
          </reference>
        </references>
      </pivotArea>
    </chartFormat>
    <chartFormat chart="7" format="17">
      <pivotArea type="data" outline="0" fieldPosition="0">
        <references count="2">
          <reference field="4294967294" count="1" selected="0">
            <x v="1"/>
          </reference>
          <reference field="11" count="1" selected="0">
            <x v="0"/>
          </reference>
        </references>
      </pivotArea>
    </chartFormat>
    <chartFormat chart="12" format="27" series="1">
      <pivotArea type="data" outline="0" fieldPosition="0">
        <references count="1">
          <reference field="4294967294" count="1" selected="0">
            <x v="0"/>
          </reference>
        </references>
      </pivotArea>
    </chartFormat>
    <chartFormat chart="12" format="28">
      <pivotArea type="data" outline="0" fieldPosition="0">
        <references count="2">
          <reference field="4294967294" count="1" selected="0">
            <x v="0"/>
          </reference>
          <reference field="11" count="1" selected="0">
            <x v="0"/>
          </reference>
        </references>
      </pivotArea>
    </chartFormat>
    <chartFormat chart="12" format="29">
      <pivotArea type="data" outline="0" fieldPosition="0">
        <references count="2">
          <reference field="4294967294" count="1" selected="0">
            <x v="0"/>
          </reference>
          <reference field="11" count="1" selected="0">
            <x v="1"/>
          </reference>
        </references>
      </pivotArea>
    </chartFormat>
    <chartFormat chart="12" format="30">
      <pivotArea type="data" outline="0" fieldPosition="0">
        <references count="2">
          <reference field="4294967294" count="1" selected="0">
            <x v="0"/>
          </reference>
          <reference field="11" count="1" selected="0">
            <x v="2"/>
          </reference>
        </references>
      </pivotArea>
    </chartFormat>
    <chartFormat chart="12" format="31">
      <pivotArea type="data" outline="0" fieldPosition="0">
        <references count="2">
          <reference field="4294967294" count="1" selected="0">
            <x v="0"/>
          </reference>
          <reference field="11" count="1" selected="0">
            <x v="3"/>
          </reference>
        </references>
      </pivotArea>
    </chartFormat>
    <chartFormat chart="12" format="32">
      <pivotArea type="data" outline="0" fieldPosition="0">
        <references count="2">
          <reference field="4294967294" count="1" selected="0">
            <x v="0"/>
          </reference>
          <reference field="11" count="1" selected="0">
            <x v="4"/>
          </reference>
        </references>
      </pivotArea>
    </chartFormat>
    <chartFormat chart="12" format="33">
      <pivotArea type="data" outline="0" fieldPosition="0">
        <references count="2">
          <reference field="4294967294" count="1" selected="0">
            <x v="0"/>
          </reference>
          <reference field="11" count="1" selected="0">
            <x v="5"/>
          </reference>
        </references>
      </pivotArea>
    </chartFormat>
    <chartFormat chart="12" format="34" series="1">
      <pivotArea type="data" outline="0" fieldPosition="0">
        <references count="1">
          <reference field="4294967294" count="1" selected="0">
            <x v="1"/>
          </reference>
        </references>
      </pivotArea>
    </chartFormat>
    <chartFormat chart="12" format="35">
      <pivotArea type="data" outline="0" fieldPosition="0">
        <references count="2">
          <reference field="4294967294" count="1" selected="0">
            <x v="1"/>
          </reference>
          <reference field="1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EC1AD57-29D6-425F-A172-7273F08A1F9A}"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D63:E69" firstHeaderRow="1" firstDataRow="1" firstDataCol="1"/>
  <pivotFields count="34">
    <pivotField showAll="0"/>
    <pivotField showAll="0"/>
    <pivotField showAll="0"/>
    <pivotField showAll="0"/>
    <pivotField dataField="1" showAll="0"/>
    <pivotField showAll="0"/>
    <pivotField showAll="0"/>
    <pivotField showAll="0"/>
    <pivotField numFmtId="14" showAll="0"/>
    <pivotField showAll="0">
      <items count="13">
        <item x="2"/>
        <item x="0"/>
        <item x="10"/>
        <item x="11"/>
        <item x="6"/>
        <item x="7"/>
        <item x="1"/>
        <item x="3"/>
        <item x="8"/>
        <item x="4"/>
        <item x="5"/>
        <item x="9"/>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measureFilter="1">
      <items count="75">
        <item x="62"/>
        <item x="15"/>
        <item x="43"/>
        <item x="69"/>
        <item x="7"/>
        <item x="31"/>
        <item x="48"/>
        <item x="35"/>
        <item x="10"/>
        <item x="65"/>
        <item x="46"/>
        <item x="27"/>
        <item x="5"/>
        <item x="12"/>
        <item x="73"/>
        <item x="17"/>
        <item x="49"/>
        <item x="60"/>
        <item x="59"/>
        <item x="58"/>
        <item x="56"/>
        <item x="70"/>
        <item x="63"/>
        <item x="71"/>
        <item x="52"/>
        <item x="13"/>
        <item x="40"/>
        <item x="55"/>
        <item x="67"/>
        <item x="6"/>
        <item x="19"/>
        <item x="41"/>
        <item x="44"/>
        <item x="21"/>
        <item x="25"/>
        <item x="20"/>
        <item x="53"/>
        <item x="61"/>
        <item x="54"/>
        <item x="8"/>
        <item x="29"/>
        <item x="37"/>
        <item x="72"/>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pivotField showAll="0"/>
    <pivotField showAll="0"/>
    <pivotField showAll="0"/>
    <pivotField showAll="0"/>
    <pivotField showAll="0"/>
    <pivotField showAll="0"/>
  </pivotFields>
  <rowFields count="1">
    <field x="26"/>
  </rowFields>
  <rowItems count="6">
    <i>
      <x v="35"/>
    </i>
    <i>
      <x v="49"/>
    </i>
    <i>
      <x v="53"/>
    </i>
    <i>
      <x v="62"/>
    </i>
    <i>
      <x v="64"/>
    </i>
    <i t="grand">
      <x/>
    </i>
  </rowItems>
  <colItems count="1">
    <i/>
  </colItems>
  <dataFields count="1">
    <dataField name="Sum of SALES" fld="4" baseField="0" baseItem="0"/>
  </dataFields>
  <formats count="8">
    <format dxfId="43">
      <pivotArea dataOnly="0" labelOnly="1" outline="0" axis="axisValues" fieldPosition="0"/>
    </format>
    <format dxfId="42">
      <pivotArea collapsedLevelsAreSubtotals="1" fieldPosition="0">
        <references count="1">
          <reference field="26" count="5">
            <x v="35"/>
            <x v="49"/>
            <x v="53"/>
            <x v="62"/>
            <x v="64"/>
          </reference>
        </references>
      </pivotArea>
    </format>
    <format dxfId="29">
      <pivotArea type="all" dataOnly="0" outline="0" fieldPosition="0"/>
    </format>
    <format dxfId="28">
      <pivotArea outline="0" collapsedLevelsAreSubtotals="1" fieldPosition="0"/>
    </format>
    <format dxfId="27">
      <pivotArea field="26" type="button" dataOnly="0" labelOnly="1" outline="0" axis="axisRow" fieldPosition="0"/>
    </format>
    <format dxfId="26">
      <pivotArea dataOnly="0" labelOnly="1" fieldPosition="0">
        <references count="1">
          <reference field="26" count="5">
            <x v="35"/>
            <x v="49"/>
            <x v="53"/>
            <x v="62"/>
            <x v="64"/>
          </reference>
        </references>
      </pivotArea>
    </format>
    <format dxfId="25">
      <pivotArea dataOnly="0" labelOnly="1" grandRow="1" outline="0" fieldPosition="0"/>
    </format>
    <format dxfId="24">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6" count="1" selected="0">
            <x v="49"/>
          </reference>
        </references>
      </pivotArea>
    </chartFormat>
    <chartFormat chart="0" format="2">
      <pivotArea type="data" outline="0" fieldPosition="0">
        <references count="2">
          <reference field="4294967294" count="1" selected="0">
            <x v="0"/>
          </reference>
          <reference field="26" count="1" selected="0">
            <x v="64"/>
          </reference>
        </references>
      </pivotArea>
    </chartFormat>
    <chartFormat chart="0" format="3">
      <pivotArea type="data" outline="0" fieldPosition="0">
        <references count="2">
          <reference field="4294967294" count="1" selected="0">
            <x v="0"/>
          </reference>
          <reference field="26" count="1" selected="0">
            <x v="35"/>
          </reference>
        </references>
      </pivotArea>
    </chartFormat>
    <chartFormat chart="0" format="4">
      <pivotArea type="data" outline="0" fieldPosition="0">
        <references count="2">
          <reference field="4294967294" count="1" selected="0">
            <x v="0"/>
          </reference>
          <reference field="26" count="1" selected="0">
            <x v="53"/>
          </reference>
        </references>
      </pivotArea>
    </chartFormat>
    <chartFormat chart="0" format="5">
      <pivotArea type="data" outline="0" fieldPosition="0">
        <references count="2">
          <reference field="4294967294" count="1" selected="0">
            <x v="0"/>
          </reference>
          <reference field="26" count="1" selected="0">
            <x v="62"/>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26" count="1" selected="0">
            <x v="35"/>
          </reference>
        </references>
      </pivotArea>
    </chartFormat>
    <chartFormat chart="8" format="14">
      <pivotArea type="data" outline="0" fieldPosition="0">
        <references count="2">
          <reference field="4294967294" count="1" selected="0">
            <x v="0"/>
          </reference>
          <reference field="26" count="1" selected="0">
            <x v="49"/>
          </reference>
        </references>
      </pivotArea>
    </chartFormat>
    <chartFormat chart="8" format="15">
      <pivotArea type="data" outline="0" fieldPosition="0">
        <references count="2">
          <reference field="4294967294" count="1" selected="0">
            <x v="0"/>
          </reference>
          <reference field="26" count="1" selected="0">
            <x v="53"/>
          </reference>
        </references>
      </pivotArea>
    </chartFormat>
    <chartFormat chart="8" format="16">
      <pivotArea type="data" outline="0" fieldPosition="0">
        <references count="2">
          <reference field="4294967294" count="1" selected="0">
            <x v="0"/>
          </reference>
          <reference field="26" count="1" selected="0">
            <x v="62"/>
          </reference>
        </references>
      </pivotArea>
    </chartFormat>
    <chartFormat chart="8" format="17">
      <pivotArea type="data" outline="0" fieldPosition="0">
        <references count="2">
          <reference field="4294967294" count="1" selected="0">
            <x v="0"/>
          </reference>
          <reference field="26" count="1" selected="0">
            <x v="64"/>
          </reference>
        </references>
      </pivotArea>
    </chartFormat>
    <chartFormat chart="16" format="24" series="1">
      <pivotArea type="data" outline="0" fieldPosition="0">
        <references count="1">
          <reference field="4294967294" count="1" selected="0">
            <x v="0"/>
          </reference>
        </references>
      </pivotArea>
    </chartFormat>
    <chartFormat chart="16" format="25">
      <pivotArea type="data" outline="0" fieldPosition="0">
        <references count="2">
          <reference field="4294967294" count="1" selected="0">
            <x v="0"/>
          </reference>
          <reference field="26" count="1" selected="0">
            <x v="35"/>
          </reference>
        </references>
      </pivotArea>
    </chartFormat>
    <chartFormat chart="16" format="26">
      <pivotArea type="data" outline="0" fieldPosition="0">
        <references count="2">
          <reference field="4294967294" count="1" selected="0">
            <x v="0"/>
          </reference>
          <reference field="26" count="1" selected="0">
            <x v="49"/>
          </reference>
        </references>
      </pivotArea>
    </chartFormat>
    <chartFormat chart="16" format="27">
      <pivotArea type="data" outline="0" fieldPosition="0">
        <references count="2">
          <reference field="4294967294" count="1" selected="0">
            <x v="0"/>
          </reference>
          <reference field="26" count="1" selected="0">
            <x v="53"/>
          </reference>
        </references>
      </pivotArea>
    </chartFormat>
    <chartFormat chart="16" format="28">
      <pivotArea type="data" outline="0" fieldPosition="0">
        <references count="2">
          <reference field="4294967294" count="1" selected="0">
            <x v="0"/>
          </reference>
          <reference field="26" count="1" selected="0">
            <x v="62"/>
          </reference>
        </references>
      </pivotArea>
    </chartFormat>
    <chartFormat chart="16" format="29">
      <pivotArea type="data" outline="0" fieldPosition="0">
        <references count="2">
          <reference field="4294967294" count="1" selected="0">
            <x v="0"/>
          </reference>
          <reference field="26" count="1" selected="0">
            <x v="64"/>
          </reference>
        </references>
      </pivotArea>
    </chartFormat>
  </chartFormats>
  <pivotTableStyleInfo name="PivotStyleLight16" showRowHeaders="1" showColHeaders="1" showRowStripes="0" showColStripes="0" showLastColumn="1"/>
  <filters count="1">
    <filter fld="2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EDF4E4C-5526-4E00-81F3-B0512C55FA66}" name="PivotTable4"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45:B137" firstHeaderRow="1" firstDataRow="1" firstDataCol="1"/>
  <pivotFields count="34">
    <pivotField showAll="0"/>
    <pivotField showAll="0"/>
    <pivotField showAll="0"/>
    <pivotField showAll="0"/>
    <pivotField dataField="1" showAll="0"/>
    <pivotField showAll="0"/>
    <pivotField showAll="0"/>
    <pivotField showAll="0"/>
    <pivotField numFmtId="14" showAll="0"/>
    <pivotField showAll="0">
      <items count="13">
        <item x="2"/>
        <item x="0"/>
        <item x="10"/>
        <item x="11"/>
        <item x="6"/>
        <item x="7"/>
        <item x="1"/>
        <item x="3"/>
        <item x="8"/>
        <item x="4"/>
        <item x="5"/>
        <item x="9"/>
        <item t="default"/>
      </items>
    </pivotField>
    <pivotField showAll="0"/>
    <pivotField showAll="0"/>
    <pivotField showAll="0"/>
    <pivotField showAll="0"/>
    <pivotField showAll="0">
      <items count="4">
        <item x="0"/>
        <item x="1"/>
        <item x="2"/>
        <item t="default"/>
      </items>
    </pivotField>
    <pivotField showAll="0"/>
    <pivotField showAll="0"/>
    <pivotField showAll="0"/>
    <pivotField axis="axisRow" showAll="0">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8"/>
  </rowFields>
  <rowItems count="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rowItems>
  <colItems count="1">
    <i/>
  </colItems>
  <dataFields count="1">
    <dataField name="Sum of SALES" fld="4" baseField="0" baseItem="0"/>
  </dataFields>
  <formats count="4">
    <format dxfId="10">
      <pivotArea collapsedLevelsAreSubtotals="1" fieldPosition="0">
        <references count="1">
          <reference field="18" count="20">
            <x v="0"/>
            <x v="1"/>
            <x v="2"/>
            <x v="3"/>
            <x v="4"/>
            <x v="5"/>
            <x v="6"/>
            <x v="7"/>
            <x v="8"/>
            <x v="9"/>
            <x v="10"/>
            <x v="11"/>
            <x v="12"/>
            <x v="13"/>
            <x v="14"/>
            <x v="15"/>
            <x v="16"/>
            <x v="17"/>
            <x v="18"/>
            <x v="19"/>
          </reference>
        </references>
      </pivotArea>
    </format>
    <format dxfId="9">
      <pivotArea field="18" type="button" dataOnly="0" labelOnly="1" outline="0" axis="axisRow" fieldPosition="0"/>
    </format>
    <format dxfId="8">
      <pivotArea dataOnly="0" labelOnly="1" fieldPosition="0">
        <references count="1">
          <reference field="18" count="20">
            <x v="0"/>
            <x v="1"/>
            <x v="2"/>
            <x v="3"/>
            <x v="4"/>
            <x v="5"/>
            <x v="6"/>
            <x v="7"/>
            <x v="8"/>
            <x v="9"/>
            <x v="10"/>
            <x v="11"/>
            <x v="12"/>
            <x v="13"/>
            <x v="14"/>
            <x v="15"/>
            <x v="16"/>
            <x v="17"/>
            <x v="18"/>
            <x v="19"/>
          </reference>
        </references>
      </pivotArea>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860F152-0B66-46B6-A65A-99DC7C0E204F}"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D93:E97" firstHeaderRow="1" firstDataRow="1" firstDataCol="1"/>
  <pivotFields count="34">
    <pivotField showAll="0"/>
    <pivotField showAll="0"/>
    <pivotField showAll="0"/>
    <pivotField showAll="0"/>
    <pivotField dataField="1" showAll="0"/>
    <pivotField showAll="0"/>
    <pivotField showAll="0"/>
    <pivotField showAll="0"/>
    <pivotField numFmtId="14" showAll="0"/>
    <pivotField showAll="0">
      <items count="13">
        <item x="2"/>
        <item x="0"/>
        <item x="10"/>
        <item x="11"/>
        <item x="6"/>
        <item x="7"/>
        <item x="1"/>
        <item x="3"/>
        <item x="8"/>
        <item x="4"/>
        <item x="5"/>
        <item x="9"/>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s>
  <rowFields count="1">
    <field x="33"/>
  </rowFields>
  <rowItems count="4">
    <i>
      <x/>
    </i>
    <i>
      <x v="1"/>
    </i>
    <i>
      <x v="2"/>
    </i>
    <i t="grand">
      <x/>
    </i>
  </rowItems>
  <colItems count="1">
    <i/>
  </colItems>
  <dataFields count="1">
    <dataField name="Sum of SALES" fld="4" baseField="0" baseItem="0"/>
  </dataFields>
  <chartFormats count="12">
    <chartFormat chart="0"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33" count="1" selected="0">
            <x v="0"/>
          </reference>
        </references>
      </pivotArea>
    </chartFormat>
    <chartFormat chart="6" format="7">
      <pivotArea type="data" outline="0" fieldPosition="0">
        <references count="2">
          <reference field="4294967294" count="1" selected="0">
            <x v="0"/>
          </reference>
          <reference field="33" count="1" selected="0">
            <x v="1"/>
          </reference>
        </references>
      </pivotArea>
    </chartFormat>
    <chartFormat chart="6" format="8">
      <pivotArea type="data" outline="0" fieldPosition="0">
        <references count="2">
          <reference field="4294967294" count="1" selected="0">
            <x v="0"/>
          </reference>
          <reference field="33" count="1" selected="0">
            <x v="2"/>
          </reference>
        </references>
      </pivotArea>
    </chartFormat>
    <chartFormat chart="0" format="1">
      <pivotArea type="data" outline="0" fieldPosition="0">
        <references count="2">
          <reference field="4294967294" count="1" selected="0">
            <x v="0"/>
          </reference>
          <reference field="33" count="1" selected="0">
            <x v="0"/>
          </reference>
        </references>
      </pivotArea>
    </chartFormat>
    <chartFormat chart="0" format="2">
      <pivotArea type="data" outline="0" fieldPosition="0">
        <references count="2">
          <reference field="4294967294" count="1" selected="0">
            <x v="0"/>
          </reference>
          <reference field="33" count="1" selected="0">
            <x v="1"/>
          </reference>
        </references>
      </pivotArea>
    </chartFormat>
    <chartFormat chart="0" format="3">
      <pivotArea type="data" outline="0" fieldPosition="0">
        <references count="2">
          <reference field="4294967294" count="1" selected="0">
            <x v="0"/>
          </reference>
          <reference field="33" count="1" selected="0">
            <x v="2"/>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33" count="1" selected="0">
            <x v="0"/>
          </reference>
        </references>
      </pivotArea>
    </chartFormat>
    <chartFormat chart="8" format="15">
      <pivotArea type="data" outline="0" fieldPosition="0">
        <references count="2">
          <reference field="4294967294" count="1" selected="0">
            <x v="0"/>
          </reference>
          <reference field="33" count="1" selected="0">
            <x v="1"/>
          </reference>
        </references>
      </pivotArea>
    </chartFormat>
    <chartFormat chart="8" format="16">
      <pivotArea type="data" outline="0" fieldPosition="0">
        <references count="2">
          <reference field="4294967294" count="1" selected="0">
            <x v="0"/>
          </reference>
          <reference field="3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C552273-26B2-40D3-8399-B1D215CBC54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2:C25" firstHeaderRow="0" firstDataRow="1" firstDataCol="1"/>
  <pivotFields count="34">
    <pivotField dataField="1" showAll="0"/>
    <pivotField showAll="0"/>
    <pivotField showAll="0"/>
    <pivotField showAll="0"/>
    <pivotField dataField="1" showAll="0"/>
    <pivotField showAll="0"/>
    <pivotField showAll="0"/>
    <pivotField showAll="0"/>
    <pivotField numFmtId="14" showAll="0"/>
    <pivotField axis="axisRow" showAll="0">
      <items count="13">
        <item x="2"/>
        <item x="0"/>
        <item x="10"/>
        <item x="11"/>
        <item x="6"/>
        <item x="7"/>
        <item x="1"/>
        <item x="3"/>
        <item x="8"/>
        <item x="4"/>
        <item x="5"/>
        <item x="9"/>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3">
    <i>
      <x/>
    </i>
    <i>
      <x v="1"/>
    </i>
    <i>
      <x v="2"/>
    </i>
    <i>
      <x v="3"/>
    </i>
    <i>
      <x v="4"/>
    </i>
    <i>
      <x v="5"/>
    </i>
    <i>
      <x v="6"/>
    </i>
    <i>
      <x v="7"/>
    </i>
    <i>
      <x v="8"/>
    </i>
    <i>
      <x v="9"/>
    </i>
    <i>
      <x v="10"/>
    </i>
    <i>
      <x v="11"/>
    </i>
    <i t="grand">
      <x/>
    </i>
  </rowItems>
  <colFields count="1">
    <field x="-2"/>
  </colFields>
  <colItems count="2">
    <i>
      <x/>
    </i>
    <i i="1">
      <x v="1"/>
    </i>
  </colItems>
  <dataFields count="2">
    <dataField name="Count of ORDERNUMBER" fld="0" subtotal="count" baseField="9" baseItem="0"/>
    <dataField name="Sum of SAL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1FD228E-EC74-429A-B2C6-922EC5B7773F}"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45:F138" firstHeaderRow="1" firstDataRow="1" firstDataCol="1"/>
  <pivotFields count="34">
    <pivotField showAll="0"/>
    <pivotField showAll="0"/>
    <pivotField showAll="0"/>
    <pivotField showAll="0"/>
    <pivotField dataField="1"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axis="axisRow" showAll="0">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8"/>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Sum of SALES" fld="4" baseField="0" baseItem="0"/>
  </dataFields>
  <formats count="4">
    <format dxfId="15">
      <pivotArea collapsedLevelsAreSubtotals="1" fieldPosition="0">
        <references count="1">
          <reference field="18" count="30">
            <x v="0"/>
            <x v="1"/>
            <x v="2"/>
            <x v="3"/>
            <x v="4"/>
            <x v="5"/>
            <x v="6"/>
            <x v="7"/>
            <x v="8"/>
            <x v="9"/>
            <x v="10"/>
            <x v="11"/>
            <x v="12"/>
            <x v="13"/>
            <x v="14"/>
            <x v="15"/>
            <x v="16"/>
            <x v="17"/>
            <x v="18"/>
            <x v="19"/>
            <x v="20"/>
            <x v="21"/>
            <x v="22"/>
            <x v="23"/>
            <x v="24"/>
            <x v="25"/>
            <x v="26"/>
            <x v="27"/>
            <x v="28"/>
            <x v="29"/>
          </reference>
        </references>
      </pivotArea>
    </format>
    <format dxfId="14">
      <pivotArea field="18" type="button" dataOnly="0" labelOnly="1" outline="0" axis="axisRow" fieldPosition="0"/>
    </format>
    <format dxfId="13">
      <pivotArea dataOnly="0" labelOnly="1" fieldPosition="0">
        <references count="1">
          <reference field="18" count="30">
            <x v="0"/>
            <x v="1"/>
            <x v="2"/>
            <x v="3"/>
            <x v="4"/>
            <x v="5"/>
            <x v="6"/>
            <x v="7"/>
            <x v="8"/>
            <x v="9"/>
            <x v="10"/>
            <x v="11"/>
            <x v="12"/>
            <x v="13"/>
            <x v="14"/>
            <x v="15"/>
            <x v="16"/>
            <x v="17"/>
            <x v="18"/>
            <x v="19"/>
            <x v="20"/>
            <x v="21"/>
            <x v="22"/>
            <x v="23"/>
            <x v="24"/>
            <x v="25"/>
            <x v="26"/>
            <x v="27"/>
            <x v="28"/>
            <x v="29"/>
          </reference>
        </references>
      </pivotArea>
    </format>
    <format dxfId="1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A2CA12E-F4EA-4418-AB61-43227B2AB58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43:O56" firstHeaderRow="0" firstDataRow="1" firstDataCol="1"/>
  <pivotFields count="34">
    <pivotField dataField="1" showAll="0">
      <items count="308">
        <item x="236"/>
        <item x="246"/>
        <item x="192"/>
        <item x="26"/>
        <item x="150"/>
        <item x="63"/>
        <item x="222"/>
        <item x="0"/>
        <item x="103"/>
        <item x="177"/>
        <item x="210"/>
        <item x="193"/>
        <item x="27"/>
        <item x="145"/>
        <item x="90"/>
        <item x="162"/>
        <item x="299"/>
        <item x="123"/>
        <item x="305"/>
        <item x="64"/>
        <item x="54"/>
        <item x="1"/>
        <item x="104"/>
        <item x="211"/>
        <item x="237"/>
        <item x="194"/>
        <item x="28"/>
        <item x="124"/>
        <item x="261"/>
        <item x="65"/>
        <item x="260"/>
        <item x="223"/>
        <item x="249"/>
        <item x="2"/>
        <item x="105"/>
        <item x="178"/>
        <item x="212"/>
        <item x="195"/>
        <item x="29"/>
        <item x="163"/>
        <item x="125"/>
        <item x="66"/>
        <item x="300"/>
        <item x="3"/>
        <item x="274"/>
        <item x="106"/>
        <item x="179"/>
        <item x="196"/>
        <item x="30"/>
        <item x="164"/>
        <item x="280"/>
        <item x="126"/>
        <item x="291"/>
        <item x="67"/>
        <item x="301"/>
        <item x="285"/>
        <item x="4"/>
        <item x="155"/>
        <item x="180"/>
        <item x="197"/>
        <item x="31"/>
        <item x="91"/>
        <item x="127"/>
        <item x="262"/>
        <item x="68"/>
        <item x="5"/>
        <item x="107"/>
        <item x="156"/>
        <item x="181"/>
        <item x="213"/>
        <item x="198"/>
        <item x="32"/>
        <item x="92"/>
        <item x="128"/>
        <item x="263"/>
        <item x="69"/>
        <item x="6"/>
        <item x="108"/>
        <item x="199"/>
        <item x="33"/>
        <item x="165"/>
        <item x="129"/>
        <item x="70"/>
        <item x="7"/>
        <item x="147"/>
        <item x="288"/>
        <item x="109"/>
        <item x="172"/>
        <item x="200"/>
        <item x="34"/>
        <item x="166"/>
        <item x="130"/>
        <item x="71"/>
        <item x="224"/>
        <item x="302"/>
        <item x="8"/>
        <item x="110"/>
        <item x="182"/>
        <item x="201"/>
        <item x="35"/>
        <item x="93"/>
        <item x="131"/>
        <item x="72"/>
        <item x="55"/>
        <item x="9"/>
        <item x="157"/>
        <item x="281"/>
        <item x="238"/>
        <item x="36"/>
        <item x="146"/>
        <item x="94"/>
        <item x="167"/>
        <item x="132"/>
        <item x="264"/>
        <item x="73"/>
        <item x="10"/>
        <item x="148"/>
        <item x="111"/>
        <item x="214"/>
        <item x="202"/>
        <item x="37"/>
        <item x="95"/>
        <item x="151"/>
        <item x="133"/>
        <item x="265"/>
        <item x="292"/>
        <item x="250"/>
        <item x="56"/>
        <item x="11"/>
        <item x="112"/>
        <item x="173"/>
        <item x="183"/>
        <item x="215"/>
        <item x="294"/>
        <item x="247"/>
        <item x="203"/>
        <item x="38"/>
        <item x="168"/>
        <item x="134"/>
        <item x="74"/>
        <item x="277"/>
        <item x="225"/>
        <item x="12"/>
        <item x="268"/>
        <item x="113"/>
        <item x="254"/>
        <item x="204"/>
        <item x="256"/>
        <item x="39"/>
        <item x="96"/>
        <item x="75"/>
        <item x="226"/>
        <item x="13"/>
        <item x="275"/>
        <item x="269"/>
        <item x="114"/>
        <item x="283"/>
        <item x="258"/>
        <item x="40"/>
        <item x="169"/>
        <item x="135"/>
        <item x="76"/>
        <item x="227"/>
        <item x="14"/>
        <item x="115"/>
        <item x="174"/>
        <item x="184"/>
        <item x="284"/>
        <item x="41"/>
        <item x="97"/>
        <item x="136"/>
        <item x="77"/>
        <item x="228"/>
        <item x="15"/>
        <item x="276"/>
        <item x="116"/>
        <item x="216"/>
        <item x="205"/>
        <item x="270"/>
        <item x="42"/>
        <item x="170"/>
        <item x="137"/>
        <item x="306"/>
        <item x="78"/>
        <item x="229"/>
        <item x="251"/>
        <item x="57"/>
        <item x="16"/>
        <item x="117"/>
        <item x="185"/>
        <item x="239"/>
        <item x="244"/>
        <item x="43"/>
        <item x="98"/>
        <item x="138"/>
        <item x="79"/>
        <item x="58"/>
        <item x="17"/>
        <item x="118"/>
        <item x="217"/>
        <item x="44"/>
        <item x="99"/>
        <item x="139"/>
        <item x="282"/>
        <item x="80"/>
        <item x="296"/>
        <item x="18"/>
        <item x="149"/>
        <item x="119"/>
        <item x="175"/>
        <item x="45"/>
        <item x="271"/>
        <item x="152"/>
        <item x="81"/>
        <item x="267"/>
        <item x="230"/>
        <item x="278"/>
        <item x="19"/>
        <item x="272"/>
        <item x="186"/>
        <item x="206"/>
        <item x="46"/>
        <item x="100"/>
        <item x="290"/>
        <item x="140"/>
        <item x="82"/>
        <item x="231"/>
        <item x="59"/>
        <item x="286"/>
        <item x="20"/>
        <item x="187"/>
        <item x="218"/>
        <item x="240"/>
        <item x="287"/>
        <item x="207"/>
        <item x="47"/>
        <item x="141"/>
        <item x="159"/>
        <item x="83"/>
        <item x="232"/>
        <item x="304"/>
        <item x="252"/>
        <item x="273"/>
        <item x="188"/>
        <item x="48"/>
        <item x="153"/>
        <item x="84"/>
        <item x="21"/>
        <item x="62"/>
        <item x="120"/>
        <item x="298"/>
        <item x="189"/>
        <item x="243"/>
        <item x="219"/>
        <item x="289"/>
        <item x="49"/>
        <item x="101"/>
        <item x="142"/>
        <item x="154"/>
        <item x="85"/>
        <item x="60"/>
        <item x="22"/>
        <item x="158"/>
        <item x="161"/>
        <item x="220"/>
        <item x="241"/>
        <item x="208"/>
        <item x="50"/>
        <item x="143"/>
        <item x="245"/>
        <item x="86"/>
        <item x="293"/>
        <item x="233"/>
        <item x="297"/>
        <item x="23"/>
        <item x="121"/>
        <item x="190"/>
        <item x="51"/>
        <item x="259"/>
        <item x="266"/>
        <item x="87"/>
        <item x="160"/>
        <item x="303"/>
        <item x="234"/>
        <item x="88"/>
        <item x="253"/>
        <item x="61"/>
        <item x="24"/>
        <item x="176"/>
        <item x="191"/>
        <item x="221"/>
        <item x="295"/>
        <item x="248"/>
        <item x="52"/>
        <item x="171"/>
        <item x="144"/>
        <item x="89"/>
        <item x="279"/>
        <item x="235"/>
        <item x="25"/>
        <item x="122"/>
        <item x="242"/>
        <item x="255"/>
        <item x="209"/>
        <item x="257"/>
        <item x="53"/>
        <item x="102"/>
        <item t="default"/>
      </items>
    </pivotField>
    <pivotField showAll="0"/>
    <pivotField showAll="0"/>
    <pivotField showAll="0"/>
    <pivotField dataField="1" showAll="0"/>
    <pivotField showAll="0"/>
    <pivotField showAll="0"/>
    <pivotField showAll="0"/>
    <pivotField numFmtId="14" showAll="0"/>
    <pivotField axis="axisRow" showAll="0">
      <items count="13">
        <item x="2"/>
        <item x="0"/>
        <item x="10"/>
        <item x="11"/>
        <item x="6"/>
        <item x="7"/>
        <item x="1"/>
        <item x="3"/>
        <item x="8"/>
        <item x="4"/>
        <item x="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4" baseField="0" baseItem="0"/>
    <dataField name="Count of ORDERNUMBER" fld="0"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F988AF48-E600-495E-9CAA-3A0CFD33E4A8}" sourceName="Months">
  <pivotTables>
    <pivotTable tabId="4" name="PivotTable8"/>
    <pivotTable tabId="4" name="PivotTable1"/>
    <pivotTable tabId="4" name="PivotTable2"/>
    <pivotTable tabId="4" name="PivotTable3"/>
    <pivotTable tabId="4" name="PivotTable4"/>
    <pivotTable tabId="4" name="PivotTable5"/>
    <pivotTable tabId="4" name="PivotTable6"/>
    <pivotTable tabId="4" name="PivotTable7"/>
    <pivotTable tabId="3" name="PivotTable1"/>
    <pivotTable tabId="3" name="PivotTable11"/>
    <pivotTable tabId="3" name="PivotTable12"/>
    <pivotTable tabId="3" name="PivotTable15"/>
  </pivotTables>
  <data>
    <tabular pivotCacheId="1100051590">
      <items count="12">
        <i x="2" s="1"/>
        <i x="0" s="1"/>
        <i x="10" s="1"/>
        <i x="11" s="1"/>
        <i x="6" s="1"/>
        <i x="7" s="1"/>
        <i x="1" s="1"/>
        <i x="3" s="1"/>
        <i x="8" s="1"/>
        <i x="4" s="1"/>
        <i x="5"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ID" xr10:uid="{494A06F9-98B3-4C8D-9C96-1549EBFCF76A}" sourceName="YEAR_ID">
  <pivotTables>
    <pivotTable tabId="4" name="PivotTable8"/>
    <pivotTable tabId="4" name="PivotTable1"/>
    <pivotTable tabId="4" name="PivotTable2"/>
    <pivotTable tabId="4" name="PivotTable3"/>
    <pivotTable tabId="4" name="PivotTable4"/>
    <pivotTable tabId="4" name="PivotTable5"/>
    <pivotTable tabId="4" name="PivotTable6"/>
    <pivotTable tabId="4" name="PivotTable7"/>
    <pivotTable tabId="3" name="PivotTable1"/>
    <pivotTable tabId="3" name="PivotTable11"/>
    <pivotTable tabId="3" name="PivotTable12"/>
    <pivotTable tabId="3" name="PivotTable15"/>
  </pivotTables>
  <data>
    <tabular pivotCacheId="110005159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xr10:uid="{863915FB-5CC9-498A-9BA6-DA662AC4AE69}" cache="Slicer_Months" caption="Months" columnCount="2" rowHeight="241300"/>
  <slicer name="Years" xr10:uid="{D23722B4-F2CB-49D7-938F-4547EBB4E255}" cache="Slicer_YEAR_ID" caption="Years"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1" xr10:uid="{80C49556-30C1-417E-8FEA-2D43C070DA1D}" cache="Slicer_Months" caption="Months" columnCount="2" rowHeight="241300"/>
  <slicer name="Years 1" xr10:uid="{2CF1C92A-5FB7-403A-840F-BC7A6BF1BBC6}" cache="Slicer_YEAR_ID" caption="Year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ctrlProp" Target="../ctrlProps/ctrlProp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ctrlProp" Target="../ctrlProps/ctrlProp1.xml"/><Relationship Id="rId2" Type="http://schemas.openxmlformats.org/officeDocument/2006/relationships/pivotTable" Target="../pivotTables/pivotTable2.xml"/><Relationship Id="rId16" Type="http://schemas.openxmlformats.org/officeDocument/2006/relationships/vmlDrawing" Target="../drawings/vmlDrawing1.v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1.xml"/><Relationship Id="rId13" Type="http://schemas.microsoft.com/office/2007/relationships/slicer" Target="../slicers/slicer1.xml"/><Relationship Id="rId3" Type="http://schemas.openxmlformats.org/officeDocument/2006/relationships/pivotTable" Target="../pivotTables/pivotTable16.xml"/><Relationship Id="rId7" Type="http://schemas.openxmlformats.org/officeDocument/2006/relationships/pivotTable" Target="../pivotTables/pivotTable20.xml"/><Relationship Id="rId12" Type="http://schemas.openxmlformats.org/officeDocument/2006/relationships/vmlDrawing" Target="../drawings/vmlDrawing2.v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drawing" Target="../drawings/drawing2.xml"/><Relationship Id="rId5" Type="http://schemas.openxmlformats.org/officeDocument/2006/relationships/pivotTable" Target="../pivotTables/pivotTable18.xml"/><Relationship Id="rId10" Type="http://schemas.openxmlformats.org/officeDocument/2006/relationships/printerSettings" Target="../printerSettings/printerSettings2.bin"/><Relationship Id="rId4" Type="http://schemas.openxmlformats.org/officeDocument/2006/relationships/pivotTable" Target="../pivotTables/pivotTable17.xml"/><Relationship Id="rId9" Type="http://schemas.openxmlformats.org/officeDocument/2006/relationships/pivotTable" Target="../pivotTables/pivotTable2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7" Type="http://schemas.microsoft.com/office/2007/relationships/slicer" Target="../slicers/slicer2.xml"/><Relationship Id="rId2" Type="http://schemas.openxmlformats.org/officeDocument/2006/relationships/pivotTable" Target="../pivotTables/pivotTable24.xml"/><Relationship Id="rId1" Type="http://schemas.openxmlformats.org/officeDocument/2006/relationships/pivotTable" Target="../pivotTables/pivotTable23.xml"/><Relationship Id="rId6" Type="http://schemas.openxmlformats.org/officeDocument/2006/relationships/ctrlProp" Target="../ctrlProps/ctrlProp3.xml"/><Relationship Id="rId5" Type="http://schemas.openxmlformats.org/officeDocument/2006/relationships/vmlDrawing" Target="../drawings/vmlDrawing3.vm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07"/>
  <sheetViews>
    <sheetView topLeftCell="B112" workbookViewId="0">
      <selection activeCell="H4" sqref="H4"/>
    </sheetView>
  </sheetViews>
  <sheetFormatPr defaultRowHeight="15" x14ac:dyDescent="0.25"/>
  <cols>
    <col min="1" max="1" width="25" bestFit="1" customWidth="1"/>
    <col min="2" max="2" width="12.7109375" bestFit="1" customWidth="1"/>
    <col min="3" max="3" width="15.5703125" style="13" bestFit="1" customWidth="1"/>
    <col min="4" max="4" width="13.140625" bestFit="1" customWidth="1"/>
    <col min="5" max="5" width="12.7109375" bestFit="1" customWidth="1"/>
    <col min="6" max="6" width="23.42578125" bestFit="1" customWidth="1"/>
    <col min="7" max="7" width="26.5703125" bestFit="1" customWidth="1"/>
    <col min="8" max="8" width="12.7109375" style="14" bestFit="1" customWidth="1"/>
    <col min="10" max="10" width="25.7109375" customWidth="1"/>
    <col min="11" max="11" width="16" bestFit="1" customWidth="1"/>
    <col min="12" max="12" width="12.7109375" bestFit="1" customWidth="1"/>
    <col min="14" max="14" width="21" bestFit="1" customWidth="1"/>
    <col min="15" max="15" width="12.7109375" bestFit="1" customWidth="1"/>
    <col min="16" max="16" width="12.7109375" customWidth="1"/>
  </cols>
  <sheetData>
    <row r="1" spans="1:13" ht="18.75" x14ac:dyDescent="0.3">
      <c r="A1" s="31" t="s">
        <v>1066</v>
      </c>
      <c r="B1" s="29"/>
      <c r="C1" s="29"/>
      <c r="D1" s="29"/>
      <c r="E1" s="29"/>
      <c r="F1" s="29"/>
      <c r="G1" s="29"/>
      <c r="H1" s="29"/>
      <c r="I1" s="29"/>
      <c r="J1" s="29"/>
    </row>
    <row r="2" spans="1:13" x14ac:dyDescent="0.25">
      <c r="A2" s="30" t="s">
        <v>1061</v>
      </c>
      <c r="B2" s="30"/>
      <c r="C2" s="30"/>
      <c r="E2" s="30" t="s">
        <v>1065</v>
      </c>
      <c r="F2" s="30"/>
      <c r="G2" s="30"/>
      <c r="H2" s="30"/>
      <c r="J2" s="16"/>
    </row>
    <row r="3" spans="1:13" x14ac:dyDescent="0.25">
      <c r="A3" s="15" t="s">
        <v>1058</v>
      </c>
      <c r="B3" s="16" t="s">
        <v>1060</v>
      </c>
      <c r="C3" s="13" t="s">
        <v>1067</v>
      </c>
      <c r="E3" s="15" t="s">
        <v>1058</v>
      </c>
      <c r="F3" s="16" t="s">
        <v>1062</v>
      </c>
      <c r="G3" s="16" t="s">
        <v>1060</v>
      </c>
      <c r="H3" s="18" t="s">
        <v>1064</v>
      </c>
      <c r="J3" s="16" t="s">
        <v>1060</v>
      </c>
      <c r="K3" s="20"/>
      <c r="L3" s="3"/>
      <c r="M3" s="4"/>
    </row>
    <row r="4" spans="1:13" x14ac:dyDescent="0.25">
      <c r="A4" s="17" t="s">
        <v>64</v>
      </c>
      <c r="B4" s="16">
        <v>962396.71000000008</v>
      </c>
      <c r="C4" s="13">
        <f>(B5-B4)/B4</f>
        <v>4.4666715454586142E-2</v>
      </c>
      <c r="E4" s="17" t="s">
        <v>64</v>
      </c>
      <c r="F4" s="16">
        <v>276</v>
      </c>
      <c r="G4" s="16">
        <v>962396.71000000008</v>
      </c>
      <c r="H4" s="18">
        <f>G4/F4</f>
        <v>3486.9446014492755</v>
      </c>
      <c r="J4" s="22">
        <v>10032628.850000011</v>
      </c>
      <c r="K4" s="21"/>
      <c r="L4" s="6"/>
      <c r="M4" s="7"/>
    </row>
    <row r="5" spans="1:13" x14ac:dyDescent="0.25">
      <c r="A5" s="17" t="s">
        <v>35</v>
      </c>
      <c r="B5" s="16">
        <v>1005383.8099999999</v>
      </c>
      <c r="C5" s="13">
        <f t="shared" ref="C5:C15" si="0">(B6-B5)/B5</f>
        <v>-0.20689964164033992</v>
      </c>
      <c r="E5" s="17" t="s">
        <v>35</v>
      </c>
      <c r="F5" s="16">
        <v>285</v>
      </c>
      <c r="G5" s="16">
        <v>1005383.8099999999</v>
      </c>
      <c r="H5" s="18">
        <f t="shared" ref="H5:H15" si="1">G5/F5</f>
        <v>3527.6624912280699</v>
      </c>
      <c r="J5" s="16"/>
      <c r="K5" s="21"/>
      <c r="L5" s="6"/>
      <c r="M5" s="7"/>
    </row>
    <row r="6" spans="1:13" x14ac:dyDescent="0.25">
      <c r="A6" s="17" t="s">
        <v>255</v>
      </c>
      <c r="B6" s="16">
        <v>797370.26000000036</v>
      </c>
      <c r="C6" s="13">
        <f t="shared" si="0"/>
        <v>-6.6258051811463839E-2</v>
      </c>
      <c r="E6" s="17" t="s">
        <v>255</v>
      </c>
      <c r="F6" s="16">
        <v>213</v>
      </c>
      <c r="G6" s="16">
        <v>797370.26000000036</v>
      </c>
      <c r="H6" s="18">
        <f t="shared" si="1"/>
        <v>3743.522347417842</v>
      </c>
      <c r="J6" s="15" t="s">
        <v>1062</v>
      </c>
      <c r="K6" s="21"/>
      <c r="L6" s="6"/>
      <c r="M6" s="7"/>
    </row>
    <row r="7" spans="1:13" x14ac:dyDescent="0.25">
      <c r="A7" s="17" t="s">
        <v>380</v>
      </c>
      <c r="B7" s="16">
        <v>744538.05999999994</v>
      </c>
      <c r="C7" s="13">
        <f t="shared" si="0"/>
        <v>0.15856772990221674</v>
      </c>
      <c r="E7" s="17" t="s">
        <v>380</v>
      </c>
      <c r="F7" s="16">
        <v>198</v>
      </c>
      <c r="G7" s="16">
        <v>744538.05999999994</v>
      </c>
      <c r="H7" s="18">
        <f t="shared" si="1"/>
        <v>3760.2932323232321</v>
      </c>
      <c r="J7" s="16">
        <v>2823</v>
      </c>
      <c r="K7" s="21"/>
      <c r="L7" s="6"/>
      <c r="M7" s="7"/>
    </row>
    <row r="8" spans="1:13" x14ac:dyDescent="0.25">
      <c r="A8" s="17" t="s">
        <v>153</v>
      </c>
      <c r="B8" s="16">
        <v>862597.77000000037</v>
      </c>
      <c r="C8" s="13">
        <f t="shared" si="0"/>
        <v>-0.20598131154454602</v>
      </c>
      <c r="E8" s="17" t="s">
        <v>153</v>
      </c>
      <c r="F8" s="16">
        <v>234</v>
      </c>
      <c r="G8" s="16">
        <v>862597.77000000037</v>
      </c>
      <c r="H8" s="18">
        <f t="shared" si="1"/>
        <v>3686.3152564102579</v>
      </c>
      <c r="K8" s="5"/>
      <c r="L8" s="6"/>
      <c r="M8" s="7"/>
    </row>
    <row r="9" spans="1:13" x14ac:dyDescent="0.25">
      <c r="A9" s="17" t="s">
        <v>172</v>
      </c>
      <c r="B9" s="16">
        <v>684918.74999999965</v>
      </c>
      <c r="C9" s="13">
        <f t="shared" si="0"/>
        <v>-0.28443586921806413</v>
      </c>
      <c r="E9" s="17" t="s">
        <v>172</v>
      </c>
      <c r="F9" s="16">
        <v>196</v>
      </c>
      <c r="G9" s="16">
        <v>684918.74999999965</v>
      </c>
      <c r="H9" s="18">
        <f t="shared" si="1"/>
        <v>3494.4834183673452</v>
      </c>
      <c r="K9" s="5"/>
      <c r="L9" s="6"/>
      <c r="M9" s="7"/>
    </row>
    <row r="10" spans="1:13" x14ac:dyDescent="0.25">
      <c r="A10" s="17" t="s">
        <v>52</v>
      </c>
      <c r="B10" s="16">
        <v>490103.2899999998</v>
      </c>
      <c r="C10" s="13">
        <f t="shared" si="0"/>
        <v>0.47707998450694045</v>
      </c>
      <c r="E10" s="17" t="s">
        <v>52</v>
      </c>
      <c r="F10" s="16">
        <v>141</v>
      </c>
      <c r="G10" s="16">
        <v>490103.2899999998</v>
      </c>
      <c r="H10" s="18">
        <f t="shared" si="1"/>
        <v>3475.909858156027</v>
      </c>
      <c r="K10" s="5"/>
      <c r="L10" s="6"/>
      <c r="M10" s="7"/>
    </row>
    <row r="11" spans="1:13" x14ac:dyDescent="0.25">
      <c r="A11" s="17" t="s">
        <v>76</v>
      </c>
      <c r="B11" s="16">
        <v>723921.76000000024</v>
      </c>
      <c r="C11" s="13">
        <f t="shared" si="0"/>
        <v>-0.22471504379147295</v>
      </c>
      <c r="E11" s="17" t="s">
        <v>76</v>
      </c>
      <c r="F11" s="16">
        <v>209</v>
      </c>
      <c r="G11" s="16">
        <v>723921.76000000024</v>
      </c>
      <c r="H11" s="18">
        <f t="shared" si="1"/>
        <v>3463.7404784689006</v>
      </c>
      <c r="K11" s="5"/>
      <c r="L11" s="6"/>
      <c r="M11" s="7"/>
    </row>
    <row r="12" spans="1:13" x14ac:dyDescent="0.25">
      <c r="A12" s="17" t="s">
        <v>201</v>
      </c>
      <c r="B12" s="16">
        <v>561245.65</v>
      </c>
      <c r="C12" s="13">
        <f t="shared" si="0"/>
        <v>1.2665072058910389</v>
      </c>
      <c r="E12" s="17" t="s">
        <v>201</v>
      </c>
      <c r="F12" s="16">
        <v>159</v>
      </c>
      <c r="G12" s="16">
        <v>561245.65</v>
      </c>
      <c r="H12" s="18">
        <f t="shared" si="1"/>
        <v>3529.846855345912</v>
      </c>
      <c r="K12" s="5"/>
      <c r="L12" s="6"/>
      <c r="M12" s="7"/>
    </row>
    <row r="13" spans="1:13" x14ac:dyDescent="0.25">
      <c r="A13" s="17" t="s">
        <v>86</v>
      </c>
      <c r="B13" s="16">
        <v>1272067.31</v>
      </c>
      <c r="C13" s="13">
        <f t="shared" si="0"/>
        <v>0.170751176681051</v>
      </c>
      <c r="E13" s="17" t="s">
        <v>86</v>
      </c>
      <c r="F13" s="16">
        <v>361</v>
      </c>
      <c r="G13" s="16">
        <v>1272067.31</v>
      </c>
      <c r="H13" s="18">
        <f t="shared" si="1"/>
        <v>3523.7321606648202</v>
      </c>
      <c r="K13" s="5"/>
      <c r="L13" s="6"/>
      <c r="M13" s="7"/>
    </row>
    <row r="14" spans="1:13" x14ac:dyDescent="0.25">
      <c r="A14" s="17" t="s">
        <v>104</v>
      </c>
      <c r="B14" s="16">
        <v>1489274.2999999993</v>
      </c>
      <c r="C14" s="13">
        <f t="shared" si="0"/>
        <v>-0.70535234509854905</v>
      </c>
      <c r="E14" s="17" t="s">
        <v>104</v>
      </c>
      <c r="F14" s="16">
        <v>417</v>
      </c>
      <c r="G14" s="16">
        <v>1489274.2999999993</v>
      </c>
      <c r="H14" s="18">
        <f t="shared" si="1"/>
        <v>3571.4011990407657</v>
      </c>
      <c r="K14" s="5"/>
      <c r="L14" s="6"/>
      <c r="M14" s="7"/>
    </row>
    <row r="15" spans="1:13" x14ac:dyDescent="0.25">
      <c r="A15" s="17" t="s">
        <v>242</v>
      </c>
      <c r="B15" s="16">
        <v>438811.17999999976</v>
      </c>
      <c r="C15" s="13">
        <f t="shared" si="0"/>
        <v>-1</v>
      </c>
      <c r="E15" s="17" t="s">
        <v>242</v>
      </c>
      <c r="F15" s="16">
        <v>134</v>
      </c>
      <c r="G15" s="16">
        <v>438811.17999999976</v>
      </c>
      <c r="H15" s="18">
        <f t="shared" si="1"/>
        <v>3274.7102985074607</v>
      </c>
      <c r="K15" s="5"/>
      <c r="L15" s="6"/>
      <c r="M15" s="7"/>
    </row>
    <row r="16" spans="1:13" x14ac:dyDescent="0.25">
      <c r="E16" s="12" t="s">
        <v>1063</v>
      </c>
      <c r="K16" s="5"/>
      <c r="L16" s="6"/>
      <c r="M16" s="7"/>
    </row>
    <row r="17" spans="1:17" x14ac:dyDescent="0.25">
      <c r="K17" s="5"/>
      <c r="L17" s="6"/>
      <c r="M17" s="7"/>
    </row>
    <row r="18" spans="1:17" x14ac:dyDescent="0.25">
      <c r="G18">
        <v>1</v>
      </c>
      <c r="H18" s="23">
        <f>COUNT(H20:H112)</f>
        <v>92</v>
      </c>
      <c r="I18">
        <f>H18-4</f>
        <v>88</v>
      </c>
      <c r="J18">
        <f>MIN(I18,G18)</f>
        <v>1</v>
      </c>
      <c r="K18" s="5"/>
      <c r="L18" s="6"/>
      <c r="M18" s="7"/>
    </row>
    <row r="19" spans="1:17" x14ac:dyDescent="0.25">
      <c r="A19" s="11" t="s">
        <v>1058</v>
      </c>
      <c r="B19" t="s">
        <v>1060</v>
      </c>
      <c r="K19" s="5"/>
      <c r="L19" s="6"/>
      <c r="M19" s="7"/>
    </row>
    <row r="20" spans="1:17" x14ac:dyDescent="0.25">
      <c r="A20" s="12" t="s">
        <v>148</v>
      </c>
      <c r="B20">
        <v>630623.10000000009</v>
      </c>
      <c r="D20" t="str">
        <f>INDEX(A19:A39,MATCH(MAX(B19:B39),B19:B39,0))</f>
        <v>USA</v>
      </c>
      <c r="E20">
        <f>INDEX(B19:B39,MATCH(MAX(B19:B39),B19:B39,0))</f>
        <v>3627982.83</v>
      </c>
      <c r="G20" s="11" t="s">
        <v>1058</v>
      </c>
      <c r="H20" s="19" t="s">
        <v>1060</v>
      </c>
      <c r="K20" s="8"/>
      <c r="L20" s="9"/>
      <c r="M20" s="10"/>
      <c r="N20" s="11" t="s">
        <v>1058</v>
      </c>
      <c r="O20" t="s">
        <v>1060</v>
      </c>
    </row>
    <row r="21" spans="1:17" x14ac:dyDescent="0.25">
      <c r="A21" s="12" t="s">
        <v>236</v>
      </c>
      <c r="B21">
        <v>202062.53</v>
      </c>
      <c r="G21" s="12" t="s">
        <v>536</v>
      </c>
      <c r="H21" s="19">
        <v>70488.44</v>
      </c>
      <c r="N21" s="12" t="s">
        <v>254</v>
      </c>
      <c r="O21">
        <v>151570.98000000004</v>
      </c>
      <c r="P21" t="str">
        <f>INDEX(N20:N113,MATCH(MAX(O20:O113),O20:O113,0))</f>
        <v>Diego Freyre</v>
      </c>
      <c r="Q21">
        <f>INDEX(O20:O113,MATCH(MAX(O20:O113),O20:O113,0))</f>
        <v>912294.11000000022</v>
      </c>
    </row>
    <row r="22" spans="1:17" x14ac:dyDescent="0.25">
      <c r="A22" s="12" t="s">
        <v>584</v>
      </c>
      <c r="B22">
        <v>108412.62</v>
      </c>
      <c r="G22" s="12" t="s">
        <v>402</v>
      </c>
      <c r="H22" s="19">
        <v>94117.260000000024</v>
      </c>
      <c r="J22" t="str">
        <f>INDEX(G20:G113,MATCH(MAX(H20:H113),H20:H113,0))</f>
        <v>Euro Shopping Channel</v>
      </c>
      <c r="K22">
        <f>INDEX(H20:H113,MATCH(MAX(H20:H113),H20:H113,0))</f>
        <v>912294.11000000022</v>
      </c>
      <c r="N22" s="12" t="s">
        <v>399</v>
      </c>
      <c r="O22">
        <v>120562.73999999996</v>
      </c>
    </row>
    <row r="23" spans="1:17" x14ac:dyDescent="0.25">
      <c r="A23" s="12" t="s">
        <v>362</v>
      </c>
      <c r="B23">
        <v>224078.55999999994</v>
      </c>
      <c r="G23" s="12" t="s">
        <v>452</v>
      </c>
      <c r="H23" s="19">
        <v>153996.13000000003</v>
      </c>
      <c r="J23">
        <v>1</v>
      </c>
      <c r="N23" s="12" t="s">
        <v>450</v>
      </c>
      <c r="O23">
        <v>81577.98</v>
      </c>
    </row>
    <row r="24" spans="1:17" x14ac:dyDescent="0.25">
      <c r="A24" s="12" t="s">
        <v>515</v>
      </c>
      <c r="B24">
        <v>245637.15</v>
      </c>
      <c r="G24" s="12" t="s">
        <v>494</v>
      </c>
      <c r="H24" s="19">
        <v>24179.96</v>
      </c>
      <c r="J24" t="str">
        <f ca="1">OFFSET(G20,$J$23,0)</f>
        <v>Alpha Cognac</v>
      </c>
      <c r="K24">
        <f ca="1">OFFSET(H20,$J$23,0)</f>
        <v>70488.44</v>
      </c>
      <c r="N24" s="12" t="s">
        <v>527</v>
      </c>
      <c r="O24">
        <v>88804.5</v>
      </c>
    </row>
    <row r="25" spans="1:17" x14ac:dyDescent="0.25">
      <c r="A25" s="12" t="s">
        <v>207</v>
      </c>
      <c r="B25">
        <v>329581.91000000009</v>
      </c>
      <c r="G25" s="12" t="s">
        <v>886</v>
      </c>
      <c r="H25" s="19">
        <v>64591.460000000006</v>
      </c>
      <c r="J25" t="str">
        <f t="shared" ref="J25:J28" ca="1" si="2">OFFSET(G21,$J$23,0)</f>
        <v>Amica Models &amp; Co.</v>
      </c>
      <c r="K25">
        <f t="shared" ref="K25:K28" ca="1" si="3">OFFSET(H21,$J$23,0)</f>
        <v>94117.260000000024</v>
      </c>
      <c r="N25" s="12" t="s">
        <v>462</v>
      </c>
      <c r="O25">
        <v>153996.13000000003</v>
      </c>
    </row>
    <row r="26" spans="1:17" x14ac:dyDescent="0.25">
      <c r="A26" s="12" t="s">
        <v>59</v>
      </c>
      <c r="B26">
        <v>1110916.5199999993</v>
      </c>
      <c r="G26" s="12" t="s">
        <v>139</v>
      </c>
      <c r="H26" s="19">
        <v>200995.40999999997</v>
      </c>
      <c r="J26" t="str">
        <f t="shared" ca="1" si="2"/>
        <v>Anna's Decorations, Ltd</v>
      </c>
      <c r="K26">
        <f t="shared" ca="1" si="3"/>
        <v>153996.13000000003</v>
      </c>
      <c r="N26" s="12" t="s">
        <v>543</v>
      </c>
      <c r="O26">
        <v>70488.44</v>
      </c>
    </row>
    <row r="27" spans="1:17" x14ac:dyDescent="0.25">
      <c r="A27" s="12" t="s">
        <v>699</v>
      </c>
      <c r="B27">
        <v>220472.08999999994</v>
      </c>
      <c r="G27" s="12" t="s">
        <v>326</v>
      </c>
      <c r="H27" s="19">
        <v>59469.119999999988</v>
      </c>
      <c r="J27" t="str">
        <f t="shared" ca="1" si="2"/>
        <v>Atelier graphique</v>
      </c>
      <c r="K27">
        <f t="shared" ca="1" si="3"/>
        <v>24179.96</v>
      </c>
      <c r="N27" s="12" t="s">
        <v>684</v>
      </c>
      <c r="O27">
        <v>94015.73</v>
      </c>
    </row>
    <row r="28" spans="1:17" x14ac:dyDescent="0.25">
      <c r="A28" s="12" t="s">
        <v>763</v>
      </c>
      <c r="B28">
        <v>57756.43</v>
      </c>
      <c r="G28" s="12" t="s">
        <v>419</v>
      </c>
      <c r="H28" s="19">
        <v>64834.320000000007</v>
      </c>
      <c r="J28" t="str">
        <f t="shared" ca="1" si="2"/>
        <v>Australian Collectables, Ltd</v>
      </c>
      <c r="K28">
        <f t="shared" ca="1" si="3"/>
        <v>64591.460000000006</v>
      </c>
      <c r="N28" s="12" t="s">
        <v>500</v>
      </c>
      <c r="O28">
        <v>24179.96</v>
      </c>
    </row>
    <row r="29" spans="1:17" x14ac:dyDescent="0.25">
      <c r="A29" s="12" t="s">
        <v>407</v>
      </c>
      <c r="B29">
        <v>374674.30999999976</v>
      </c>
      <c r="G29" s="12" t="s">
        <v>131</v>
      </c>
      <c r="H29" s="19">
        <v>93170.659999999989</v>
      </c>
      <c r="N29" s="12" t="s">
        <v>587</v>
      </c>
      <c r="O29">
        <v>74972.52</v>
      </c>
    </row>
    <row r="30" spans="1:17" x14ac:dyDescent="0.25">
      <c r="A30" s="12" t="s">
        <v>314</v>
      </c>
      <c r="B30">
        <v>188167.80999999997</v>
      </c>
      <c r="G30" s="12" t="s">
        <v>963</v>
      </c>
      <c r="H30" s="19">
        <v>26479.260000000002</v>
      </c>
      <c r="N30" s="12" t="s">
        <v>298</v>
      </c>
      <c r="O30">
        <v>75754.880000000005</v>
      </c>
    </row>
    <row r="31" spans="1:17" x14ac:dyDescent="0.25">
      <c r="A31" s="12" t="s">
        <v>119</v>
      </c>
      <c r="B31">
        <v>307463.70000000013</v>
      </c>
      <c r="G31" s="12" t="s">
        <v>776</v>
      </c>
      <c r="H31" s="19">
        <v>157807.80999999997</v>
      </c>
      <c r="N31" s="12" t="s">
        <v>914</v>
      </c>
      <c r="O31">
        <v>57294.420000000006</v>
      </c>
    </row>
    <row r="32" spans="1:17" x14ac:dyDescent="0.25">
      <c r="A32" s="12" t="s">
        <v>681</v>
      </c>
      <c r="B32">
        <v>94015.73</v>
      </c>
      <c r="G32" s="12" t="s">
        <v>212</v>
      </c>
      <c r="H32" s="19">
        <v>116599.19</v>
      </c>
      <c r="N32" s="12" t="s">
        <v>73</v>
      </c>
      <c r="O32">
        <v>78570.340000000011</v>
      </c>
    </row>
    <row r="33" spans="1:15" x14ac:dyDescent="0.25">
      <c r="A33" s="12" t="s">
        <v>313</v>
      </c>
      <c r="B33">
        <v>288488.41000000003</v>
      </c>
      <c r="G33" s="12" t="s">
        <v>919</v>
      </c>
      <c r="H33" s="19">
        <v>34993.919999999998</v>
      </c>
      <c r="N33" s="12" t="s">
        <v>425</v>
      </c>
      <c r="O33">
        <v>64834.320000000007</v>
      </c>
    </row>
    <row r="34" spans="1:15" x14ac:dyDescent="0.25">
      <c r="A34" s="12" t="s">
        <v>281</v>
      </c>
      <c r="B34">
        <v>1215686.9200000009</v>
      </c>
      <c r="G34" s="12" t="s">
        <v>727</v>
      </c>
      <c r="H34" s="19">
        <v>85171.589999999982</v>
      </c>
      <c r="N34" s="12" t="s">
        <v>766</v>
      </c>
      <c r="O34">
        <v>57756.43</v>
      </c>
    </row>
    <row r="35" spans="1:15" x14ac:dyDescent="0.25">
      <c r="A35" s="12" t="s">
        <v>295</v>
      </c>
      <c r="B35">
        <v>210014.21</v>
      </c>
      <c r="G35" s="12" t="s">
        <v>813</v>
      </c>
      <c r="H35" s="19">
        <v>9129.3499999999985</v>
      </c>
      <c r="N35" s="12" t="s">
        <v>284</v>
      </c>
      <c r="O35">
        <v>912294.11000000022</v>
      </c>
    </row>
    <row r="36" spans="1:15" x14ac:dyDescent="0.25">
      <c r="A36" s="12" t="s">
        <v>709</v>
      </c>
      <c r="B36">
        <v>117713.55999999998</v>
      </c>
      <c r="G36" s="12" t="s">
        <v>768</v>
      </c>
      <c r="H36" s="19">
        <v>49642.05</v>
      </c>
      <c r="N36" s="12" t="s">
        <v>137</v>
      </c>
      <c r="O36">
        <v>93170.659999999989</v>
      </c>
    </row>
    <row r="37" spans="1:15" x14ac:dyDescent="0.25">
      <c r="A37" s="12" t="s">
        <v>270</v>
      </c>
      <c r="B37">
        <v>478880.46000000008</v>
      </c>
      <c r="G37" s="12" t="s">
        <v>375</v>
      </c>
      <c r="H37" s="19">
        <v>36163.619999999995</v>
      </c>
      <c r="N37" s="12" t="s">
        <v>561</v>
      </c>
      <c r="O37">
        <v>78411.860000000015</v>
      </c>
    </row>
    <row r="38" spans="1:15" x14ac:dyDescent="0.25">
      <c r="A38" s="12" t="s">
        <v>46</v>
      </c>
      <c r="B38">
        <v>3627982.83</v>
      </c>
      <c r="G38" s="12" t="s">
        <v>354</v>
      </c>
      <c r="H38" s="19">
        <v>75238.92</v>
      </c>
      <c r="N38" s="12" t="s">
        <v>273</v>
      </c>
      <c r="O38">
        <v>118008.26999999999</v>
      </c>
    </row>
    <row r="39" spans="1:15" x14ac:dyDescent="0.25">
      <c r="A39" s="12" t="s">
        <v>1063</v>
      </c>
      <c r="G39" s="12" t="s">
        <v>337</v>
      </c>
      <c r="H39" s="19">
        <v>67506.969999999987</v>
      </c>
      <c r="N39" s="12" t="s">
        <v>597</v>
      </c>
      <c r="O39">
        <v>74634.849999999991</v>
      </c>
    </row>
    <row r="40" spans="1:15" x14ac:dyDescent="0.25">
      <c r="A40" s="12" t="s">
        <v>1059</v>
      </c>
      <c r="B40">
        <v>10032628.85</v>
      </c>
      <c r="G40" s="12" t="s">
        <v>319</v>
      </c>
      <c r="H40" s="19">
        <v>77795.199999999997</v>
      </c>
      <c r="N40" s="12" t="s">
        <v>317</v>
      </c>
      <c r="O40">
        <v>172989.68000000008</v>
      </c>
    </row>
    <row r="41" spans="1:15" x14ac:dyDescent="0.25">
      <c r="G41" s="12" t="s">
        <v>756</v>
      </c>
      <c r="H41" s="19">
        <v>57756.43</v>
      </c>
      <c r="N41" s="12" t="s">
        <v>344</v>
      </c>
      <c r="O41">
        <v>67506.969999999987</v>
      </c>
    </row>
    <row r="42" spans="1:15" x14ac:dyDescent="0.25">
      <c r="G42" s="12" t="s">
        <v>570</v>
      </c>
      <c r="H42" s="19">
        <v>87489.229999999981</v>
      </c>
      <c r="N42" s="12" t="s">
        <v>848</v>
      </c>
      <c r="O42">
        <v>80438.48</v>
      </c>
    </row>
    <row r="43" spans="1:15" x14ac:dyDescent="0.25">
      <c r="G43" s="12" t="s">
        <v>445</v>
      </c>
      <c r="H43" s="19">
        <v>81577.98</v>
      </c>
      <c r="N43" s="12" t="s">
        <v>239</v>
      </c>
      <c r="O43">
        <v>149798.63</v>
      </c>
    </row>
    <row r="44" spans="1:15" x14ac:dyDescent="0.25">
      <c r="G44" s="12" t="s">
        <v>88</v>
      </c>
      <c r="H44" s="19">
        <v>149882.49999999997</v>
      </c>
      <c r="N44" s="12" t="s">
        <v>884</v>
      </c>
      <c r="O44">
        <v>137955.72000000003</v>
      </c>
    </row>
    <row r="45" spans="1:15" x14ac:dyDescent="0.25">
      <c r="G45" s="12" t="s">
        <v>300</v>
      </c>
      <c r="H45" s="19">
        <v>120615.28</v>
      </c>
      <c r="N45" s="12" t="s">
        <v>616</v>
      </c>
      <c r="O45">
        <v>78240.839999999982</v>
      </c>
    </row>
    <row r="46" spans="1:15" x14ac:dyDescent="0.25">
      <c r="G46" s="12" t="s">
        <v>675</v>
      </c>
      <c r="H46" s="19">
        <v>94015.73</v>
      </c>
      <c r="N46" s="12" t="s">
        <v>702</v>
      </c>
      <c r="O46">
        <v>100306.58</v>
      </c>
    </row>
    <row r="47" spans="1:15" x14ac:dyDescent="0.25">
      <c r="G47" s="12" t="s">
        <v>105</v>
      </c>
      <c r="H47" s="19">
        <v>69052.41</v>
      </c>
      <c r="N47" s="12" t="s">
        <v>868</v>
      </c>
      <c r="O47">
        <v>79224.23</v>
      </c>
    </row>
    <row r="48" spans="1:15" x14ac:dyDescent="0.25">
      <c r="G48" s="12" t="s">
        <v>510</v>
      </c>
      <c r="H48" s="19">
        <v>145041.60000000001</v>
      </c>
      <c r="N48" s="12" t="s">
        <v>189</v>
      </c>
      <c r="O48">
        <v>180124.9</v>
      </c>
    </row>
    <row r="49" spans="7:15" x14ac:dyDescent="0.25">
      <c r="G49" s="12" t="s">
        <v>221</v>
      </c>
      <c r="H49" s="19">
        <v>122138.14000000001</v>
      </c>
      <c r="N49" s="12" t="s">
        <v>473</v>
      </c>
      <c r="O49">
        <v>74204.789999999994</v>
      </c>
    </row>
    <row r="50" spans="7:15" x14ac:dyDescent="0.25">
      <c r="G50" s="12" t="s">
        <v>656</v>
      </c>
      <c r="H50" s="19">
        <v>70859.78</v>
      </c>
      <c r="N50" s="12" t="s">
        <v>753</v>
      </c>
      <c r="O50">
        <v>197736.93999999997</v>
      </c>
    </row>
    <row r="51" spans="7:15" x14ac:dyDescent="0.25">
      <c r="G51" s="12" t="s">
        <v>545</v>
      </c>
      <c r="H51" s="19">
        <v>36019.040000000001</v>
      </c>
      <c r="N51" s="12" t="s">
        <v>774</v>
      </c>
      <c r="O51">
        <v>49642.05</v>
      </c>
    </row>
    <row r="52" spans="7:15" x14ac:dyDescent="0.25">
      <c r="G52" s="12" t="s">
        <v>309</v>
      </c>
      <c r="H52" s="19">
        <v>172989.68000000008</v>
      </c>
      <c r="N52" s="12" t="s">
        <v>219</v>
      </c>
      <c r="O52">
        <v>116599.19</v>
      </c>
    </row>
    <row r="53" spans="7:15" x14ac:dyDescent="0.25">
      <c r="G53" s="12" t="s">
        <v>554</v>
      </c>
      <c r="H53" s="19">
        <v>78411.860000000015</v>
      </c>
      <c r="N53" s="12" t="s">
        <v>831</v>
      </c>
      <c r="O53">
        <v>54723.62</v>
      </c>
    </row>
    <row r="54" spans="7:15" x14ac:dyDescent="0.25">
      <c r="G54" s="12" t="s">
        <v>276</v>
      </c>
      <c r="H54" s="19">
        <v>912294.11000000022</v>
      </c>
      <c r="N54" s="12" t="s">
        <v>94</v>
      </c>
      <c r="O54">
        <v>149882.49999999997</v>
      </c>
    </row>
    <row r="55" spans="7:15" x14ac:dyDescent="0.25">
      <c r="G55" s="12" t="s">
        <v>256</v>
      </c>
      <c r="H55" s="19">
        <v>98923.730000000025</v>
      </c>
      <c r="N55" s="12" t="s">
        <v>180</v>
      </c>
      <c r="O55">
        <v>101894.79000000001</v>
      </c>
    </row>
    <row r="56" spans="7:15" x14ac:dyDescent="0.25">
      <c r="G56" s="12" t="s">
        <v>173</v>
      </c>
      <c r="H56" s="19">
        <v>101894.79000000001</v>
      </c>
      <c r="N56" s="12" t="s">
        <v>128</v>
      </c>
      <c r="O56">
        <v>74476.179999999993</v>
      </c>
    </row>
    <row r="57" spans="7:15" x14ac:dyDescent="0.25">
      <c r="G57" s="12" t="s">
        <v>908</v>
      </c>
      <c r="H57" s="19">
        <v>57294.420000000006</v>
      </c>
      <c r="N57" s="12" t="s">
        <v>85</v>
      </c>
      <c r="O57">
        <v>104561.95999999998</v>
      </c>
    </row>
    <row r="58" spans="7:15" x14ac:dyDescent="0.25">
      <c r="G58" s="12" t="s">
        <v>598</v>
      </c>
      <c r="H58" s="19">
        <v>83209.88</v>
      </c>
      <c r="N58" s="12" t="s">
        <v>103</v>
      </c>
      <c r="O58">
        <v>120783.07</v>
      </c>
    </row>
    <row r="59" spans="7:15" x14ac:dyDescent="0.25">
      <c r="G59" s="12" t="s">
        <v>606</v>
      </c>
      <c r="H59" s="19">
        <v>78240.839999999982</v>
      </c>
      <c r="N59" s="12" t="s">
        <v>604</v>
      </c>
      <c r="O59">
        <v>83209.88</v>
      </c>
    </row>
    <row r="60" spans="7:15" x14ac:dyDescent="0.25">
      <c r="G60" s="12" t="s">
        <v>661</v>
      </c>
      <c r="H60" s="19">
        <v>115498.73000000001</v>
      </c>
      <c r="N60" s="12" t="s">
        <v>518</v>
      </c>
      <c r="O60">
        <v>145041.60000000001</v>
      </c>
    </row>
    <row r="61" spans="7:15" x14ac:dyDescent="0.25">
      <c r="G61" s="12" t="s">
        <v>784</v>
      </c>
      <c r="H61" s="19">
        <v>100595.54999999999</v>
      </c>
      <c r="N61" s="12" t="s">
        <v>743</v>
      </c>
      <c r="O61">
        <v>113961.14999999997</v>
      </c>
    </row>
    <row r="62" spans="7:15" x14ac:dyDescent="0.25">
      <c r="G62" s="12" t="s">
        <v>113</v>
      </c>
      <c r="H62" s="19">
        <v>111640.28</v>
      </c>
      <c r="N62" s="12" t="s">
        <v>806</v>
      </c>
      <c r="O62">
        <v>33144.930000000008</v>
      </c>
    </row>
    <row r="63" spans="7:15" x14ac:dyDescent="0.25">
      <c r="G63" s="12" t="s">
        <v>824</v>
      </c>
      <c r="H63" s="19">
        <v>54723.62</v>
      </c>
      <c r="N63" s="12" t="s">
        <v>50</v>
      </c>
      <c r="O63">
        <v>164069.44000000003</v>
      </c>
    </row>
    <row r="64" spans="7:15" x14ac:dyDescent="0.25">
      <c r="G64" s="12" t="s">
        <v>639</v>
      </c>
      <c r="H64" s="19">
        <v>97203.680000000008</v>
      </c>
      <c r="N64" s="12" t="s">
        <v>379</v>
      </c>
      <c r="O64">
        <v>36163.619999999995</v>
      </c>
    </row>
    <row r="65" spans="7:15" x14ac:dyDescent="0.25">
      <c r="G65" s="12" t="s">
        <v>182</v>
      </c>
      <c r="H65" s="19">
        <v>180124.9</v>
      </c>
      <c r="N65" s="12" t="s">
        <v>228</v>
      </c>
      <c r="O65">
        <v>122138.14000000001</v>
      </c>
    </row>
    <row r="66" spans="7:15" x14ac:dyDescent="0.25">
      <c r="G66" s="12" t="s">
        <v>40</v>
      </c>
      <c r="H66" s="19">
        <v>164069.44000000003</v>
      </c>
      <c r="N66" s="12" t="s">
        <v>692</v>
      </c>
      <c r="O66">
        <v>74936.14</v>
      </c>
    </row>
    <row r="67" spans="7:15" x14ac:dyDescent="0.25">
      <c r="G67" s="12" t="s">
        <v>712</v>
      </c>
      <c r="H67" s="19">
        <v>142601.33000000002</v>
      </c>
      <c r="N67" s="12" t="s">
        <v>387</v>
      </c>
      <c r="O67">
        <v>79472.070000000007</v>
      </c>
    </row>
    <row r="68" spans="7:15" x14ac:dyDescent="0.25">
      <c r="G68" s="12" t="s">
        <v>66</v>
      </c>
      <c r="H68" s="19">
        <v>78570.340000000011</v>
      </c>
      <c r="N68" s="12" t="s">
        <v>966</v>
      </c>
      <c r="O68">
        <v>26479.260000000002</v>
      </c>
    </row>
    <row r="69" spans="7:15" x14ac:dyDescent="0.25">
      <c r="G69" s="12" t="s">
        <v>685</v>
      </c>
      <c r="H69" s="19">
        <v>74936.14</v>
      </c>
      <c r="N69" s="12" t="s">
        <v>818</v>
      </c>
      <c r="O69">
        <v>9129.3499999999985</v>
      </c>
    </row>
    <row r="70" spans="7:15" x14ac:dyDescent="0.25">
      <c r="G70" s="12" t="s">
        <v>191</v>
      </c>
      <c r="H70" s="19">
        <v>103080.37999999999</v>
      </c>
      <c r="N70" s="12" t="s">
        <v>325</v>
      </c>
      <c r="O70">
        <v>77795.199999999997</v>
      </c>
    </row>
    <row r="71" spans="7:15" x14ac:dyDescent="0.25">
      <c r="G71" s="12" t="s">
        <v>562</v>
      </c>
      <c r="H71" s="19">
        <v>48048.46</v>
      </c>
      <c r="N71" s="12" t="s">
        <v>418</v>
      </c>
      <c r="O71">
        <v>134259.33000000002</v>
      </c>
    </row>
    <row r="72" spans="7:15" x14ac:dyDescent="0.25">
      <c r="G72" s="12" t="s">
        <v>799</v>
      </c>
      <c r="H72" s="19">
        <v>33144.930000000008</v>
      </c>
      <c r="N72" s="12" t="s">
        <v>645</v>
      </c>
      <c r="O72">
        <v>97203.680000000008</v>
      </c>
    </row>
    <row r="73" spans="7:15" x14ac:dyDescent="0.25">
      <c r="G73" s="12" t="s">
        <v>648</v>
      </c>
      <c r="H73" s="19">
        <v>52263.899999999994</v>
      </c>
      <c r="N73" s="12" t="s">
        <v>306</v>
      </c>
      <c r="O73">
        <v>120615.28</v>
      </c>
    </row>
    <row r="74" spans="7:15" x14ac:dyDescent="0.25">
      <c r="G74" s="12" t="s">
        <v>841</v>
      </c>
      <c r="H74" s="19">
        <v>80438.48</v>
      </c>
      <c r="N74" s="12" t="s">
        <v>199</v>
      </c>
      <c r="O74">
        <v>103080.37999999999</v>
      </c>
    </row>
    <row r="75" spans="7:15" x14ac:dyDescent="0.25">
      <c r="G75" s="12" t="s">
        <v>501</v>
      </c>
      <c r="H75" s="19">
        <v>85555.989999999976</v>
      </c>
      <c r="N75" s="12" t="s">
        <v>111</v>
      </c>
      <c r="O75">
        <v>69052.41</v>
      </c>
    </row>
    <row r="76" spans="7:15" x14ac:dyDescent="0.25">
      <c r="G76" s="12" t="s">
        <v>528</v>
      </c>
      <c r="H76" s="19">
        <v>108951.13</v>
      </c>
      <c r="N76" s="12" t="s">
        <v>353</v>
      </c>
      <c r="O76">
        <v>142874.25000000003</v>
      </c>
    </row>
    <row r="77" spans="7:15" x14ac:dyDescent="0.25">
      <c r="G77" s="12" t="s">
        <v>427</v>
      </c>
      <c r="H77" s="19">
        <v>654858.06000000006</v>
      </c>
      <c r="N77" s="12" t="s">
        <v>210</v>
      </c>
      <c r="O77">
        <v>111250.37999999996</v>
      </c>
    </row>
    <row r="78" spans="7:15" x14ac:dyDescent="0.25">
      <c r="G78" s="12" t="s">
        <v>124</v>
      </c>
      <c r="H78" s="19">
        <v>74476.179999999993</v>
      </c>
      <c r="N78" s="12" t="s">
        <v>719</v>
      </c>
      <c r="O78">
        <v>142601.33000000002</v>
      </c>
    </row>
    <row r="79" spans="7:15" x14ac:dyDescent="0.25">
      <c r="G79" s="12" t="s">
        <v>488</v>
      </c>
      <c r="H79" s="19">
        <v>83682.16</v>
      </c>
      <c r="N79" s="12" t="s">
        <v>568</v>
      </c>
      <c r="O79">
        <v>48048.46</v>
      </c>
    </row>
    <row r="80" spans="7:15" x14ac:dyDescent="0.25">
      <c r="G80" s="12" t="s">
        <v>747</v>
      </c>
      <c r="H80" s="19">
        <v>197736.93999999997</v>
      </c>
      <c r="N80" s="12" t="s">
        <v>925</v>
      </c>
      <c r="O80">
        <v>34993.919999999998</v>
      </c>
    </row>
    <row r="81" spans="7:15" x14ac:dyDescent="0.25">
      <c r="G81" s="12" t="s">
        <v>860</v>
      </c>
      <c r="H81" s="19">
        <v>79224.23</v>
      </c>
      <c r="N81" s="12" t="s">
        <v>161</v>
      </c>
      <c r="O81">
        <v>88041.260000000009</v>
      </c>
    </row>
    <row r="82" spans="7:15" x14ac:dyDescent="0.25">
      <c r="G82" s="12" t="s">
        <v>435</v>
      </c>
      <c r="H82" s="19">
        <v>131685.30000000002</v>
      </c>
      <c r="N82" s="12" t="s">
        <v>711</v>
      </c>
      <c r="O82">
        <v>117713.55999999998</v>
      </c>
    </row>
    <row r="83" spans="7:15" x14ac:dyDescent="0.25">
      <c r="G83" s="12" t="s">
        <v>720</v>
      </c>
      <c r="H83" s="19">
        <v>57197.959999999992</v>
      </c>
      <c r="N83" s="12" t="s">
        <v>725</v>
      </c>
      <c r="O83">
        <v>57197.959999999992</v>
      </c>
    </row>
    <row r="84" spans="7:15" x14ac:dyDescent="0.25">
      <c r="G84" s="12" t="s">
        <v>478</v>
      </c>
      <c r="H84" s="19">
        <v>67605.070000000007</v>
      </c>
      <c r="N84" s="12" t="s">
        <v>487</v>
      </c>
      <c r="O84">
        <v>67605.070000000007</v>
      </c>
    </row>
    <row r="85" spans="7:15" x14ac:dyDescent="0.25">
      <c r="G85" s="12" t="s">
        <v>620</v>
      </c>
      <c r="H85" s="19">
        <v>104370.38</v>
      </c>
      <c r="N85" s="12" t="s">
        <v>791</v>
      </c>
      <c r="O85">
        <v>100595.54999999999</v>
      </c>
    </row>
    <row r="86" spans="7:15" x14ac:dyDescent="0.25">
      <c r="G86" s="12" t="s">
        <v>578</v>
      </c>
      <c r="H86" s="19">
        <v>74972.52</v>
      </c>
      <c r="N86" s="12" t="s">
        <v>410</v>
      </c>
      <c r="O86">
        <v>94117.260000000024</v>
      </c>
    </row>
    <row r="87" spans="7:15" x14ac:dyDescent="0.25">
      <c r="G87" s="12" t="s">
        <v>463</v>
      </c>
      <c r="H87" s="19">
        <v>74204.789999999994</v>
      </c>
      <c r="N87" s="12" t="s">
        <v>935</v>
      </c>
      <c r="O87">
        <v>33440.1</v>
      </c>
    </row>
    <row r="88" spans="7:15" x14ac:dyDescent="0.25">
      <c r="G88" s="12" t="s">
        <v>54</v>
      </c>
      <c r="H88" s="19">
        <v>135042.94</v>
      </c>
      <c r="N88" s="12" t="s">
        <v>63</v>
      </c>
      <c r="O88">
        <v>135042.94</v>
      </c>
    </row>
    <row r="89" spans="7:15" x14ac:dyDescent="0.25">
      <c r="G89" s="12" t="s">
        <v>877</v>
      </c>
      <c r="H89" s="19">
        <v>137955.72000000003</v>
      </c>
      <c r="N89" s="12" t="s">
        <v>152</v>
      </c>
      <c r="O89">
        <v>200995.40999999997</v>
      </c>
    </row>
    <row r="90" spans="7:15" x14ac:dyDescent="0.25">
      <c r="G90" s="12" t="s">
        <v>589</v>
      </c>
      <c r="H90" s="19">
        <v>74634.849999999991</v>
      </c>
      <c r="N90" s="12" t="s">
        <v>627</v>
      </c>
      <c r="O90">
        <v>104370.38</v>
      </c>
    </row>
    <row r="91" spans="7:15" x14ac:dyDescent="0.25">
      <c r="G91" s="12" t="s">
        <v>927</v>
      </c>
      <c r="H91" s="19">
        <v>33440.1</v>
      </c>
      <c r="N91" s="12" t="s">
        <v>733</v>
      </c>
      <c r="O91">
        <v>85171.589999999982</v>
      </c>
    </row>
    <row r="92" spans="7:15" x14ac:dyDescent="0.25">
      <c r="G92" s="12" t="s">
        <v>231</v>
      </c>
      <c r="H92" s="19">
        <v>149798.63</v>
      </c>
      <c r="N92" s="12" t="s">
        <v>655</v>
      </c>
      <c r="O92">
        <v>52263.899999999994</v>
      </c>
    </row>
    <row r="93" spans="7:15" x14ac:dyDescent="0.25">
      <c r="G93" s="12" t="s">
        <v>346</v>
      </c>
      <c r="H93" s="19">
        <v>142874.25000000003</v>
      </c>
      <c r="N93" s="12" t="s">
        <v>492</v>
      </c>
      <c r="O93">
        <v>83682.16</v>
      </c>
    </row>
    <row r="94" spans="7:15" x14ac:dyDescent="0.25">
      <c r="G94" s="12" t="s">
        <v>411</v>
      </c>
      <c r="H94" s="19">
        <v>134259.33000000002</v>
      </c>
      <c r="N94" s="12" t="s">
        <v>894</v>
      </c>
      <c r="O94">
        <v>64591.460000000006</v>
      </c>
    </row>
    <row r="95" spans="7:15" x14ac:dyDescent="0.25">
      <c r="G95" s="12" t="s">
        <v>832</v>
      </c>
      <c r="H95" s="19">
        <v>50218.510000000009</v>
      </c>
      <c r="N95" s="12" t="s">
        <v>506</v>
      </c>
      <c r="O95">
        <v>85555.989999999976</v>
      </c>
    </row>
    <row r="96" spans="7:15" x14ac:dyDescent="0.25">
      <c r="G96" s="12" t="s">
        <v>853</v>
      </c>
      <c r="H96" s="19">
        <v>82751.080000000016</v>
      </c>
      <c r="N96" s="12" t="s">
        <v>374</v>
      </c>
      <c r="O96">
        <v>46084.639999999992</v>
      </c>
    </row>
    <row r="97" spans="7:15" x14ac:dyDescent="0.25">
      <c r="G97" s="12" t="s">
        <v>243</v>
      </c>
      <c r="H97" s="19">
        <v>151570.98000000004</v>
      </c>
      <c r="N97" s="12" t="s">
        <v>636</v>
      </c>
      <c r="O97">
        <v>160010.26999999996</v>
      </c>
    </row>
    <row r="98" spans="7:15" x14ac:dyDescent="0.25">
      <c r="G98" s="12" t="s">
        <v>520</v>
      </c>
      <c r="H98" s="19">
        <v>88804.5</v>
      </c>
      <c r="N98" s="12" t="s">
        <v>859</v>
      </c>
      <c r="O98">
        <v>82751.080000000016</v>
      </c>
    </row>
    <row r="99" spans="7:15" x14ac:dyDescent="0.25">
      <c r="G99" s="12" t="s">
        <v>735</v>
      </c>
      <c r="H99" s="19">
        <v>113961.14999999997</v>
      </c>
      <c r="N99" s="12" t="s">
        <v>838</v>
      </c>
      <c r="O99">
        <v>50218.510000000009</v>
      </c>
    </row>
    <row r="100" spans="7:15" x14ac:dyDescent="0.25">
      <c r="G100" s="12" t="s">
        <v>381</v>
      </c>
      <c r="H100" s="19">
        <v>79472.070000000007</v>
      </c>
      <c r="N100" s="12" t="s">
        <v>552</v>
      </c>
      <c r="O100">
        <v>36019.040000000001</v>
      </c>
    </row>
    <row r="101" spans="7:15" x14ac:dyDescent="0.25">
      <c r="G101" s="12" t="s">
        <v>96</v>
      </c>
      <c r="H101" s="19">
        <v>120783.07</v>
      </c>
      <c r="N101" s="12" t="s">
        <v>335</v>
      </c>
      <c r="O101">
        <v>59469.119999999988</v>
      </c>
    </row>
    <row r="102" spans="7:15" x14ac:dyDescent="0.25">
      <c r="G102" s="12" t="s">
        <v>163</v>
      </c>
      <c r="H102" s="19">
        <v>83228.19</v>
      </c>
      <c r="N102" s="12" t="s">
        <v>660</v>
      </c>
      <c r="O102">
        <v>70859.78</v>
      </c>
    </row>
    <row r="103" spans="7:15" x14ac:dyDescent="0.25">
      <c r="G103" s="12" t="s">
        <v>630</v>
      </c>
      <c r="H103" s="19">
        <v>160010.26999999996</v>
      </c>
      <c r="N103" s="12" t="s">
        <v>434</v>
      </c>
      <c r="O103">
        <v>654858.06000000006</v>
      </c>
    </row>
    <row r="104" spans="7:15" x14ac:dyDescent="0.25">
      <c r="G104" s="12" t="s">
        <v>389</v>
      </c>
      <c r="H104" s="19">
        <v>120562.73999999996</v>
      </c>
      <c r="N104" s="12" t="s">
        <v>575</v>
      </c>
      <c r="O104">
        <v>87489.229999999981</v>
      </c>
    </row>
    <row r="105" spans="7:15" x14ac:dyDescent="0.25">
      <c r="G105" s="12" t="s">
        <v>694</v>
      </c>
      <c r="H105" s="19">
        <v>100306.58</v>
      </c>
      <c r="N105" s="12" t="s">
        <v>441</v>
      </c>
      <c r="O105">
        <v>131685.30000000002</v>
      </c>
    </row>
    <row r="106" spans="7:15" x14ac:dyDescent="0.25">
      <c r="G106" s="12" t="s">
        <v>202</v>
      </c>
      <c r="H106" s="19">
        <v>111250.37999999996</v>
      </c>
      <c r="N106" s="12" t="s">
        <v>122</v>
      </c>
      <c r="O106">
        <v>111640.28</v>
      </c>
    </row>
    <row r="107" spans="7:15" x14ac:dyDescent="0.25">
      <c r="G107" s="12" t="s">
        <v>77</v>
      </c>
      <c r="H107" s="19">
        <v>104561.95999999998</v>
      </c>
      <c r="N107" s="12" t="s">
        <v>783</v>
      </c>
      <c r="O107">
        <v>157807.80999999997</v>
      </c>
    </row>
    <row r="108" spans="7:15" x14ac:dyDescent="0.25">
      <c r="G108" s="12" t="s">
        <v>264</v>
      </c>
      <c r="H108" s="19">
        <v>118008.26999999999</v>
      </c>
      <c r="N108" s="12" t="s">
        <v>263</v>
      </c>
      <c r="O108">
        <v>98923.730000000025</v>
      </c>
    </row>
    <row r="109" spans="7:15" x14ac:dyDescent="0.25">
      <c r="G109" s="12" t="s">
        <v>704</v>
      </c>
      <c r="H109" s="19">
        <v>117713.55999999998</v>
      </c>
      <c r="N109" s="12" t="s">
        <v>669</v>
      </c>
      <c r="O109">
        <v>115498.73000000001</v>
      </c>
    </row>
    <row r="110" spans="7:15" x14ac:dyDescent="0.25">
      <c r="G110" s="12" t="s">
        <v>154</v>
      </c>
      <c r="H110" s="19">
        <v>88041.260000000009</v>
      </c>
      <c r="N110" s="12" t="s">
        <v>170</v>
      </c>
      <c r="O110">
        <v>83228.19</v>
      </c>
    </row>
    <row r="111" spans="7:15" x14ac:dyDescent="0.25">
      <c r="G111" s="12" t="s">
        <v>289</v>
      </c>
      <c r="H111" s="19">
        <v>75754.880000000005</v>
      </c>
      <c r="N111" s="12" t="s">
        <v>533</v>
      </c>
      <c r="O111">
        <v>108951.13</v>
      </c>
    </row>
    <row r="112" spans="7:15" x14ac:dyDescent="0.25">
      <c r="G112" s="12" t="s">
        <v>367</v>
      </c>
      <c r="H112" s="19">
        <v>46084.639999999992</v>
      </c>
      <c r="N112" s="12" t="s">
        <v>365</v>
      </c>
      <c r="O112">
        <v>75238.92</v>
      </c>
    </row>
    <row r="113" spans="1:15" x14ac:dyDescent="0.25">
      <c r="G113" s="12" t="s">
        <v>1063</v>
      </c>
      <c r="H113" s="19"/>
      <c r="N113" s="12" t="s">
        <v>1063</v>
      </c>
    </row>
    <row r="114" spans="1:15" x14ac:dyDescent="0.25">
      <c r="G114" s="12" t="s">
        <v>1059</v>
      </c>
      <c r="H114" s="19">
        <v>10032628.850000005</v>
      </c>
      <c r="N114" s="12" t="s">
        <v>1059</v>
      </c>
      <c r="O114">
        <v>10032628.850000001</v>
      </c>
    </row>
    <row r="115" spans="1:15" x14ac:dyDescent="0.25">
      <c r="H115"/>
    </row>
    <row r="116" spans="1:15" x14ac:dyDescent="0.25">
      <c r="H116"/>
    </row>
    <row r="117" spans="1:15" x14ac:dyDescent="0.25">
      <c r="A117" s="29" t="s">
        <v>1069</v>
      </c>
      <c r="B117" s="29"/>
      <c r="D117" s="29" t="s">
        <v>1068</v>
      </c>
      <c r="E117" s="29"/>
      <c r="G117" s="29" t="s">
        <v>1071</v>
      </c>
      <c r="H117" s="29"/>
      <c r="K117" s="29" t="s">
        <v>1070</v>
      </c>
      <c r="L117" s="29"/>
    </row>
    <row r="118" spans="1:15" x14ac:dyDescent="0.25">
      <c r="A118" s="11" t="s">
        <v>1058</v>
      </c>
      <c r="B118" t="s">
        <v>1060</v>
      </c>
      <c r="D118" s="11" t="s">
        <v>1058</v>
      </c>
      <c r="E118" t="s">
        <v>1060</v>
      </c>
      <c r="G118" s="11" t="s">
        <v>1058</v>
      </c>
      <c r="H118" t="s">
        <v>1060</v>
      </c>
      <c r="K118" s="11" t="s">
        <v>1058</v>
      </c>
      <c r="L118" t="s">
        <v>1060</v>
      </c>
    </row>
    <row r="119" spans="1:15" x14ac:dyDescent="0.25">
      <c r="A119" s="12" t="s">
        <v>240</v>
      </c>
      <c r="B119">
        <v>1302119.2600000007</v>
      </c>
      <c r="D119" s="12" t="s">
        <v>535</v>
      </c>
      <c r="E119">
        <v>194487.48</v>
      </c>
      <c r="G119" s="12" t="s">
        <v>788</v>
      </c>
      <c r="H119">
        <v>100595.54999999999</v>
      </c>
      <c r="K119" s="12" t="s">
        <v>286</v>
      </c>
      <c r="L119">
        <v>3919615.6599999969</v>
      </c>
    </row>
    <row r="120" spans="1:15" x14ac:dyDescent="0.25">
      <c r="A120" s="12" t="s">
        <v>74</v>
      </c>
      <c r="B120">
        <v>6087432.2400000058</v>
      </c>
      <c r="D120" s="12" t="s">
        <v>275</v>
      </c>
      <c r="E120">
        <v>72212.86</v>
      </c>
      <c r="G120" s="12" t="s">
        <v>226</v>
      </c>
      <c r="H120">
        <v>122138.14000000001</v>
      </c>
      <c r="I120">
        <v>1</v>
      </c>
      <c r="K120" s="12" t="s">
        <v>38</v>
      </c>
      <c r="L120">
        <v>1166388.3400000003</v>
      </c>
    </row>
    <row r="121" spans="1:15" x14ac:dyDescent="0.25">
      <c r="A121" s="12" t="s">
        <v>51</v>
      </c>
      <c r="B121">
        <v>2643077.3499999968</v>
      </c>
      <c r="D121" s="12" t="s">
        <v>475</v>
      </c>
      <c r="E121">
        <v>144729.96000000002</v>
      </c>
      <c r="G121" s="12" t="s">
        <v>558</v>
      </c>
      <c r="H121">
        <v>78411.860000000015</v>
      </c>
      <c r="I121">
        <f>COUNT(H118:H192)</f>
        <v>74</v>
      </c>
      <c r="K121" s="12" t="s">
        <v>905</v>
      </c>
      <c r="L121">
        <v>975003.57000000007</v>
      </c>
    </row>
    <row r="122" spans="1:15" x14ac:dyDescent="0.25">
      <c r="A122" s="12" t="s">
        <v>1063</v>
      </c>
      <c r="D122" s="12" t="s">
        <v>637</v>
      </c>
      <c r="E122">
        <v>178979.18999999994</v>
      </c>
      <c r="G122" s="12" t="s">
        <v>881</v>
      </c>
      <c r="H122">
        <v>137955.72000000003</v>
      </c>
      <c r="K122" s="12" t="s">
        <v>961</v>
      </c>
      <c r="L122">
        <v>714437.13</v>
      </c>
    </row>
    <row r="123" spans="1:15" x14ac:dyDescent="0.25">
      <c r="A123" s="12" t="s">
        <v>1059</v>
      </c>
      <c r="B123">
        <v>10032628.850000003</v>
      </c>
      <c r="D123" s="12" t="s">
        <v>647</v>
      </c>
      <c r="E123">
        <v>150718.28000000003</v>
      </c>
      <c r="G123" s="12" t="s">
        <v>117</v>
      </c>
      <c r="H123">
        <v>111640.28</v>
      </c>
      <c r="K123" s="12" t="s">
        <v>973</v>
      </c>
      <c r="L123">
        <v>226243.46999999997</v>
      </c>
    </row>
    <row r="124" spans="1:15" x14ac:dyDescent="0.25">
      <c r="D124" s="12" t="s">
        <v>37</v>
      </c>
      <c r="E124">
        <v>9291501.0800000075</v>
      </c>
      <c r="G124" s="12" t="s">
        <v>415</v>
      </c>
      <c r="H124">
        <v>134259.33000000002</v>
      </c>
      <c r="K124" s="12" t="s">
        <v>794</v>
      </c>
      <c r="L124">
        <v>1127789.8399999996</v>
      </c>
    </row>
    <row r="125" spans="1:15" x14ac:dyDescent="0.25">
      <c r="D125" s="12" t="s">
        <v>1063</v>
      </c>
      <c r="G125" s="12" t="s">
        <v>602</v>
      </c>
      <c r="H125">
        <v>154069.65999999997</v>
      </c>
      <c r="K125" s="12" t="s">
        <v>871</v>
      </c>
      <c r="L125">
        <v>1903150.8399999992</v>
      </c>
    </row>
    <row r="126" spans="1:15" x14ac:dyDescent="0.25">
      <c r="A126" t="s">
        <v>1072</v>
      </c>
      <c r="C126"/>
      <c r="D126" s="12" t="s">
        <v>1059</v>
      </c>
      <c r="E126">
        <v>10032628.850000007</v>
      </c>
      <c r="G126" s="12" t="s">
        <v>448</v>
      </c>
      <c r="H126">
        <v>165255.20000000004</v>
      </c>
      <c r="K126" s="12" t="s">
        <v>1059</v>
      </c>
      <c r="L126">
        <v>10032628.849999996</v>
      </c>
    </row>
    <row r="127" spans="1:15" x14ac:dyDescent="0.25">
      <c r="A127">
        <v>2823</v>
      </c>
      <c r="C127"/>
      <c r="G127" s="12" t="s">
        <v>178</v>
      </c>
      <c r="H127">
        <v>101894.79000000001</v>
      </c>
    </row>
    <row r="128" spans="1:15" x14ac:dyDescent="0.25">
      <c r="C128"/>
      <c r="G128" s="12" t="s">
        <v>836</v>
      </c>
      <c r="H128">
        <v>50218.510000000009</v>
      </c>
    </row>
    <row r="129" spans="3:8" x14ac:dyDescent="0.25">
      <c r="C129"/>
      <c r="G129" s="12" t="s">
        <v>582</v>
      </c>
      <c r="H129">
        <v>74972.52</v>
      </c>
    </row>
    <row r="130" spans="3:8" x14ac:dyDescent="0.25">
      <c r="C130"/>
      <c r="G130" s="12" t="s">
        <v>371</v>
      </c>
      <c r="H130">
        <v>46084.639999999992</v>
      </c>
    </row>
    <row r="131" spans="3:8" x14ac:dyDescent="0.25">
      <c r="C131"/>
      <c r="G131" s="12" t="s">
        <v>100</v>
      </c>
      <c r="H131">
        <v>120783.07</v>
      </c>
    </row>
    <row r="132" spans="3:8" x14ac:dyDescent="0.25">
      <c r="C132"/>
      <c r="G132" s="12" t="s">
        <v>196</v>
      </c>
      <c r="H132">
        <v>139243.99999999994</v>
      </c>
    </row>
    <row r="133" spans="3:8" x14ac:dyDescent="0.25">
      <c r="C133"/>
      <c r="G133" s="12" t="s">
        <v>931</v>
      </c>
      <c r="H133">
        <v>33440.1</v>
      </c>
    </row>
    <row r="134" spans="3:8" x14ac:dyDescent="0.25">
      <c r="C134"/>
      <c r="G134" s="12" t="s">
        <v>251</v>
      </c>
      <c r="H134">
        <v>151570.98000000004</v>
      </c>
    </row>
    <row r="135" spans="3:8" x14ac:dyDescent="0.25">
      <c r="C135"/>
      <c r="G135" s="12" t="s">
        <v>612</v>
      </c>
      <c r="H135">
        <v>78240.839999999982</v>
      </c>
    </row>
    <row r="136" spans="3:8" x14ac:dyDescent="0.25">
      <c r="C136"/>
      <c r="G136" s="12" t="s">
        <v>762</v>
      </c>
      <c r="H136">
        <v>57756.43</v>
      </c>
    </row>
    <row r="137" spans="3:8" x14ac:dyDescent="0.25">
      <c r="C137"/>
      <c r="G137" s="12" t="s">
        <v>739</v>
      </c>
      <c r="H137">
        <v>113961.14999999997</v>
      </c>
    </row>
    <row r="138" spans="3:8" x14ac:dyDescent="0.25">
      <c r="C138"/>
      <c r="G138" s="12" t="s">
        <v>731</v>
      </c>
      <c r="H138">
        <v>85171.589999999982</v>
      </c>
    </row>
    <row r="139" spans="3:8" x14ac:dyDescent="0.25">
      <c r="C139"/>
      <c r="G139" s="12" t="s">
        <v>708</v>
      </c>
      <c r="H139">
        <v>117713.55999999998</v>
      </c>
    </row>
    <row r="140" spans="3:8" x14ac:dyDescent="0.25">
      <c r="C140"/>
      <c r="G140" s="12" t="s">
        <v>891</v>
      </c>
      <c r="H140">
        <v>64591.460000000006</v>
      </c>
    </row>
    <row r="141" spans="3:8" x14ac:dyDescent="0.25">
      <c r="C141"/>
      <c r="G141" s="12" t="s">
        <v>817</v>
      </c>
      <c r="H141">
        <v>9129.3499999999985</v>
      </c>
    </row>
    <row r="142" spans="3:8" x14ac:dyDescent="0.25">
      <c r="C142"/>
      <c r="G142" s="12" t="s">
        <v>911</v>
      </c>
      <c r="H142">
        <v>57294.420000000006</v>
      </c>
    </row>
    <row r="143" spans="3:8" x14ac:dyDescent="0.25">
      <c r="C143"/>
      <c r="G143" s="12" t="s">
        <v>652</v>
      </c>
      <c r="H143">
        <v>52263.899999999994</v>
      </c>
    </row>
    <row r="144" spans="3:8" x14ac:dyDescent="0.25">
      <c r="G144" s="12" t="s">
        <v>206</v>
      </c>
      <c r="H144">
        <v>111250.37999999996</v>
      </c>
    </row>
    <row r="145" spans="7:8" x14ac:dyDescent="0.25">
      <c r="G145" s="12" t="s">
        <v>514</v>
      </c>
      <c r="H145">
        <v>145041.60000000001</v>
      </c>
    </row>
    <row r="146" spans="7:8" x14ac:dyDescent="0.25">
      <c r="G146" s="12" t="s">
        <v>698</v>
      </c>
      <c r="H146">
        <v>100306.58</v>
      </c>
    </row>
    <row r="147" spans="7:8" x14ac:dyDescent="0.25">
      <c r="G147" s="12" t="s">
        <v>858</v>
      </c>
      <c r="H147">
        <v>82751.080000000016</v>
      </c>
    </row>
    <row r="148" spans="7:8" x14ac:dyDescent="0.25">
      <c r="G148" s="12" t="s">
        <v>108</v>
      </c>
      <c r="H148">
        <v>69052.41</v>
      </c>
    </row>
    <row r="149" spans="7:8" x14ac:dyDescent="0.25">
      <c r="G149" s="12" t="s">
        <v>268</v>
      </c>
      <c r="H149">
        <v>118008.26999999999</v>
      </c>
    </row>
    <row r="150" spans="7:8" x14ac:dyDescent="0.25">
      <c r="G150" s="12" t="s">
        <v>524</v>
      </c>
      <c r="H150">
        <v>124823.54</v>
      </c>
    </row>
    <row r="151" spans="7:8" x14ac:dyDescent="0.25">
      <c r="G151" s="12" t="s">
        <v>566</v>
      </c>
      <c r="H151">
        <v>48048.46</v>
      </c>
    </row>
    <row r="152" spans="7:8" x14ac:dyDescent="0.25">
      <c r="G152" s="12" t="s">
        <v>293</v>
      </c>
      <c r="H152">
        <v>75754.880000000005</v>
      </c>
    </row>
    <row r="153" spans="7:8" x14ac:dyDescent="0.25">
      <c r="G153" s="12" t="s">
        <v>350</v>
      </c>
      <c r="H153">
        <v>142874.25000000003</v>
      </c>
    </row>
    <row r="154" spans="7:8" x14ac:dyDescent="0.25">
      <c r="G154" s="12" t="s">
        <v>280</v>
      </c>
      <c r="H154">
        <v>1082551.4400000002</v>
      </c>
    </row>
    <row r="155" spans="7:8" x14ac:dyDescent="0.25">
      <c r="G155" s="12" t="s">
        <v>679</v>
      </c>
      <c r="H155">
        <v>94015.73</v>
      </c>
    </row>
    <row r="156" spans="7:8" x14ac:dyDescent="0.25">
      <c r="G156" s="12" t="s">
        <v>780</v>
      </c>
      <c r="H156">
        <v>157807.80999999997</v>
      </c>
    </row>
    <row r="157" spans="7:8" x14ac:dyDescent="0.25">
      <c r="G157" s="12" t="s">
        <v>689</v>
      </c>
      <c r="H157">
        <v>74936.14</v>
      </c>
    </row>
    <row r="158" spans="7:8" x14ac:dyDescent="0.25">
      <c r="G158" s="12" t="s">
        <v>147</v>
      </c>
      <c r="H158">
        <v>200995.40999999997</v>
      </c>
    </row>
    <row r="159" spans="7:8" x14ac:dyDescent="0.25">
      <c r="G159" s="12" t="s">
        <v>395</v>
      </c>
      <c r="H159">
        <v>120562.73999999996</v>
      </c>
    </row>
    <row r="160" spans="7:8" x14ac:dyDescent="0.25">
      <c r="G160" s="12" t="s">
        <v>469</v>
      </c>
      <c r="H160">
        <v>74204.789999999994</v>
      </c>
    </row>
    <row r="161" spans="7:8" x14ac:dyDescent="0.25">
      <c r="G161" s="12" t="s">
        <v>923</v>
      </c>
      <c r="H161">
        <v>34993.919999999998</v>
      </c>
    </row>
    <row r="162" spans="7:8" x14ac:dyDescent="0.25">
      <c r="G162" s="12" t="s">
        <v>186</v>
      </c>
      <c r="H162">
        <v>204304.86</v>
      </c>
    </row>
    <row r="163" spans="7:8" x14ac:dyDescent="0.25">
      <c r="G163" s="12" t="s">
        <v>440</v>
      </c>
      <c r="H163">
        <v>131685.30000000002</v>
      </c>
    </row>
    <row r="164" spans="7:8" x14ac:dyDescent="0.25">
      <c r="G164" s="12" t="s">
        <v>260</v>
      </c>
      <c r="H164">
        <v>207874.86</v>
      </c>
    </row>
    <row r="165" spans="7:8" x14ac:dyDescent="0.25">
      <c r="G165" s="12" t="s">
        <v>385</v>
      </c>
      <c r="H165">
        <v>79472.070000000007</v>
      </c>
    </row>
    <row r="166" spans="7:8" x14ac:dyDescent="0.25">
      <c r="G166" s="12" t="s">
        <v>168</v>
      </c>
      <c r="H166">
        <v>83228.19</v>
      </c>
    </row>
    <row r="167" spans="7:8" x14ac:dyDescent="0.25">
      <c r="G167" s="12" t="s">
        <v>459</v>
      </c>
      <c r="H167">
        <v>153996.13000000003</v>
      </c>
    </row>
    <row r="168" spans="7:8" x14ac:dyDescent="0.25">
      <c r="G168" s="12" t="s">
        <v>45</v>
      </c>
      <c r="H168">
        <v>560787.76999999979</v>
      </c>
    </row>
    <row r="169" spans="7:8" x14ac:dyDescent="0.25">
      <c r="G169" s="12" t="s">
        <v>483</v>
      </c>
      <c r="H169">
        <v>67605.070000000007</v>
      </c>
    </row>
    <row r="170" spans="7:8" x14ac:dyDescent="0.25">
      <c r="G170" s="12" t="s">
        <v>864</v>
      </c>
      <c r="H170">
        <v>79224.23</v>
      </c>
    </row>
    <row r="171" spans="7:8" x14ac:dyDescent="0.25">
      <c r="G171" s="12" t="s">
        <v>624</v>
      </c>
      <c r="H171">
        <v>104370.38</v>
      </c>
    </row>
    <row r="172" spans="7:8" x14ac:dyDescent="0.25">
      <c r="G172" s="12" t="s">
        <v>70</v>
      </c>
      <c r="H172">
        <v>268944.68</v>
      </c>
    </row>
    <row r="173" spans="7:8" x14ac:dyDescent="0.25">
      <c r="G173" s="12" t="s">
        <v>82</v>
      </c>
      <c r="H173">
        <v>104561.95999999998</v>
      </c>
    </row>
    <row r="174" spans="7:8" x14ac:dyDescent="0.25">
      <c r="G174" s="12" t="s">
        <v>341</v>
      </c>
      <c r="H174">
        <v>151189.12999999998</v>
      </c>
    </row>
    <row r="175" spans="7:8" x14ac:dyDescent="0.25">
      <c r="G175" s="12" t="s">
        <v>716</v>
      </c>
      <c r="H175">
        <v>142601.33000000002</v>
      </c>
    </row>
    <row r="176" spans="7:8" x14ac:dyDescent="0.25">
      <c r="G176" s="12" t="s">
        <v>58</v>
      </c>
      <c r="H176">
        <v>135042.94</v>
      </c>
    </row>
    <row r="177" spans="7:8" x14ac:dyDescent="0.25">
      <c r="G177" s="12" t="s">
        <v>235</v>
      </c>
      <c r="H177">
        <v>149798.63</v>
      </c>
    </row>
    <row r="178" spans="7:8" x14ac:dyDescent="0.25">
      <c r="G178" s="12" t="s">
        <v>574</v>
      </c>
      <c r="H178">
        <v>87489.229999999981</v>
      </c>
    </row>
    <row r="179" spans="7:8" x14ac:dyDescent="0.25">
      <c r="G179" s="12" t="s">
        <v>92</v>
      </c>
      <c r="H179">
        <v>224358.68000000002</v>
      </c>
    </row>
    <row r="180" spans="7:8" x14ac:dyDescent="0.25">
      <c r="G180" s="12" t="s">
        <v>634</v>
      </c>
      <c r="H180">
        <v>160010.26999999996</v>
      </c>
    </row>
    <row r="181" spans="7:8" x14ac:dyDescent="0.25">
      <c r="G181" s="12" t="s">
        <v>431</v>
      </c>
      <c r="H181">
        <v>654858.06000000006</v>
      </c>
    </row>
    <row r="182" spans="7:8" x14ac:dyDescent="0.25">
      <c r="G182" s="12" t="s">
        <v>828</v>
      </c>
      <c r="H182">
        <v>54723.62</v>
      </c>
    </row>
    <row r="183" spans="7:8" x14ac:dyDescent="0.25">
      <c r="G183" s="12" t="s">
        <v>313</v>
      </c>
      <c r="H183">
        <v>288488.41000000003</v>
      </c>
    </row>
    <row r="184" spans="7:8" x14ac:dyDescent="0.25">
      <c r="G184" s="12" t="s">
        <v>332</v>
      </c>
      <c r="H184">
        <v>59469.119999999988</v>
      </c>
    </row>
    <row r="185" spans="7:8" x14ac:dyDescent="0.25">
      <c r="G185" s="12" t="s">
        <v>216</v>
      </c>
      <c r="H185">
        <v>116599.19</v>
      </c>
    </row>
    <row r="186" spans="7:8" x14ac:dyDescent="0.25">
      <c r="G186" s="12" t="s">
        <v>845</v>
      </c>
      <c r="H186">
        <v>80438.48</v>
      </c>
    </row>
    <row r="187" spans="7:8" x14ac:dyDescent="0.25">
      <c r="G187" s="12" t="s">
        <v>406</v>
      </c>
      <c r="H187">
        <v>94117.260000000024</v>
      </c>
    </row>
    <row r="188" spans="7:8" x14ac:dyDescent="0.25">
      <c r="G188" s="12" t="s">
        <v>540</v>
      </c>
      <c r="H188">
        <v>70488.44</v>
      </c>
    </row>
    <row r="189" spans="7:8" x14ac:dyDescent="0.25">
      <c r="G189" s="12" t="s">
        <v>594</v>
      </c>
      <c r="H189">
        <v>74634.849999999991</v>
      </c>
    </row>
    <row r="190" spans="7:8" x14ac:dyDescent="0.25">
      <c r="G190" s="12" t="s">
        <v>360</v>
      </c>
      <c r="H190">
        <v>75238.92</v>
      </c>
    </row>
    <row r="191" spans="7:8" x14ac:dyDescent="0.25">
      <c r="G191" s="12" t="s">
        <v>423</v>
      </c>
      <c r="H191">
        <v>64834.320000000007</v>
      </c>
    </row>
    <row r="192" spans="7:8" x14ac:dyDescent="0.25">
      <c r="G192" s="12" t="s">
        <v>505</v>
      </c>
      <c r="H192">
        <v>85555.989999999976</v>
      </c>
    </row>
    <row r="193" spans="7:8" x14ac:dyDescent="0.25">
      <c r="G193" s="12" t="s">
        <v>1059</v>
      </c>
      <c r="H193">
        <v>10032628.85</v>
      </c>
    </row>
    <row r="194" spans="7:8" x14ac:dyDescent="0.25">
      <c r="H194"/>
    </row>
    <row r="195" spans="7:8" x14ac:dyDescent="0.25">
      <c r="H195"/>
    </row>
    <row r="196" spans="7:8" x14ac:dyDescent="0.25">
      <c r="H196"/>
    </row>
    <row r="197" spans="7:8" x14ac:dyDescent="0.25">
      <c r="H197"/>
    </row>
    <row r="198" spans="7:8" x14ac:dyDescent="0.25">
      <c r="H198"/>
    </row>
    <row r="199" spans="7:8" x14ac:dyDescent="0.25">
      <c r="H199"/>
    </row>
    <row r="200" spans="7:8" x14ac:dyDescent="0.25">
      <c r="H200"/>
    </row>
    <row r="201" spans="7:8" x14ac:dyDescent="0.25">
      <c r="H201"/>
    </row>
    <row r="202" spans="7:8" x14ac:dyDescent="0.25">
      <c r="H202"/>
    </row>
    <row r="203" spans="7:8" x14ac:dyDescent="0.25">
      <c r="H203"/>
    </row>
    <row r="204" spans="7:8" x14ac:dyDescent="0.25">
      <c r="H204"/>
    </row>
    <row r="205" spans="7:8" x14ac:dyDescent="0.25">
      <c r="H205"/>
    </row>
    <row r="206" spans="7:8" x14ac:dyDescent="0.25">
      <c r="H206"/>
    </row>
    <row r="207" spans="7:8" x14ac:dyDescent="0.25">
      <c r="H207"/>
    </row>
  </sheetData>
  <mergeCells count="7">
    <mergeCell ref="K117:L117"/>
    <mergeCell ref="A2:C2"/>
    <mergeCell ref="E2:H2"/>
    <mergeCell ref="A1:J1"/>
    <mergeCell ref="D117:E117"/>
    <mergeCell ref="A117:B117"/>
    <mergeCell ref="G117:H117"/>
  </mergeCells>
  <pageMargins left="0.7" right="0.7" top="0.75" bottom="0.75" header="0.3" footer="0.3"/>
  <pageSetup orientation="portrait" r:id="rId14"/>
  <drawing r:id="rId15"/>
  <legacyDrawing r:id="rId16"/>
  <mc:AlternateContent xmlns:mc="http://schemas.openxmlformats.org/markup-compatibility/2006">
    <mc:Choice Requires="x14">
      <controls>
        <mc:AlternateContent xmlns:mc="http://schemas.openxmlformats.org/markup-compatibility/2006">
          <mc:Choice Requires="x14">
            <control shapeId="1026" r:id="rId17" name="Scroll Bar 2">
              <controlPr defaultSize="0" autoPict="0">
                <anchor moveWithCells="1">
                  <from>
                    <xdr:col>5</xdr:col>
                    <xdr:colOff>228600</xdr:colOff>
                    <xdr:row>16</xdr:row>
                    <xdr:rowOff>142875</xdr:rowOff>
                  </from>
                  <to>
                    <xdr:col>5</xdr:col>
                    <xdr:colOff>476250</xdr:colOff>
                    <xdr:row>27</xdr:row>
                    <xdr:rowOff>161925</xdr:rowOff>
                  </to>
                </anchor>
              </controlPr>
            </control>
          </mc:Choice>
        </mc:AlternateContent>
        <mc:AlternateContent xmlns:mc="http://schemas.openxmlformats.org/markup-compatibility/2006">
          <mc:Choice Requires="x14">
            <control shapeId="1027" r:id="rId18" name="Scroll Bar 3">
              <controlPr defaultSize="0" autoPict="0">
                <anchor moveWithCells="1">
                  <from>
                    <xdr:col>8</xdr:col>
                    <xdr:colOff>257175</xdr:colOff>
                    <xdr:row>21</xdr:row>
                    <xdr:rowOff>28575</xdr:rowOff>
                  </from>
                  <to>
                    <xdr:col>8</xdr:col>
                    <xdr:colOff>419100</xdr:colOff>
                    <xdr:row>28</xdr:row>
                    <xdr:rowOff>133350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24"/>
  <sheetViews>
    <sheetView topLeftCell="A2799" workbookViewId="0">
      <selection activeCell="S2824" sqref="S2824"/>
    </sheetView>
  </sheetViews>
  <sheetFormatPr defaultRowHeight="15" x14ac:dyDescent="0.25"/>
  <cols>
    <col min="1" max="1" width="17.140625" bestFit="1" customWidth="1"/>
    <col min="2" max="2" width="20.85546875" bestFit="1" customWidth="1"/>
    <col min="3" max="3" width="13" bestFit="1" customWidth="1"/>
    <col min="4" max="4" width="21.140625" bestFit="1" customWidth="1"/>
    <col min="5" max="5" width="8.42578125" bestFit="1" customWidth="1"/>
    <col min="6" max="6" width="23.42578125" bestFit="1" customWidth="1"/>
    <col min="7" max="7" width="11.140625" bestFit="1" customWidth="1"/>
    <col min="8" max="8" width="14.85546875" bestFit="1" customWidth="1"/>
    <col min="9" max="9" width="13.42578125" bestFit="1" customWidth="1"/>
    <col min="10" max="10" width="10.85546875" bestFit="1" customWidth="1"/>
    <col min="11" max="11" width="11.42578125" bestFit="1" customWidth="1"/>
    <col min="12" max="12" width="9.85546875" bestFit="1" customWidth="1"/>
    <col min="13" max="13" width="9.7109375" bestFit="1" customWidth="1"/>
    <col min="14" max="14" width="13" bestFit="1" customWidth="1"/>
    <col min="15" max="15" width="10.5703125" bestFit="1" customWidth="1"/>
    <col min="16" max="16" width="16" bestFit="1" customWidth="1"/>
    <col min="17" max="17" width="8.28515625" bestFit="1" customWidth="1"/>
    <col min="18" max="18" width="16.7109375" bestFit="1" customWidth="1"/>
    <col min="19" max="19" width="31.7109375" bestFit="1" customWidth="1"/>
    <col min="20" max="20" width="15.85546875" bestFit="1" customWidth="1"/>
    <col min="21" max="21" width="12.42578125" bestFit="1" customWidth="1"/>
    <col min="22" max="22" width="40.85546875" bestFit="1" customWidth="1"/>
    <col min="23" max="23" width="16.28515625" bestFit="1" customWidth="1"/>
    <col min="24" max="24" width="47.42578125" bestFit="1" customWidth="1"/>
    <col min="25" max="25" width="14.42578125" bestFit="1" customWidth="1"/>
    <col min="26" max="26" width="12.140625" bestFit="1" customWidth="1"/>
    <col min="27" max="27" width="26.5703125" bestFit="1" customWidth="1"/>
    <col min="28" max="28" width="14.85546875" bestFit="1" customWidth="1"/>
    <col min="29" max="29" width="11.7109375" bestFit="1" customWidth="1"/>
    <col min="30" max="30" width="12.7109375" bestFit="1" customWidth="1"/>
    <col min="31" max="31" width="21.5703125" bestFit="1" customWidth="1"/>
    <col min="32" max="32" width="22.140625" bestFit="1" customWidth="1"/>
    <col min="33" max="33" width="21" bestFit="1" customWidth="1"/>
    <col min="34" max="34" width="11.28515625" bestFit="1" customWidth="1"/>
  </cols>
  <sheetData>
    <row r="1" spans="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5">
      <c r="A2">
        <v>10107</v>
      </c>
      <c r="B2">
        <v>30</v>
      </c>
      <c r="C2">
        <v>95.7</v>
      </c>
      <c r="D2">
        <v>2</v>
      </c>
      <c r="E2">
        <v>2871</v>
      </c>
      <c r="F2">
        <v>2871</v>
      </c>
      <c r="G2">
        <v>2871</v>
      </c>
      <c r="H2" t="s">
        <v>34</v>
      </c>
      <c r="I2" s="1">
        <v>37676</v>
      </c>
      <c r="J2" t="s">
        <v>35</v>
      </c>
      <c r="K2" t="s">
        <v>36</v>
      </c>
      <c r="L2" t="s">
        <v>37</v>
      </c>
      <c r="M2">
        <v>1</v>
      </c>
      <c r="N2">
        <v>2</v>
      </c>
      <c r="O2">
        <v>2003</v>
      </c>
      <c r="P2" t="s">
        <v>38</v>
      </c>
      <c r="Q2">
        <v>95</v>
      </c>
      <c r="R2" t="s">
        <v>39</v>
      </c>
      <c r="S2" t="s">
        <v>40</v>
      </c>
      <c r="T2">
        <v>2125557818</v>
      </c>
      <c r="U2" t="s">
        <v>41</v>
      </c>
      <c r="V2" t="s">
        <v>42</v>
      </c>
      <c r="X2" t="s">
        <v>42</v>
      </c>
      <c r="Y2" t="s">
        <v>43</v>
      </c>
      <c r="Z2" t="s">
        <v>44</v>
      </c>
      <c r="AA2" t="s">
        <v>45</v>
      </c>
      <c r="AB2">
        <v>10022</v>
      </c>
      <c r="AC2" t="s">
        <v>46</v>
      </c>
      <c r="AD2" t="s">
        <v>47</v>
      </c>
      <c r="AE2" t="s">
        <v>48</v>
      </c>
      <c r="AF2" t="s">
        <v>49</v>
      </c>
      <c r="AG2" t="s">
        <v>50</v>
      </c>
      <c r="AH2" t="s">
        <v>51</v>
      </c>
    </row>
    <row r="3" spans="1:34" x14ac:dyDescent="0.25">
      <c r="A3">
        <v>10121</v>
      </c>
      <c r="B3">
        <v>34</v>
      </c>
      <c r="C3">
        <v>81.349999999999994</v>
      </c>
      <c r="D3">
        <v>5</v>
      </c>
      <c r="E3">
        <v>2765.9</v>
      </c>
      <c r="F3">
        <v>2766</v>
      </c>
      <c r="G3">
        <v>2765.9</v>
      </c>
      <c r="H3" s="2">
        <v>37807</v>
      </c>
      <c r="I3" s="1">
        <v>37807</v>
      </c>
      <c r="J3" t="s">
        <v>52</v>
      </c>
      <c r="K3" t="s">
        <v>53</v>
      </c>
      <c r="L3" t="s">
        <v>37</v>
      </c>
      <c r="M3">
        <v>2</v>
      </c>
      <c r="N3">
        <v>5</v>
      </c>
      <c r="O3">
        <v>2003</v>
      </c>
      <c r="P3" t="s">
        <v>38</v>
      </c>
      <c r="Q3">
        <v>95</v>
      </c>
      <c r="R3" t="s">
        <v>39</v>
      </c>
      <c r="S3" t="s">
        <v>54</v>
      </c>
      <c r="T3" t="s">
        <v>55</v>
      </c>
      <c r="U3" t="s">
        <v>56</v>
      </c>
      <c r="V3" t="s">
        <v>57</v>
      </c>
      <c r="X3" t="s">
        <v>57</v>
      </c>
      <c r="Y3" t="s">
        <v>58</v>
      </c>
      <c r="AA3" t="s">
        <v>58</v>
      </c>
      <c r="AB3">
        <v>51100</v>
      </c>
      <c r="AC3" t="s">
        <v>59</v>
      </c>
      <c r="AD3" t="s">
        <v>60</v>
      </c>
      <c r="AE3" t="s">
        <v>61</v>
      </c>
      <c r="AF3" t="s">
        <v>62</v>
      </c>
      <c r="AG3" t="s">
        <v>63</v>
      </c>
      <c r="AH3" t="s">
        <v>51</v>
      </c>
    </row>
    <row r="4" spans="1:34" x14ac:dyDescent="0.25">
      <c r="A4">
        <v>10134</v>
      </c>
      <c r="B4">
        <v>41</v>
      </c>
      <c r="C4">
        <v>94.74</v>
      </c>
      <c r="D4">
        <v>2</v>
      </c>
      <c r="E4">
        <v>3884.34</v>
      </c>
      <c r="F4">
        <v>3885</v>
      </c>
      <c r="G4">
        <v>3884.34</v>
      </c>
      <c r="H4" s="2">
        <v>37628</v>
      </c>
      <c r="I4" s="1">
        <v>37628</v>
      </c>
      <c r="J4" t="s">
        <v>64</v>
      </c>
      <c r="K4" t="s">
        <v>65</v>
      </c>
      <c r="L4" t="s">
        <v>37</v>
      </c>
      <c r="M4">
        <v>3</v>
      </c>
      <c r="N4">
        <v>7</v>
      </c>
      <c r="O4">
        <v>2003</v>
      </c>
      <c r="P4" t="s">
        <v>38</v>
      </c>
      <c r="Q4">
        <v>95</v>
      </c>
      <c r="R4" t="s">
        <v>39</v>
      </c>
      <c r="S4" t="s">
        <v>66</v>
      </c>
      <c r="T4" t="s">
        <v>67</v>
      </c>
      <c r="U4" t="s">
        <v>68</v>
      </c>
      <c r="V4" t="s">
        <v>69</v>
      </c>
      <c r="X4" t="s">
        <v>69</v>
      </c>
      <c r="Y4" t="s">
        <v>70</v>
      </c>
      <c r="AA4" t="s">
        <v>70</v>
      </c>
      <c r="AB4">
        <v>75508</v>
      </c>
      <c r="AC4" t="s">
        <v>59</v>
      </c>
      <c r="AD4" t="s">
        <v>60</v>
      </c>
      <c r="AE4" t="s">
        <v>71</v>
      </c>
      <c r="AF4" t="s">
        <v>72</v>
      </c>
      <c r="AG4" t="s">
        <v>73</v>
      </c>
      <c r="AH4" t="s">
        <v>74</v>
      </c>
    </row>
    <row r="5" spans="1:34" x14ac:dyDescent="0.25">
      <c r="A5">
        <v>10145</v>
      </c>
      <c r="B5">
        <v>45</v>
      </c>
      <c r="C5">
        <v>83.26</v>
      </c>
      <c r="D5">
        <v>6</v>
      </c>
      <c r="E5">
        <v>3746.7</v>
      </c>
      <c r="F5">
        <v>3747</v>
      </c>
      <c r="G5">
        <v>3746.7</v>
      </c>
      <c r="H5" t="s">
        <v>75</v>
      </c>
      <c r="I5" s="1">
        <v>37858</v>
      </c>
      <c r="J5" t="s">
        <v>76</v>
      </c>
      <c r="K5" t="s">
        <v>36</v>
      </c>
      <c r="L5" t="s">
        <v>37</v>
      </c>
      <c r="M5">
        <v>3</v>
      </c>
      <c r="N5">
        <v>8</v>
      </c>
      <c r="O5">
        <v>2003</v>
      </c>
      <c r="P5" t="s">
        <v>38</v>
      </c>
      <c r="Q5">
        <v>95</v>
      </c>
      <c r="R5" t="s">
        <v>39</v>
      </c>
      <c r="S5" t="s">
        <v>77</v>
      </c>
      <c r="T5">
        <v>6265557265</v>
      </c>
      <c r="U5" t="s">
        <v>78</v>
      </c>
      <c r="V5" t="s">
        <v>79</v>
      </c>
      <c r="X5" t="s">
        <v>79</v>
      </c>
      <c r="Y5" t="s">
        <v>80</v>
      </c>
      <c r="Z5" t="s">
        <v>81</v>
      </c>
      <c r="AA5" t="s">
        <v>82</v>
      </c>
      <c r="AB5">
        <v>90003</v>
      </c>
      <c r="AC5" t="s">
        <v>46</v>
      </c>
      <c r="AD5" t="s">
        <v>47</v>
      </c>
      <c r="AE5" t="s">
        <v>83</v>
      </c>
      <c r="AF5" t="s">
        <v>84</v>
      </c>
      <c r="AG5" t="s">
        <v>85</v>
      </c>
      <c r="AH5" t="s">
        <v>74</v>
      </c>
    </row>
    <row r="6" spans="1:34" x14ac:dyDescent="0.25">
      <c r="A6">
        <v>10159</v>
      </c>
      <c r="B6">
        <v>49</v>
      </c>
      <c r="C6">
        <v>100</v>
      </c>
      <c r="D6">
        <v>14</v>
      </c>
      <c r="E6">
        <v>5205.2700000000004</v>
      </c>
      <c r="F6">
        <v>5206</v>
      </c>
      <c r="G6">
        <v>4900</v>
      </c>
      <c r="H6" s="2">
        <v>37904</v>
      </c>
      <c r="I6" s="1">
        <v>37904</v>
      </c>
      <c r="J6" t="s">
        <v>86</v>
      </c>
      <c r="K6" t="s">
        <v>87</v>
      </c>
      <c r="L6" t="s">
        <v>37</v>
      </c>
      <c r="M6">
        <v>4</v>
      </c>
      <c r="N6">
        <v>10</v>
      </c>
      <c r="O6">
        <v>2003</v>
      </c>
      <c r="P6" t="s">
        <v>38</v>
      </c>
      <c r="Q6">
        <v>95</v>
      </c>
      <c r="R6" t="s">
        <v>39</v>
      </c>
      <c r="S6" t="s">
        <v>88</v>
      </c>
      <c r="T6">
        <v>6505551386</v>
      </c>
      <c r="U6" t="s">
        <v>89</v>
      </c>
      <c r="V6" t="s">
        <v>90</v>
      </c>
      <c r="X6" t="s">
        <v>90</v>
      </c>
      <c r="Y6" t="s">
        <v>91</v>
      </c>
      <c r="Z6" t="s">
        <v>81</v>
      </c>
      <c r="AA6" t="s">
        <v>92</v>
      </c>
      <c r="AB6" t="s">
        <v>47</v>
      </c>
      <c r="AC6" t="s">
        <v>46</v>
      </c>
      <c r="AD6" t="s">
        <v>47</v>
      </c>
      <c r="AE6" t="s">
        <v>93</v>
      </c>
      <c r="AF6" t="s">
        <v>84</v>
      </c>
      <c r="AG6" t="s">
        <v>94</v>
      </c>
      <c r="AH6" t="s">
        <v>74</v>
      </c>
    </row>
    <row r="7" spans="1:34" x14ac:dyDescent="0.25">
      <c r="A7">
        <v>10168</v>
      </c>
      <c r="B7">
        <v>36</v>
      </c>
      <c r="C7">
        <v>96.66</v>
      </c>
      <c r="D7">
        <v>1</v>
      </c>
      <c r="E7">
        <v>3479.76</v>
      </c>
      <c r="F7">
        <v>3480</v>
      </c>
      <c r="G7">
        <v>3479.76</v>
      </c>
      <c r="H7" t="s">
        <v>95</v>
      </c>
      <c r="I7" s="1">
        <v>37922</v>
      </c>
      <c r="J7" t="s">
        <v>86</v>
      </c>
      <c r="K7" t="s">
        <v>65</v>
      </c>
      <c r="L7" t="s">
        <v>37</v>
      </c>
      <c r="M7">
        <v>4</v>
      </c>
      <c r="N7">
        <v>10</v>
      </c>
      <c r="O7">
        <v>2003</v>
      </c>
      <c r="P7" t="s">
        <v>38</v>
      </c>
      <c r="Q7">
        <v>95</v>
      </c>
      <c r="R7" t="s">
        <v>39</v>
      </c>
      <c r="S7" t="s">
        <v>96</v>
      </c>
      <c r="T7">
        <v>6505556809</v>
      </c>
      <c r="U7" t="s">
        <v>97</v>
      </c>
      <c r="V7" t="s">
        <v>98</v>
      </c>
      <c r="X7" t="s">
        <v>98</v>
      </c>
      <c r="Y7" t="s">
        <v>99</v>
      </c>
      <c r="Z7" t="s">
        <v>81</v>
      </c>
      <c r="AA7" t="s">
        <v>100</v>
      </c>
      <c r="AB7">
        <v>94217</v>
      </c>
      <c r="AC7" t="s">
        <v>46</v>
      </c>
      <c r="AD7" t="s">
        <v>47</v>
      </c>
      <c r="AE7" t="s">
        <v>101</v>
      </c>
      <c r="AF7" t="s">
        <v>102</v>
      </c>
      <c r="AG7" t="s">
        <v>103</v>
      </c>
      <c r="AH7" t="s">
        <v>74</v>
      </c>
    </row>
    <row r="8" spans="1:34" x14ac:dyDescent="0.25">
      <c r="A8">
        <v>10180</v>
      </c>
      <c r="B8">
        <v>29</v>
      </c>
      <c r="C8">
        <v>86.13</v>
      </c>
      <c r="D8">
        <v>9</v>
      </c>
      <c r="E8">
        <v>2497.77</v>
      </c>
      <c r="F8">
        <v>2498</v>
      </c>
      <c r="G8">
        <v>2497.77</v>
      </c>
      <c r="H8" s="2">
        <v>37936</v>
      </c>
      <c r="I8" s="1">
        <v>37936</v>
      </c>
      <c r="J8" t="s">
        <v>104</v>
      </c>
      <c r="K8" t="s">
        <v>65</v>
      </c>
      <c r="L8" t="s">
        <v>37</v>
      </c>
      <c r="M8">
        <v>4</v>
      </c>
      <c r="N8">
        <v>11</v>
      </c>
      <c r="O8">
        <v>2003</v>
      </c>
      <c r="P8" t="s">
        <v>38</v>
      </c>
      <c r="Q8">
        <v>95</v>
      </c>
      <c r="R8" t="s">
        <v>39</v>
      </c>
      <c r="S8" t="s">
        <v>105</v>
      </c>
      <c r="T8">
        <v>0.86244213000000003</v>
      </c>
      <c r="U8" t="s">
        <v>106</v>
      </c>
      <c r="V8" t="s">
        <v>107</v>
      </c>
      <c r="X8" t="s">
        <v>107</v>
      </c>
      <c r="Y8" t="s">
        <v>108</v>
      </c>
      <c r="AA8" t="s">
        <v>108</v>
      </c>
      <c r="AB8">
        <v>59000</v>
      </c>
      <c r="AC8" t="s">
        <v>59</v>
      </c>
      <c r="AD8" t="s">
        <v>60</v>
      </c>
      <c r="AE8" t="s">
        <v>109</v>
      </c>
      <c r="AF8" t="s">
        <v>110</v>
      </c>
      <c r="AG8" t="s">
        <v>111</v>
      </c>
      <c r="AH8" t="s">
        <v>51</v>
      </c>
    </row>
    <row r="9" spans="1:34" x14ac:dyDescent="0.25">
      <c r="A9">
        <v>10188</v>
      </c>
      <c r="B9">
        <v>48</v>
      </c>
      <c r="C9">
        <v>100</v>
      </c>
      <c r="D9">
        <v>1</v>
      </c>
      <c r="E9">
        <v>5512.32</v>
      </c>
      <c r="F9">
        <v>5513</v>
      </c>
      <c r="G9">
        <v>4800</v>
      </c>
      <c r="H9" t="s">
        <v>112</v>
      </c>
      <c r="I9" s="1">
        <v>37943</v>
      </c>
      <c r="J9" t="s">
        <v>104</v>
      </c>
      <c r="K9" t="s">
        <v>65</v>
      </c>
      <c r="L9" t="s">
        <v>37</v>
      </c>
      <c r="M9">
        <v>4</v>
      </c>
      <c r="N9">
        <v>11</v>
      </c>
      <c r="O9">
        <v>2003</v>
      </c>
      <c r="P9" t="s">
        <v>38</v>
      </c>
      <c r="Q9">
        <v>95</v>
      </c>
      <c r="R9" t="s">
        <v>39</v>
      </c>
      <c r="S9" t="s">
        <v>113</v>
      </c>
      <c r="T9" t="s">
        <v>114</v>
      </c>
      <c r="U9" t="s">
        <v>115</v>
      </c>
      <c r="V9" t="s">
        <v>116</v>
      </c>
      <c r="X9" t="s">
        <v>116</v>
      </c>
      <c r="Y9" t="s">
        <v>117</v>
      </c>
      <c r="AA9" t="s">
        <v>117</v>
      </c>
      <c r="AB9" t="s">
        <v>118</v>
      </c>
      <c r="AC9" t="s">
        <v>119</v>
      </c>
      <c r="AD9" t="s">
        <v>60</v>
      </c>
      <c r="AE9" t="s">
        <v>120</v>
      </c>
      <c r="AF9" t="s">
        <v>121</v>
      </c>
      <c r="AG9" t="s">
        <v>122</v>
      </c>
      <c r="AH9" t="s">
        <v>74</v>
      </c>
    </row>
    <row r="10" spans="1:34" x14ac:dyDescent="0.25">
      <c r="A10">
        <v>10201</v>
      </c>
      <c r="B10">
        <v>22</v>
      </c>
      <c r="C10">
        <v>98.57</v>
      </c>
      <c r="D10">
        <v>2</v>
      </c>
      <c r="E10">
        <v>2168.54</v>
      </c>
      <c r="F10">
        <v>2169</v>
      </c>
      <c r="G10">
        <v>2168.54</v>
      </c>
      <c r="H10" s="2">
        <v>37633</v>
      </c>
      <c r="I10" s="1">
        <v>37633</v>
      </c>
      <c r="J10" t="s">
        <v>64</v>
      </c>
      <c r="K10" t="s">
        <v>123</v>
      </c>
      <c r="L10" t="s">
        <v>37</v>
      </c>
      <c r="M10">
        <v>4</v>
      </c>
      <c r="N10">
        <v>12</v>
      </c>
      <c r="O10">
        <v>2003</v>
      </c>
      <c r="P10" t="s">
        <v>38</v>
      </c>
      <c r="Q10">
        <v>95</v>
      </c>
      <c r="R10" t="s">
        <v>39</v>
      </c>
      <c r="S10" t="s">
        <v>124</v>
      </c>
      <c r="T10">
        <v>6505555787</v>
      </c>
      <c r="U10" t="s">
        <v>125</v>
      </c>
      <c r="V10" t="s">
        <v>126</v>
      </c>
      <c r="X10" t="s">
        <v>126</v>
      </c>
      <c r="Y10" t="s">
        <v>91</v>
      </c>
      <c r="Z10" t="s">
        <v>81</v>
      </c>
      <c r="AA10" t="s">
        <v>92</v>
      </c>
      <c r="AB10" t="s">
        <v>47</v>
      </c>
      <c r="AC10" t="s">
        <v>46</v>
      </c>
      <c r="AD10" t="s">
        <v>47</v>
      </c>
      <c r="AE10" t="s">
        <v>127</v>
      </c>
      <c r="AF10" t="s">
        <v>84</v>
      </c>
      <c r="AG10" t="s">
        <v>128</v>
      </c>
      <c r="AH10" t="s">
        <v>51</v>
      </c>
    </row>
    <row r="11" spans="1:34" x14ac:dyDescent="0.25">
      <c r="A11">
        <v>10211</v>
      </c>
      <c r="B11">
        <v>41</v>
      </c>
      <c r="C11">
        <v>100</v>
      </c>
      <c r="D11">
        <v>14</v>
      </c>
      <c r="E11">
        <v>4708.4399999999996</v>
      </c>
      <c r="F11">
        <v>4709</v>
      </c>
      <c r="G11">
        <v>4100</v>
      </c>
      <c r="H11" t="s">
        <v>129</v>
      </c>
      <c r="I11" s="1">
        <v>38001</v>
      </c>
      <c r="J11" t="s">
        <v>64</v>
      </c>
      <c r="K11" t="s">
        <v>130</v>
      </c>
      <c r="L11" t="s">
        <v>37</v>
      </c>
      <c r="M11">
        <v>1</v>
      </c>
      <c r="N11">
        <v>1</v>
      </c>
      <c r="O11">
        <v>2004</v>
      </c>
      <c r="P11" t="s">
        <v>38</v>
      </c>
      <c r="Q11">
        <v>95</v>
      </c>
      <c r="R11" t="s">
        <v>39</v>
      </c>
      <c r="S11" t="s">
        <v>131</v>
      </c>
      <c r="T11" t="s">
        <v>132</v>
      </c>
      <c r="U11" t="s">
        <v>133</v>
      </c>
      <c r="V11" t="s">
        <v>134</v>
      </c>
      <c r="X11" t="s">
        <v>134</v>
      </c>
      <c r="Y11" t="s">
        <v>70</v>
      </c>
      <c r="AA11" t="s">
        <v>70</v>
      </c>
      <c r="AB11">
        <v>75016</v>
      </c>
      <c r="AC11" t="s">
        <v>59</v>
      </c>
      <c r="AD11" t="s">
        <v>60</v>
      </c>
      <c r="AE11" t="s">
        <v>135</v>
      </c>
      <c r="AF11" t="s">
        <v>136</v>
      </c>
      <c r="AG11" t="s">
        <v>137</v>
      </c>
      <c r="AH11" t="s">
        <v>74</v>
      </c>
    </row>
    <row r="12" spans="1:34" x14ac:dyDescent="0.25">
      <c r="A12">
        <v>10223</v>
      </c>
      <c r="B12">
        <v>37</v>
      </c>
      <c r="C12">
        <v>100</v>
      </c>
      <c r="D12">
        <v>1</v>
      </c>
      <c r="E12">
        <v>3965.66</v>
      </c>
      <c r="F12">
        <v>3966</v>
      </c>
      <c r="G12">
        <v>3700</v>
      </c>
      <c r="H12" t="s">
        <v>138</v>
      </c>
      <c r="I12" s="1">
        <v>38037</v>
      </c>
      <c r="J12" t="s">
        <v>35</v>
      </c>
      <c r="K12" t="s">
        <v>87</v>
      </c>
      <c r="L12" t="s">
        <v>37</v>
      </c>
      <c r="M12">
        <v>1</v>
      </c>
      <c r="N12">
        <v>2</v>
      </c>
      <c r="O12">
        <v>2004</v>
      </c>
      <c r="P12" t="s">
        <v>38</v>
      </c>
      <c r="Q12">
        <v>95</v>
      </c>
      <c r="R12" t="s">
        <v>39</v>
      </c>
      <c r="S12" t="s">
        <v>139</v>
      </c>
      <c r="T12" t="s">
        <v>140</v>
      </c>
      <c r="U12" t="s">
        <v>141</v>
      </c>
      <c r="V12" t="s">
        <v>142</v>
      </c>
      <c r="W12" t="s">
        <v>143</v>
      </c>
      <c r="X12" t="s">
        <v>144</v>
      </c>
      <c r="Y12" t="s">
        <v>145</v>
      </c>
      <c r="Z12" t="s">
        <v>146</v>
      </c>
      <c r="AA12" t="s">
        <v>147</v>
      </c>
      <c r="AB12">
        <v>3004</v>
      </c>
      <c r="AC12" t="s">
        <v>148</v>
      </c>
      <c r="AD12" t="s">
        <v>149</v>
      </c>
      <c r="AE12" t="s">
        <v>150</v>
      </c>
      <c r="AF12" t="s">
        <v>151</v>
      </c>
      <c r="AG12" t="s">
        <v>152</v>
      </c>
      <c r="AH12" t="s">
        <v>74</v>
      </c>
    </row>
    <row r="13" spans="1:34" x14ac:dyDescent="0.25">
      <c r="A13">
        <v>10237</v>
      </c>
      <c r="B13">
        <v>23</v>
      </c>
      <c r="C13">
        <v>100</v>
      </c>
      <c r="D13">
        <v>7</v>
      </c>
      <c r="E13">
        <v>2333.12</v>
      </c>
      <c r="F13">
        <v>2334</v>
      </c>
      <c r="G13">
        <v>2300</v>
      </c>
      <c r="H13" s="2">
        <v>38111</v>
      </c>
      <c r="I13" s="1">
        <v>38111</v>
      </c>
      <c r="J13" t="s">
        <v>153</v>
      </c>
      <c r="K13" t="s">
        <v>65</v>
      </c>
      <c r="L13" t="s">
        <v>37</v>
      </c>
      <c r="M13">
        <v>2</v>
      </c>
      <c r="N13">
        <v>4</v>
      </c>
      <c r="O13">
        <v>2004</v>
      </c>
      <c r="P13" t="s">
        <v>38</v>
      </c>
      <c r="Q13">
        <v>95</v>
      </c>
      <c r="R13" t="s">
        <v>39</v>
      </c>
      <c r="S13" t="s">
        <v>154</v>
      </c>
      <c r="T13">
        <v>2125551500</v>
      </c>
      <c r="U13" t="s">
        <v>155</v>
      </c>
      <c r="V13" t="s">
        <v>156</v>
      </c>
      <c r="W13" t="s">
        <v>157</v>
      </c>
      <c r="X13" t="s">
        <v>158</v>
      </c>
      <c r="Y13" t="s">
        <v>43</v>
      </c>
      <c r="Z13" t="s">
        <v>44</v>
      </c>
      <c r="AA13" t="s">
        <v>45</v>
      </c>
      <c r="AB13">
        <v>10022</v>
      </c>
      <c r="AC13" t="s">
        <v>46</v>
      </c>
      <c r="AD13" t="s">
        <v>47</v>
      </c>
      <c r="AE13" t="s">
        <v>159</v>
      </c>
      <c r="AF13" t="s">
        <v>160</v>
      </c>
      <c r="AG13" t="s">
        <v>161</v>
      </c>
      <c r="AH13" t="s">
        <v>51</v>
      </c>
    </row>
    <row r="14" spans="1:34" x14ac:dyDescent="0.25">
      <c r="A14">
        <v>10251</v>
      </c>
      <c r="B14">
        <v>28</v>
      </c>
      <c r="C14">
        <v>100</v>
      </c>
      <c r="D14">
        <v>2</v>
      </c>
      <c r="E14">
        <v>3188.64</v>
      </c>
      <c r="F14">
        <v>3189</v>
      </c>
      <c r="G14">
        <v>2800</v>
      </c>
      <c r="H14" t="s">
        <v>162</v>
      </c>
      <c r="I14" s="1">
        <v>38125</v>
      </c>
      <c r="J14" t="s">
        <v>153</v>
      </c>
      <c r="K14" t="s">
        <v>65</v>
      </c>
      <c r="L14" t="s">
        <v>37</v>
      </c>
      <c r="M14">
        <v>2</v>
      </c>
      <c r="N14">
        <v>5</v>
      </c>
      <c r="O14">
        <v>2004</v>
      </c>
      <c r="P14" t="s">
        <v>38</v>
      </c>
      <c r="Q14">
        <v>95</v>
      </c>
      <c r="R14" t="s">
        <v>39</v>
      </c>
      <c r="S14" t="s">
        <v>163</v>
      </c>
      <c r="T14">
        <v>2015559350</v>
      </c>
      <c r="U14" t="s">
        <v>164</v>
      </c>
      <c r="V14" t="s">
        <v>165</v>
      </c>
      <c r="X14" t="s">
        <v>165</v>
      </c>
      <c r="Y14" t="s">
        <v>166</v>
      </c>
      <c r="Z14" t="s">
        <v>167</v>
      </c>
      <c r="AA14" t="s">
        <v>168</v>
      </c>
      <c r="AB14">
        <v>94019</v>
      </c>
      <c r="AC14" t="s">
        <v>46</v>
      </c>
      <c r="AD14" t="s">
        <v>47</v>
      </c>
      <c r="AE14" t="s">
        <v>93</v>
      </c>
      <c r="AF14" t="s">
        <v>169</v>
      </c>
      <c r="AG14" t="s">
        <v>170</v>
      </c>
      <c r="AH14" t="s">
        <v>74</v>
      </c>
    </row>
    <row r="15" spans="1:34" x14ac:dyDescent="0.25">
      <c r="A15">
        <v>10263</v>
      </c>
      <c r="B15">
        <v>34</v>
      </c>
      <c r="C15">
        <v>100</v>
      </c>
      <c r="D15">
        <v>2</v>
      </c>
      <c r="E15">
        <v>3676.76</v>
      </c>
      <c r="F15">
        <v>3677</v>
      </c>
      <c r="G15">
        <v>3400</v>
      </c>
      <c r="H15" t="s">
        <v>171</v>
      </c>
      <c r="I15" s="1">
        <v>38166</v>
      </c>
      <c r="J15" t="s">
        <v>172</v>
      </c>
      <c r="K15" t="s">
        <v>36</v>
      </c>
      <c r="L15" t="s">
        <v>37</v>
      </c>
      <c r="M15">
        <v>2</v>
      </c>
      <c r="N15">
        <v>6</v>
      </c>
      <c r="O15">
        <v>2004</v>
      </c>
      <c r="P15" t="s">
        <v>38</v>
      </c>
      <c r="Q15">
        <v>95</v>
      </c>
      <c r="R15" t="s">
        <v>39</v>
      </c>
      <c r="S15" t="s">
        <v>173</v>
      </c>
      <c r="T15">
        <v>2035552570</v>
      </c>
      <c r="U15" t="s">
        <v>174</v>
      </c>
      <c r="V15" t="s">
        <v>175</v>
      </c>
      <c r="X15" t="s">
        <v>175</v>
      </c>
      <c r="Y15" t="s">
        <v>176</v>
      </c>
      <c r="Z15" t="s">
        <v>177</v>
      </c>
      <c r="AA15" t="s">
        <v>178</v>
      </c>
      <c r="AB15">
        <v>97562</v>
      </c>
      <c r="AC15" t="s">
        <v>46</v>
      </c>
      <c r="AD15" t="s">
        <v>47</v>
      </c>
      <c r="AE15" t="s">
        <v>179</v>
      </c>
      <c r="AF15" t="s">
        <v>84</v>
      </c>
      <c r="AG15" t="s">
        <v>180</v>
      </c>
      <c r="AH15" t="s">
        <v>74</v>
      </c>
    </row>
    <row r="16" spans="1:34" x14ac:dyDescent="0.25">
      <c r="A16">
        <v>10275</v>
      </c>
      <c r="B16">
        <v>45</v>
      </c>
      <c r="C16">
        <v>92.83</v>
      </c>
      <c r="D16">
        <v>1</v>
      </c>
      <c r="E16">
        <v>4177.3500000000004</v>
      </c>
      <c r="F16">
        <v>4178</v>
      </c>
      <c r="G16">
        <v>4177.3500000000004</v>
      </c>
      <c r="H16" t="s">
        <v>181</v>
      </c>
      <c r="I16" s="1">
        <v>38191</v>
      </c>
      <c r="J16" t="s">
        <v>52</v>
      </c>
      <c r="K16" t="s">
        <v>87</v>
      </c>
      <c r="L16" t="s">
        <v>37</v>
      </c>
      <c r="M16">
        <v>3</v>
      </c>
      <c r="N16">
        <v>7</v>
      </c>
      <c r="O16">
        <v>2004</v>
      </c>
      <c r="P16" t="s">
        <v>38</v>
      </c>
      <c r="Q16">
        <v>95</v>
      </c>
      <c r="R16" t="s">
        <v>39</v>
      </c>
      <c r="S16" t="s">
        <v>182</v>
      </c>
      <c r="T16" t="s">
        <v>183</v>
      </c>
      <c r="U16" t="s">
        <v>184</v>
      </c>
      <c r="V16" t="s">
        <v>185</v>
      </c>
      <c r="X16" t="s">
        <v>185</v>
      </c>
      <c r="Y16" t="s">
        <v>186</v>
      </c>
      <c r="AA16" t="s">
        <v>186</v>
      </c>
      <c r="AB16">
        <v>44000</v>
      </c>
      <c r="AC16" t="s">
        <v>59</v>
      </c>
      <c r="AD16" t="s">
        <v>60</v>
      </c>
      <c r="AE16" t="s">
        <v>187</v>
      </c>
      <c r="AF16" t="s">
        <v>188</v>
      </c>
      <c r="AG16" t="s">
        <v>189</v>
      </c>
      <c r="AH16" t="s">
        <v>74</v>
      </c>
    </row>
    <row r="17" spans="1:34" x14ac:dyDescent="0.25">
      <c r="A17">
        <v>10285</v>
      </c>
      <c r="B17">
        <v>36</v>
      </c>
      <c r="C17">
        <v>100</v>
      </c>
      <c r="D17">
        <v>6</v>
      </c>
      <c r="E17">
        <v>4099.68</v>
      </c>
      <c r="F17">
        <v>4100</v>
      </c>
      <c r="G17">
        <v>3600</v>
      </c>
      <c r="H17" t="s">
        <v>190</v>
      </c>
      <c r="I17" s="1">
        <v>38226</v>
      </c>
      <c r="J17" t="s">
        <v>76</v>
      </c>
      <c r="K17" t="s">
        <v>87</v>
      </c>
      <c r="L17" t="s">
        <v>37</v>
      </c>
      <c r="M17">
        <v>3</v>
      </c>
      <c r="N17">
        <v>8</v>
      </c>
      <c r="O17">
        <v>2004</v>
      </c>
      <c r="P17" t="s">
        <v>38</v>
      </c>
      <c r="Q17">
        <v>95</v>
      </c>
      <c r="R17" t="s">
        <v>39</v>
      </c>
      <c r="S17" t="s">
        <v>191</v>
      </c>
      <c r="T17">
        <v>6175558555</v>
      </c>
      <c r="U17" t="s">
        <v>192</v>
      </c>
      <c r="V17" t="s">
        <v>193</v>
      </c>
      <c r="X17" t="s">
        <v>193</v>
      </c>
      <c r="Y17" t="s">
        <v>194</v>
      </c>
      <c r="Z17" t="s">
        <v>195</v>
      </c>
      <c r="AA17" t="s">
        <v>196</v>
      </c>
      <c r="AB17">
        <v>51247</v>
      </c>
      <c r="AC17" t="s">
        <v>46</v>
      </c>
      <c r="AD17" t="s">
        <v>47</v>
      </c>
      <c r="AE17" t="s">
        <v>197</v>
      </c>
      <c r="AF17" t="s">
        <v>198</v>
      </c>
      <c r="AG17" t="s">
        <v>199</v>
      </c>
      <c r="AH17" t="s">
        <v>74</v>
      </c>
    </row>
    <row r="18" spans="1:34" x14ac:dyDescent="0.25">
      <c r="A18">
        <v>10299</v>
      </c>
      <c r="B18">
        <v>23</v>
      </c>
      <c r="C18">
        <v>100</v>
      </c>
      <c r="D18">
        <v>9</v>
      </c>
      <c r="E18">
        <v>2597.39</v>
      </c>
      <c r="F18">
        <v>2598</v>
      </c>
      <c r="G18">
        <v>2300</v>
      </c>
      <c r="H18" t="s">
        <v>200</v>
      </c>
      <c r="I18" s="1">
        <v>38260</v>
      </c>
      <c r="J18" t="s">
        <v>201</v>
      </c>
      <c r="K18" t="s">
        <v>130</v>
      </c>
      <c r="L18" t="s">
        <v>37</v>
      </c>
      <c r="M18">
        <v>3</v>
      </c>
      <c r="N18">
        <v>9</v>
      </c>
      <c r="O18">
        <v>2004</v>
      </c>
      <c r="P18" t="s">
        <v>38</v>
      </c>
      <c r="Q18">
        <v>95</v>
      </c>
      <c r="R18" t="s">
        <v>39</v>
      </c>
      <c r="S18" t="s">
        <v>202</v>
      </c>
      <c r="T18" t="s">
        <v>203</v>
      </c>
      <c r="U18" t="s">
        <v>204</v>
      </c>
      <c r="V18" t="s">
        <v>205</v>
      </c>
      <c r="X18" t="s">
        <v>205</v>
      </c>
      <c r="Y18" t="s">
        <v>206</v>
      </c>
      <c r="AA18" t="s">
        <v>206</v>
      </c>
      <c r="AB18">
        <v>21240</v>
      </c>
      <c r="AC18" t="s">
        <v>207</v>
      </c>
      <c r="AD18" t="s">
        <v>60</v>
      </c>
      <c r="AE18" t="s">
        <v>208</v>
      </c>
      <c r="AF18" t="s">
        <v>209</v>
      </c>
      <c r="AG18" t="s">
        <v>210</v>
      </c>
      <c r="AH18" t="s">
        <v>51</v>
      </c>
    </row>
    <row r="19" spans="1:34" x14ac:dyDescent="0.25">
      <c r="A19">
        <v>10309</v>
      </c>
      <c r="B19">
        <v>41</v>
      </c>
      <c r="C19">
        <v>100</v>
      </c>
      <c r="D19">
        <v>5</v>
      </c>
      <c r="E19">
        <v>4394.38</v>
      </c>
      <c r="F19">
        <v>4395</v>
      </c>
      <c r="G19">
        <v>4100</v>
      </c>
      <c r="H19" t="s">
        <v>211</v>
      </c>
      <c r="I19" s="1">
        <v>38275</v>
      </c>
      <c r="J19" t="s">
        <v>86</v>
      </c>
      <c r="K19" t="s">
        <v>87</v>
      </c>
      <c r="L19" t="s">
        <v>37</v>
      </c>
      <c r="M19">
        <v>4</v>
      </c>
      <c r="N19">
        <v>10</v>
      </c>
      <c r="O19">
        <v>2004</v>
      </c>
      <c r="P19" t="s">
        <v>38</v>
      </c>
      <c r="Q19">
        <v>95</v>
      </c>
      <c r="R19" t="s">
        <v>39</v>
      </c>
      <c r="S19" t="s">
        <v>212</v>
      </c>
      <c r="T19" t="s">
        <v>213</v>
      </c>
      <c r="U19" t="s">
        <v>214</v>
      </c>
      <c r="V19" t="s">
        <v>215</v>
      </c>
      <c r="X19" t="s">
        <v>215</v>
      </c>
      <c r="Y19" t="s">
        <v>216</v>
      </c>
      <c r="AA19" t="s">
        <v>216</v>
      </c>
      <c r="AB19">
        <v>4110</v>
      </c>
      <c r="AC19" t="s">
        <v>119</v>
      </c>
      <c r="AD19" t="s">
        <v>60</v>
      </c>
      <c r="AE19" t="s">
        <v>217</v>
      </c>
      <c r="AF19" t="s">
        <v>218</v>
      </c>
      <c r="AG19" t="s">
        <v>219</v>
      </c>
      <c r="AH19" t="s">
        <v>74</v>
      </c>
    </row>
    <row r="20" spans="1:34" x14ac:dyDescent="0.25">
      <c r="A20">
        <v>10318</v>
      </c>
      <c r="B20">
        <v>46</v>
      </c>
      <c r="C20">
        <v>94.74</v>
      </c>
      <c r="D20">
        <v>1</v>
      </c>
      <c r="E20">
        <v>4358.04</v>
      </c>
      <c r="F20">
        <v>4359</v>
      </c>
      <c r="G20">
        <v>4358.04</v>
      </c>
      <c r="H20" s="2">
        <v>38028</v>
      </c>
      <c r="I20" s="1">
        <v>38028</v>
      </c>
      <c r="J20" t="s">
        <v>35</v>
      </c>
      <c r="K20" t="s">
        <v>220</v>
      </c>
      <c r="L20" t="s">
        <v>37</v>
      </c>
      <c r="M20">
        <v>4</v>
      </c>
      <c r="N20">
        <v>11</v>
      </c>
      <c r="O20">
        <v>2004</v>
      </c>
      <c r="P20" t="s">
        <v>38</v>
      </c>
      <c r="Q20">
        <v>95</v>
      </c>
      <c r="R20" t="s">
        <v>39</v>
      </c>
      <c r="S20" t="s">
        <v>221</v>
      </c>
      <c r="T20">
        <v>2155551555</v>
      </c>
      <c r="U20" t="s">
        <v>222</v>
      </c>
      <c r="V20" t="s">
        <v>223</v>
      </c>
      <c r="X20" t="s">
        <v>223</v>
      </c>
      <c r="Y20" t="s">
        <v>224</v>
      </c>
      <c r="Z20" t="s">
        <v>225</v>
      </c>
      <c r="AA20" t="s">
        <v>226</v>
      </c>
      <c r="AB20">
        <v>70267</v>
      </c>
      <c r="AC20" t="s">
        <v>46</v>
      </c>
      <c r="AD20" t="s">
        <v>47</v>
      </c>
      <c r="AE20" t="s">
        <v>48</v>
      </c>
      <c r="AF20" t="s">
        <v>227</v>
      </c>
      <c r="AG20" t="s">
        <v>228</v>
      </c>
      <c r="AH20" t="s">
        <v>74</v>
      </c>
    </row>
    <row r="21" spans="1:34" x14ac:dyDescent="0.25">
      <c r="A21">
        <v>10329</v>
      </c>
      <c r="B21">
        <v>42</v>
      </c>
      <c r="C21">
        <v>100</v>
      </c>
      <c r="D21">
        <v>1</v>
      </c>
      <c r="E21">
        <v>4396.1400000000003</v>
      </c>
      <c r="F21">
        <v>4397</v>
      </c>
      <c r="G21">
        <v>4200</v>
      </c>
      <c r="H21" t="s">
        <v>229</v>
      </c>
      <c r="I21" s="1">
        <v>38306</v>
      </c>
      <c r="J21" t="s">
        <v>104</v>
      </c>
      <c r="K21" t="s">
        <v>36</v>
      </c>
      <c r="L21" t="s">
        <v>37</v>
      </c>
      <c r="M21">
        <v>4</v>
      </c>
      <c r="N21">
        <v>11</v>
      </c>
      <c r="O21">
        <v>2004</v>
      </c>
      <c r="P21" t="s">
        <v>38</v>
      </c>
      <c r="Q21">
        <v>95</v>
      </c>
      <c r="R21" t="s">
        <v>39</v>
      </c>
      <c r="S21" t="s">
        <v>40</v>
      </c>
      <c r="T21">
        <v>2125557818</v>
      </c>
      <c r="U21" t="s">
        <v>41</v>
      </c>
      <c r="V21" t="s">
        <v>42</v>
      </c>
      <c r="X21" t="s">
        <v>42</v>
      </c>
      <c r="Y21" t="s">
        <v>43</v>
      </c>
      <c r="Z21" t="s">
        <v>44</v>
      </c>
      <c r="AA21" t="s">
        <v>45</v>
      </c>
      <c r="AB21">
        <v>10022</v>
      </c>
      <c r="AC21" t="s">
        <v>46</v>
      </c>
      <c r="AD21" t="s">
        <v>47</v>
      </c>
      <c r="AE21" t="s">
        <v>48</v>
      </c>
      <c r="AF21" t="s">
        <v>49</v>
      </c>
      <c r="AG21" t="s">
        <v>50</v>
      </c>
      <c r="AH21" t="s">
        <v>74</v>
      </c>
    </row>
    <row r="22" spans="1:34" x14ac:dyDescent="0.25">
      <c r="A22">
        <v>10341</v>
      </c>
      <c r="B22">
        <v>41</v>
      </c>
      <c r="C22">
        <v>100</v>
      </c>
      <c r="D22">
        <v>9</v>
      </c>
      <c r="E22">
        <v>7737.93</v>
      </c>
      <c r="F22">
        <v>7738</v>
      </c>
      <c r="G22">
        <v>4100</v>
      </c>
      <c r="H22" t="s">
        <v>230</v>
      </c>
      <c r="I22" s="1">
        <v>38315</v>
      </c>
      <c r="J22" t="s">
        <v>104</v>
      </c>
      <c r="K22" t="s">
        <v>220</v>
      </c>
      <c r="L22" t="s">
        <v>37</v>
      </c>
      <c r="M22">
        <v>4</v>
      </c>
      <c r="N22">
        <v>11</v>
      </c>
      <c r="O22">
        <v>2004</v>
      </c>
      <c r="P22" t="s">
        <v>38</v>
      </c>
      <c r="Q22">
        <v>95</v>
      </c>
      <c r="R22" t="s">
        <v>39</v>
      </c>
      <c r="S22" t="s">
        <v>231</v>
      </c>
      <c r="T22" t="s">
        <v>232</v>
      </c>
      <c r="U22" t="s">
        <v>233</v>
      </c>
      <c r="V22" t="s">
        <v>234</v>
      </c>
      <c r="X22" t="s">
        <v>234</v>
      </c>
      <c r="Y22" t="s">
        <v>235</v>
      </c>
      <c r="AA22" t="s">
        <v>235</v>
      </c>
      <c r="AB22">
        <v>5020</v>
      </c>
      <c r="AC22" t="s">
        <v>236</v>
      </c>
      <c r="AD22" t="s">
        <v>60</v>
      </c>
      <c r="AE22" t="s">
        <v>237</v>
      </c>
      <c r="AF22" t="s">
        <v>238</v>
      </c>
      <c r="AG22" t="s">
        <v>239</v>
      </c>
      <c r="AH22" t="s">
        <v>240</v>
      </c>
    </row>
    <row r="23" spans="1:34" x14ac:dyDescent="0.25">
      <c r="A23">
        <v>10361</v>
      </c>
      <c r="B23">
        <v>20</v>
      </c>
      <c r="C23">
        <v>72.55</v>
      </c>
      <c r="D23">
        <v>13</v>
      </c>
      <c r="E23">
        <v>1451</v>
      </c>
      <c r="F23">
        <v>1451</v>
      </c>
      <c r="G23">
        <v>1451</v>
      </c>
      <c r="H23" t="s">
        <v>241</v>
      </c>
      <c r="I23" s="1">
        <v>38338</v>
      </c>
      <c r="J23" t="s">
        <v>242</v>
      </c>
      <c r="K23" t="s">
        <v>87</v>
      </c>
      <c r="L23" t="s">
        <v>37</v>
      </c>
      <c r="M23">
        <v>4</v>
      </c>
      <c r="N23">
        <v>12</v>
      </c>
      <c r="O23">
        <v>2004</v>
      </c>
      <c r="P23" t="s">
        <v>38</v>
      </c>
      <c r="Q23">
        <v>95</v>
      </c>
      <c r="R23" t="s">
        <v>39</v>
      </c>
      <c r="S23" t="s">
        <v>243</v>
      </c>
      <c r="T23" t="s">
        <v>244</v>
      </c>
      <c r="U23" t="s">
        <v>245</v>
      </c>
      <c r="V23" t="s">
        <v>246</v>
      </c>
      <c r="W23" t="s">
        <v>247</v>
      </c>
      <c r="X23" t="s">
        <v>248</v>
      </c>
      <c r="Y23" t="s">
        <v>249</v>
      </c>
      <c r="Z23" t="s">
        <v>250</v>
      </c>
      <c r="AA23" t="s">
        <v>251</v>
      </c>
      <c r="AB23">
        <v>2067</v>
      </c>
      <c r="AC23" t="s">
        <v>148</v>
      </c>
      <c r="AD23" t="s">
        <v>149</v>
      </c>
      <c r="AE23" t="s">
        <v>252</v>
      </c>
      <c r="AF23" t="s">
        <v>253</v>
      </c>
      <c r="AG23" t="s">
        <v>254</v>
      </c>
      <c r="AH23" t="s">
        <v>51</v>
      </c>
    </row>
    <row r="24" spans="1:34" x14ac:dyDescent="0.25">
      <c r="A24">
        <v>10375</v>
      </c>
      <c r="B24">
        <v>21</v>
      </c>
      <c r="C24">
        <v>34.909999999999997</v>
      </c>
      <c r="D24">
        <v>12</v>
      </c>
      <c r="E24">
        <v>733.11</v>
      </c>
      <c r="F24">
        <v>734</v>
      </c>
      <c r="G24">
        <v>733.11</v>
      </c>
      <c r="H24" s="2">
        <v>38413</v>
      </c>
      <c r="I24" s="1">
        <v>38413</v>
      </c>
      <c r="J24" t="s">
        <v>255</v>
      </c>
      <c r="K24" t="s">
        <v>220</v>
      </c>
      <c r="L24" t="s">
        <v>37</v>
      </c>
      <c r="M24">
        <v>1</v>
      </c>
      <c r="N24">
        <v>2</v>
      </c>
      <c r="O24">
        <v>2005</v>
      </c>
      <c r="P24" t="s">
        <v>38</v>
      </c>
      <c r="Q24">
        <v>95</v>
      </c>
      <c r="R24" t="s">
        <v>39</v>
      </c>
      <c r="S24" t="s">
        <v>182</v>
      </c>
      <c r="T24" t="s">
        <v>183</v>
      </c>
      <c r="U24" t="s">
        <v>184</v>
      </c>
      <c r="V24" t="s">
        <v>185</v>
      </c>
      <c r="X24" t="s">
        <v>185</v>
      </c>
      <c r="Y24" t="s">
        <v>186</v>
      </c>
      <c r="AA24" t="s">
        <v>186</v>
      </c>
      <c r="AB24">
        <v>44000</v>
      </c>
      <c r="AC24" t="s">
        <v>59</v>
      </c>
      <c r="AD24" t="s">
        <v>60</v>
      </c>
      <c r="AE24" t="s">
        <v>187</v>
      </c>
      <c r="AF24" t="s">
        <v>188</v>
      </c>
      <c r="AG24" t="s">
        <v>189</v>
      </c>
      <c r="AH24" t="s">
        <v>51</v>
      </c>
    </row>
    <row r="25" spans="1:34" x14ac:dyDescent="0.25">
      <c r="A25">
        <v>10388</v>
      </c>
      <c r="B25">
        <v>42</v>
      </c>
      <c r="C25">
        <v>76.36</v>
      </c>
      <c r="D25">
        <v>4</v>
      </c>
      <c r="E25">
        <v>3207.12</v>
      </c>
      <c r="F25">
        <v>3208</v>
      </c>
      <c r="G25">
        <v>3207.12</v>
      </c>
      <c r="H25" s="2">
        <v>38414</v>
      </c>
      <c r="I25" s="1">
        <v>38414</v>
      </c>
      <c r="J25" t="s">
        <v>255</v>
      </c>
      <c r="K25" t="s">
        <v>130</v>
      </c>
      <c r="L25" t="s">
        <v>37</v>
      </c>
      <c r="M25">
        <v>1</v>
      </c>
      <c r="N25">
        <v>3</v>
      </c>
      <c r="O25">
        <v>2005</v>
      </c>
      <c r="P25" t="s">
        <v>38</v>
      </c>
      <c r="Q25">
        <v>95</v>
      </c>
      <c r="R25" t="s">
        <v>39</v>
      </c>
      <c r="S25" t="s">
        <v>256</v>
      </c>
      <c r="T25">
        <v>5085552555</v>
      </c>
      <c r="U25" t="s">
        <v>257</v>
      </c>
      <c r="V25" t="s">
        <v>258</v>
      </c>
      <c r="X25" t="s">
        <v>258</v>
      </c>
      <c r="Y25" t="s">
        <v>259</v>
      </c>
      <c r="Z25" t="s">
        <v>195</v>
      </c>
      <c r="AA25" t="s">
        <v>260</v>
      </c>
      <c r="AB25">
        <v>50553</v>
      </c>
      <c r="AC25" t="s">
        <v>46</v>
      </c>
      <c r="AD25" t="s">
        <v>47</v>
      </c>
      <c r="AE25" t="s">
        <v>261</v>
      </c>
      <c r="AF25" t="s">
        <v>262</v>
      </c>
      <c r="AG25" t="s">
        <v>263</v>
      </c>
      <c r="AH25" t="s">
        <v>74</v>
      </c>
    </row>
    <row r="26" spans="1:34" x14ac:dyDescent="0.25">
      <c r="A26">
        <v>10403</v>
      </c>
      <c r="B26">
        <v>24</v>
      </c>
      <c r="C26">
        <v>100</v>
      </c>
      <c r="D26">
        <v>7</v>
      </c>
      <c r="E26">
        <v>2434.56</v>
      </c>
      <c r="F26">
        <v>2435</v>
      </c>
      <c r="G26">
        <v>2400</v>
      </c>
      <c r="H26" s="2">
        <v>38568</v>
      </c>
      <c r="I26" s="1">
        <v>38568</v>
      </c>
      <c r="J26" t="s">
        <v>76</v>
      </c>
      <c r="K26" t="s">
        <v>130</v>
      </c>
      <c r="L26" t="s">
        <v>37</v>
      </c>
      <c r="M26">
        <v>2</v>
      </c>
      <c r="N26">
        <v>4</v>
      </c>
      <c r="O26">
        <v>2005</v>
      </c>
      <c r="P26" t="s">
        <v>38</v>
      </c>
      <c r="Q26">
        <v>95</v>
      </c>
      <c r="R26" t="s">
        <v>39</v>
      </c>
      <c r="S26" t="s">
        <v>264</v>
      </c>
      <c r="T26" t="s">
        <v>265</v>
      </c>
      <c r="U26" t="s">
        <v>266</v>
      </c>
      <c r="V26" t="s">
        <v>267</v>
      </c>
      <c r="X26" t="s">
        <v>267</v>
      </c>
      <c r="Y26" t="s">
        <v>268</v>
      </c>
      <c r="AA26" t="s">
        <v>268</v>
      </c>
      <c r="AB26" t="s">
        <v>269</v>
      </c>
      <c r="AC26" t="s">
        <v>270</v>
      </c>
      <c r="AD26" t="s">
        <v>60</v>
      </c>
      <c r="AE26" t="s">
        <v>271</v>
      </c>
      <c r="AF26" t="s">
        <v>272</v>
      </c>
      <c r="AG26" t="s">
        <v>273</v>
      </c>
      <c r="AH26" t="s">
        <v>51</v>
      </c>
    </row>
    <row r="27" spans="1:34" x14ac:dyDescent="0.25">
      <c r="A27">
        <v>10417</v>
      </c>
      <c r="B27">
        <v>66</v>
      </c>
      <c r="C27">
        <v>100</v>
      </c>
      <c r="D27">
        <v>2</v>
      </c>
      <c r="E27">
        <v>7516.08</v>
      </c>
      <c r="F27">
        <v>7517</v>
      </c>
      <c r="G27">
        <v>6600</v>
      </c>
      <c r="H27" t="s">
        <v>274</v>
      </c>
      <c r="I27" s="1">
        <v>38485</v>
      </c>
      <c r="J27" t="s">
        <v>153</v>
      </c>
      <c r="K27" t="s">
        <v>87</v>
      </c>
      <c r="L27" t="s">
        <v>275</v>
      </c>
      <c r="M27">
        <v>2</v>
      </c>
      <c r="N27">
        <v>5</v>
      </c>
      <c r="O27">
        <v>2005</v>
      </c>
      <c r="P27" t="s">
        <v>38</v>
      </c>
      <c r="Q27">
        <v>95</v>
      </c>
      <c r="R27" t="s">
        <v>39</v>
      </c>
      <c r="S27" t="s">
        <v>276</v>
      </c>
      <c r="T27" t="s">
        <v>277</v>
      </c>
      <c r="U27" t="s">
        <v>278</v>
      </c>
      <c r="V27" t="s">
        <v>279</v>
      </c>
      <c r="X27" t="s">
        <v>279</v>
      </c>
      <c r="Y27" t="s">
        <v>280</v>
      </c>
      <c r="AA27" t="s">
        <v>280</v>
      </c>
      <c r="AB27">
        <v>28034</v>
      </c>
      <c r="AC27" t="s">
        <v>281</v>
      </c>
      <c r="AD27" t="s">
        <v>60</v>
      </c>
      <c r="AE27" t="s">
        <v>282</v>
      </c>
      <c r="AF27" t="s">
        <v>283</v>
      </c>
      <c r="AG27" t="s">
        <v>284</v>
      </c>
      <c r="AH27" t="s">
        <v>240</v>
      </c>
    </row>
    <row r="28" spans="1:34" x14ac:dyDescent="0.25">
      <c r="A28">
        <v>10103</v>
      </c>
      <c r="B28">
        <v>26</v>
      </c>
      <c r="C28">
        <v>100</v>
      </c>
      <c r="D28">
        <v>11</v>
      </c>
      <c r="E28">
        <v>5404.62</v>
      </c>
      <c r="F28">
        <v>5405</v>
      </c>
      <c r="G28">
        <v>2600</v>
      </c>
      <c r="H28" t="s">
        <v>285</v>
      </c>
      <c r="I28" s="1">
        <v>37650</v>
      </c>
      <c r="J28" t="s">
        <v>64</v>
      </c>
      <c r="K28" t="s">
        <v>220</v>
      </c>
      <c r="L28" t="s">
        <v>37</v>
      </c>
      <c r="M28">
        <v>1</v>
      </c>
      <c r="N28">
        <v>1</v>
      </c>
      <c r="O28">
        <v>2003</v>
      </c>
      <c r="P28" t="s">
        <v>286</v>
      </c>
      <c r="Q28">
        <v>214</v>
      </c>
      <c r="R28" t="s">
        <v>287</v>
      </c>
      <c r="S28" t="s">
        <v>212</v>
      </c>
      <c r="T28" t="s">
        <v>213</v>
      </c>
      <c r="U28" t="s">
        <v>214</v>
      </c>
      <c r="V28" t="s">
        <v>215</v>
      </c>
      <c r="X28" t="s">
        <v>215</v>
      </c>
      <c r="Y28" t="s">
        <v>216</v>
      </c>
      <c r="AA28" t="s">
        <v>216</v>
      </c>
      <c r="AB28">
        <v>4110</v>
      </c>
      <c r="AC28" t="s">
        <v>119</v>
      </c>
      <c r="AD28" t="s">
        <v>60</v>
      </c>
      <c r="AE28" t="s">
        <v>217</v>
      </c>
      <c r="AF28" t="s">
        <v>218</v>
      </c>
      <c r="AG28" t="s">
        <v>219</v>
      </c>
      <c r="AH28" t="s">
        <v>74</v>
      </c>
    </row>
    <row r="29" spans="1:34" x14ac:dyDescent="0.25">
      <c r="A29">
        <v>10112</v>
      </c>
      <c r="B29">
        <v>29</v>
      </c>
      <c r="C29">
        <v>100</v>
      </c>
      <c r="D29">
        <v>1</v>
      </c>
      <c r="E29">
        <v>7209.11</v>
      </c>
      <c r="F29">
        <v>7210</v>
      </c>
      <c r="G29">
        <v>2900</v>
      </c>
      <c r="H29" t="s">
        <v>288</v>
      </c>
      <c r="I29" s="1">
        <v>37704</v>
      </c>
      <c r="J29" t="s">
        <v>255</v>
      </c>
      <c r="K29" t="s">
        <v>36</v>
      </c>
      <c r="L29" t="s">
        <v>37</v>
      </c>
      <c r="M29">
        <v>1</v>
      </c>
      <c r="N29">
        <v>3</v>
      </c>
      <c r="O29">
        <v>2003</v>
      </c>
      <c r="P29" t="s">
        <v>286</v>
      </c>
      <c r="Q29">
        <v>214</v>
      </c>
      <c r="R29" t="s">
        <v>287</v>
      </c>
      <c r="S29" t="s">
        <v>289</v>
      </c>
      <c r="T29" t="s">
        <v>290</v>
      </c>
      <c r="U29" t="s">
        <v>291</v>
      </c>
      <c r="V29" t="s">
        <v>292</v>
      </c>
      <c r="X29" t="s">
        <v>292</v>
      </c>
      <c r="Y29" t="s">
        <v>293</v>
      </c>
      <c r="AA29" t="s">
        <v>293</v>
      </c>
      <c r="AB29" t="s">
        <v>294</v>
      </c>
      <c r="AC29" t="s">
        <v>295</v>
      </c>
      <c r="AD29" t="s">
        <v>60</v>
      </c>
      <c r="AE29" t="s">
        <v>296</v>
      </c>
      <c r="AF29" t="s">
        <v>297</v>
      </c>
      <c r="AG29" t="s">
        <v>298</v>
      </c>
      <c r="AH29" t="s">
        <v>240</v>
      </c>
    </row>
    <row r="30" spans="1:34" x14ac:dyDescent="0.25">
      <c r="A30">
        <v>10126</v>
      </c>
      <c r="B30">
        <v>38</v>
      </c>
      <c r="C30">
        <v>100</v>
      </c>
      <c r="D30">
        <v>11</v>
      </c>
      <c r="E30">
        <v>7329.06</v>
      </c>
      <c r="F30">
        <v>7330</v>
      </c>
      <c r="G30">
        <v>3800</v>
      </c>
      <c r="H30" t="s">
        <v>299</v>
      </c>
      <c r="I30" s="1">
        <v>37769</v>
      </c>
      <c r="J30" t="s">
        <v>153</v>
      </c>
      <c r="K30" t="s">
        <v>220</v>
      </c>
      <c r="L30" t="s">
        <v>37</v>
      </c>
      <c r="M30">
        <v>2</v>
      </c>
      <c r="N30">
        <v>5</v>
      </c>
      <c r="O30">
        <v>2003</v>
      </c>
      <c r="P30" t="s">
        <v>286</v>
      </c>
      <c r="Q30">
        <v>214</v>
      </c>
      <c r="R30" t="s">
        <v>287</v>
      </c>
      <c r="S30" t="s">
        <v>300</v>
      </c>
      <c r="T30" t="s">
        <v>301</v>
      </c>
      <c r="U30" t="s">
        <v>302</v>
      </c>
      <c r="V30" t="s">
        <v>303</v>
      </c>
      <c r="X30" t="s">
        <v>303</v>
      </c>
      <c r="Y30" t="s">
        <v>280</v>
      </c>
      <c r="AA30" t="s">
        <v>280</v>
      </c>
      <c r="AB30">
        <v>28023</v>
      </c>
      <c r="AC30" t="s">
        <v>281</v>
      </c>
      <c r="AD30" t="s">
        <v>60</v>
      </c>
      <c r="AE30" t="s">
        <v>304</v>
      </c>
      <c r="AF30" t="s">
        <v>305</v>
      </c>
      <c r="AG30" t="s">
        <v>306</v>
      </c>
      <c r="AH30" t="s">
        <v>240</v>
      </c>
    </row>
    <row r="31" spans="1:34" x14ac:dyDescent="0.25">
      <c r="A31">
        <v>10140</v>
      </c>
      <c r="B31">
        <v>37</v>
      </c>
      <c r="C31">
        <v>100</v>
      </c>
      <c r="D31">
        <v>11</v>
      </c>
      <c r="E31">
        <v>7374.1</v>
      </c>
      <c r="F31">
        <v>7375</v>
      </c>
      <c r="G31">
        <v>3700</v>
      </c>
      <c r="H31" t="s">
        <v>307</v>
      </c>
      <c r="I31" s="1">
        <v>37826</v>
      </c>
      <c r="J31" t="s">
        <v>52</v>
      </c>
      <c r="K31" t="s">
        <v>130</v>
      </c>
      <c r="L31" t="s">
        <v>37</v>
      </c>
      <c r="M31">
        <v>3</v>
      </c>
      <c r="N31">
        <v>7</v>
      </c>
      <c r="O31">
        <v>2003</v>
      </c>
      <c r="P31" t="s">
        <v>286</v>
      </c>
      <c r="Q31">
        <v>214</v>
      </c>
      <c r="R31" t="s">
        <v>287</v>
      </c>
      <c r="S31" t="s">
        <v>96</v>
      </c>
      <c r="T31">
        <v>6505556809</v>
      </c>
      <c r="U31" t="s">
        <v>97</v>
      </c>
      <c r="V31" t="s">
        <v>98</v>
      </c>
      <c r="X31" t="s">
        <v>98</v>
      </c>
      <c r="Y31" t="s">
        <v>99</v>
      </c>
      <c r="Z31" t="s">
        <v>81</v>
      </c>
      <c r="AA31" t="s">
        <v>100</v>
      </c>
      <c r="AB31">
        <v>94217</v>
      </c>
      <c r="AC31" t="s">
        <v>46</v>
      </c>
      <c r="AD31" t="s">
        <v>47</v>
      </c>
      <c r="AE31" t="s">
        <v>101</v>
      </c>
      <c r="AF31" t="s">
        <v>102</v>
      </c>
      <c r="AG31" t="s">
        <v>103</v>
      </c>
      <c r="AH31" t="s">
        <v>240</v>
      </c>
    </row>
    <row r="32" spans="1:34" x14ac:dyDescent="0.25">
      <c r="A32">
        <v>10150</v>
      </c>
      <c r="B32">
        <v>45</v>
      </c>
      <c r="C32">
        <v>100</v>
      </c>
      <c r="D32">
        <v>8</v>
      </c>
      <c r="E32">
        <v>10993.5</v>
      </c>
      <c r="F32">
        <v>10994</v>
      </c>
      <c r="G32">
        <v>4500</v>
      </c>
      <c r="H32" t="s">
        <v>308</v>
      </c>
      <c r="I32" s="1">
        <v>37883</v>
      </c>
      <c r="J32" t="s">
        <v>201</v>
      </c>
      <c r="K32" t="s">
        <v>87</v>
      </c>
      <c r="L32" t="s">
        <v>37</v>
      </c>
      <c r="M32">
        <v>3</v>
      </c>
      <c r="N32">
        <v>9</v>
      </c>
      <c r="O32">
        <v>2003</v>
      </c>
      <c r="P32" t="s">
        <v>286</v>
      </c>
      <c r="Q32">
        <v>214</v>
      </c>
      <c r="R32" t="s">
        <v>287</v>
      </c>
      <c r="S32" t="s">
        <v>309</v>
      </c>
      <c r="T32" t="s">
        <v>310</v>
      </c>
      <c r="U32" t="s">
        <v>311</v>
      </c>
      <c r="V32" t="s">
        <v>312</v>
      </c>
      <c r="X32" t="s">
        <v>312</v>
      </c>
      <c r="Y32" t="s">
        <v>313</v>
      </c>
      <c r="AA32" t="s">
        <v>313</v>
      </c>
      <c r="AB32">
        <v>79903</v>
      </c>
      <c r="AC32" t="s">
        <v>313</v>
      </c>
      <c r="AD32" t="s">
        <v>314</v>
      </c>
      <c r="AE32" t="s">
        <v>315</v>
      </c>
      <c r="AF32" t="s">
        <v>316</v>
      </c>
      <c r="AG32" t="s">
        <v>317</v>
      </c>
      <c r="AH32" t="s">
        <v>240</v>
      </c>
    </row>
    <row r="33" spans="1:34" x14ac:dyDescent="0.25">
      <c r="A33">
        <v>10163</v>
      </c>
      <c r="B33">
        <v>21</v>
      </c>
      <c r="C33">
        <v>100</v>
      </c>
      <c r="D33">
        <v>1</v>
      </c>
      <c r="E33">
        <v>4860.24</v>
      </c>
      <c r="F33">
        <v>4861</v>
      </c>
      <c r="G33">
        <v>2100</v>
      </c>
      <c r="H33" t="s">
        <v>318</v>
      </c>
      <c r="I33" s="1">
        <v>37914</v>
      </c>
      <c r="J33" t="s">
        <v>86</v>
      </c>
      <c r="K33" t="s">
        <v>36</v>
      </c>
      <c r="L33" t="s">
        <v>37</v>
      </c>
      <c r="M33">
        <v>4</v>
      </c>
      <c r="N33">
        <v>10</v>
      </c>
      <c r="O33">
        <v>2003</v>
      </c>
      <c r="P33" t="s">
        <v>286</v>
      </c>
      <c r="Q33">
        <v>214</v>
      </c>
      <c r="R33" t="s">
        <v>287</v>
      </c>
      <c r="S33" t="s">
        <v>319</v>
      </c>
      <c r="T33">
        <v>2125558493</v>
      </c>
      <c r="U33" t="s">
        <v>320</v>
      </c>
      <c r="V33" t="s">
        <v>321</v>
      </c>
      <c r="W33" t="s">
        <v>322</v>
      </c>
      <c r="X33" t="s">
        <v>323</v>
      </c>
      <c r="Y33" t="s">
        <v>43</v>
      </c>
      <c r="Z33" t="s">
        <v>44</v>
      </c>
      <c r="AA33" t="s">
        <v>45</v>
      </c>
      <c r="AB33">
        <v>10022</v>
      </c>
      <c r="AC33" t="s">
        <v>46</v>
      </c>
      <c r="AD33" t="s">
        <v>47</v>
      </c>
      <c r="AE33" t="s">
        <v>197</v>
      </c>
      <c r="AF33" t="s">
        <v>324</v>
      </c>
      <c r="AG33" t="s">
        <v>325</v>
      </c>
      <c r="AH33" t="s">
        <v>74</v>
      </c>
    </row>
    <row r="34" spans="1:34" x14ac:dyDescent="0.25">
      <c r="A34">
        <v>10174</v>
      </c>
      <c r="B34">
        <v>34</v>
      </c>
      <c r="C34">
        <v>100</v>
      </c>
      <c r="D34">
        <v>4</v>
      </c>
      <c r="E34">
        <v>8014.82</v>
      </c>
      <c r="F34">
        <v>8015</v>
      </c>
      <c r="G34">
        <v>3400</v>
      </c>
      <c r="H34" s="2">
        <v>37783</v>
      </c>
      <c r="I34" s="1">
        <v>37783</v>
      </c>
      <c r="J34" t="s">
        <v>172</v>
      </c>
      <c r="K34" t="s">
        <v>220</v>
      </c>
      <c r="L34" t="s">
        <v>37</v>
      </c>
      <c r="M34">
        <v>4</v>
      </c>
      <c r="N34">
        <v>11</v>
      </c>
      <c r="O34">
        <v>2003</v>
      </c>
      <c r="P34" t="s">
        <v>286</v>
      </c>
      <c r="Q34">
        <v>214</v>
      </c>
      <c r="R34" t="s">
        <v>287</v>
      </c>
      <c r="S34" t="s">
        <v>326</v>
      </c>
      <c r="T34" t="s">
        <v>327</v>
      </c>
      <c r="U34" t="s">
        <v>328</v>
      </c>
      <c r="V34" t="s">
        <v>329</v>
      </c>
      <c r="X34" t="s">
        <v>329</v>
      </c>
      <c r="Y34" t="s">
        <v>330</v>
      </c>
      <c r="Z34" t="s">
        <v>331</v>
      </c>
      <c r="AA34" t="s">
        <v>332</v>
      </c>
      <c r="AB34">
        <v>4101</v>
      </c>
      <c r="AC34" t="s">
        <v>148</v>
      </c>
      <c r="AD34" t="s">
        <v>149</v>
      </c>
      <c r="AE34" t="s">
        <v>333</v>
      </c>
      <c r="AF34" t="s">
        <v>334</v>
      </c>
      <c r="AG34" t="s">
        <v>335</v>
      </c>
      <c r="AH34" t="s">
        <v>240</v>
      </c>
    </row>
    <row r="35" spans="1:34" x14ac:dyDescent="0.25">
      <c r="A35">
        <v>10183</v>
      </c>
      <c r="B35">
        <v>23</v>
      </c>
      <c r="C35">
        <v>100</v>
      </c>
      <c r="D35">
        <v>8</v>
      </c>
      <c r="E35">
        <v>5372.57</v>
      </c>
      <c r="F35">
        <v>5373</v>
      </c>
      <c r="G35">
        <v>2300</v>
      </c>
      <c r="H35" t="s">
        <v>336</v>
      </c>
      <c r="I35" s="1">
        <v>37938</v>
      </c>
      <c r="J35" t="s">
        <v>104</v>
      </c>
      <c r="K35" t="s">
        <v>130</v>
      </c>
      <c r="L35" t="s">
        <v>37</v>
      </c>
      <c r="M35">
        <v>4</v>
      </c>
      <c r="N35">
        <v>11</v>
      </c>
      <c r="O35">
        <v>2003</v>
      </c>
      <c r="P35" t="s">
        <v>286</v>
      </c>
      <c r="Q35">
        <v>214</v>
      </c>
      <c r="R35" t="s">
        <v>287</v>
      </c>
      <c r="S35" t="s">
        <v>337</v>
      </c>
      <c r="T35">
        <v>2155554695</v>
      </c>
      <c r="U35" t="s">
        <v>338</v>
      </c>
      <c r="V35" t="s">
        <v>339</v>
      </c>
      <c r="X35" t="s">
        <v>339</v>
      </c>
      <c r="Y35" t="s">
        <v>340</v>
      </c>
      <c r="Z35" t="s">
        <v>225</v>
      </c>
      <c r="AA35" t="s">
        <v>341</v>
      </c>
      <c r="AB35">
        <v>71270</v>
      </c>
      <c r="AC35" t="s">
        <v>46</v>
      </c>
      <c r="AD35" t="s">
        <v>47</v>
      </c>
      <c r="AE35" t="s">
        <v>342</v>
      </c>
      <c r="AF35" t="s">
        <v>343</v>
      </c>
      <c r="AG35" t="s">
        <v>344</v>
      </c>
      <c r="AH35" t="s">
        <v>74</v>
      </c>
    </row>
    <row r="36" spans="1:34" x14ac:dyDescent="0.25">
      <c r="A36">
        <v>10194</v>
      </c>
      <c r="B36">
        <v>42</v>
      </c>
      <c r="C36">
        <v>100</v>
      </c>
      <c r="D36">
        <v>11</v>
      </c>
      <c r="E36">
        <v>7290.36</v>
      </c>
      <c r="F36">
        <v>7291</v>
      </c>
      <c r="G36">
        <v>4200</v>
      </c>
      <c r="H36" t="s">
        <v>345</v>
      </c>
      <c r="I36" s="1">
        <v>37950</v>
      </c>
      <c r="J36" t="s">
        <v>104</v>
      </c>
      <c r="K36" t="s">
        <v>65</v>
      </c>
      <c r="L36" t="s">
        <v>37</v>
      </c>
      <c r="M36">
        <v>4</v>
      </c>
      <c r="N36">
        <v>11</v>
      </c>
      <c r="O36">
        <v>2003</v>
      </c>
      <c r="P36" t="s">
        <v>286</v>
      </c>
      <c r="Q36">
        <v>214</v>
      </c>
      <c r="R36" t="s">
        <v>287</v>
      </c>
      <c r="S36" t="s">
        <v>346</v>
      </c>
      <c r="T36" t="s">
        <v>347</v>
      </c>
      <c r="U36" t="s">
        <v>348</v>
      </c>
      <c r="V36" t="s">
        <v>349</v>
      </c>
      <c r="X36" t="s">
        <v>349</v>
      </c>
      <c r="Y36" t="s">
        <v>350</v>
      </c>
      <c r="AA36" t="s">
        <v>350</v>
      </c>
      <c r="AB36">
        <v>69004</v>
      </c>
      <c r="AC36" t="s">
        <v>59</v>
      </c>
      <c r="AD36" t="s">
        <v>60</v>
      </c>
      <c r="AE36" t="s">
        <v>351</v>
      </c>
      <c r="AF36" t="s">
        <v>352</v>
      </c>
      <c r="AG36" t="s">
        <v>353</v>
      </c>
      <c r="AH36" t="s">
        <v>240</v>
      </c>
    </row>
    <row r="37" spans="1:34" x14ac:dyDescent="0.25">
      <c r="A37">
        <v>10206</v>
      </c>
      <c r="B37">
        <v>47</v>
      </c>
      <c r="C37">
        <v>100</v>
      </c>
      <c r="D37">
        <v>6</v>
      </c>
      <c r="E37">
        <v>9064.89</v>
      </c>
      <c r="F37">
        <v>9065</v>
      </c>
      <c r="G37">
        <v>4700</v>
      </c>
      <c r="H37" s="2">
        <v>37753</v>
      </c>
      <c r="I37" s="1">
        <v>37753</v>
      </c>
      <c r="J37" t="s">
        <v>153</v>
      </c>
      <c r="K37" t="s">
        <v>36</v>
      </c>
      <c r="L37" t="s">
        <v>37</v>
      </c>
      <c r="M37">
        <v>4</v>
      </c>
      <c r="N37">
        <v>12</v>
      </c>
      <c r="O37">
        <v>2003</v>
      </c>
      <c r="P37" t="s">
        <v>286</v>
      </c>
      <c r="Q37">
        <v>214</v>
      </c>
      <c r="R37" t="s">
        <v>287</v>
      </c>
      <c r="S37" t="s">
        <v>354</v>
      </c>
      <c r="T37" t="s">
        <v>355</v>
      </c>
      <c r="U37" t="s">
        <v>356</v>
      </c>
      <c r="V37" t="s">
        <v>357</v>
      </c>
      <c r="X37" t="s">
        <v>357</v>
      </c>
      <c r="Y37" t="s">
        <v>358</v>
      </c>
      <c r="Z37" t="s">
        <v>359</v>
      </c>
      <c r="AA37" t="s">
        <v>360</v>
      </c>
      <c r="AB37" t="s">
        <v>361</v>
      </c>
      <c r="AC37" t="s">
        <v>362</v>
      </c>
      <c r="AD37" t="s">
        <v>47</v>
      </c>
      <c r="AE37" t="s">
        <v>363</v>
      </c>
      <c r="AF37" t="s">
        <v>364</v>
      </c>
      <c r="AG37" t="s">
        <v>365</v>
      </c>
      <c r="AH37" t="s">
        <v>240</v>
      </c>
    </row>
    <row r="38" spans="1:34" x14ac:dyDescent="0.25">
      <c r="A38">
        <v>10215</v>
      </c>
      <c r="B38">
        <v>35</v>
      </c>
      <c r="C38">
        <v>100</v>
      </c>
      <c r="D38">
        <v>3</v>
      </c>
      <c r="E38">
        <v>6075.3</v>
      </c>
      <c r="F38">
        <v>6076</v>
      </c>
      <c r="G38">
        <v>3500</v>
      </c>
      <c r="H38" t="s">
        <v>366</v>
      </c>
      <c r="I38" s="1">
        <v>38015</v>
      </c>
      <c r="J38" t="s">
        <v>64</v>
      </c>
      <c r="K38" t="s">
        <v>130</v>
      </c>
      <c r="L38" t="s">
        <v>37</v>
      </c>
      <c r="M38">
        <v>1</v>
      </c>
      <c r="N38">
        <v>1</v>
      </c>
      <c r="O38">
        <v>2004</v>
      </c>
      <c r="P38" t="s">
        <v>286</v>
      </c>
      <c r="Q38">
        <v>214</v>
      </c>
      <c r="R38" t="s">
        <v>287</v>
      </c>
      <c r="S38" t="s">
        <v>367</v>
      </c>
      <c r="T38">
        <v>3105553722</v>
      </c>
      <c r="U38" t="s">
        <v>368</v>
      </c>
      <c r="V38" t="s">
        <v>369</v>
      </c>
      <c r="X38" t="s">
        <v>369</v>
      </c>
      <c r="Y38" t="s">
        <v>370</v>
      </c>
      <c r="Z38" t="s">
        <v>81</v>
      </c>
      <c r="AA38" t="s">
        <v>371</v>
      </c>
      <c r="AB38">
        <v>94019</v>
      </c>
      <c r="AC38" t="s">
        <v>46</v>
      </c>
      <c r="AD38" t="s">
        <v>47</v>
      </c>
      <c r="AE38" t="s">
        <v>372</v>
      </c>
      <c r="AF38" t="s">
        <v>373</v>
      </c>
      <c r="AG38" t="s">
        <v>374</v>
      </c>
      <c r="AH38" t="s">
        <v>74</v>
      </c>
    </row>
    <row r="39" spans="1:34" x14ac:dyDescent="0.25">
      <c r="A39">
        <v>10228</v>
      </c>
      <c r="B39">
        <v>29</v>
      </c>
      <c r="C39">
        <v>100</v>
      </c>
      <c r="D39">
        <v>2</v>
      </c>
      <c r="E39">
        <v>6463.23</v>
      </c>
      <c r="F39">
        <v>6464</v>
      </c>
      <c r="G39">
        <v>2900</v>
      </c>
      <c r="H39" s="2">
        <v>38263</v>
      </c>
      <c r="I39" s="1">
        <v>38263</v>
      </c>
      <c r="J39" t="s">
        <v>86</v>
      </c>
      <c r="K39" t="s">
        <v>123</v>
      </c>
      <c r="L39" t="s">
        <v>37</v>
      </c>
      <c r="M39">
        <v>1</v>
      </c>
      <c r="N39">
        <v>3</v>
      </c>
      <c r="O39">
        <v>2004</v>
      </c>
      <c r="P39" t="s">
        <v>286</v>
      </c>
      <c r="Q39">
        <v>214</v>
      </c>
      <c r="R39" t="s">
        <v>287</v>
      </c>
      <c r="S39" t="s">
        <v>375</v>
      </c>
      <c r="T39">
        <v>6175555555</v>
      </c>
      <c r="U39" t="s">
        <v>376</v>
      </c>
      <c r="V39" t="s">
        <v>377</v>
      </c>
      <c r="X39" t="s">
        <v>377</v>
      </c>
      <c r="Y39" t="s">
        <v>194</v>
      </c>
      <c r="Z39" t="s">
        <v>195</v>
      </c>
      <c r="AA39" t="s">
        <v>196</v>
      </c>
      <c r="AB39">
        <v>51247</v>
      </c>
      <c r="AC39" t="s">
        <v>46</v>
      </c>
      <c r="AD39" t="s">
        <v>47</v>
      </c>
      <c r="AE39" t="s">
        <v>378</v>
      </c>
      <c r="AF39" t="s">
        <v>227</v>
      </c>
      <c r="AG39" t="s">
        <v>379</v>
      </c>
      <c r="AH39" t="s">
        <v>74</v>
      </c>
    </row>
    <row r="40" spans="1:34" x14ac:dyDescent="0.25">
      <c r="A40">
        <v>10245</v>
      </c>
      <c r="B40">
        <v>34</v>
      </c>
      <c r="C40">
        <v>100</v>
      </c>
      <c r="D40">
        <v>9</v>
      </c>
      <c r="E40">
        <v>6120.34</v>
      </c>
      <c r="F40">
        <v>6121</v>
      </c>
      <c r="G40">
        <v>3400</v>
      </c>
      <c r="H40" s="2">
        <v>38082</v>
      </c>
      <c r="I40" s="1">
        <v>38082</v>
      </c>
      <c r="J40" t="s">
        <v>380</v>
      </c>
      <c r="K40" t="s">
        <v>36</v>
      </c>
      <c r="L40" t="s">
        <v>37</v>
      </c>
      <c r="M40">
        <v>2</v>
      </c>
      <c r="N40">
        <v>5</v>
      </c>
      <c r="O40">
        <v>2004</v>
      </c>
      <c r="P40" t="s">
        <v>286</v>
      </c>
      <c r="Q40">
        <v>214</v>
      </c>
      <c r="R40" t="s">
        <v>287</v>
      </c>
      <c r="S40" t="s">
        <v>381</v>
      </c>
      <c r="T40">
        <v>2035559545</v>
      </c>
      <c r="U40" t="s">
        <v>382</v>
      </c>
      <c r="V40" t="s">
        <v>383</v>
      </c>
      <c r="X40" t="s">
        <v>383</v>
      </c>
      <c r="Y40" t="s">
        <v>384</v>
      </c>
      <c r="Z40" t="s">
        <v>177</v>
      </c>
      <c r="AA40" t="s">
        <v>385</v>
      </c>
      <c r="AB40">
        <v>97823</v>
      </c>
      <c r="AC40" t="s">
        <v>46</v>
      </c>
      <c r="AD40" t="s">
        <v>47</v>
      </c>
      <c r="AE40" t="s">
        <v>127</v>
      </c>
      <c r="AF40" t="s">
        <v>386</v>
      </c>
      <c r="AG40" t="s">
        <v>387</v>
      </c>
      <c r="AH40" t="s">
        <v>74</v>
      </c>
    </row>
    <row r="41" spans="1:34" x14ac:dyDescent="0.25">
      <c r="A41">
        <v>10258</v>
      </c>
      <c r="B41">
        <v>32</v>
      </c>
      <c r="C41">
        <v>100</v>
      </c>
      <c r="D41">
        <v>6</v>
      </c>
      <c r="E41">
        <v>7680.64</v>
      </c>
      <c r="F41">
        <v>7681</v>
      </c>
      <c r="G41">
        <v>3200</v>
      </c>
      <c r="H41" t="s">
        <v>388</v>
      </c>
      <c r="I41" s="1">
        <v>38153</v>
      </c>
      <c r="J41" t="s">
        <v>172</v>
      </c>
      <c r="K41" t="s">
        <v>65</v>
      </c>
      <c r="L41" t="s">
        <v>37</v>
      </c>
      <c r="M41">
        <v>2</v>
      </c>
      <c r="N41">
        <v>6</v>
      </c>
      <c r="O41">
        <v>2004</v>
      </c>
      <c r="P41" t="s">
        <v>286</v>
      </c>
      <c r="Q41">
        <v>214</v>
      </c>
      <c r="R41" t="s">
        <v>287</v>
      </c>
      <c r="S41" t="s">
        <v>389</v>
      </c>
      <c r="T41" t="s">
        <v>390</v>
      </c>
      <c r="U41" t="s">
        <v>391</v>
      </c>
      <c r="V41" t="s">
        <v>392</v>
      </c>
      <c r="X41" t="s">
        <v>392</v>
      </c>
      <c r="Y41" t="s">
        <v>393</v>
      </c>
      <c r="Z41" t="s">
        <v>394</v>
      </c>
      <c r="AA41" t="s">
        <v>395</v>
      </c>
      <c r="AB41" t="s">
        <v>396</v>
      </c>
      <c r="AC41" t="s">
        <v>314</v>
      </c>
      <c r="AD41" t="s">
        <v>314</v>
      </c>
      <c r="AE41" t="s">
        <v>397</v>
      </c>
      <c r="AF41" t="s">
        <v>398</v>
      </c>
      <c r="AG41" t="s">
        <v>399</v>
      </c>
      <c r="AH41" t="s">
        <v>240</v>
      </c>
    </row>
    <row r="42" spans="1:34" x14ac:dyDescent="0.25">
      <c r="A42">
        <v>10270</v>
      </c>
      <c r="B42">
        <v>21</v>
      </c>
      <c r="C42">
        <v>100</v>
      </c>
      <c r="D42">
        <v>9</v>
      </c>
      <c r="E42">
        <v>4905.3900000000003</v>
      </c>
      <c r="F42">
        <v>4906</v>
      </c>
      <c r="G42">
        <v>2100</v>
      </c>
      <c r="H42" t="s">
        <v>400</v>
      </c>
      <c r="I42" s="1">
        <v>38187</v>
      </c>
      <c r="J42" t="s">
        <v>52</v>
      </c>
      <c r="K42" t="s">
        <v>36</v>
      </c>
      <c r="L42" t="s">
        <v>37</v>
      </c>
      <c r="M42">
        <v>3</v>
      </c>
      <c r="N42">
        <v>7</v>
      </c>
      <c r="O42">
        <v>2004</v>
      </c>
      <c r="P42" t="s">
        <v>286</v>
      </c>
      <c r="Q42">
        <v>214</v>
      </c>
      <c r="R42" t="s">
        <v>287</v>
      </c>
      <c r="S42" t="s">
        <v>243</v>
      </c>
      <c r="T42" t="s">
        <v>244</v>
      </c>
      <c r="U42" t="s">
        <v>245</v>
      </c>
      <c r="V42" t="s">
        <v>246</v>
      </c>
      <c r="W42" t="s">
        <v>247</v>
      </c>
      <c r="X42" t="s">
        <v>248</v>
      </c>
      <c r="Y42" t="s">
        <v>249</v>
      </c>
      <c r="Z42" t="s">
        <v>250</v>
      </c>
      <c r="AA42" t="s">
        <v>251</v>
      </c>
      <c r="AB42">
        <v>2067</v>
      </c>
      <c r="AC42" t="s">
        <v>148</v>
      </c>
      <c r="AD42" t="s">
        <v>149</v>
      </c>
      <c r="AE42" t="s">
        <v>252</v>
      </c>
      <c r="AF42" t="s">
        <v>253</v>
      </c>
      <c r="AG42" t="s">
        <v>254</v>
      </c>
      <c r="AH42" t="s">
        <v>74</v>
      </c>
    </row>
    <row r="43" spans="1:34" x14ac:dyDescent="0.25">
      <c r="A43">
        <v>10280</v>
      </c>
      <c r="B43">
        <v>34</v>
      </c>
      <c r="C43">
        <v>100</v>
      </c>
      <c r="D43">
        <v>2</v>
      </c>
      <c r="E43">
        <v>8014.82</v>
      </c>
      <c r="F43">
        <v>8015</v>
      </c>
      <c r="G43">
        <v>3400</v>
      </c>
      <c r="H43" t="s">
        <v>401</v>
      </c>
      <c r="I43" s="1">
        <v>38216</v>
      </c>
      <c r="J43" t="s">
        <v>76</v>
      </c>
      <c r="K43" t="s">
        <v>65</v>
      </c>
      <c r="L43" t="s">
        <v>37</v>
      </c>
      <c r="M43">
        <v>3</v>
      </c>
      <c r="N43">
        <v>8</v>
      </c>
      <c r="O43">
        <v>2004</v>
      </c>
      <c r="P43" t="s">
        <v>286</v>
      </c>
      <c r="Q43">
        <v>214</v>
      </c>
      <c r="R43" t="s">
        <v>287</v>
      </c>
      <c r="S43" t="s">
        <v>402</v>
      </c>
      <c r="T43" t="s">
        <v>403</v>
      </c>
      <c r="U43" t="s">
        <v>404</v>
      </c>
      <c r="V43" t="s">
        <v>405</v>
      </c>
      <c r="X43" t="s">
        <v>405</v>
      </c>
      <c r="Y43" t="s">
        <v>406</v>
      </c>
      <c r="AA43" t="s">
        <v>406</v>
      </c>
      <c r="AB43">
        <v>10100</v>
      </c>
      <c r="AC43" t="s">
        <v>407</v>
      </c>
      <c r="AD43" t="s">
        <v>60</v>
      </c>
      <c r="AE43" t="s">
        <v>408</v>
      </c>
      <c r="AF43" t="s">
        <v>409</v>
      </c>
      <c r="AG43" t="s">
        <v>410</v>
      </c>
      <c r="AH43" t="s">
        <v>240</v>
      </c>
    </row>
    <row r="44" spans="1:34" x14ac:dyDescent="0.25">
      <c r="A44">
        <v>10291</v>
      </c>
      <c r="B44">
        <v>37</v>
      </c>
      <c r="C44">
        <v>100</v>
      </c>
      <c r="D44">
        <v>11</v>
      </c>
      <c r="E44">
        <v>7136.19</v>
      </c>
      <c r="F44">
        <v>7137</v>
      </c>
      <c r="G44">
        <v>3700</v>
      </c>
      <c r="H44" s="2">
        <v>38208</v>
      </c>
      <c r="I44" s="1">
        <v>38208</v>
      </c>
      <c r="J44" t="s">
        <v>76</v>
      </c>
      <c r="K44" t="s">
        <v>36</v>
      </c>
      <c r="L44" t="s">
        <v>37</v>
      </c>
      <c r="M44">
        <v>3</v>
      </c>
      <c r="N44">
        <v>9</v>
      </c>
      <c r="O44">
        <v>2004</v>
      </c>
      <c r="P44" t="s">
        <v>286</v>
      </c>
      <c r="Q44">
        <v>214</v>
      </c>
      <c r="R44" t="s">
        <v>287</v>
      </c>
      <c r="S44" t="s">
        <v>411</v>
      </c>
      <c r="T44" t="s">
        <v>412</v>
      </c>
      <c r="U44" t="s">
        <v>413</v>
      </c>
      <c r="V44" t="s">
        <v>414</v>
      </c>
      <c r="X44" t="s">
        <v>414</v>
      </c>
      <c r="Y44" t="s">
        <v>415</v>
      </c>
      <c r="AA44" t="s">
        <v>415</v>
      </c>
      <c r="AB44" t="s">
        <v>416</v>
      </c>
      <c r="AC44" t="s">
        <v>295</v>
      </c>
      <c r="AD44" t="s">
        <v>60</v>
      </c>
      <c r="AE44" t="s">
        <v>417</v>
      </c>
      <c r="AF44" t="s">
        <v>324</v>
      </c>
      <c r="AG44" t="s">
        <v>418</v>
      </c>
      <c r="AH44" t="s">
        <v>240</v>
      </c>
    </row>
    <row r="45" spans="1:34" x14ac:dyDescent="0.25">
      <c r="A45">
        <v>10304</v>
      </c>
      <c r="B45">
        <v>47</v>
      </c>
      <c r="C45">
        <v>100</v>
      </c>
      <c r="D45">
        <v>6</v>
      </c>
      <c r="E45">
        <v>10172.700000000001</v>
      </c>
      <c r="F45">
        <v>10173</v>
      </c>
      <c r="G45">
        <v>4700</v>
      </c>
      <c r="H45" s="2">
        <v>38301</v>
      </c>
      <c r="I45" s="1">
        <v>38301</v>
      </c>
      <c r="J45" t="s">
        <v>104</v>
      </c>
      <c r="K45" t="s">
        <v>220</v>
      </c>
      <c r="L45" t="s">
        <v>37</v>
      </c>
      <c r="M45">
        <v>4</v>
      </c>
      <c r="N45">
        <v>10</v>
      </c>
      <c r="O45">
        <v>2004</v>
      </c>
      <c r="P45" t="s">
        <v>286</v>
      </c>
      <c r="Q45">
        <v>214</v>
      </c>
      <c r="R45" t="s">
        <v>287</v>
      </c>
      <c r="S45" t="s">
        <v>419</v>
      </c>
      <c r="T45" t="s">
        <v>420</v>
      </c>
      <c r="U45" t="s">
        <v>421</v>
      </c>
      <c r="V45" t="s">
        <v>422</v>
      </c>
      <c r="X45" t="s">
        <v>422</v>
      </c>
      <c r="Y45" t="s">
        <v>423</v>
      </c>
      <c r="AA45" t="s">
        <v>423</v>
      </c>
      <c r="AB45">
        <v>78000</v>
      </c>
      <c r="AC45" t="s">
        <v>59</v>
      </c>
      <c r="AD45" t="s">
        <v>60</v>
      </c>
      <c r="AE45" t="s">
        <v>424</v>
      </c>
      <c r="AF45" t="s">
        <v>72</v>
      </c>
      <c r="AG45" t="s">
        <v>425</v>
      </c>
      <c r="AH45" t="s">
        <v>240</v>
      </c>
    </row>
    <row r="46" spans="1:34" x14ac:dyDescent="0.25">
      <c r="A46">
        <v>10312</v>
      </c>
      <c r="B46">
        <v>48</v>
      </c>
      <c r="C46">
        <v>100</v>
      </c>
      <c r="D46">
        <v>3</v>
      </c>
      <c r="E46">
        <v>11623.7</v>
      </c>
      <c r="F46">
        <v>11624</v>
      </c>
      <c r="G46">
        <v>4800</v>
      </c>
      <c r="H46" t="s">
        <v>426</v>
      </c>
      <c r="I46" s="1">
        <v>38281</v>
      </c>
      <c r="J46" t="s">
        <v>86</v>
      </c>
      <c r="K46" t="s">
        <v>130</v>
      </c>
      <c r="L46" t="s">
        <v>37</v>
      </c>
      <c r="M46">
        <v>4</v>
      </c>
      <c r="N46">
        <v>10</v>
      </c>
      <c r="O46">
        <v>2004</v>
      </c>
      <c r="P46" t="s">
        <v>286</v>
      </c>
      <c r="Q46">
        <v>214</v>
      </c>
      <c r="R46" t="s">
        <v>287</v>
      </c>
      <c r="S46" t="s">
        <v>427</v>
      </c>
      <c r="T46">
        <v>4155551450</v>
      </c>
      <c r="U46" t="s">
        <v>428</v>
      </c>
      <c r="V46" t="s">
        <v>429</v>
      </c>
      <c r="X46" t="s">
        <v>429</v>
      </c>
      <c r="Y46" t="s">
        <v>430</v>
      </c>
      <c r="Z46" t="s">
        <v>81</v>
      </c>
      <c r="AA46" t="s">
        <v>431</v>
      </c>
      <c r="AB46">
        <v>97562</v>
      </c>
      <c r="AC46" t="s">
        <v>46</v>
      </c>
      <c r="AD46" t="s">
        <v>47</v>
      </c>
      <c r="AE46" t="s">
        <v>432</v>
      </c>
      <c r="AF46" t="s">
        <v>433</v>
      </c>
      <c r="AG46" t="s">
        <v>434</v>
      </c>
      <c r="AH46" t="s">
        <v>240</v>
      </c>
    </row>
    <row r="47" spans="1:34" x14ac:dyDescent="0.25">
      <c r="A47">
        <v>10322</v>
      </c>
      <c r="B47">
        <v>40</v>
      </c>
      <c r="C47">
        <v>100</v>
      </c>
      <c r="D47">
        <v>1</v>
      </c>
      <c r="E47">
        <v>6000.4</v>
      </c>
      <c r="F47">
        <v>6001</v>
      </c>
      <c r="G47">
        <v>4000</v>
      </c>
      <c r="H47" s="2">
        <v>38088</v>
      </c>
      <c r="I47" s="1">
        <v>38088</v>
      </c>
      <c r="J47" t="s">
        <v>380</v>
      </c>
      <c r="K47" t="s">
        <v>123</v>
      </c>
      <c r="L47" t="s">
        <v>37</v>
      </c>
      <c r="M47">
        <v>4</v>
      </c>
      <c r="N47">
        <v>11</v>
      </c>
      <c r="O47">
        <v>2004</v>
      </c>
      <c r="P47" t="s">
        <v>286</v>
      </c>
      <c r="Q47">
        <v>214</v>
      </c>
      <c r="R47" t="s">
        <v>287</v>
      </c>
      <c r="S47" t="s">
        <v>435</v>
      </c>
      <c r="T47">
        <v>6035558647</v>
      </c>
      <c r="U47" t="s">
        <v>436</v>
      </c>
      <c r="V47" t="s">
        <v>437</v>
      </c>
      <c r="X47" t="s">
        <v>437</v>
      </c>
      <c r="Y47" t="s">
        <v>438</v>
      </c>
      <c r="Z47" t="s">
        <v>439</v>
      </c>
      <c r="AA47" t="s">
        <v>440</v>
      </c>
      <c r="AB47">
        <v>62005</v>
      </c>
      <c r="AC47" t="s">
        <v>46</v>
      </c>
      <c r="AD47" t="s">
        <v>47</v>
      </c>
      <c r="AE47" t="s">
        <v>83</v>
      </c>
      <c r="AF47" t="s">
        <v>433</v>
      </c>
      <c r="AG47" t="s">
        <v>441</v>
      </c>
      <c r="AH47" t="s">
        <v>74</v>
      </c>
    </row>
    <row r="48" spans="1:34" x14ac:dyDescent="0.25">
      <c r="A48">
        <v>10333</v>
      </c>
      <c r="B48">
        <v>26</v>
      </c>
      <c r="C48">
        <v>100</v>
      </c>
      <c r="D48">
        <v>3</v>
      </c>
      <c r="E48">
        <v>3003</v>
      </c>
      <c r="F48">
        <v>3003</v>
      </c>
      <c r="G48">
        <v>2600</v>
      </c>
      <c r="H48" t="s">
        <v>442</v>
      </c>
      <c r="I48" s="1">
        <v>38309</v>
      </c>
      <c r="J48" t="s">
        <v>104</v>
      </c>
      <c r="K48" t="s">
        <v>130</v>
      </c>
      <c r="L48" t="s">
        <v>37</v>
      </c>
      <c r="M48">
        <v>4</v>
      </c>
      <c r="N48">
        <v>11</v>
      </c>
      <c r="O48">
        <v>2004</v>
      </c>
      <c r="P48" t="s">
        <v>286</v>
      </c>
      <c r="Q48">
        <v>214</v>
      </c>
      <c r="R48" t="s">
        <v>287</v>
      </c>
      <c r="S48" t="s">
        <v>124</v>
      </c>
      <c r="T48">
        <v>6505555787</v>
      </c>
      <c r="U48" t="s">
        <v>125</v>
      </c>
      <c r="V48" t="s">
        <v>126</v>
      </c>
      <c r="X48" t="s">
        <v>126</v>
      </c>
      <c r="Y48" t="s">
        <v>91</v>
      </c>
      <c r="Z48" t="s">
        <v>81</v>
      </c>
      <c r="AA48" t="s">
        <v>92</v>
      </c>
      <c r="AB48" t="s">
        <v>47</v>
      </c>
      <c r="AC48" t="s">
        <v>46</v>
      </c>
      <c r="AD48" t="s">
        <v>47</v>
      </c>
      <c r="AE48" t="s">
        <v>127</v>
      </c>
      <c r="AF48" t="s">
        <v>84</v>
      </c>
      <c r="AG48" t="s">
        <v>128</v>
      </c>
      <c r="AH48" t="s">
        <v>74</v>
      </c>
    </row>
    <row r="49" spans="1:34" x14ac:dyDescent="0.25">
      <c r="A49">
        <v>10347</v>
      </c>
      <c r="B49">
        <v>30</v>
      </c>
      <c r="C49">
        <v>100</v>
      </c>
      <c r="D49">
        <v>1</v>
      </c>
      <c r="E49">
        <v>3944.7</v>
      </c>
      <c r="F49">
        <v>3945</v>
      </c>
      <c r="G49">
        <v>3000</v>
      </c>
      <c r="H49" t="s">
        <v>443</v>
      </c>
      <c r="I49" s="1">
        <v>38320</v>
      </c>
      <c r="J49" t="s">
        <v>104</v>
      </c>
      <c r="K49" t="s">
        <v>36</v>
      </c>
      <c r="L49" t="s">
        <v>37</v>
      </c>
      <c r="M49">
        <v>4</v>
      </c>
      <c r="N49">
        <v>11</v>
      </c>
      <c r="O49">
        <v>2004</v>
      </c>
      <c r="P49" t="s">
        <v>286</v>
      </c>
      <c r="Q49">
        <v>214</v>
      </c>
      <c r="R49" t="s">
        <v>287</v>
      </c>
      <c r="S49" t="s">
        <v>139</v>
      </c>
      <c r="T49" t="s">
        <v>140</v>
      </c>
      <c r="U49" t="s">
        <v>141</v>
      </c>
      <c r="V49" t="s">
        <v>142</v>
      </c>
      <c r="W49" t="s">
        <v>143</v>
      </c>
      <c r="X49" t="s">
        <v>144</v>
      </c>
      <c r="Y49" t="s">
        <v>145</v>
      </c>
      <c r="Z49" t="s">
        <v>146</v>
      </c>
      <c r="AA49" t="s">
        <v>147</v>
      </c>
      <c r="AB49">
        <v>3004</v>
      </c>
      <c r="AC49" t="s">
        <v>148</v>
      </c>
      <c r="AD49" t="s">
        <v>149</v>
      </c>
      <c r="AE49" t="s">
        <v>150</v>
      </c>
      <c r="AF49" t="s">
        <v>151</v>
      </c>
      <c r="AG49" t="s">
        <v>152</v>
      </c>
      <c r="AH49" t="s">
        <v>74</v>
      </c>
    </row>
    <row r="50" spans="1:34" x14ac:dyDescent="0.25">
      <c r="A50">
        <v>10357</v>
      </c>
      <c r="B50">
        <v>32</v>
      </c>
      <c r="C50">
        <v>100</v>
      </c>
      <c r="D50">
        <v>10</v>
      </c>
      <c r="E50">
        <v>5691.84</v>
      </c>
      <c r="F50">
        <v>5692</v>
      </c>
      <c r="G50">
        <v>3200</v>
      </c>
      <c r="H50" s="2">
        <v>38272</v>
      </c>
      <c r="I50" s="1">
        <v>38272</v>
      </c>
      <c r="J50" t="s">
        <v>86</v>
      </c>
      <c r="K50" t="s">
        <v>65</v>
      </c>
      <c r="L50" t="s">
        <v>37</v>
      </c>
      <c r="M50">
        <v>4</v>
      </c>
      <c r="N50">
        <v>12</v>
      </c>
      <c r="O50">
        <v>2004</v>
      </c>
      <c r="P50" t="s">
        <v>286</v>
      </c>
      <c r="Q50">
        <v>214</v>
      </c>
      <c r="R50" t="s">
        <v>287</v>
      </c>
      <c r="S50" t="s">
        <v>427</v>
      </c>
      <c r="T50">
        <v>4155551450</v>
      </c>
      <c r="U50" t="s">
        <v>428</v>
      </c>
      <c r="V50" t="s">
        <v>429</v>
      </c>
      <c r="X50" t="s">
        <v>429</v>
      </c>
      <c r="Y50" t="s">
        <v>430</v>
      </c>
      <c r="Z50" t="s">
        <v>81</v>
      </c>
      <c r="AA50" t="s">
        <v>431</v>
      </c>
      <c r="AB50">
        <v>97562</v>
      </c>
      <c r="AC50" t="s">
        <v>46</v>
      </c>
      <c r="AD50" t="s">
        <v>47</v>
      </c>
      <c r="AE50" t="s">
        <v>432</v>
      </c>
      <c r="AF50" t="s">
        <v>433</v>
      </c>
      <c r="AG50" t="s">
        <v>434</v>
      </c>
      <c r="AH50" t="s">
        <v>74</v>
      </c>
    </row>
    <row r="51" spans="1:34" x14ac:dyDescent="0.25">
      <c r="A51">
        <v>10369</v>
      </c>
      <c r="B51">
        <v>41</v>
      </c>
      <c r="C51">
        <v>100</v>
      </c>
      <c r="D51">
        <v>2</v>
      </c>
      <c r="E51">
        <v>4514.92</v>
      </c>
      <c r="F51">
        <v>4515</v>
      </c>
      <c r="G51">
        <v>4100</v>
      </c>
      <c r="H51" t="s">
        <v>444</v>
      </c>
      <c r="I51" s="1">
        <v>38372</v>
      </c>
      <c r="J51" t="s">
        <v>64</v>
      </c>
      <c r="K51" t="s">
        <v>130</v>
      </c>
      <c r="L51" t="s">
        <v>37</v>
      </c>
      <c r="M51">
        <v>1</v>
      </c>
      <c r="N51">
        <v>1</v>
      </c>
      <c r="O51">
        <v>2005</v>
      </c>
      <c r="P51" t="s">
        <v>286</v>
      </c>
      <c r="Q51">
        <v>214</v>
      </c>
      <c r="R51" t="s">
        <v>287</v>
      </c>
      <c r="S51" t="s">
        <v>445</v>
      </c>
      <c r="T51">
        <v>6175558555</v>
      </c>
      <c r="U51" t="s">
        <v>192</v>
      </c>
      <c r="V51" t="s">
        <v>446</v>
      </c>
      <c r="X51" t="s">
        <v>446</v>
      </c>
      <c r="Y51" t="s">
        <v>447</v>
      </c>
      <c r="Z51" t="s">
        <v>195</v>
      </c>
      <c r="AA51" t="s">
        <v>448</v>
      </c>
      <c r="AB51">
        <v>58339</v>
      </c>
      <c r="AC51" t="s">
        <v>46</v>
      </c>
      <c r="AD51" t="s">
        <v>47</v>
      </c>
      <c r="AE51" t="s">
        <v>432</v>
      </c>
      <c r="AF51" t="s">
        <v>449</v>
      </c>
      <c r="AG51" t="s">
        <v>450</v>
      </c>
      <c r="AH51" t="s">
        <v>74</v>
      </c>
    </row>
    <row r="52" spans="1:34" x14ac:dyDescent="0.25">
      <c r="A52">
        <v>10381</v>
      </c>
      <c r="B52">
        <v>36</v>
      </c>
      <c r="C52">
        <v>100</v>
      </c>
      <c r="D52">
        <v>3</v>
      </c>
      <c r="E52">
        <v>8254.7999999999993</v>
      </c>
      <c r="F52">
        <v>8255</v>
      </c>
      <c r="G52">
        <v>3600</v>
      </c>
      <c r="H52" t="s">
        <v>451</v>
      </c>
      <c r="I52" s="1">
        <v>38400</v>
      </c>
      <c r="J52" t="s">
        <v>35</v>
      </c>
      <c r="K52" t="s">
        <v>130</v>
      </c>
      <c r="L52" t="s">
        <v>37</v>
      </c>
      <c r="M52">
        <v>1</v>
      </c>
      <c r="N52">
        <v>2</v>
      </c>
      <c r="O52">
        <v>2005</v>
      </c>
      <c r="P52" t="s">
        <v>286</v>
      </c>
      <c r="Q52">
        <v>214</v>
      </c>
      <c r="R52" t="s">
        <v>287</v>
      </c>
      <c r="S52" t="s">
        <v>88</v>
      </c>
      <c r="T52">
        <v>6505551386</v>
      </c>
      <c r="U52" t="s">
        <v>89</v>
      </c>
      <c r="V52" t="s">
        <v>90</v>
      </c>
      <c r="X52" t="s">
        <v>90</v>
      </c>
      <c r="Y52" t="s">
        <v>91</v>
      </c>
      <c r="Z52" t="s">
        <v>81</v>
      </c>
      <c r="AA52" t="s">
        <v>92</v>
      </c>
      <c r="AB52" t="s">
        <v>47</v>
      </c>
      <c r="AC52" t="s">
        <v>46</v>
      </c>
      <c r="AD52" t="s">
        <v>47</v>
      </c>
      <c r="AE52" t="s">
        <v>93</v>
      </c>
      <c r="AF52" t="s">
        <v>84</v>
      </c>
      <c r="AG52" t="s">
        <v>94</v>
      </c>
      <c r="AH52" t="s">
        <v>240</v>
      </c>
    </row>
    <row r="53" spans="1:34" x14ac:dyDescent="0.25">
      <c r="A53">
        <v>10391</v>
      </c>
      <c r="B53">
        <v>24</v>
      </c>
      <c r="C53">
        <v>100</v>
      </c>
      <c r="D53">
        <v>4</v>
      </c>
      <c r="E53">
        <v>2416.56</v>
      </c>
      <c r="F53">
        <v>2417</v>
      </c>
      <c r="G53">
        <v>2400</v>
      </c>
      <c r="H53" s="2">
        <v>38598</v>
      </c>
      <c r="I53" s="1">
        <v>38598</v>
      </c>
      <c r="J53" t="s">
        <v>201</v>
      </c>
      <c r="K53" t="s">
        <v>53</v>
      </c>
      <c r="L53" t="s">
        <v>37</v>
      </c>
      <c r="M53">
        <v>1</v>
      </c>
      <c r="N53">
        <v>3</v>
      </c>
      <c r="O53">
        <v>2005</v>
      </c>
      <c r="P53" t="s">
        <v>286</v>
      </c>
      <c r="Q53">
        <v>214</v>
      </c>
      <c r="R53" t="s">
        <v>287</v>
      </c>
      <c r="S53" t="s">
        <v>452</v>
      </c>
      <c r="T53" t="s">
        <v>453</v>
      </c>
      <c r="U53" t="s">
        <v>454</v>
      </c>
      <c r="V53" t="s">
        <v>455</v>
      </c>
      <c r="W53" t="s">
        <v>456</v>
      </c>
      <c r="X53" t="s">
        <v>457</v>
      </c>
      <c r="Y53" t="s">
        <v>458</v>
      </c>
      <c r="Z53" t="s">
        <v>250</v>
      </c>
      <c r="AA53" t="s">
        <v>459</v>
      </c>
      <c r="AB53">
        <v>2060</v>
      </c>
      <c r="AC53" t="s">
        <v>148</v>
      </c>
      <c r="AD53" t="s">
        <v>149</v>
      </c>
      <c r="AE53" t="s">
        <v>460</v>
      </c>
      <c r="AF53" t="s">
        <v>461</v>
      </c>
      <c r="AG53" t="s">
        <v>462</v>
      </c>
      <c r="AH53" t="s">
        <v>51</v>
      </c>
    </row>
    <row r="54" spans="1:34" x14ac:dyDescent="0.25">
      <c r="A54">
        <v>10411</v>
      </c>
      <c r="B54">
        <v>23</v>
      </c>
      <c r="C54">
        <v>100</v>
      </c>
      <c r="D54">
        <v>9</v>
      </c>
      <c r="E54">
        <v>4140.2299999999996</v>
      </c>
      <c r="F54">
        <v>4141</v>
      </c>
      <c r="G54">
        <v>2300</v>
      </c>
      <c r="H54" s="2">
        <v>38357</v>
      </c>
      <c r="I54" s="1">
        <v>38357</v>
      </c>
      <c r="J54" t="s">
        <v>64</v>
      </c>
      <c r="K54" t="s">
        <v>220</v>
      </c>
      <c r="L54" t="s">
        <v>37</v>
      </c>
      <c r="M54">
        <v>2</v>
      </c>
      <c r="N54">
        <v>5</v>
      </c>
      <c r="O54">
        <v>2005</v>
      </c>
      <c r="P54" t="s">
        <v>286</v>
      </c>
      <c r="Q54">
        <v>214</v>
      </c>
      <c r="R54" t="s">
        <v>287</v>
      </c>
      <c r="S54" t="s">
        <v>463</v>
      </c>
      <c r="T54" t="s">
        <v>464</v>
      </c>
      <c r="U54" t="s">
        <v>465</v>
      </c>
      <c r="V54" t="s">
        <v>466</v>
      </c>
      <c r="X54" t="s">
        <v>466</v>
      </c>
      <c r="Y54" t="s">
        <v>467</v>
      </c>
      <c r="Z54" t="s">
        <v>468</v>
      </c>
      <c r="AA54" t="s">
        <v>469</v>
      </c>
      <c r="AB54" t="s">
        <v>470</v>
      </c>
      <c r="AC54" t="s">
        <v>362</v>
      </c>
      <c r="AD54" t="s">
        <v>47</v>
      </c>
      <c r="AE54" t="s">
        <v>471</v>
      </c>
      <c r="AF54" t="s">
        <v>472</v>
      </c>
      <c r="AG54" t="s">
        <v>473</v>
      </c>
      <c r="AH54" t="s">
        <v>74</v>
      </c>
    </row>
    <row r="55" spans="1:34" x14ac:dyDescent="0.25">
      <c r="A55">
        <v>10424</v>
      </c>
      <c r="B55">
        <v>50</v>
      </c>
      <c r="C55">
        <v>100</v>
      </c>
      <c r="D55">
        <v>6</v>
      </c>
      <c r="E55">
        <v>12001</v>
      </c>
      <c r="F55">
        <v>12001</v>
      </c>
      <c r="G55">
        <v>5000</v>
      </c>
      <c r="H55" t="s">
        <v>474</v>
      </c>
      <c r="I55" s="1">
        <v>38503</v>
      </c>
      <c r="J55" t="s">
        <v>153</v>
      </c>
      <c r="K55" t="s">
        <v>65</v>
      </c>
      <c r="L55" t="s">
        <v>475</v>
      </c>
      <c r="M55">
        <v>2</v>
      </c>
      <c r="N55">
        <v>5</v>
      </c>
      <c r="O55">
        <v>2005</v>
      </c>
      <c r="P55" t="s">
        <v>286</v>
      </c>
      <c r="Q55">
        <v>214</v>
      </c>
      <c r="R55" t="s">
        <v>287</v>
      </c>
      <c r="S55" t="s">
        <v>276</v>
      </c>
      <c r="T55" t="s">
        <v>277</v>
      </c>
      <c r="U55" t="s">
        <v>278</v>
      </c>
      <c r="V55" t="s">
        <v>279</v>
      </c>
      <c r="X55" t="s">
        <v>279</v>
      </c>
      <c r="Y55" t="s">
        <v>280</v>
      </c>
      <c r="AA55" t="s">
        <v>280</v>
      </c>
      <c r="AB55">
        <v>28034</v>
      </c>
      <c r="AC55" t="s">
        <v>281</v>
      </c>
      <c r="AD55" t="s">
        <v>60</v>
      </c>
      <c r="AE55" t="s">
        <v>282</v>
      </c>
      <c r="AF55" t="s">
        <v>283</v>
      </c>
      <c r="AG55" t="s">
        <v>284</v>
      </c>
      <c r="AH55" t="s">
        <v>240</v>
      </c>
    </row>
    <row r="56" spans="1:34" x14ac:dyDescent="0.25">
      <c r="A56">
        <v>10107</v>
      </c>
      <c r="B56">
        <v>39</v>
      </c>
      <c r="C56">
        <v>99.91</v>
      </c>
      <c r="D56">
        <v>5</v>
      </c>
      <c r="E56">
        <v>3896.49</v>
      </c>
      <c r="F56">
        <v>3897</v>
      </c>
      <c r="G56">
        <v>3896.49</v>
      </c>
      <c r="H56" t="s">
        <v>34</v>
      </c>
      <c r="I56" s="1">
        <v>37676</v>
      </c>
      <c r="J56" t="s">
        <v>35</v>
      </c>
      <c r="K56" t="s">
        <v>36</v>
      </c>
      <c r="L56" t="s">
        <v>37</v>
      </c>
      <c r="M56">
        <v>1</v>
      </c>
      <c r="N56">
        <v>2</v>
      </c>
      <c r="O56">
        <v>2003</v>
      </c>
      <c r="P56" t="s">
        <v>38</v>
      </c>
      <c r="Q56">
        <v>118</v>
      </c>
      <c r="R56" t="s">
        <v>476</v>
      </c>
      <c r="S56" t="s">
        <v>40</v>
      </c>
      <c r="T56">
        <v>2125557818</v>
      </c>
      <c r="U56" t="s">
        <v>41</v>
      </c>
      <c r="V56" t="s">
        <v>42</v>
      </c>
      <c r="X56" t="s">
        <v>42</v>
      </c>
      <c r="Y56" t="s">
        <v>43</v>
      </c>
      <c r="Z56" t="s">
        <v>44</v>
      </c>
      <c r="AA56" t="s">
        <v>45</v>
      </c>
      <c r="AB56">
        <v>10022</v>
      </c>
      <c r="AC56" t="s">
        <v>46</v>
      </c>
      <c r="AD56" t="s">
        <v>47</v>
      </c>
      <c r="AE56" t="s">
        <v>48</v>
      </c>
      <c r="AF56" t="s">
        <v>49</v>
      </c>
      <c r="AG56" t="s">
        <v>50</v>
      </c>
      <c r="AH56" t="s">
        <v>74</v>
      </c>
    </row>
    <row r="57" spans="1:34" x14ac:dyDescent="0.25">
      <c r="A57">
        <v>10120</v>
      </c>
      <c r="B57">
        <v>29</v>
      </c>
      <c r="C57">
        <v>96.34</v>
      </c>
      <c r="D57">
        <v>3</v>
      </c>
      <c r="E57">
        <v>2793.86</v>
      </c>
      <c r="F57">
        <v>2794</v>
      </c>
      <c r="G57">
        <v>2793.86</v>
      </c>
      <c r="H57" t="s">
        <v>477</v>
      </c>
      <c r="I57" s="1">
        <v>37740</v>
      </c>
      <c r="J57" t="s">
        <v>380</v>
      </c>
      <c r="K57" t="s">
        <v>65</v>
      </c>
      <c r="L57" t="s">
        <v>37</v>
      </c>
      <c r="M57">
        <v>2</v>
      </c>
      <c r="N57">
        <v>4</v>
      </c>
      <c r="O57">
        <v>2003</v>
      </c>
      <c r="P57" t="s">
        <v>38</v>
      </c>
      <c r="Q57">
        <v>118</v>
      </c>
      <c r="R57" t="s">
        <v>476</v>
      </c>
      <c r="S57" t="s">
        <v>139</v>
      </c>
      <c r="T57" t="s">
        <v>140</v>
      </c>
      <c r="U57" t="s">
        <v>141</v>
      </c>
      <c r="V57" t="s">
        <v>142</v>
      </c>
      <c r="W57" t="s">
        <v>143</v>
      </c>
      <c r="X57" t="s">
        <v>144</v>
      </c>
      <c r="Y57" t="s">
        <v>145</v>
      </c>
      <c r="Z57" t="s">
        <v>146</v>
      </c>
      <c r="AA57" t="s">
        <v>147</v>
      </c>
      <c r="AB57">
        <v>3004</v>
      </c>
      <c r="AC57" t="s">
        <v>148</v>
      </c>
      <c r="AD57" t="s">
        <v>149</v>
      </c>
      <c r="AE57" t="s">
        <v>150</v>
      </c>
      <c r="AF57" t="s">
        <v>151</v>
      </c>
      <c r="AG57" t="s">
        <v>152</v>
      </c>
      <c r="AH57" t="s">
        <v>51</v>
      </c>
    </row>
    <row r="58" spans="1:34" x14ac:dyDescent="0.25">
      <c r="A58">
        <v>10134</v>
      </c>
      <c r="B58">
        <v>27</v>
      </c>
      <c r="C58">
        <v>100</v>
      </c>
      <c r="D58">
        <v>5</v>
      </c>
      <c r="E58">
        <v>3307.77</v>
      </c>
      <c r="F58">
        <v>3308</v>
      </c>
      <c r="G58">
        <v>2700</v>
      </c>
      <c r="H58" s="2">
        <v>37628</v>
      </c>
      <c r="I58" s="1">
        <v>37628</v>
      </c>
      <c r="J58" t="s">
        <v>64</v>
      </c>
      <c r="K58" t="s">
        <v>65</v>
      </c>
      <c r="L58" t="s">
        <v>37</v>
      </c>
      <c r="M58">
        <v>3</v>
      </c>
      <c r="N58">
        <v>7</v>
      </c>
      <c r="O58">
        <v>2003</v>
      </c>
      <c r="P58" t="s">
        <v>38</v>
      </c>
      <c r="Q58">
        <v>118</v>
      </c>
      <c r="R58" t="s">
        <v>476</v>
      </c>
      <c r="S58" t="s">
        <v>66</v>
      </c>
      <c r="T58" t="s">
        <v>67</v>
      </c>
      <c r="U58" t="s">
        <v>68</v>
      </c>
      <c r="V58" t="s">
        <v>69</v>
      </c>
      <c r="X58" t="s">
        <v>69</v>
      </c>
      <c r="Y58" t="s">
        <v>70</v>
      </c>
      <c r="AA58" t="s">
        <v>70</v>
      </c>
      <c r="AB58">
        <v>75508</v>
      </c>
      <c r="AC58" t="s">
        <v>59</v>
      </c>
      <c r="AD58" t="s">
        <v>60</v>
      </c>
      <c r="AE58" t="s">
        <v>71</v>
      </c>
      <c r="AF58" t="s">
        <v>72</v>
      </c>
      <c r="AG58" t="s">
        <v>73</v>
      </c>
      <c r="AH58" t="s">
        <v>74</v>
      </c>
    </row>
    <row r="59" spans="1:34" x14ac:dyDescent="0.25">
      <c r="A59">
        <v>10145</v>
      </c>
      <c r="B59">
        <v>37</v>
      </c>
      <c r="C59">
        <v>100</v>
      </c>
      <c r="D59">
        <v>9</v>
      </c>
      <c r="E59">
        <v>5192.95</v>
      </c>
      <c r="F59">
        <v>5193</v>
      </c>
      <c r="G59">
        <v>3700</v>
      </c>
      <c r="H59" t="s">
        <v>75</v>
      </c>
      <c r="I59" s="1">
        <v>37858</v>
      </c>
      <c r="J59" t="s">
        <v>76</v>
      </c>
      <c r="K59" t="s">
        <v>36</v>
      </c>
      <c r="L59" t="s">
        <v>37</v>
      </c>
      <c r="M59">
        <v>3</v>
      </c>
      <c r="N59">
        <v>8</v>
      </c>
      <c r="O59">
        <v>2003</v>
      </c>
      <c r="P59" t="s">
        <v>38</v>
      </c>
      <c r="Q59">
        <v>118</v>
      </c>
      <c r="R59" t="s">
        <v>476</v>
      </c>
      <c r="S59" t="s">
        <v>77</v>
      </c>
      <c r="T59">
        <v>6265557265</v>
      </c>
      <c r="U59" t="s">
        <v>78</v>
      </c>
      <c r="V59" t="s">
        <v>79</v>
      </c>
      <c r="X59" t="s">
        <v>79</v>
      </c>
      <c r="Y59" t="s">
        <v>80</v>
      </c>
      <c r="Z59" t="s">
        <v>81</v>
      </c>
      <c r="AA59" t="s">
        <v>82</v>
      </c>
      <c r="AB59">
        <v>90003</v>
      </c>
      <c r="AC59" t="s">
        <v>46</v>
      </c>
      <c r="AD59" t="s">
        <v>47</v>
      </c>
      <c r="AE59" t="s">
        <v>83</v>
      </c>
      <c r="AF59" t="s">
        <v>84</v>
      </c>
      <c r="AG59" t="s">
        <v>85</v>
      </c>
      <c r="AH59" t="s">
        <v>74</v>
      </c>
    </row>
    <row r="60" spans="1:34" x14ac:dyDescent="0.25">
      <c r="A60">
        <v>10159</v>
      </c>
      <c r="B60">
        <v>37</v>
      </c>
      <c r="C60">
        <v>100</v>
      </c>
      <c r="D60">
        <v>17</v>
      </c>
      <c r="E60">
        <v>5016.83</v>
      </c>
      <c r="F60">
        <v>5017</v>
      </c>
      <c r="G60">
        <v>3700</v>
      </c>
      <c r="H60" s="2">
        <v>37904</v>
      </c>
      <c r="I60" s="1">
        <v>37904</v>
      </c>
      <c r="J60" t="s">
        <v>86</v>
      </c>
      <c r="K60" t="s">
        <v>87</v>
      </c>
      <c r="L60" t="s">
        <v>37</v>
      </c>
      <c r="M60">
        <v>4</v>
      </c>
      <c r="N60">
        <v>10</v>
      </c>
      <c r="O60">
        <v>2003</v>
      </c>
      <c r="P60" t="s">
        <v>38</v>
      </c>
      <c r="Q60">
        <v>118</v>
      </c>
      <c r="R60" t="s">
        <v>476</v>
      </c>
      <c r="S60" t="s">
        <v>88</v>
      </c>
      <c r="T60">
        <v>6505551386</v>
      </c>
      <c r="U60" t="s">
        <v>89</v>
      </c>
      <c r="V60" t="s">
        <v>90</v>
      </c>
      <c r="X60" t="s">
        <v>90</v>
      </c>
      <c r="Y60" t="s">
        <v>91</v>
      </c>
      <c r="Z60" t="s">
        <v>81</v>
      </c>
      <c r="AA60" t="s">
        <v>92</v>
      </c>
      <c r="AB60" t="s">
        <v>47</v>
      </c>
      <c r="AC60" t="s">
        <v>46</v>
      </c>
      <c r="AD60" t="s">
        <v>47</v>
      </c>
      <c r="AE60" t="s">
        <v>93</v>
      </c>
      <c r="AF60" t="s">
        <v>84</v>
      </c>
      <c r="AG60" t="s">
        <v>94</v>
      </c>
      <c r="AH60" t="s">
        <v>74</v>
      </c>
    </row>
    <row r="61" spans="1:34" x14ac:dyDescent="0.25">
      <c r="A61">
        <v>10168</v>
      </c>
      <c r="B61">
        <v>27</v>
      </c>
      <c r="C61">
        <v>100</v>
      </c>
      <c r="D61">
        <v>4</v>
      </c>
      <c r="E61">
        <v>3660.93</v>
      </c>
      <c r="F61">
        <v>3661</v>
      </c>
      <c r="G61">
        <v>2700</v>
      </c>
      <c r="H61" t="s">
        <v>95</v>
      </c>
      <c r="I61" s="1">
        <v>37922</v>
      </c>
      <c r="J61" t="s">
        <v>86</v>
      </c>
      <c r="K61" t="s">
        <v>65</v>
      </c>
      <c r="L61" t="s">
        <v>37</v>
      </c>
      <c r="M61">
        <v>4</v>
      </c>
      <c r="N61">
        <v>10</v>
      </c>
      <c r="O61">
        <v>2003</v>
      </c>
      <c r="P61" t="s">
        <v>38</v>
      </c>
      <c r="Q61">
        <v>118</v>
      </c>
      <c r="R61" t="s">
        <v>476</v>
      </c>
      <c r="S61" t="s">
        <v>96</v>
      </c>
      <c r="T61">
        <v>6505556809</v>
      </c>
      <c r="U61" t="s">
        <v>97</v>
      </c>
      <c r="V61" t="s">
        <v>98</v>
      </c>
      <c r="X61" t="s">
        <v>98</v>
      </c>
      <c r="Y61" t="s">
        <v>99</v>
      </c>
      <c r="Z61" t="s">
        <v>81</v>
      </c>
      <c r="AA61" t="s">
        <v>100</v>
      </c>
      <c r="AB61">
        <v>94217</v>
      </c>
      <c r="AC61" t="s">
        <v>46</v>
      </c>
      <c r="AD61" t="s">
        <v>47</v>
      </c>
      <c r="AE61" t="s">
        <v>101</v>
      </c>
      <c r="AF61" t="s">
        <v>102</v>
      </c>
      <c r="AG61" t="s">
        <v>103</v>
      </c>
      <c r="AH61" t="s">
        <v>74</v>
      </c>
    </row>
    <row r="62" spans="1:34" x14ac:dyDescent="0.25">
      <c r="A62">
        <v>10180</v>
      </c>
      <c r="B62">
        <v>42</v>
      </c>
      <c r="C62">
        <v>100</v>
      </c>
      <c r="D62">
        <v>12</v>
      </c>
      <c r="E62">
        <v>4695.6000000000004</v>
      </c>
      <c r="F62">
        <v>4696</v>
      </c>
      <c r="G62">
        <v>4200</v>
      </c>
      <c r="H62" s="2">
        <v>37936</v>
      </c>
      <c r="I62" s="1">
        <v>37936</v>
      </c>
      <c r="J62" t="s">
        <v>104</v>
      </c>
      <c r="K62" t="s">
        <v>65</v>
      </c>
      <c r="L62" t="s">
        <v>37</v>
      </c>
      <c r="M62">
        <v>4</v>
      </c>
      <c r="N62">
        <v>11</v>
      </c>
      <c r="O62">
        <v>2003</v>
      </c>
      <c r="P62" t="s">
        <v>38</v>
      </c>
      <c r="Q62">
        <v>118</v>
      </c>
      <c r="R62" t="s">
        <v>476</v>
      </c>
      <c r="S62" t="s">
        <v>105</v>
      </c>
      <c r="T62">
        <v>0.86244213000000003</v>
      </c>
      <c r="U62" t="s">
        <v>106</v>
      </c>
      <c r="V62" t="s">
        <v>107</v>
      </c>
      <c r="X62" t="s">
        <v>107</v>
      </c>
      <c r="Y62" t="s">
        <v>108</v>
      </c>
      <c r="AA62" t="s">
        <v>108</v>
      </c>
      <c r="AB62">
        <v>59000</v>
      </c>
      <c r="AC62" t="s">
        <v>59</v>
      </c>
      <c r="AD62" t="s">
        <v>60</v>
      </c>
      <c r="AE62" t="s">
        <v>109</v>
      </c>
      <c r="AF62" t="s">
        <v>110</v>
      </c>
      <c r="AG62" t="s">
        <v>111</v>
      </c>
      <c r="AH62" t="s">
        <v>74</v>
      </c>
    </row>
    <row r="63" spans="1:34" x14ac:dyDescent="0.25">
      <c r="A63">
        <v>10188</v>
      </c>
      <c r="B63">
        <v>38</v>
      </c>
      <c r="C63">
        <v>96.34</v>
      </c>
      <c r="D63">
        <v>4</v>
      </c>
      <c r="E63">
        <v>3660.92</v>
      </c>
      <c r="F63">
        <v>3661</v>
      </c>
      <c r="G63">
        <v>3660.92</v>
      </c>
      <c r="H63" t="s">
        <v>112</v>
      </c>
      <c r="I63" s="1">
        <v>37943</v>
      </c>
      <c r="J63" t="s">
        <v>104</v>
      </c>
      <c r="K63" t="s">
        <v>65</v>
      </c>
      <c r="L63" t="s">
        <v>37</v>
      </c>
      <c r="M63">
        <v>4</v>
      </c>
      <c r="N63">
        <v>11</v>
      </c>
      <c r="O63">
        <v>2003</v>
      </c>
      <c r="P63" t="s">
        <v>38</v>
      </c>
      <c r="Q63">
        <v>118</v>
      </c>
      <c r="R63" t="s">
        <v>476</v>
      </c>
      <c r="S63" t="s">
        <v>113</v>
      </c>
      <c r="T63" t="s">
        <v>114</v>
      </c>
      <c r="U63" t="s">
        <v>115</v>
      </c>
      <c r="V63" t="s">
        <v>116</v>
      </c>
      <c r="X63" t="s">
        <v>116</v>
      </c>
      <c r="Y63" t="s">
        <v>117</v>
      </c>
      <c r="AA63" t="s">
        <v>117</v>
      </c>
      <c r="AB63" t="s">
        <v>118</v>
      </c>
      <c r="AC63" t="s">
        <v>119</v>
      </c>
      <c r="AD63" t="s">
        <v>60</v>
      </c>
      <c r="AE63" t="s">
        <v>120</v>
      </c>
      <c r="AF63" t="s">
        <v>121</v>
      </c>
      <c r="AG63" t="s">
        <v>122</v>
      </c>
      <c r="AH63" t="s">
        <v>74</v>
      </c>
    </row>
    <row r="64" spans="1:34" x14ac:dyDescent="0.25">
      <c r="A64">
        <v>10201</v>
      </c>
      <c r="B64">
        <v>24</v>
      </c>
      <c r="C64">
        <v>100</v>
      </c>
      <c r="D64">
        <v>5</v>
      </c>
      <c r="E64">
        <v>3025.92</v>
      </c>
      <c r="F64">
        <v>3026</v>
      </c>
      <c r="G64">
        <v>2400</v>
      </c>
      <c r="H64" s="2">
        <v>37633</v>
      </c>
      <c r="I64" s="1">
        <v>37633</v>
      </c>
      <c r="J64" t="s">
        <v>64</v>
      </c>
      <c r="K64" t="s">
        <v>123</v>
      </c>
      <c r="L64" t="s">
        <v>37</v>
      </c>
      <c r="M64">
        <v>4</v>
      </c>
      <c r="N64">
        <v>12</v>
      </c>
      <c r="O64">
        <v>2003</v>
      </c>
      <c r="P64" t="s">
        <v>38</v>
      </c>
      <c r="Q64">
        <v>118</v>
      </c>
      <c r="R64" t="s">
        <v>476</v>
      </c>
      <c r="S64" t="s">
        <v>124</v>
      </c>
      <c r="T64">
        <v>6505555787</v>
      </c>
      <c r="U64" t="s">
        <v>125</v>
      </c>
      <c r="V64" t="s">
        <v>126</v>
      </c>
      <c r="X64" t="s">
        <v>126</v>
      </c>
      <c r="Y64" t="s">
        <v>91</v>
      </c>
      <c r="Z64" t="s">
        <v>81</v>
      </c>
      <c r="AA64" t="s">
        <v>92</v>
      </c>
      <c r="AB64" t="s">
        <v>47</v>
      </c>
      <c r="AC64" t="s">
        <v>46</v>
      </c>
      <c r="AD64" t="s">
        <v>47</v>
      </c>
      <c r="AE64" t="s">
        <v>127</v>
      </c>
      <c r="AF64" t="s">
        <v>84</v>
      </c>
      <c r="AG64" t="s">
        <v>128</v>
      </c>
      <c r="AH64" t="s">
        <v>74</v>
      </c>
    </row>
    <row r="65" spans="1:34" x14ac:dyDescent="0.25">
      <c r="A65">
        <v>10210</v>
      </c>
      <c r="B65">
        <v>23</v>
      </c>
      <c r="C65">
        <v>100</v>
      </c>
      <c r="D65">
        <v>2</v>
      </c>
      <c r="E65">
        <v>3009.09</v>
      </c>
      <c r="F65">
        <v>3010</v>
      </c>
      <c r="G65">
        <v>2300</v>
      </c>
      <c r="H65" s="2">
        <v>38322</v>
      </c>
      <c r="I65" s="1">
        <v>38322</v>
      </c>
      <c r="J65" t="s">
        <v>242</v>
      </c>
      <c r="K65" t="s">
        <v>220</v>
      </c>
      <c r="L65" t="s">
        <v>37</v>
      </c>
      <c r="M65">
        <v>1</v>
      </c>
      <c r="N65">
        <v>1</v>
      </c>
      <c r="O65">
        <v>2004</v>
      </c>
      <c r="P65" t="s">
        <v>38</v>
      </c>
      <c r="Q65">
        <v>118</v>
      </c>
      <c r="R65" t="s">
        <v>476</v>
      </c>
      <c r="S65" t="s">
        <v>478</v>
      </c>
      <c r="T65" t="s">
        <v>479</v>
      </c>
      <c r="U65" t="s">
        <v>480</v>
      </c>
      <c r="V65" t="s">
        <v>481</v>
      </c>
      <c r="X65" t="s">
        <v>481</v>
      </c>
      <c r="Y65" t="s">
        <v>482</v>
      </c>
      <c r="Z65" t="s">
        <v>482</v>
      </c>
      <c r="AA65" t="s">
        <v>483</v>
      </c>
      <c r="AB65" t="s">
        <v>484</v>
      </c>
      <c r="AC65" t="s">
        <v>314</v>
      </c>
      <c r="AD65" t="s">
        <v>314</v>
      </c>
      <c r="AE65" t="s">
        <v>485</v>
      </c>
      <c r="AF65" t="s">
        <v>486</v>
      </c>
      <c r="AG65" t="s">
        <v>487</v>
      </c>
      <c r="AH65" t="s">
        <v>74</v>
      </c>
    </row>
    <row r="66" spans="1:34" x14ac:dyDescent="0.25">
      <c r="A66">
        <v>10223</v>
      </c>
      <c r="B66">
        <v>47</v>
      </c>
      <c r="C66">
        <v>100</v>
      </c>
      <c r="D66">
        <v>4</v>
      </c>
      <c r="E66">
        <v>5422.39</v>
      </c>
      <c r="F66">
        <v>5423</v>
      </c>
      <c r="G66">
        <v>4700</v>
      </c>
      <c r="H66" t="s">
        <v>138</v>
      </c>
      <c r="I66" s="1">
        <v>38037</v>
      </c>
      <c r="J66" t="s">
        <v>35</v>
      </c>
      <c r="K66" t="s">
        <v>87</v>
      </c>
      <c r="L66" t="s">
        <v>37</v>
      </c>
      <c r="M66">
        <v>1</v>
      </c>
      <c r="N66">
        <v>2</v>
      </c>
      <c r="O66">
        <v>2004</v>
      </c>
      <c r="P66" t="s">
        <v>38</v>
      </c>
      <c r="Q66">
        <v>118</v>
      </c>
      <c r="R66" t="s">
        <v>476</v>
      </c>
      <c r="S66" t="s">
        <v>139</v>
      </c>
      <c r="T66" t="s">
        <v>140</v>
      </c>
      <c r="U66" t="s">
        <v>141</v>
      </c>
      <c r="V66" t="s">
        <v>142</v>
      </c>
      <c r="W66" t="s">
        <v>143</v>
      </c>
      <c r="X66" t="s">
        <v>144</v>
      </c>
      <c r="Y66" t="s">
        <v>145</v>
      </c>
      <c r="Z66" t="s">
        <v>146</v>
      </c>
      <c r="AA66" t="s">
        <v>147</v>
      </c>
      <c r="AB66">
        <v>3004</v>
      </c>
      <c r="AC66" t="s">
        <v>148</v>
      </c>
      <c r="AD66" t="s">
        <v>149</v>
      </c>
      <c r="AE66" t="s">
        <v>150</v>
      </c>
      <c r="AF66" t="s">
        <v>151</v>
      </c>
      <c r="AG66" t="s">
        <v>152</v>
      </c>
      <c r="AH66" t="s">
        <v>74</v>
      </c>
    </row>
    <row r="67" spans="1:34" x14ac:dyDescent="0.25">
      <c r="A67">
        <v>10236</v>
      </c>
      <c r="B67">
        <v>22</v>
      </c>
      <c r="C67">
        <v>100</v>
      </c>
      <c r="D67">
        <v>1</v>
      </c>
      <c r="E67">
        <v>2852.08</v>
      </c>
      <c r="F67">
        <v>2853</v>
      </c>
      <c r="G67">
        <v>2200</v>
      </c>
      <c r="H67" s="2">
        <v>38050</v>
      </c>
      <c r="I67" s="1">
        <v>38050</v>
      </c>
      <c r="J67" t="s">
        <v>255</v>
      </c>
      <c r="K67" t="s">
        <v>130</v>
      </c>
      <c r="L67" t="s">
        <v>37</v>
      </c>
      <c r="M67">
        <v>2</v>
      </c>
      <c r="N67">
        <v>4</v>
      </c>
      <c r="O67">
        <v>2004</v>
      </c>
      <c r="P67" t="s">
        <v>38</v>
      </c>
      <c r="Q67">
        <v>118</v>
      </c>
      <c r="R67" t="s">
        <v>476</v>
      </c>
      <c r="S67" t="s">
        <v>488</v>
      </c>
      <c r="T67">
        <v>2155559857</v>
      </c>
      <c r="U67" t="s">
        <v>489</v>
      </c>
      <c r="V67" t="s">
        <v>490</v>
      </c>
      <c r="X67" t="s">
        <v>490</v>
      </c>
      <c r="Y67" t="s">
        <v>340</v>
      </c>
      <c r="Z67" t="s">
        <v>225</v>
      </c>
      <c r="AA67" t="s">
        <v>341</v>
      </c>
      <c r="AB67">
        <v>71270</v>
      </c>
      <c r="AC67" t="s">
        <v>46</v>
      </c>
      <c r="AD67" t="s">
        <v>47</v>
      </c>
      <c r="AE67" t="s">
        <v>197</v>
      </c>
      <c r="AF67" t="s">
        <v>491</v>
      </c>
      <c r="AG67" t="s">
        <v>492</v>
      </c>
      <c r="AH67" t="s">
        <v>51</v>
      </c>
    </row>
    <row r="68" spans="1:34" x14ac:dyDescent="0.25">
      <c r="A68">
        <v>10251</v>
      </c>
      <c r="B68">
        <v>44</v>
      </c>
      <c r="C68">
        <v>100</v>
      </c>
      <c r="D68">
        <v>5</v>
      </c>
      <c r="E68">
        <v>5756.52</v>
      </c>
      <c r="F68">
        <v>5757</v>
      </c>
      <c r="G68">
        <v>4400</v>
      </c>
      <c r="H68" t="s">
        <v>162</v>
      </c>
      <c r="I68" s="1">
        <v>38125</v>
      </c>
      <c r="J68" t="s">
        <v>153</v>
      </c>
      <c r="K68" t="s">
        <v>65</v>
      </c>
      <c r="L68" t="s">
        <v>37</v>
      </c>
      <c r="M68">
        <v>2</v>
      </c>
      <c r="N68">
        <v>5</v>
      </c>
      <c r="O68">
        <v>2004</v>
      </c>
      <c r="P68" t="s">
        <v>38</v>
      </c>
      <c r="Q68">
        <v>118</v>
      </c>
      <c r="R68" t="s">
        <v>476</v>
      </c>
      <c r="S68" t="s">
        <v>163</v>
      </c>
      <c r="T68">
        <v>2015559350</v>
      </c>
      <c r="U68" t="s">
        <v>164</v>
      </c>
      <c r="V68" t="s">
        <v>165</v>
      </c>
      <c r="X68" t="s">
        <v>165</v>
      </c>
      <c r="Y68" t="s">
        <v>166</v>
      </c>
      <c r="Z68" t="s">
        <v>167</v>
      </c>
      <c r="AA68" t="s">
        <v>168</v>
      </c>
      <c r="AB68">
        <v>94019</v>
      </c>
      <c r="AC68" t="s">
        <v>46</v>
      </c>
      <c r="AD68" t="s">
        <v>47</v>
      </c>
      <c r="AE68" t="s">
        <v>93</v>
      </c>
      <c r="AF68" t="s">
        <v>169</v>
      </c>
      <c r="AG68" t="s">
        <v>170</v>
      </c>
      <c r="AH68" t="s">
        <v>74</v>
      </c>
    </row>
    <row r="69" spans="1:34" x14ac:dyDescent="0.25">
      <c r="A69">
        <v>10263</v>
      </c>
      <c r="B69">
        <v>40</v>
      </c>
      <c r="C69">
        <v>100</v>
      </c>
      <c r="D69">
        <v>5</v>
      </c>
      <c r="E69">
        <v>4472</v>
      </c>
      <c r="F69">
        <v>4472</v>
      </c>
      <c r="G69">
        <v>4000</v>
      </c>
      <c r="H69" t="s">
        <v>171</v>
      </c>
      <c r="I69" s="1">
        <v>38166</v>
      </c>
      <c r="J69" t="s">
        <v>172</v>
      </c>
      <c r="K69" t="s">
        <v>36</v>
      </c>
      <c r="L69" t="s">
        <v>37</v>
      </c>
      <c r="M69">
        <v>2</v>
      </c>
      <c r="N69">
        <v>6</v>
      </c>
      <c r="O69">
        <v>2004</v>
      </c>
      <c r="P69" t="s">
        <v>38</v>
      </c>
      <c r="Q69">
        <v>118</v>
      </c>
      <c r="R69" t="s">
        <v>476</v>
      </c>
      <c r="S69" t="s">
        <v>173</v>
      </c>
      <c r="T69">
        <v>2035552570</v>
      </c>
      <c r="U69" t="s">
        <v>174</v>
      </c>
      <c r="V69" t="s">
        <v>175</v>
      </c>
      <c r="X69" t="s">
        <v>175</v>
      </c>
      <c r="Y69" t="s">
        <v>176</v>
      </c>
      <c r="Z69" t="s">
        <v>177</v>
      </c>
      <c r="AA69" t="s">
        <v>178</v>
      </c>
      <c r="AB69">
        <v>97562</v>
      </c>
      <c r="AC69" t="s">
        <v>46</v>
      </c>
      <c r="AD69" t="s">
        <v>47</v>
      </c>
      <c r="AE69" t="s">
        <v>179</v>
      </c>
      <c r="AF69" t="s">
        <v>84</v>
      </c>
      <c r="AG69" t="s">
        <v>180</v>
      </c>
      <c r="AH69" t="s">
        <v>74</v>
      </c>
    </row>
    <row r="70" spans="1:34" x14ac:dyDescent="0.25">
      <c r="A70">
        <v>10275</v>
      </c>
      <c r="B70">
        <v>22</v>
      </c>
      <c r="C70">
        <v>100</v>
      </c>
      <c r="D70">
        <v>4</v>
      </c>
      <c r="E70">
        <v>2904.44</v>
      </c>
      <c r="F70">
        <v>2905</v>
      </c>
      <c r="G70">
        <v>2200</v>
      </c>
      <c r="H70" t="s">
        <v>181</v>
      </c>
      <c r="I70" s="1">
        <v>38191</v>
      </c>
      <c r="J70" t="s">
        <v>52</v>
      </c>
      <c r="K70" t="s">
        <v>87</v>
      </c>
      <c r="L70" t="s">
        <v>37</v>
      </c>
      <c r="M70">
        <v>3</v>
      </c>
      <c r="N70">
        <v>7</v>
      </c>
      <c r="O70">
        <v>2004</v>
      </c>
      <c r="P70" t="s">
        <v>38</v>
      </c>
      <c r="Q70">
        <v>118</v>
      </c>
      <c r="R70" t="s">
        <v>476</v>
      </c>
      <c r="S70" t="s">
        <v>182</v>
      </c>
      <c r="T70" t="s">
        <v>183</v>
      </c>
      <c r="U70" t="s">
        <v>184</v>
      </c>
      <c r="V70" t="s">
        <v>185</v>
      </c>
      <c r="X70" t="s">
        <v>185</v>
      </c>
      <c r="Y70" t="s">
        <v>186</v>
      </c>
      <c r="AA70" t="s">
        <v>186</v>
      </c>
      <c r="AB70">
        <v>44000</v>
      </c>
      <c r="AC70" t="s">
        <v>59</v>
      </c>
      <c r="AD70" t="s">
        <v>60</v>
      </c>
      <c r="AE70" t="s">
        <v>187</v>
      </c>
      <c r="AF70" t="s">
        <v>188</v>
      </c>
      <c r="AG70" t="s">
        <v>189</v>
      </c>
      <c r="AH70" t="s">
        <v>51</v>
      </c>
    </row>
    <row r="71" spans="1:34" x14ac:dyDescent="0.25">
      <c r="A71">
        <v>10285</v>
      </c>
      <c r="B71">
        <v>47</v>
      </c>
      <c r="C71">
        <v>100</v>
      </c>
      <c r="D71">
        <v>9</v>
      </c>
      <c r="E71">
        <v>6484.59</v>
      </c>
      <c r="F71">
        <v>6485</v>
      </c>
      <c r="G71">
        <v>4700</v>
      </c>
      <c r="H71" t="s">
        <v>190</v>
      </c>
      <c r="I71" s="1">
        <v>38226</v>
      </c>
      <c r="J71" t="s">
        <v>76</v>
      </c>
      <c r="K71" t="s">
        <v>87</v>
      </c>
      <c r="L71" t="s">
        <v>37</v>
      </c>
      <c r="M71">
        <v>3</v>
      </c>
      <c r="N71">
        <v>8</v>
      </c>
      <c r="O71">
        <v>2004</v>
      </c>
      <c r="P71" t="s">
        <v>38</v>
      </c>
      <c r="Q71">
        <v>118</v>
      </c>
      <c r="R71" t="s">
        <v>476</v>
      </c>
      <c r="S71" t="s">
        <v>191</v>
      </c>
      <c r="T71">
        <v>6175558555</v>
      </c>
      <c r="U71" t="s">
        <v>192</v>
      </c>
      <c r="V71" t="s">
        <v>193</v>
      </c>
      <c r="X71" t="s">
        <v>193</v>
      </c>
      <c r="Y71" t="s">
        <v>194</v>
      </c>
      <c r="Z71" t="s">
        <v>195</v>
      </c>
      <c r="AA71" t="s">
        <v>196</v>
      </c>
      <c r="AB71">
        <v>51247</v>
      </c>
      <c r="AC71" t="s">
        <v>46</v>
      </c>
      <c r="AD71" t="s">
        <v>47</v>
      </c>
      <c r="AE71" t="s">
        <v>197</v>
      </c>
      <c r="AF71" t="s">
        <v>198</v>
      </c>
      <c r="AG71" t="s">
        <v>199</v>
      </c>
      <c r="AH71" t="s">
        <v>74</v>
      </c>
    </row>
    <row r="72" spans="1:34" x14ac:dyDescent="0.25">
      <c r="A72">
        <v>10298</v>
      </c>
      <c r="B72">
        <v>39</v>
      </c>
      <c r="C72">
        <v>96.34</v>
      </c>
      <c r="D72">
        <v>1</v>
      </c>
      <c r="E72">
        <v>3757.26</v>
      </c>
      <c r="F72">
        <v>3758</v>
      </c>
      <c r="G72">
        <v>3757.26</v>
      </c>
      <c r="H72" t="s">
        <v>493</v>
      </c>
      <c r="I72" s="1">
        <v>38257</v>
      </c>
      <c r="J72" t="s">
        <v>201</v>
      </c>
      <c r="K72" t="s">
        <v>36</v>
      </c>
      <c r="L72" t="s">
        <v>37</v>
      </c>
      <c r="M72">
        <v>3</v>
      </c>
      <c r="N72">
        <v>9</v>
      </c>
      <c r="O72">
        <v>2004</v>
      </c>
      <c r="P72" t="s">
        <v>38</v>
      </c>
      <c r="Q72">
        <v>118</v>
      </c>
      <c r="R72" t="s">
        <v>476</v>
      </c>
      <c r="S72" t="s">
        <v>494</v>
      </c>
      <c r="T72" t="s">
        <v>495</v>
      </c>
      <c r="U72" t="s">
        <v>496</v>
      </c>
      <c r="V72" t="s">
        <v>497</v>
      </c>
      <c r="X72" t="s">
        <v>497</v>
      </c>
      <c r="Y72" t="s">
        <v>186</v>
      </c>
      <c r="AA72" t="s">
        <v>186</v>
      </c>
      <c r="AB72">
        <v>44000</v>
      </c>
      <c r="AC72" t="s">
        <v>59</v>
      </c>
      <c r="AD72" t="s">
        <v>60</v>
      </c>
      <c r="AE72" t="s">
        <v>498</v>
      </c>
      <c r="AF72" t="s">
        <v>499</v>
      </c>
      <c r="AG72" t="s">
        <v>500</v>
      </c>
      <c r="AH72" t="s">
        <v>74</v>
      </c>
    </row>
    <row r="73" spans="1:34" x14ac:dyDescent="0.25">
      <c r="A73">
        <v>10308</v>
      </c>
      <c r="B73">
        <v>34</v>
      </c>
      <c r="C73">
        <v>100</v>
      </c>
      <c r="D73">
        <v>2</v>
      </c>
      <c r="E73">
        <v>4043.96</v>
      </c>
      <c r="F73">
        <v>4044</v>
      </c>
      <c r="G73">
        <v>3400</v>
      </c>
      <c r="H73" t="s">
        <v>211</v>
      </c>
      <c r="I73" s="1">
        <v>38275</v>
      </c>
      <c r="J73" t="s">
        <v>86</v>
      </c>
      <c r="K73" t="s">
        <v>87</v>
      </c>
      <c r="L73" t="s">
        <v>37</v>
      </c>
      <c r="M73">
        <v>4</v>
      </c>
      <c r="N73">
        <v>10</v>
      </c>
      <c r="O73">
        <v>2004</v>
      </c>
      <c r="P73" t="s">
        <v>38</v>
      </c>
      <c r="Q73">
        <v>118</v>
      </c>
      <c r="R73" t="s">
        <v>476</v>
      </c>
      <c r="S73" t="s">
        <v>501</v>
      </c>
      <c r="T73">
        <v>9145554562</v>
      </c>
      <c r="U73" t="s">
        <v>502</v>
      </c>
      <c r="V73" t="s">
        <v>503</v>
      </c>
      <c r="X73" t="s">
        <v>503</v>
      </c>
      <c r="Y73" t="s">
        <v>504</v>
      </c>
      <c r="Z73" t="s">
        <v>44</v>
      </c>
      <c r="AA73" t="s">
        <v>505</v>
      </c>
      <c r="AB73">
        <v>24067</v>
      </c>
      <c r="AC73" t="s">
        <v>46</v>
      </c>
      <c r="AD73" t="s">
        <v>47</v>
      </c>
      <c r="AE73" t="s">
        <v>159</v>
      </c>
      <c r="AF73" t="s">
        <v>373</v>
      </c>
      <c r="AG73" t="s">
        <v>506</v>
      </c>
      <c r="AH73" t="s">
        <v>74</v>
      </c>
    </row>
    <row r="74" spans="1:34" x14ac:dyDescent="0.25">
      <c r="A74">
        <v>10318</v>
      </c>
      <c r="B74">
        <v>45</v>
      </c>
      <c r="C74">
        <v>100</v>
      </c>
      <c r="D74">
        <v>4</v>
      </c>
      <c r="E74">
        <v>5566.5</v>
      </c>
      <c r="F74">
        <v>5567</v>
      </c>
      <c r="G74">
        <v>4500</v>
      </c>
      <c r="H74" s="2">
        <v>38028</v>
      </c>
      <c r="I74" s="1">
        <v>38028</v>
      </c>
      <c r="J74" t="s">
        <v>35</v>
      </c>
      <c r="K74" t="s">
        <v>220</v>
      </c>
      <c r="L74" t="s">
        <v>37</v>
      </c>
      <c r="M74">
        <v>4</v>
      </c>
      <c r="N74">
        <v>11</v>
      </c>
      <c r="O74">
        <v>2004</v>
      </c>
      <c r="P74" t="s">
        <v>38</v>
      </c>
      <c r="Q74">
        <v>118</v>
      </c>
      <c r="R74" t="s">
        <v>476</v>
      </c>
      <c r="S74" t="s">
        <v>221</v>
      </c>
      <c r="T74">
        <v>2155551555</v>
      </c>
      <c r="U74" t="s">
        <v>222</v>
      </c>
      <c r="V74" t="s">
        <v>223</v>
      </c>
      <c r="X74" t="s">
        <v>223</v>
      </c>
      <c r="Y74" t="s">
        <v>224</v>
      </c>
      <c r="Z74" t="s">
        <v>225</v>
      </c>
      <c r="AA74" t="s">
        <v>226</v>
      </c>
      <c r="AB74">
        <v>70267</v>
      </c>
      <c r="AC74" t="s">
        <v>46</v>
      </c>
      <c r="AD74" t="s">
        <v>47</v>
      </c>
      <c r="AE74" t="s">
        <v>48</v>
      </c>
      <c r="AF74" t="s">
        <v>227</v>
      </c>
      <c r="AG74" t="s">
        <v>228</v>
      </c>
      <c r="AH74" t="s">
        <v>74</v>
      </c>
    </row>
    <row r="75" spans="1:34" x14ac:dyDescent="0.25">
      <c r="A75">
        <v>10329</v>
      </c>
      <c r="B75">
        <v>20</v>
      </c>
      <c r="C75">
        <v>100</v>
      </c>
      <c r="D75">
        <v>2</v>
      </c>
      <c r="E75">
        <v>3176</v>
      </c>
      <c r="F75">
        <v>3176</v>
      </c>
      <c r="G75">
        <v>2000</v>
      </c>
      <c r="H75" t="s">
        <v>229</v>
      </c>
      <c r="I75" s="1">
        <v>38306</v>
      </c>
      <c r="J75" t="s">
        <v>104</v>
      </c>
      <c r="K75" t="s">
        <v>36</v>
      </c>
      <c r="L75" t="s">
        <v>37</v>
      </c>
      <c r="M75">
        <v>4</v>
      </c>
      <c r="N75">
        <v>11</v>
      </c>
      <c r="O75">
        <v>2004</v>
      </c>
      <c r="P75" t="s">
        <v>38</v>
      </c>
      <c r="Q75">
        <v>118</v>
      </c>
      <c r="R75" t="s">
        <v>476</v>
      </c>
      <c r="S75" t="s">
        <v>40</v>
      </c>
      <c r="T75">
        <v>2125557818</v>
      </c>
      <c r="U75" t="s">
        <v>41</v>
      </c>
      <c r="V75" t="s">
        <v>42</v>
      </c>
      <c r="X75" t="s">
        <v>42</v>
      </c>
      <c r="Y75" t="s">
        <v>43</v>
      </c>
      <c r="Z75" t="s">
        <v>44</v>
      </c>
      <c r="AA75" t="s">
        <v>45</v>
      </c>
      <c r="AB75">
        <v>10022</v>
      </c>
      <c r="AC75" t="s">
        <v>46</v>
      </c>
      <c r="AD75" t="s">
        <v>47</v>
      </c>
      <c r="AE75" t="s">
        <v>48</v>
      </c>
      <c r="AF75" t="s">
        <v>49</v>
      </c>
      <c r="AG75" t="s">
        <v>50</v>
      </c>
      <c r="AH75" t="s">
        <v>74</v>
      </c>
    </row>
    <row r="76" spans="1:34" x14ac:dyDescent="0.25">
      <c r="A76">
        <v>10339</v>
      </c>
      <c r="B76">
        <v>40</v>
      </c>
      <c r="C76">
        <v>68.92</v>
      </c>
      <c r="D76">
        <v>4</v>
      </c>
      <c r="E76">
        <v>2756.8</v>
      </c>
      <c r="F76">
        <v>2757</v>
      </c>
      <c r="G76">
        <v>2756.8</v>
      </c>
      <c r="H76" t="s">
        <v>507</v>
      </c>
      <c r="I76" s="1">
        <v>38314</v>
      </c>
      <c r="J76" t="s">
        <v>104</v>
      </c>
      <c r="K76" t="s">
        <v>65</v>
      </c>
      <c r="L76" t="s">
        <v>37</v>
      </c>
      <c r="M76">
        <v>4</v>
      </c>
      <c r="N76">
        <v>11</v>
      </c>
      <c r="O76">
        <v>2004</v>
      </c>
      <c r="P76" t="s">
        <v>38</v>
      </c>
      <c r="Q76">
        <v>118</v>
      </c>
      <c r="R76" t="s">
        <v>476</v>
      </c>
      <c r="S76" t="s">
        <v>389</v>
      </c>
      <c r="T76" t="s">
        <v>390</v>
      </c>
      <c r="U76" t="s">
        <v>391</v>
      </c>
      <c r="V76" t="s">
        <v>392</v>
      </c>
      <c r="X76" t="s">
        <v>392</v>
      </c>
      <c r="Y76" t="s">
        <v>393</v>
      </c>
      <c r="Z76" t="s">
        <v>394</v>
      </c>
      <c r="AA76" t="s">
        <v>395</v>
      </c>
      <c r="AB76" t="s">
        <v>396</v>
      </c>
      <c r="AC76" t="s">
        <v>314</v>
      </c>
      <c r="AD76" t="s">
        <v>314</v>
      </c>
      <c r="AE76" t="s">
        <v>397</v>
      </c>
      <c r="AF76" t="s">
        <v>398</v>
      </c>
      <c r="AG76" t="s">
        <v>399</v>
      </c>
      <c r="AH76" t="s">
        <v>51</v>
      </c>
    </row>
    <row r="77" spans="1:34" x14ac:dyDescent="0.25">
      <c r="A77">
        <v>10361</v>
      </c>
      <c r="B77">
        <v>26</v>
      </c>
      <c r="C77">
        <v>51.15</v>
      </c>
      <c r="D77">
        <v>8</v>
      </c>
      <c r="E77">
        <v>1329.9</v>
      </c>
      <c r="F77">
        <v>1330</v>
      </c>
      <c r="G77">
        <v>1329.9</v>
      </c>
      <c r="H77" t="s">
        <v>241</v>
      </c>
      <c r="I77" s="1">
        <v>38338</v>
      </c>
      <c r="J77" t="s">
        <v>242</v>
      </c>
      <c r="K77" t="s">
        <v>87</v>
      </c>
      <c r="L77" t="s">
        <v>37</v>
      </c>
      <c r="M77">
        <v>4</v>
      </c>
      <c r="N77">
        <v>12</v>
      </c>
      <c r="O77">
        <v>2004</v>
      </c>
      <c r="P77" t="s">
        <v>38</v>
      </c>
      <c r="Q77">
        <v>118</v>
      </c>
      <c r="R77" t="s">
        <v>476</v>
      </c>
      <c r="S77" t="s">
        <v>243</v>
      </c>
      <c r="T77" t="s">
        <v>244</v>
      </c>
      <c r="U77" t="s">
        <v>245</v>
      </c>
      <c r="V77" t="s">
        <v>246</v>
      </c>
      <c r="W77" t="s">
        <v>247</v>
      </c>
      <c r="X77" t="s">
        <v>248</v>
      </c>
      <c r="Y77" t="s">
        <v>249</v>
      </c>
      <c r="Z77" t="s">
        <v>250</v>
      </c>
      <c r="AA77" t="s">
        <v>251</v>
      </c>
      <c r="AB77">
        <v>2067</v>
      </c>
      <c r="AC77" t="s">
        <v>148</v>
      </c>
      <c r="AD77" t="s">
        <v>149</v>
      </c>
      <c r="AE77" t="s">
        <v>252</v>
      </c>
      <c r="AF77" t="s">
        <v>253</v>
      </c>
      <c r="AG77" t="s">
        <v>254</v>
      </c>
      <c r="AH77" t="s">
        <v>51</v>
      </c>
    </row>
    <row r="78" spans="1:34" x14ac:dyDescent="0.25">
      <c r="A78">
        <v>10374</v>
      </c>
      <c r="B78">
        <v>39</v>
      </c>
      <c r="C78">
        <v>100</v>
      </c>
      <c r="D78">
        <v>5</v>
      </c>
      <c r="E78">
        <v>5288.01</v>
      </c>
      <c r="F78">
        <v>5289</v>
      </c>
      <c r="G78">
        <v>3900</v>
      </c>
      <c r="H78" s="2">
        <v>38385</v>
      </c>
      <c r="I78" s="1">
        <v>38385</v>
      </c>
      <c r="J78" t="s">
        <v>35</v>
      </c>
      <c r="K78" t="s">
        <v>220</v>
      </c>
      <c r="L78" t="s">
        <v>37</v>
      </c>
      <c r="M78">
        <v>1</v>
      </c>
      <c r="N78">
        <v>2</v>
      </c>
      <c r="O78">
        <v>2005</v>
      </c>
      <c r="P78" t="s">
        <v>38</v>
      </c>
      <c r="Q78">
        <v>118</v>
      </c>
      <c r="R78" t="s">
        <v>476</v>
      </c>
      <c r="S78" t="s">
        <v>326</v>
      </c>
      <c r="T78" t="s">
        <v>327</v>
      </c>
      <c r="U78" t="s">
        <v>328</v>
      </c>
      <c r="V78" t="s">
        <v>329</v>
      </c>
      <c r="X78" t="s">
        <v>329</v>
      </c>
      <c r="Y78" t="s">
        <v>330</v>
      </c>
      <c r="Z78" t="s">
        <v>331</v>
      </c>
      <c r="AA78" t="s">
        <v>332</v>
      </c>
      <c r="AB78">
        <v>4101</v>
      </c>
      <c r="AC78" t="s">
        <v>148</v>
      </c>
      <c r="AD78" t="s">
        <v>149</v>
      </c>
      <c r="AE78" t="s">
        <v>333</v>
      </c>
      <c r="AF78" t="s">
        <v>334</v>
      </c>
      <c r="AG78" t="s">
        <v>335</v>
      </c>
      <c r="AH78" t="s">
        <v>74</v>
      </c>
    </row>
    <row r="79" spans="1:34" x14ac:dyDescent="0.25">
      <c r="A79">
        <v>10388</v>
      </c>
      <c r="B79">
        <v>50</v>
      </c>
      <c r="C79">
        <v>44.51</v>
      </c>
      <c r="D79">
        <v>5</v>
      </c>
      <c r="E79">
        <v>2225.5</v>
      </c>
      <c r="F79">
        <v>2226</v>
      </c>
      <c r="G79">
        <v>2225.5</v>
      </c>
      <c r="H79" s="2">
        <v>38414</v>
      </c>
      <c r="I79" s="1">
        <v>38414</v>
      </c>
      <c r="J79" t="s">
        <v>255</v>
      </c>
      <c r="K79" t="s">
        <v>130</v>
      </c>
      <c r="L79" t="s">
        <v>37</v>
      </c>
      <c r="M79">
        <v>1</v>
      </c>
      <c r="N79">
        <v>3</v>
      </c>
      <c r="O79">
        <v>2005</v>
      </c>
      <c r="P79" t="s">
        <v>38</v>
      </c>
      <c r="Q79">
        <v>118</v>
      </c>
      <c r="R79" t="s">
        <v>476</v>
      </c>
      <c r="S79" t="s">
        <v>256</v>
      </c>
      <c r="T79">
        <v>5085552555</v>
      </c>
      <c r="U79" t="s">
        <v>257</v>
      </c>
      <c r="V79" t="s">
        <v>258</v>
      </c>
      <c r="X79" t="s">
        <v>258</v>
      </c>
      <c r="Y79" t="s">
        <v>259</v>
      </c>
      <c r="Z79" t="s">
        <v>195</v>
      </c>
      <c r="AA79" t="s">
        <v>260</v>
      </c>
      <c r="AB79">
        <v>50553</v>
      </c>
      <c r="AC79" t="s">
        <v>46</v>
      </c>
      <c r="AD79" t="s">
        <v>47</v>
      </c>
      <c r="AE79" t="s">
        <v>261</v>
      </c>
      <c r="AF79" t="s">
        <v>262</v>
      </c>
      <c r="AG79" t="s">
        <v>263</v>
      </c>
      <c r="AH79" t="s">
        <v>51</v>
      </c>
    </row>
    <row r="80" spans="1:34" x14ac:dyDescent="0.25">
      <c r="A80">
        <v>10402</v>
      </c>
      <c r="B80">
        <v>45</v>
      </c>
      <c r="C80">
        <v>100</v>
      </c>
      <c r="D80">
        <v>1</v>
      </c>
      <c r="E80">
        <v>5833.8</v>
      </c>
      <c r="F80">
        <v>5834</v>
      </c>
      <c r="G80">
        <v>4500</v>
      </c>
      <c r="H80" s="2">
        <v>38537</v>
      </c>
      <c r="I80" s="1">
        <v>38537</v>
      </c>
      <c r="J80" t="s">
        <v>52</v>
      </c>
      <c r="K80" t="s">
        <v>36</v>
      </c>
      <c r="L80" t="s">
        <v>37</v>
      </c>
      <c r="M80">
        <v>2</v>
      </c>
      <c r="N80">
        <v>4</v>
      </c>
      <c r="O80">
        <v>2005</v>
      </c>
      <c r="P80" t="s">
        <v>38</v>
      </c>
      <c r="Q80">
        <v>118</v>
      </c>
      <c r="R80" t="s">
        <v>476</v>
      </c>
      <c r="S80" t="s">
        <v>131</v>
      </c>
      <c r="T80" t="s">
        <v>132</v>
      </c>
      <c r="U80" t="s">
        <v>133</v>
      </c>
      <c r="V80" t="s">
        <v>134</v>
      </c>
      <c r="X80" t="s">
        <v>134</v>
      </c>
      <c r="Y80" t="s">
        <v>70</v>
      </c>
      <c r="AA80" t="s">
        <v>70</v>
      </c>
      <c r="AB80">
        <v>75016</v>
      </c>
      <c r="AC80" t="s">
        <v>59</v>
      </c>
      <c r="AD80" t="s">
        <v>60</v>
      </c>
      <c r="AE80" t="s">
        <v>135</v>
      </c>
      <c r="AF80" t="s">
        <v>136</v>
      </c>
      <c r="AG80" t="s">
        <v>137</v>
      </c>
      <c r="AH80" t="s">
        <v>74</v>
      </c>
    </row>
    <row r="81" spans="1:34" x14ac:dyDescent="0.25">
      <c r="A81">
        <v>10417</v>
      </c>
      <c r="B81">
        <v>45</v>
      </c>
      <c r="C81">
        <v>100</v>
      </c>
      <c r="D81">
        <v>5</v>
      </c>
      <c r="E81">
        <v>5887.35</v>
      </c>
      <c r="F81">
        <v>5888</v>
      </c>
      <c r="G81">
        <v>4500</v>
      </c>
      <c r="H81" t="s">
        <v>274</v>
      </c>
      <c r="I81" s="1">
        <v>38485</v>
      </c>
      <c r="J81" t="s">
        <v>153</v>
      </c>
      <c r="K81" t="s">
        <v>87</v>
      </c>
      <c r="L81" t="s">
        <v>275</v>
      </c>
      <c r="M81">
        <v>2</v>
      </c>
      <c r="N81">
        <v>5</v>
      </c>
      <c r="O81">
        <v>2005</v>
      </c>
      <c r="P81" t="s">
        <v>38</v>
      </c>
      <c r="Q81">
        <v>118</v>
      </c>
      <c r="R81" t="s">
        <v>476</v>
      </c>
      <c r="S81" t="s">
        <v>276</v>
      </c>
      <c r="T81" t="s">
        <v>277</v>
      </c>
      <c r="U81" t="s">
        <v>278</v>
      </c>
      <c r="V81" t="s">
        <v>279</v>
      </c>
      <c r="X81" t="s">
        <v>279</v>
      </c>
      <c r="Y81" t="s">
        <v>280</v>
      </c>
      <c r="AA81" t="s">
        <v>280</v>
      </c>
      <c r="AB81">
        <v>28034</v>
      </c>
      <c r="AC81" t="s">
        <v>281</v>
      </c>
      <c r="AD81" t="s">
        <v>60</v>
      </c>
      <c r="AE81" t="s">
        <v>282</v>
      </c>
      <c r="AF81" t="s">
        <v>283</v>
      </c>
      <c r="AG81" t="s">
        <v>284</v>
      </c>
      <c r="AH81" t="s">
        <v>74</v>
      </c>
    </row>
    <row r="82" spans="1:34" x14ac:dyDescent="0.25">
      <c r="A82">
        <v>10107</v>
      </c>
      <c r="B82">
        <v>27</v>
      </c>
      <c r="C82">
        <v>100</v>
      </c>
      <c r="D82">
        <v>4</v>
      </c>
      <c r="E82">
        <v>6065.55</v>
      </c>
      <c r="F82">
        <v>6066</v>
      </c>
      <c r="G82">
        <v>2700</v>
      </c>
      <c r="H82" t="s">
        <v>34</v>
      </c>
      <c r="I82" s="1">
        <v>37676</v>
      </c>
      <c r="J82" t="s">
        <v>35</v>
      </c>
      <c r="K82" t="s">
        <v>36</v>
      </c>
      <c r="L82" t="s">
        <v>37</v>
      </c>
      <c r="M82">
        <v>1</v>
      </c>
      <c r="N82">
        <v>2</v>
      </c>
      <c r="O82">
        <v>2003</v>
      </c>
      <c r="P82" t="s">
        <v>38</v>
      </c>
      <c r="Q82">
        <v>193</v>
      </c>
      <c r="R82" t="s">
        <v>508</v>
      </c>
      <c r="S82" t="s">
        <v>40</v>
      </c>
      <c r="T82">
        <v>2125557818</v>
      </c>
      <c r="U82" t="s">
        <v>41</v>
      </c>
      <c r="V82" t="s">
        <v>42</v>
      </c>
      <c r="X82" t="s">
        <v>42</v>
      </c>
      <c r="Y82" t="s">
        <v>43</v>
      </c>
      <c r="Z82" t="s">
        <v>44</v>
      </c>
      <c r="AA82" t="s">
        <v>45</v>
      </c>
      <c r="AB82">
        <v>10022</v>
      </c>
      <c r="AC82" t="s">
        <v>46</v>
      </c>
      <c r="AD82" t="s">
        <v>47</v>
      </c>
      <c r="AE82" t="s">
        <v>48</v>
      </c>
      <c r="AF82" t="s">
        <v>49</v>
      </c>
      <c r="AG82" t="s">
        <v>50</v>
      </c>
      <c r="AH82" t="s">
        <v>74</v>
      </c>
    </row>
    <row r="83" spans="1:34" x14ac:dyDescent="0.25">
      <c r="A83">
        <v>10120</v>
      </c>
      <c r="B83">
        <v>46</v>
      </c>
      <c r="C83">
        <v>100</v>
      </c>
      <c r="D83">
        <v>2</v>
      </c>
      <c r="E83">
        <v>9264.86</v>
      </c>
      <c r="F83">
        <v>9265</v>
      </c>
      <c r="G83">
        <v>4600</v>
      </c>
      <c r="H83" t="s">
        <v>477</v>
      </c>
      <c r="I83" s="1">
        <v>37740</v>
      </c>
      <c r="J83" t="s">
        <v>380</v>
      </c>
      <c r="K83" t="s">
        <v>65</v>
      </c>
      <c r="L83" t="s">
        <v>37</v>
      </c>
      <c r="M83">
        <v>2</v>
      </c>
      <c r="N83">
        <v>4</v>
      </c>
      <c r="O83">
        <v>2003</v>
      </c>
      <c r="P83" t="s">
        <v>38</v>
      </c>
      <c r="Q83">
        <v>193</v>
      </c>
      <c r="R83" t="s">
        <v>508</v>
      </c>
      <c r="S83" t="s">
        <v>139</v>
      </c>
      <c r="T83" t="s">
        <v>140</v>
      </c>
      <c r="U83" t="s">
        <v>141</v>
      </c>
      <c r="V83" t="s">
        <v>142</v>
      </c>
      <c r="W83" t="s">
        <v>143</v>
      </c>
      <c r="X83" t="s">
        <v>144</v>
      </c>
      <c r="Y83" t="s">
        <v>145</v>
      </c>
      <c r="Z83" t="s">
        <v>146</v>
      </c>
      <c r="AA83" t="s">
        <v>147</v>
      </c>
      <c r="AB83">
        <v>3004</v>
      </c>
      <c r="AC83" t="s">
        <v>148</v>
      </c>
      <c r="AD83" t="s">
        <v>149</v>
      </c>
      <c r="AE83" t="s">
        <v>150</v>
      </c>
      <c r="AF83" t="s">
        <v>151</v>
      </c>
      <c r="AG83" t="s">
        <v>152</v>
      </c>
      <c r="AH83" t="s">
        <v>240</v>
      </c>
    </row>
    <row r="84" spans="1:34" x14ac:dyDescent="0.25">
      <c r="A84">
        <v>10134</v>
      </c>
      <c r="B84">
        <v>31</v>
      </c>
      <c r="C84">
        <v>100</v>
      </c>
      <c r="D84">
        <v>4</v>
      </c>
      <c r="E84">
        <v>7023.98</v>
      </c>
      <c r="F84">
        <v>7024</v>
      </c>
      <c r="G84">
        <v>3100</v>
      </c>
      <c r="H84" s="2">
        <v>37628</v>
      </c>
      <c r="I84" s="1">
        <v>37628</v>
      </c>
      <c r="J84" t="s">
        <v>64</v>
      </c>
      <c r="K84" t="s">
        <v>65</v>
      </c>
      <c r="L84" t="s">
        <v>37</v>
      </c>
      <c r="M84">
        <v>3</v>
      </c>
      <c r="N84">
        <v>7</v>
      </c>
      <c r="O84">
        <v>2003</v>
      </c>
      <c r="P84" t="s">
        <v>38</v>
      </c>
      <c r="Q84">
        <v>193</v>
      </c>
      <c r="R84" t="s">
        <v>508</v>
      </c>
      <c r="S84" t="s">
        <v>66</v>
      </c>
      <c r="T84" t="s">
        <v>67</v>
      </c>
      <c r="U84" t="s">
        <v>68</v>
      </c>
      <c r="V84" t="s">
        <v>69</v>
      </c>
      <c r="X84" t="s">
        <v>69</v>
      </c>
      <c r="Y84" t="s">
        <v>70</v>
      </c>
      <c r="AA84" t="s">
        <v>70</v>
      </c>
      <c r="AB84">
        <v>75508</v>
      </c>
      <c r="AC84" t="s">
        <v>59</v>
      </c>
      <c r="AD84" t="s">
        <v>60</v>
      </c>
      <c r="AE84" t="s">
        <v>71</v>
      </c>
      <c r="AF84" t="s">
        <v>72</v>
      </c>
      <c r="AG84" t="s">
        <v>73</v>
      </c>
      <c r="AH84" t="s">
        <v>240</v>
      </c>
    </row>
    <row r="85" spans="1:34" x14ac:dyDescent="0.25">
      <c r="A85">
        <v>10145</v>
      </c>
      <c r="B85">
        <v>33</v>
      </c>
      <c r="C85">
        <v>100</v>
      </c>
      <c r="D85">
        <v>8</v>
      </c>
      <c r="E85">
        <v>5176.38</v>
      </c>
      <c r="F85">
        <v>5177</v>
      </c>
      <c r="G85">
        <v>3300</v>
      </c>
      <c r="H85" t="s">
        <v>75</v>
      </c>
      <c r="I85" s="1">
        <v>37858</v>
      </c>
      <c r="J85" t="s">
        <v>76</v>
      </c>
      <c r="K85" t="s">
        <v>36</v>
      </c>
      <c r="L85" t="s">
        <v>37</v>
      </c>
      <c r="M85">
        <v>3</v>
      </c>
      <c r="N85">
        <v>8</v>
      </c>
      <c r="O85">
        <v>2003</v>
      </c>
      <c r="P85" t="s">
        <v>38</v>
      </c>
      <c r="Q85">
        <v>193</v>
      </c>
      <c r="R85" t="s">
        <v>508</v>
      </c>
      <c r="S85" t="s">
        <v>77</v>
      </c>
      <c r="T85">
        <v>6265557265</v>
      </c>
      <c r="U85" t="s">
        <v>78</v>
      </c>
      <c r="V85" t="s">
        <v>79</v>
      </c>
      <c r="X85" t="s">
        <v>79</v>
      </c>
      <c r="Y85" t="s">
        <v>80</v>
      </c>
      <c r="Z85" t="s">
        <v>81</v>
      </c>
      <c r="AA85" t="s">
        <v>82</v>
      </c>
      <c r="AB85">
        <v>90003</v>
      </c>
      <c r="AC85" t="s">
        <v>46</v>
      </c>
      <c r="AD85" t="s">
        <v>47</v>
      </c>
      <c r="AE85" t="s">
        <v>83</v>
      </c>
      <c r="AF85" t="s">
        <v>84</v>
      </c>
      <c r="AG85" t="s">
        <v>85</v>
      </c>
      <c r="AH85" t="s">
        <v>74</v>
      </c>
    </row>
    <row r="86" spans="1:34" x14ac:dyDescent="0.25">
      <c r="A86">
        <v>10159</v>
      </c>
      <c r="B86">
        <v>22</v>
      </c>
      <c r="C86">
        <v>100</v>
      </c>
      <c r="D86">
        <v>16</v>
      </c>
      <c r="E86">
        <v>4132.7</v>
      </c>
      <c r="F86">
        <v>4133</v>
      </c>
      <c r="G86">
        <v>2200</v>
      </c>
      <c r="H86" s="2">
        <v>37904</v>
      </c>
      <c r="I86" s="1">
        <v>37904</v>
      </c>
      <c r="J86" t="s">
        <v>86</v>
      </c>
      <c r="K86" t="s">
        <v>87</v>
      </c>
      <c r="L86" t="s">
        <v>37</v>
      </c>
      <c r="M86">
        <v>4</v>
      </c>
      <c r="N86">
        <v>10</v>
      </c>
      <c r="O86">
        <v>2003</v>
      </c>
      <c r="P86" t="s">
        <v>38</v>
      </c>
      <c r="Q86">
        <v>193</v>
      </c>
      <c r="R86" t="s">
        <v>508</v>
      </c>
      <c r="S86" t="s">
        <v>88</v>
      </c>
      <c r="T86">
        <v>6505551386</v>
      </c>
      <c r="U86" t="s">
        <v>89</v>
      </c>
      <c r="V86" t="s">
        <v>90</v>
      </c>
      <c r="X86" t="s">
        <v>90</v>
      </c>
      <c r="Y86" t="s">
        <v>91</v>
      </c>
      <c r="Z86" t="s">
        <v>81</v>
      </c>
      <c r="AA86" t="s">
        <v>92</v>
      </c>
      <c r="AB86" t="s">
        <v>47</v>
      </c>
      <c r="AC86" t="s">
        <v>46</v>
      </c>
      <c r="AD86" t="s">
        <v>47</v>
      </c>
      <c r="AE86" t="s">
        <v>93</v>
      </c>
      <c r="AF86" t="s">
        <v>84</v>
      </c>
      <c r="AG86" t="s">
        <v>94</v>
      </c>
      <c r="AH86" t="s">
        <v>74</v>
      </c>
    </row>
    <row r="87" spans="1:34" x14ac:dyDescent="0.25">
      <c r="A87">
        <v>10168</v>
      </c>
      <c r="B87">
        <v>20</v>
      </c>
      <c r="C87">
        <v>100</v>
      </c>
      <c r="D87">
        <v>3</v>
      </c>
      <c r="E87">
        <v>4183</v>
      </c>
      <c r="F87">
        <v>4183</v>
      </c>
      <c r="G87">
        <v>2000</v>
      </c>
      <c r="H87" t="s">
        <v>95</v>
      </c>
      <c r="I87" s="1">
        <v>37922</v>
      </c>
      <c r="J87" t="s">
        <v>86</v>
      </c>
      <c r="K87" t="s">
        <v>65</v>
      </c>
      <c r="L87" t="s">
        <v>37</v>
      </c>
      <c r="M87">
        <v>4</v>
      </c>
      <c r="N87">
        <v>10</v>
      </c>
      <c r="O87">
        <v>2003</v>
      </c>
      <c r="P87" t="s">
        <v>38</v>
      </c>
      <c r="Q87">
        <v>193</v>
      </c>
      <c r="R87" t="s">
        <v>508</v>
      </c>
      <c r="S87" t="s">
        <v>96</v>
      </c>
      <c r="T87">
        <v>6505556809</v>
      </c>
      <c r="U87" t="s">
        <v>97</v>
      </c>
      <c r="V87" t="s">
        <v>98</v>
      </c>
      <c r="X87" t="s">
        <v>98</v>
      </c>
      <c r="Y87" t="s">
        <v>99</v>
      </c>
      <c r="Z87" t="s">
        <v>81</v>
      </c>
      <c r="AA87" t="s">
        <v>100</v>
      </c>
      <c r="AB87">
        <v>94217</v>
      </c>
      <c r="AC87" t="s">
        <v>46</v>
      </c>
      <c r="AD87" t="s">
        <v>47</v>
      </c>
      <c r="AE87" t="s">
        <v>101</v>
      </c>
      <c r="AF87" t="s">
        <v>102</v>
      </c>
      <c r="AG87" t="s">
        <v>103</v>
      </c>
      <c r="AH87" t="s">
        <v>74</v>
      </c>
    </row>
    <row r="88" spans="1:34" x14ac:dyDescent="0.25">
      <c r="A88">
        <v>10180</v>
      </c>
      <c r="B88">
        <v>41</v>
      </c>
      <c r="C88">
        <v>100</v>
      </c>
      <c r="D88">
        <v>11</v>
      </c>
      <c r="E88">
        <v>8892.9</v>
      </c>
      <c r="F88">
        <v>8893</v>
      </c>
      <c r="G88">
        <v>4100</v>
      </c>
      <c r="H88" s="2">
        <v>37936</v>
      </c>
      <c r="I88" s="1">
        <v>37936</v>
      </c>
      <c r="J88" t="s">
        <v>104</v>
      </c>
      <c r="K88" t="s">
        <v>65</v>
      </c>
      <c r="L88" t="s">
        <v>37</v>
      </c>
      <c r="M88">
        <v>4</v>
      </c>
      <c r="N88">
        <v>11</v>
      </c>
      <c r="O88">
        <v>2003</v>
      </c>
      <c r="P88" t="s">
        <v>38</v>
      </c>
      <c r="Q88">
        <v>193</v>
      </c>
      <c r="R88" t="s">
        <v>508</v>
      </c>
      <c r="S88" t="s">
        <v>105</v>
      </c>
      <c r="T88">
        <v>0.86244213000000003</v>
      </c>
      <c r="U88" t="s">
        <v>106</v>
      </c>
      <c r="V88" t="s">
        <v>107</v>
      </c>
      <c r="X88" t="s">
        <v>107</v>
      </c>
      <c r="Y88" t="s">
        <v>108</v>
      </c>
      <c r="AA88" t="s">
        <v>108</v>
      </c>
      <c r="AB88">
        <v>59000</v>
      </c>
      <c r="AC88" t="s">
        <v>59</v>
      </c>
      <c r="AD88" t="s">
        <v>60</v>
      </c>
      <c r="AE88" t="s">
        <v>109</v>
      </c>
      <c r="AF88" t="s">
        <v>110</v>
      </c>
      <c r="AG88" t="s">
        <v>111</v>
      </c>
      <c r="AH88" t="s">
        <v>240</v>
      </c>
    </row>
    <row r="89" spans="1:34" x14ac:dyDescent="0.25">
      <c r="A89">
        <v>10188</v>
      </c>
      <c r="B89">
        <v>45</v>
      </c>
      <c r="C89">
        <v>100</v>
      </c>
      <c r="D89">
        <v>3</v>
      </c>
      <c r="E89">
        <v>8714.7000000000007</v>
      </c>
      <c r="F89">
        <v>8715</v>
      </c>
      <c r="G89">
        <v>4500</v>
      </c>
      <c r="H89" t="s">
        <v>112</v>
      </c>
      <c r="I89" s="1">
        <v>37943</v>
      </c>
      <c r="J89" t="s">
        <v>104</v>
      </c>
      <c r="K89" t="s">
        <v>65</v>
      </c>
      <c r="L89" t="s">
        <v>37</v>
      </c>
      <c r="M89">
        <v>4</v>
      </c>
      <c r="N89">
        <v>11</v>
      </c>
      <c r="O89">
        <v>2003</v>
      </c>
      <c r="P89" t="s">
        <v>38</v>
      </c>
      <c r="Q89">
        <v>193</v>
      </c>
      <c r="R89" t="s">
        <v>508</v>
      </c>
      <c r="S89" t="s">
        <v>113</v>
      </c>
      <c r="T89" t="s">
        <v>114</v>
      </c>
      <c r="U89" t="s">
        <v>115</v>
      </c>
      <c r="V89" t="s">
        <v>116</v>
      </c>
      <c r="X89" t="s">
        <v>116</v>
      </c>
      <c r="Y89" t="s">
        <v>117</v>
      </c>
      <c r="AA89" t="s">
        <v>117</v>
      </c>
      <c r="AB89" t="s">
        <v>118</v>
      </c>
      <c r="AC89" t="s">
        <v>119</v>
      </c>
      <c r="AD89" t="s">
        <v>60</v>
      </c>
      <c r="AE89" t="s">
        <v>120</v>
      </c>
      <c r="AF89" t="s">
        <v>121</v>
      </c>
      <c r="AG89" t="s">
        <v>122</v>
      </c>
      <c r="AH89" t="s">
        <v>240</v>
      </c>
    </row>
    <row r="90" spans="1:34" x14ac:dyDescent="0.25">
      <c r="A90">
        <v>10201</v>
      </c>
      <c r="B90">
        <v>49</v>
      </c>
      <c r="C90">
        <v>100</v>
      </c>
      <c r="D90">
        <v>4</v>
      </c>
      <c r="E90">
        <v>8065.89</v>
      </c>
      <c r="F90">
        <v>8066</v>
      </c>
      <c r="G90">
        <v>4900</v>
      </c>
      <c r="H90" s="2">
        <v>37633</v>
      </c>
      <c r="I90" s="1">
        <v>37633</v>
      </c>
      <c r="J90" t="s">
        <v>64</v>
      </c>
      <c r="K90" t="s">
        <v>123</v>
      </c>
      <c r="L90" t="s">
        <v>37</v>
      </c>
      <c r="M90">
        <v>4</v>
      </c>
      <c r="N90">
        <v>12</v>
      </c>
      <c r="O90">
        <v>2003</v>
      </c>
      <c r="P90" t="s">
        <v>38</v>
      </c>
      <c r="Q90">
        <v>193</v>
      </c>
      <c r="R90" t="s">
        <v>508</v>
      </c>
      <c r="S90" t="s">
        <v>124</v>
      </c>
      <c r="T90">
        <v>6505555787</v>
      </c>
      <c r="U90" t="s">
        <v>125</v>
      </c>
      <c r="V90" t="s">
        <v>126</v>
      </c>
      <c r="X90" t="s">
        <v>126</v>
      </c>
      <c r="Y90" t="s">
        <v>91</v>
      </c>
      <c r="Z90" t="s">
        <v>81</v>
      </c>
      <c r="AA90" t="s">
        <v>92</v>
      </c>
      <c r="AB90" t="s">
        <v>47</v>
      </c>
      <c r="AC90" t="s">
        <v>46</v>
      </c>
      <c r="AD90" t="s">
        <v>47</v>
      </c>
      <c r="AE90" t="s">
        <v>127</v>
      </c>
      <c r="AF90" t="s">
        <v>84</v>
      </c>
      <c r="AG90" t="s">
        <v>128</v>
      </c>
      <c r="AH90" t="s">
        <v>240</v>
      </c>
    </row>
    <row r="91" spans="1:34" x14ac:dyDescent="0.25">
      <c r="A91">
        <v>10210</v>
      </c>
      <c r="B91">
        <v>34</v>
      </c>
      <c r="C91">
        <v>100</v>
      </c>
      <c r="D91">
        <v>1</v>
      </c>
      <c r="E91">
        <v>6123.4</v>
      </c>
      <c r="F91">
        <v>6124</v>
      </c>
      <c r="G91">
        <v>3400</v>
      </c>
      <c r="H91" s="2">
        <v>38322</v>
      </c>
      <c r="I91" s="1">
        <v>38322</v>
      </c>
      <c r="J91" t="s">
        <v>242</v>
      </c>
      <c r="K91" t="s">
        <v>220</v>
      </c>
      <c r="L91" t="s">
        <v>37</v>
      </c>
      <c r="M91">
        <v>1</v>
      </c>
      <c r="N91">
        <v>1</v>
      </c>
      <c r="O91">
        <v>2004</v>
      </c>
      <c r="P91" t="s">
        <v>38</v>
      </c>
      <c r="Q91">
        <v>193</v>
      </c>
      <c r="R91" t="s">
        <v>508</v>
      </c>
      <c r="S91" t="s">
        <v>478</v>
      </c>
      <c r="T91" t="s">
        <v>479</v>
      </c>
      <c r="U91" t="s">
        <v>480</v>
      </c>
      <c r="V91" t="s">
        <v>481</v>
      </c>
      <c r="X91" t="s">
        <v>481</v>
      </c>
      <c r="Y91" t="s">
        <v>482</v>
      </c>
      <c r="Z91" t="s">
        <v>482</v>
      </c>
      <c r="AA91" t="s">
        <v>483</v>
      </c>
      <c r="AB91" t="s">
        <v>484</v>
      </c>
      <c r="AC91" t="s">
        <v>314</v>
      </c>
      <c r="AD91" t="s">
        <v>314</v>
      </c>
      <c r="AE91" t="s">
        <v>485</v>
      </c>
      <c r="AF91" t="s">
        <v>486</v>
      </c>
      <c r="AG91" t="s">
        <v>487</v>
      </c>
      <c r="AH91" t="s">
        <v>74</v>
      </c>
    </row>
    <row r="92" spans="1:34" x14ac:dyDescent="0.25">
      <c r="A92">
        <v>10223</v>
      </c>
      <c r="B92">
        <v>49</v>
      </c>
      <c r="C92">
        <v>100</v>
      </c>
      <c r="D92">
        <v>3</v>
      </c>
      <c r="E92">
        <v>9774.0300000000007</v>
      </c>
      <c r="F92">
        <v>9775</v>
      </c>
      <c r="G92">
        <v>4900</v>
      </c>
      <c r="H92" t="s">
        <v>138</v>
      </c>
      <c r="I92" s="1">
        <v>38037</v>
      </c>
      <c r="J92" t="s">
        <v>35</v>
      </c>
      <c r="K92" t="s">
        <v>87</v>
      </c>
      <c r="L92" t="s">
        <v>37</v>
      </c>
      <c r="M92">
        <v>1</v>
      </c>
      <c r="N92">
        <v>2</v>
      </c>
      <c r="O92">
        <v>2004</v>
      </c>
      <c r="P92" t="s">
        <v>38</v>
      </c>
      <c r="Q92">
        <v>193</v>
      </c>
      <c r="R92" t="s">
        <v>508</v>
      </c>
      <c r="S92" t="s">
        <v>139</v>
      </c>
      <c r="T92" t="s">
        <v>140</v>
      </c>
      <c r="U92" t="s">
        <v>141</v>
      </c>
      <c r="V92" t="s">
        <v>142</v>
      </c>
      <c r="W92" t="s">
        <v>143</v>
      </c>
      <c r="X92" t="s">
        <v>144</v>
      </c>
      <c r="Y92" t="s">
        <v>145</v>
      </c>
      <c r="Z92" t="s">
        <v>146</v>
      </c>
      <c r="AA92" t="s">
        <v>147</v>
      </c>
      <c r="AB92">
        <v>3004</v>
      </c>
      <c r="AC92" t="s">
        <v>148</v>
      </c>
      <c r="AD92" t="s">
        <v>149</v>
      </c>
      <c r="AE92" t="s">
        <v>150</v>
      </c>
      <c r="AF92" t="s">
        <v>151</v>
      </c>
      <c r="AG92" t="s">
        <v>152</v>
      </c>
      <c r="AH92" t="s">
        <v>240</v>
      </c>
    </row>
    <row r="93" spans="1:34" x14ac:dyDescent="0.25">
      <c r="A93">
        <v>10237</v>
      </c>
      <c r="B93">
        <v>39</v>
      </c>
      <c r="C93">
        <v>100</v>
      </c>
      <c r="D93">
        <v>9</v>
      </c>
      <c r="E93">
        <v>7023.9</v>
      </c>
      <c r="F93">
        <v>7024</v>
      </c>
      <c r="G93">
        <v>3900</v>
      </c>
      <c r="H93" s="2">
        <v>38111</v>
      </c>
      <c r="I93" s="1">
        <v>38111</v>
      </c>
      <c r="J93" t="s">
        <v>153</v>
      </c>
      <c r="K93" t="s">
        <v>65</v>
      </c>
      <c r="L93" t="s">
        <v>37</v>
      </c>
      <c r="M93">
        <v>2</v>
      </c>
      <c r="N93">
        <v>4</v>
      </c>
      <c r="O93">
        <v>2004</v>
      </c>
      <c r="P93" t="s">
        <v>38</v>
      </c>
      <c r="Q93">
        <v>193</v>
      </c>
      <c r="R93" t="s">
        <v>508</v>
      </c>
      <c r="S93" t="s">
        <v>154</v>
      </c>
      <c r="T93">
        <v>2125551500</v>
      </c>
      <c r="U93" t="s">
        <v>155</v>
      </c>
      <c r="V93" t="s">
        <v>156</v>
      </c>
      <c r="W93" t="s">
        <v>157</v>
      </c>
      <c r="X93" t="s">
        <v>158</v>
      </c>
      <c r="Y93" t="s">
        <v>43</v>
      </c>
      <c r="Z93" t="s">
        <v>44</v>
      </c>
      <c r="AA93" t="s">
        <v>45</v>
      </c>
      <c r="AB93">
        <v>10022</v>
      </c>
      <c r="AC93" t="s">
        <v>46</v>
      </c>
      <c r="AD93" t="s">
        <v>47</v>
      </c>
      <c r="AE93" t="s">
        <v>159</v>
      </c>
      <c r="AF93" t="s">
        <v>160</v>
      </c>
      <c r="AG93" t="s">
        <v>161</v>
      </c>
      <c r="AH93" t="s">
        <v>240</v>
      </c>
    </row>
    <row r="94" spans="1:34" x14ac:dyDescent="0.25">
      <c r="A94">
        <v>10251</v>
      </c>
      <c r="B94">
        <v>43</v>
      </c>
      <c r="C94">
        <v>100</v>
      </c>
      <c r="D94">
        <v>4</v>
      </c>
      <c r="E94">
        <v>7078.23</v>
      </c>
      <c r="F94">
        <v>7079</v>
      </c>
      <c r="G94">
        <v>4300</v>
      </c>
      <c r="H94" t="s">
        <v>162</v>
      </c>
      <c r="I94" s="1">
        <v>38125</v>
      </c>
      <c r="J94" t="s">
        <v>153</v>
      </c>
      <c r="K94" t="s">
        <v>65</v>
      </c>
      <c r="L94" t="s">
        <v>37</v>
      </c>
      <c r="M94">
        <v>2</v>
      </c>
      <c r="N94">
        <v>5</v>
      </c>
      <c r="O94">
        <v>2004</v>
      </c>
      <c r="P94" t="s">
        <v>38</v>
      </c>
      <c r="Q94">
        <v>193</v>
      </c>
      <c r="R94" t="s">
        <v>508</v>
      </c>
      <c r="S94" t="s">
        <v>163</v>
      </c>
      <c r="T94">
        <v>2015559350</v>
      </c>
      <c r="U94" t="s">
        <v>164</v>
      </c>
      <c r="V94" t="s">
        <v>165</v>
      </c>
      <c r="X94" t="s">
        <v>165</v>
      </c>
      <c r="Y94" t="s">
        <v>166</v>
      </c>
      <c r="Z94" t="s">
        <v>167</v>
      </c>
      <c r="AA94" t="s">
        <v>168</v>
      </c>
      <c r="AB94">
        <v>94019</v>
      </c>
      <c r="AC94" t="s">
        <v>46</v>
      </c>
      <c r="AD94" t="s">
        <v>47</v>
      </c>
      <c r="AE94" t="s">
        <v>93</v>
      </c>
      <c r="AF94" t="s">
        <v>169</v>
      </c>
      <c r="AG94" t="s">
        <v>170</v>
      </c>
      <c r="AH94" t="s">
        <v>240</v>
      </c>
    </row>
    <row r="95" spans="1:34" x14ac:dyDescent="0.25">
      <c r="A95">
        <v>10263</v>
      </c>
      <c r="B95">
        <v>41</v>
      </c>
      <c r="C95">
        <v>100</v>
      </c>
      <c r="D95">
        <v>4</v>
      </c>
      <c r="E95">
        <v>8336.94</v>
      </c>
      <c r="F95">
        <v>8337</v>
      </c>
      <c r="G95">
        <v>4100</v>
      </c>
      <c r="H95" t="s">
        <v>171</v>
      </c>
      <c r="I95" s="1">
        <v>38166</v>
      </c>
      <c r="J95" t="s">
        <v>172</v>
      </c>
      <c r="K95" t="s">
        <v>36</v>
      </c>
      <c r="L95" t="s">
        <v>37</v>
      </c>
      <c r="M95">
        <v>2</v>
      </c>
      <c r="N95">
        <v>6</v>
      </c>
      <c r="O95">
        <v>2004</v>
      </c>
      <c r="P95" t="s">
        <v>38</v>
      </c>
      <c r="Q95">
        <v>193</v>
      </c>
      <c r="R95" t="s">
        <v>508</v>
      </c>
      <c r="S95" t="s">
        <v>173</v>
      </c>
      <c r="T95">
        <v>2035552570</v>
      </c>
      <c r="U95" t="s">
        <v>174</v>
      </c>
      <c r="V95" t="s">
        <v>175</v>
      </c>
      <c r="X95" t="s">
        <v>175</v>
      </c>
      <c r="Y95" t="s">
        <v>176</v>
      </c>
      <c r="Z95" t="s">
        <v>177</v>
      </c>
      <c r="AA95" t="s">
        <v>178</v>
      </c>
      <c r="AB95">
        <v>97562</v>
      </c>
      <c r="AC95" t="s">
        <v>46</v>
      </c>
      <c r="AD95" t="s">
        <v>47</v>
      </c>
      <c r="AE95" t="s">
        <v>179</v>
      </c>
      <c r="AF95" t="s">
        <v>84</v>
      </c>
      <c r="AG95" t="s">
        <v>180</v>
      </c>
      <c r="AH95" t="s">
        <v>240</v>
      </c>
    </row>
    <row r="96" spans="1:34" x14ac:dyDescent="0.25">
      <c r="A96">
        <v>10275</v>
      </c>
      <c r="B96">
        <v>36</v>
      </c>
      <c r="C96">
        <v>100</v>
      </c>
      <c r="D96">
        <v>3</v>
      </c>
      <c r="E96">
        <v>6901.92</v>
      </c>
      <c r="F96">
        <v>6902</v>
      </c>
      <c r="G96">
        <v>3600</v>
      </c>
      <c r="H96" t="s">
        <v>181</v>
      </c>
      <c r="I96" s="1">
        <v>38191</v>
      </c>
      <c r="J96" t="s">
        <v>52</v>
      </c>
      <c r="K96" t="s">
        <v>87</v>
      </c>
      <c r="L96" t="s">
        <v>37</v>
      </c>
      <c r="M96">
        <v>3</v>
      </c>
      <c r="N96">
        <v>7</v>
      </c>
      <c r="O96">
        <v>2004</v>
      </c>
      <c r="P96" t="s">
        <v>38</v>
      </c>
      <c r="Q96">
        <v>193</v>
      </c>
      <c r="R96" t="s">
        <v>508</v>
      </c>
      <c r="S96" t="s">
        <v>182</v>
      </c>
      <c r="T96" t="s">
        <v>183</v>
      </c>
      <c r="U96" t="s">
        <v>184</v>
      </c>
      <c r="V96" t="s">
        <v>185</v>
      </c>
      <c r="X96" t="s">
        <v>185</v>
      </c>
      <c r="Y96" t="s">
        <v>186</v>
      </c>
      <c r="AA96" t="s">
        <v>186</v>
      </c>
      <c r="AB96">
        <v>44000</v>
      </c>
      <c r="AC96" t="s">
        <v>59</v>
      </c>
      <c r="AD96" t="s">
        <v>60</v>
      </c>
      <c r="AE96" t="s">
        <v>187</v>
      </c>
      <c r="AF96" t="s">
        <v>188</v>
      </c>
      <c r="AG96" t="s">
        <v>189</v>
      </c>
      <c r="AH96" t="s">
        <v>74</v>
      </c>
    </row>
    <row r="97" spans="1:34" x14ac:dyDescent="0.25">
      <c r="A97">
        <v>10285</v>
      </c>
      <c r="B97">
        <v>27</v>
      </c>
      <c r="C97">
        <v>100</v>
      </c>
      <c r="D97">
        <v>8</v>
      </c>
      <c r="E97">
        <v>5438.07</v>
      </c>
      <c r="F97">
        <v>5439</v>
      </c>
      <c r="G97">
        <v>2700</v>
      </c>
      <c r="H97" t="s">
        <v>190</v>
      </c>
      <c r="I97" s="1">
        <v>38226</v>
      </c>
      <c r="J97" t="s">
        <v>76</v>
      </c>
      <c r="K97" t="s">
        <v>87</v>
      </c>
      <c r="L97" t="s">
        <v>37</v>
      </c>
      <c r="M97">
        <v>3</v>
      </c>
      <c r="N97">
        <v>8</v>
      </c>
      <c r="O97">
        <v>2004</v>
      </c>
      <c r="P97" t="s">
        <v>38</v>
      </c>
      <c r="Q97">
        <v>193</v>
      </c>
      <c r="R97" t="s">
        <v>508</v>
      </c>
      <c r="S97" t="s">
        <v>191</v>
      </c>
      <c r="T97">
        <v>6175558555</v>
      </c>
      <c r="U97" t="s">
        <v>192</v>
      </c>
      <c r="V97" t="s">
        <v>193</v>
      </c>
      <c r="X97" t="s">
        <v>193</v>
      </c>
      <c r="Y97" t="s">
        <v>194</v>
      </c>
      <c r="Z97" t="s">
        <v>195</v>
      </c>
      <c r="AA97" t="s">
        <v>196</v>
      </c>
      <c r="AB97">
        <v>51247</v>
      </c>
      <c r="AC97" t="s">
        <v>46</v>
      </c>
      <c r="AD97" t="s">
        <v>47</v>
      </c>
      <c r="AE97" t="s">
        <v>197</v>
      </c>
      <c r="AF97" t="s">
        <v>198</v>
      </c>
      <c r="AG97" t="s">
        <v>199</v>
      </c>
      <c r="AH97" t="s">
        <v>74</v>
      </c>
    </row>
    <row r="98" spans="1:34" x14ac:dyDescent="0.25">
      <c r="A98">
        <v>10299</v>
      </c>
      <c r="B98">
        <v>29</v>
      </c>
      <c r="C98">
        <v>100</v>
      </c>
      <c r="D98">
        <v>11</v>
      </c>
      <c r="E98">
        <v>6683.34</v>
      </c>
      <c r="F98">
        <v>6684</v>
      </c>
      <c r="G98">
        <v>2900</v>
      </c>
      <c r="H98" t="s">
        <v>200</v>
      </c>
      <c r="I98" s="1">
        <v>38260</v>
      </c>
      <c r="J98" t="s">
        <v>201</v>
      </c>
      <c r="K98" t="s">
        <v>130</v>
      </c>
      <c r="L98" t="s">
        <v>37</v>
      </c>
      <c r="M98">
        <v>3</v>
      </c>
      <c r="N98">
        <v>9</v>
      </c>
      <c r="O98">
        <v>2004</v>
      </c>
      <c r="P98" t="s">
        <v>38</v>
      </c>
      <c r="Q98">
        <v>193</v>
      </c>
      <c r="R98" t="s">
        <v>508</v>
      </c>
      <c r="S98" t="s">
        <v>202</v>
      </c>
      <c r="T98" t="s">
        <v>203</v>
      </c>
      <c r="U98" t="s">
        <v>204</v>
      </c>
      <c r="V98" t="s">
        <v>205</v>
      </c>
      <c r="X98" t="s">
        <v>205</v>
      </c>
      <c r="Y98" t="s">
        <v>206</v>
      </c>
      <c r="AA98" t="s">
        <v>206</v>
      </c>
      <c r="AB98">
        <v>21240</v>
      </c>
      <c r="AC98" t="s">
        <v>207</v>
      </c>
      <c r="AD98" t="s">
        <v>60</v>
      </c>
      <c r="AE98" t="s">
        <v>208</v>
      </c>
      <c r="AF98" t="s">
        <v>209</v>
      </c>
      <c r="AG98" t="s">
        <v>210</v>
      </c>
      <c r="AH98" t="s">
        <v>74</v>
      </c>
    </row>
    <row r="99" spans="1:34" x14ac:dyDescent="0.25">
      <c r="A99">
        <v>10308</v>
      </c>
      <c r="B99">
        <v>20</v>
      </c>
      <c r="C99">
        <v>100</v>
      </c>
      <c r="D99">
        <v>1</v>
      </c>
      <c r="E99">
        <v>4570.3999999999996</v>
      </c>
      <c r="F99">
        <v>4571</v>
      </c>
      <c r="G99">
        <v>2000</v>
      </c>
      <c r="H99" t="s">
        <v>211</v>
      </c>
      <c r="I99" s="1">
        <v>38275</v>
      </c>
      <c r="J99" t="s">
        <v>86</v>
      </c>
      <c r="K99" t="s">
        <v>87</v>
      </c>
      <c r="L99" t="s">
        <v>37</v>
      </c>
      <c r="M99">
        <v>4</v>
      </c>
      <c r="N99">
        <v>10</v>
      </c>
      <c r="O99">
        <v>2004</v>
      </c>
      <c r="P99" t="s">
        <v>38</v>
      </c>
      <c r="Q99">
        <v>193</v>
      </c>
      <c r="R99" t="s">
        <v>508</v>
      </c>
      <c r="S99" t="s">
        <v>501</v>
      </c>
      <c r="T99">
        <v>9145554562</v>
      </c>
      <c r="U99" t="s">
        <v>502</v>
      </c>
      <c r="V99" t="s">
        <v>503</v>
      </c>
      <c r="X99" t="s">
        <v>503</v>
      </c>
      <c r="Y99" t="s">
        <v>504</v>
      </c>
      <c r="Z99" t="s">
        <v>44</v>
      </c>
      <c r="AA99" t="s">
        <v>505</v>
      </c>
      <c r="AB99">
        <v>24067</v>
      </c>
      <c r="AC99" t="s">
        <v>46</v>
      </c>
      <c r="AD99" t="s">
        <v>47</v>
      </c>
      <c r="AE99" t="s">
        <v>159</v>
      </c>
      <c r="AF99" t="s">
        <v>373</v>
      </c>
      <c r="AG99" t="s">
        <v>506</v>
      </c>
      <c r="AH99" t="s">
        <v>74</v>
      </c>
    </row>
    <row r="100" spans="1:34" x14ac:dyDescent="0.25">
      <c r="A100">
        <v>10318</v>
      </c>
      <c r="B100">
        <v>37</v>
      </c>
      <c r="C100">
        <v>100</v>
      </c>
      <c r="D100">
        <v>3</v>
      </c>
      <c r="E100">
        <v>7667.14</v>
      </c>
      <c r="F100">
        <v>7668</v>
      </c>
      <c r="G100">
        <v>3700</v>
      </c>
      <c r="H100" s="2">
        <v>38028</v>
      </c>
      <c r="I100" s="1">
        <v>38028</v>
      </c>
      <c r="J100" t="s">
        <v>35</v>
      </c>
      <c r="K100" t="s">
        <v>220</v>
      </c>
      <c r="L100" t="s">
        <v>37</v>
      </c>
      <c r="M100">
        <v>4</v>
      </c>
      <c r="N100">
        <v>11</v>
      </c>
      <c r="O100">
        <v>2004</v>
      </c>
      <c r="P100" t="s">
        <v>38</v>
      </c>
      <c r="Q100">
        <v>193</v>
      </c>
      <c r="R100" t="s">
        <v>508</v>
      </c>
      <c r="S100" t="s">
        <v>221</v>
      </c>
      <c r="T100">
        <v>2155551555</v>
      </c>
      <c r="U100" t="s">
        <v>222</v>
      </c>
      <c r="V100" t="s">
        <v>223</v>
      </c>
      <c r="X100" t="s">
        <v>223</v>
      </c>
      <c r="Y100" t="s">
        <v>224</v>
      </c>
      <c r="Z100" t="s">
        <v>225</v>
      </c>
      <c r="AA100" t="s">
        <v>226</v>
      </c>
      <c r="AB100">
        <v>70267</v>
      </c>
      <c r="AC100" t="s">
        <v>46</v>
      </c>
      <c r="AD100" t="s">
        <v>47</v>
      </c>
      <c r="AE100" t="s">
        <v>48</v>
      </c>
      <c r="AF100" t="s">
        <v>227</v>
      </c>
      <c r="AG100" t="s">
        <v>228</v>
      </c>
      <c r="AH100" t="s">
        <v>240</v>
      </c>
    </row>
    <row r="101" spans="1:34" x14ac:dyDescent="0.25">
      <c r="A101">
        <v>10329</v>
      </c>
      <c r="B101">
        <v>26</v>
      </c>
      <c r="C101">
        <v>100</v>
      </c>
      <c r="D101">
        <v>3</v>
      </c>
      <c r="E101">
        <v>5868.2</v>
      </c>
      <c r="F101">
        <v>5869</v>
      </c>
      <c r="G101">
        <v>2600</v>
      </c>
      <c r="H101" t="s">
        <v>229</v>
      </c>
      <c r="I101" s="1">
        <v>38306</v>
      </c>
      <c r="J101" t="s">
        <v>104</v>
      </c>
      <c r="K101" t="s">
        <v>36</v>
      </c>
      <c r="L101" t="s">
        <v>37</v>
      </c>
      <c r="M101">
        <v>4</v>
      </c>
      <c r="N101">
        <v>11</v>
      </c>
      <c r="O101">
        <v>2004</v>
      </c>
      <c r="P101" t="s">
        <v>38</v>
      </c>
      <c r="Q101">
        <v>193</v>
      </c>
      <c r="R101" t="s">
        <v>508</v>
      </c>
      <c r="S101" t="s">
        <v>40</v>
      </c>
      <c r="T101">
        <v>2125557818</v>
      </c>
      <c r="U101" t="s">
        <v>41</v>
      </c>
      <c r="V101" t="s">
        <v>42</v>
      </c>
      <c r="X101" t="s">
        <v>42</v>
      </c>
      <c r="Y101" t="s">
        <v>43</v>
      </c>
      <c r="Z101" t="s">
        <v>44</v>
      </c>
      <c r="AA101" t="s">
        <v>45</v>
      </c>
      <c r="AB101">
        <v>10022</v>
      </c>
      <c r="AC101" t="s">
        <v>46</v>
      </c>
      <c r="AD101" t="s">
        <v>47</v>
      </c>
      <c r="AE101" t="s">
        <v>48</v>
      </c>
      <c r="AF101" t="s">
        <v>49</v>
      </c>
      <c r="AG101" t="s">
        <v>50</v>
      </c>
      <c r="AH101" t="s">
        <v>74</v>
      </c>
    </row>
    <row r="102" spans="1:34" x14ac:dyDescent="0.25">
      <c r="A102">
        <v>10339</v>
      </c>
      <c r="B102">
        <v>39</v>
      </c>
      <c r="C102">
        <v>76.67</v>
      </c>
      <c r="D102">
        <v>3</v>
      </c>
      <c r="E102">
        <v>2990.13</v>
      </c>
      <c r="F102">
        <v>2991</v>
      </c>
      <c r="G102">
        <v>2990.13</v>
      </c>
      <c r="H102" t="s">
        <v>507</v>
      </c>
      <c r="I102" s="1">
        <v>38314</v>
      </c>
      <c r="J102" t="s">
        <v>104</v>
      </c>
      <c r="K102" t="s">
        <v>65</v>
      </c>
      <c r="L102" t="s">
        <v>37</v>
      </c>
      <c r="M102">
        <v>4</v>
      </c>
      <c r="N102">
        <v>11</v>
      </c>
      <c r="O102">
        <v>2004</v>
      </c>
      <c r="P102" t="s">
        <v>38</v>
      </c>
      <c r="Q102">
        <v>193</v>
      </c>
      <c r="R102" t="s">
        <v>508</v>
      </c>
      <c r="S102" t="s">
        <v>389</v>
      </c>
      <c r="T102" t="s">
        <v>390</v>
      </c>
      <c r="U102" t="s">
        <v>391</v>
      </c>
      <c r="V102" t="s">
        <v>392</v>
      </c>
      <c r="X102" t="s">
        <v>392</v>
      </c>
      <c r="Y102" t="s">
        <v>393</v>
      </c>
      <c r="Z102" t="s">
        <v>394</v>
      </c>
      <c r="AA102" t="s">
        <v>395</v>
      </c>
      <c r="AB102" t="s">
        <v>396</v>
      </c>
      <c r="AC102" t="s">
        <v>314</v>
      </c>
      <c r="AD102" t="s">
        <v>314</v>
      </c>
      <c r="AE102" t="s">
        <v>397</v>
      </c>
      <c r="AF102" t="s">
        <v>398</v>
      </c>
      <c r="AG102" t="s">
        <v>399</v>
      </c>
      <c r="AH102" t="s">
        <v>51</v>
      </c>
    </row>
    <row r="103" spans="1:34" x14ac:dyDescent="0.25">
      <c r="A103">
        <v>10362</v>
      </c>
      <c r="B103">
        <v>22</v>
      </c>
      <c r="C103">
        <v>100</v>
      </c>
      <c r="D103">
        <v>4</v>
      </c>
      <c r="E103">
        <v>3664.1</v>
      </c>
      <c r="F103">
        <v>3665</v>
      </c>
      <c r="G103">
        <v>2200</v>
      </c>
      <c r="H103" s="2">
        <v>38473</v>
      </c>
      <c r="I103" s="1">
        <v>38473</v>
      </c>
      <c r="J103" t="s">
        <v>153</v>
      </c>
      <c r="K103" t="s">
        <v>123</v>
      </c>
      <c r="L103" t="s">
        <v>37</v>
      </c>
      <c r="M103">
        <v>1</v>
      </c>
      <c r="N103">
        <v>1</v>
      </c>
      <c r="O103">
        <v>2005</v>
      </c>
      <c r="P103" t="s">
        <v>38</v>
      </c>
      <c r="Q103">
        <v>193</v>
      </c>
      <c r="R103" t="s">
        <v>508</v>
      </c>
      <c r="S103" t="s">
        <v>96</v>
      </c>
      <c r="T103">
        <v>6505556809</v>
      </c>
      <c r="U103" t="s">
        <v>97</v>
      </c>
      <c r="V103" t="s">
        <v>98</v>
      </c>
      <c r="X103" t="s">
        <v>98</v>
      </c>
      <c r="Y103" t="s">
        <v>99</v>
      </c>
      <c r="Z103" t="s">
        <v>81</v>
      </c>
      <c r="AA103" t="s">
        <v>100</v>
      </c>
      <c r="AB103">
        <v>94217</v>
      </c>
      <c r="AC103" t="s">
        <v>46</v>
      </c>
      <c r="AD103" t="s">
        <v>47</v>
      </c>
      <c r="AE103" t="s">
        <v>101</v>
      </c>
      <c r="AF103" t="s">
        <v>102</v>
      </c>
      <c r="AG103" t="s">
        <v>103</v>
      </c>
      <c r="AH103" t="s">
        <v>74</v>
      </c>
    </row>
    <row r="104" spans="1:34" x14ac:dyDescent="0.25">
      <c r="A104">
        <v>10374</v>
      </c>
      <c r="B104">
        <v>22</v>
      </c>
      <c r="C104">
        <v>100</v>
      </c>
      <c r="D104">
        <v>1</v>
      </c>
      <c r="E104">
        <v>3834.38</v>
      </c>
      <c r="F104">
        <v>3835</v>
      </c>
      <c r="G104">
        <v>2200</v>
      </c>
      <c r="H104" s="2">
        <v>38385</v>
      </c>
      <c r="I104" s="1">
        <v>38385</v>
      </c>
      <c r="J104" t="s">
        <v>35</v>
      </c>
      <c r="K104" t="s">
        <v>220</v>
      </c>
      <c r="L104" t="s">
        <v>37</v>
      </c>
      <c r="M104">
        <v>1</v>
      </c>
      <c r="N104">
        <v>2</v>
      </c>
      <c r="O104">
        <v>2005</v>
      </c>
      <c r="P104" t="s">
        <v>38</v>
      </c>
      <c r="Q104">
        <v>193</v>
      </c>
      <c r="R104" t="s">
        <v>508</v>
      </c>
      <c r="S104" t="s">
        <v>326</v>
      </c>
      <c r="T104" t="s">
        <v>327</v>
      </c>
      <c r="U104" t="s">
        <v>328</v>
      </c>
      <c r="V104" t="s">
        <v>329</v>
      </c>
      <c r="X104" t="s">
        <v>329</v>
      </c>
      <c r="Y104" t="s">
        <v>330</v>
      </c>
      <c r="Z104" t="s">
        <v>331</v>
      </c>
      <c r="AA104" t="s">
        <v>332</v>
      </c>
      <c r="AB104">
        <v>4101</v>
      </c>
      <c r="AC104" t="s">
        <v>148</v>
      </c>
      <c r="AD104" t="s">
        <v>149</v>
      </c>
      <c r="AE104" t="s">
        <v>333</v>
      </c>
      <c r="AF104" t="s">
        <v>334</v>
      </c>
      <c r="AG104" t="s">
        <v>335</v>
      </c>
      <c r="AH104" t="s">
        <v>74</v>
      </c>
    </row>
    <row r="105" spans="1:34" x14ac:dyDescent="0.25">
      <c r="A105">
        <v>10388</v>
      </c>
      <c r="B105">
        <v>21</v>
      </c>
      <c r="C105">
        <v>86.77</v>
      </c>
      <c r="D105">
        <v>7</v>
      </c>
      <c r="E105">
        <v>1822.17</v>
      </c>
      <c r="F105">
        <v>1823</v>
      </c>
      <c r="G105">
        <v>1822.17</v>
      </c>
      <c r="H105" s="2">
        <v>38414</v>
      </c>
      <c r="I105" s="1">
        <v>38414</v>
      </c>
      <c r="J105" t="s">
        <v>255</v>
      </c>
      <c r="K105" t="s">
        <v>130</v>
      </c>
      <c r="L105" t="s">
        <v>37</v>
      </c>
      <c r="M105">
        <v>1</v>
      </c>
      <c r="N105">
        <v>3</v>
      </c>
      <c r="O105">
        <v>2005</v>
      </c>
      <c r="P105" t="s">
        <v>38</v>
      </c>
      <c r="Q105">
        <v>193</v>
      </c>
      <c r="R105" t="s">
        <v>508</v>
      </c>
      <c r="S105" t="s">
        <v>256</v>
      </c>
      <c r="T105">
        <v>5085552555</v>
      </c>
      <c r="U105" t="s">
        <v>257</v>
      </c>
      <c r="V105" t="s">
        <v>258</v>
      </c>
      <c r="X105" t="s">
        <v>258</v>
      </c>
      <c r="Y105" t="s">
        <v>259</v>
      </c>
      <c r="Z105" t="s">
        <v>195</v>
      </c>
      <c r="AA105" t="s">
        <v>260</v>
      </c>
      <c r="AB105">
        <v>50553</v>
      </c>
      <c r="AC105" t="s">
        <v>46</v>
      </c>
      <c r="AD105" t="s">
        <v>47</v>
      </c>
      <c r="AE105" t="s">
        <v>261</v>
      </c>
      <c r="AF105" t="s">
        <v>262</v>
      </c>
      <c r="AG105" t="s">
        <v>263</v>
      </c>
      <c r="AH105" t="s">
        <v>51</v>
      </c>
    </row>
    <row r="106" spans="1:34" x14ac:dyDescent="0.25">
      <c r="A106">
        <v>10403</v>
      </c>
      <c r="B106">
        <v>66</v>
      </c>
      <c r="C106">
        <v>100</v>
      </c>
      <c r="D106">
        <v>9</v>
      </c>
      <c r="E106">
        <v>11886.6</v>
      </c>
      <c r="F106">
        <v>11887</v>
      </c>
      <c r="G106">
        <v>6600</v>
      </c>
      <c r="H106" s="2">
        <v>38568</v>
      </c>
      <c r="I106" s="1">
        <v>38568</v>
      </c>
      <c r="J106" t="s">
        <v>76</v>
      </c>
      <c r="K106" t="s">
        <v>130</v>
      </c>
      <c r="L106" t="s">
        <v>37</v>
      </c>
      <c r="M106">
        <v>2</v>
      </c>
      <c r="N106">
        <v>4</v>
      </c>
      <c r="O106">
        <v>2005</v>
      </c>
      <c r="P106" t="s">
        <v>38</v>
      </c>
      <c r="Q106">
        <v>193</v>
      </c>
      <c r="R106" t="s">
        <v>508</v>
      </c>
      <c r="S106" t="s">
        <v>264</v>
      </c>
      <c r="T106" t="s">
        <v>265</v>
      </c>
      <c r="U106" t="s">
        <v>266</v>
      </c>
      <c r="V106" t="s">
        <v>267</v>
      </c>
      <c r="X106" t="s">
        <v>267</v>
      </c>
      <c r="Y106" t="s">
        <v>268</v>
      </c>
      <c r="AA106" t="s">
        <v>268</v>
      </c>
      <c r="AB106" t="s">
        <v>269</v>
      </c>
      <c r="AC106" t="s">
        <v>270</v>
      </c>
      <c r="AD106" t="s">
        <v>60</v>
      </c>
      <c r="AE106" t="s">
        <v>271</v>
      </c>
      <c r="AF106" t="s">
        <v>272</v>
      </c>
      <c r="AG106" t="s">
        <v>273</v>
      </c>
      <c r="AH106" t="s">
        <v>240</v>
      </c>
    </row>
    <row r="107" spans="1:34" x14ac:dyDescent="0.25">
      <c r="A107">
        <v>10417</v>
      </c>
      <c r="B107">
        <v>56</v>
      </c>
      <c r="C107">
        <v>100</v>
      </c>
      <c r="D107">
        <v>4</v>
      </c>
      <c r="E107">
        <v>9218.16</v>
      </c>
      <c r="F107">
        <v>9219</v>
      </c>
      <c r="G107">
        <v>5600</v>
      </c>
      <c r="H107" t="s">
        <v>274</v>
      </c>
      <c r="I107" s="1">
        <v>38485</v>
      </c>
      <c r="J107" t="s">
        <v>153</v>
      </c>
      <c r="K107" t="s">
        <v>87</v>
      </c>
      <c r="L107" t="s">
        <v>275</v>
      </c>
      <c r="M107">
        <v>2</v>
      </c>
      <c r="N107">
        <v>5</v>
      </c>
      <c r="O107">
        <v>2005</v>
      </c>
      <c r="P107" t="s">
        <v>38</v>
      </c>
      <c r="Q107">
        <v>193</v>
      </c>
      <c r="R107" t="s">
        <v>508</v>
      </c>
      <c r="S107" t="s">
        <v>276</v>
      </c>
      <c r="T107" t="s">
        <v>277</v>
      </c>
      <c r="U107" t="s">
        <v>278</v>
      </c>
      <c r="V107" t="s">
        <v>279</v>
      </c>
      <c r="X107" t="s">
        <v>279</v>
      </c>
      <c r="Y107" t="s">
        <v>280</v>
      </c>
      <c r="AA107" t="s">
        <v>280</v>
      </c>
      <c r="AB107">
        <v>28034</v>
      </c>
      <c r="AC107" t="s">
        <v>281</v>
      </c>
      <c r="AD107" t="s">
        <v>60</v>
      </c>
      <c r="AE107" t="s">
        <v>282</v>
      </c>
      <c r="AF107" t="s">
        <v>283</v>
      </c>
      <c r="AG107" t="s">
        <v>284</v>
      </c>
      <c r="AH107" t="s">
        <v>240</v>
      </c>
    </row>
    <row r="108" spans="1:34" x14ac:dyDescent="0.25">
      <c r="A108">
        <v>10105</v>
      </c>
      <c r="B108">
        <v>50</v>
      </c>
      <c r="C108">
        <v>100</v>
      </c>
      <c r="D108">
        <v>2</v>
      </c>
      <c r="E108">
        <v>7208</v>
      </c>
      <c r="F108">
        <v>7208</v>
      </c>
      <c r="G108">
        <v>5000</v>
      </c>
      <c r="H108" s="2">
        <v>37927</v>
      </c>
      <c r="I108" s="1">
        <v>37927</v>
      </c>
      <c r="J108" t="s">
        <v>104</v>
      </c>
      <c r="K108" t="s">
        <v>123</v>
      </c>
      <c r="L108" t="s">
        <v>37</v>
      </c>
      <c r="M108">
        <v>1</v>
      </c>
      <c r="N108">
        <v>2</v>
      </c>
      <c r="O108">
        <v>2003</v>
      </c>
      <c r="P108" t="s">
        <v>286</v>
      </c>
      <c r="Q108">
        <v>136</v>
      </c>
      <c r="R108" t="s">
        <v>509</v>
      </c>
      <c r="S108" t="s">
        <v>510</v>
      </c>
      <c r="T108" t="s">
        <v>511</v>
      </c>
      <c r="U108" t="s">
        <v>512</v>
      </c>
      <c r="V108" t="s">
        <v>513</v>
      </c>
      <c r="X108" t="s">
        <v>513</v>
      </c>
      <c r="Y108" t="s">
        <v>514</v>
      </c>
      <c r="AA108" t="s">
        <v>514</v>
      </c>
      <c r="AB108">
        <v>1734</v>
      </c>
      <c r="AC108" t="s">
        <v>515</v>
      </c>
      <c r="AD108" t="s">
        <v>60</v>
      </c>
      <c r="AE108" t="s">
        <v>516</v>
      </c>
      <c r="AF108" t="s">
        <v>517</v>
      </c>
      <c r="AG108" t="s">
        <v>518</v>
      </c>
      <c r="AH108" t="s">
        <v>240</v>
      </c>
    </row>
    <row r="109" spans="1:34" x14ac:dyDescent="0.25">
      <c r="A109">
        <v>10119</v>
      </c>
      <c r="B109">
        <v>46</v>
      </c>
      <c r="C109">
        <v>100</v>
      </c>
      <c r="D109">
        <v>11</v>
      </c>
      <c r="E109">
        <v>5004.8</v>
      </c>
      <c r="F109">
        <v>5005</v>
      </c>
      <c r="G109">
        <v>4600</v>
      </c>
      <c r="H109" t="s">
        <v>519</v>
      </c>
      <c r="I109" s="1">
        <v>37739</v>
      </c>
      <c r="J109" t="s">
        <v>380</v>
      </c>
      <c r="K109" t="s">
        <v>36</v>
      </c>
      <c r="L109" t="s">
        <v>37</v>
      </c>
      <c r="M109">
        <v>2</v>
      </c>
      <c r="N109">
        <v>4</v>
      </c>
      <c r="O109">
        <v>2003</v>
      </c>
      <c r="P109" t="s">
        <v>286</v>
      </c>
      <c r="Q109">
        <v>136</v>
      </c>
      <c r="R109" t="s">
        <v>509</v>
      </c>
      <c r="S109" t="s">
        <v>231</v>
      </c>
      <c r="T109" t="s">
        <v>232</v>
      </c>
      <c r="U109" t="s">
        <v>233</v>
      </c>
      <c r="V109" t="s">
        <v>234</v>
      </c>
      <c r="X109" t="s">
        <v>234</v>
      </c>
      <c r="Y109" t="s">
        <v>235</v>
      </c>
      <c r="AA109" t="s">
        <v>235</v>
      </c>
      <c r="AB109">
        <v>5020</v>
      </c>
      <c r="AC109" t="s">
        <v>236</v>
      </c>
      <c r="AD109" t="s">
        <v>60</v>
      </c>
      <c r="AE109" t="s">
        <v>237</v>
      </c>
      <c r="AF109" t="s">
        <v>238</v>
      </c>
      <c r="AG109" t="s">
        <v>239</v>
      </c>
      <c r="AH109" t="s">
        <v>74</v>
      </c>
    </row>
    <row r="110" spans="1:34" x14ac:dyDescent="0.25">
      <c r="A110">
        <v>10129</v>
      </c>
      <c r="B110">
        <v>33</v>
      </c>
      <c r="C110">
        <v>100</v>
      </c>
      <c r="D110">
        <v>2</v>
      </c>
      <c r="E110">
        <v>4398.24</v>
      </c>
      <c r="F110">
        <v>4399</v>
      </c>
      <c r="G110">
        <v>3300</v>
      </c>
      <c r="H110" s="2">
        <v>37961</v>
      </c>
      <c r="I110" s="1">
        <v>37961</v>
      </c>
      <c r="J110" t="s">
        <v>242</v>
      </c>
      <c r="K110" t="s">
        <v>53</v>
      </c>
      <c r="L110" t="s">
        <v>37</v>
      </c>
      <c r="M110">
        <v>2</v>
      </c>
      <c r="N110">
        <v>6</v>
      </c>
      <c r="O110">
        <v>2003</v>
      </c>
      <c r="P110" t="s">
        <v>286</v>
      </c>
      <c r="Q110">
        <v>136</v>
      </c>
      <c r="R110" t="s">
        <v>509</v>
      </c>
      <c r="S110" t="s">
        <v>520</v>
      </c>
      <c r="T110" t="s">
        <v>521</v>
      </c>
      <c r="U110" t="s">
        <v>522</v>
      </c>
      <c r="V110" t="s">
        <v>523</v>
      </c>
      <c r="X110" t="s">
        <v>523</v>
      </c>
      <c r="Y110" t="s">
        <v>524</v>
      </c>
      <c r="AA110" t="s">
        <v>524</v>
      </c>
      <c r="AB110" t="s">
        <v>525</v>
      </c>
      <c r="AC110" t="s">
        <v>270</v>
      </c>
      <c r="AD110" t="s">
        <v>60</v>
      </c>
      <c r="AE110" t="s">
        <v>93</v>
      </c>
      <c r="AF110" t="s">
        <v>526</v>
      </c>
      <c r="AG110" t="s">
        <v>527</v>
      </c>
      <c r="AH110" t="s">
        <v>74</v>
      </c>
    </row>
    <row r="111" spans="1:34" x14ac:dyDescent="0.25">
      <c r="A111">
        <v>10143</v>
      </c>
      <c r="B111">
        <v>49</v>
      </c>
      <c r="C111">
        <v>100</v>
      </c>
      <c r="D111">
        <v>15</v>
      </c>
      <c r="E111">
        <v>5597.76</v>
      </c>
      <c r="F111">
        <v>5598</v>
      </c>
      <c r="G111">
        <v>4900</v>
      </c>
      <c r="H111" s="2">
        <v>37902</v>
      </c>
      <c r="I111" s="1">
        <v>37902</v>
      </c>
      <c r="J111" t="s">
        <v>86</v>
      </c>
      <c r="K111" t="s">
        <v>220</v>
      </c>
      <c r="L111" t="s">
        <v>37</v>
      </c>
      <c r="M111">
        <v>3</v>
      </c>
      <c r="N111">
        <v>8</v>
      </c>
      <c r="O111">
        <v>2003</v>
      </c>
      <c r="P111" t="s">
        <v>286</v>
      </c>
      <c r="Q111">
        <v>136</v>
      </c>
      <c r="R111" t="s">
        <v>509</v>
      </c>
      <c r="S111" t="s">
        <v>528</v>
      </c>
      <c r="T111">
        <v>5085559555</v>
      </c>
      <c r="U111" t="s">
        <v>529</v>
      </c>
      <c r="V111" t="s">
        <v>530</v>
      </c>
      <c r="X111" t="s">
        <v>530</v>
      </c>
      <c r="Y111" t="s">
        <v>259</v>
      </c>
      <c r="Z111" t="s">
        <v>195</v>
      </c>
      <c r="AA111" t="s">
        <v>260</v>
      </c>
      <c r="AB111">
        <v>50553</v>
      </c>
      <c r="AC111" t="s">
        <v>46</v>
      </c>
      <c r="AD111" t="s">
        <v>47</v>
      </c>
      <c r="AE111" t="s">
        <v>531</v>
      </c>
      <c r="AF111" t="s">
        <v>532</v>
      </c>
      <c r="AG111" t="s">
        <v>533</v>
      </c>
      <c r="AH111" t="s">
        <v>74</v>
      </c>
    </row>
    <row r="112" spans="1:34" x14ac:dyDescent="0.25">
      <c r="A112">
        <v>10155</v>
      </c>
      <c r="B112">
        <v>32</v>
      </c>
      <c r="C112">
        <v>100</v>
      </c>
      <c r="D112">
        <v>13</v>
      </c>
      <c r="E112">
        <v>4526.08</v>
      </c>
      <c r="F112">
        <v>4527</v>
      </c>
      <c r="G112">
        <v>3200</v>
      </c>
      <c r="H112" s="2">
        <v>37782</v>
      </c>
      <c r="I112" s="1">
        <v>37782</v>
      </c>
      <c r="J112" t="s">
        <v>172</v>
      </c>
      <c r="K112" t="s">
        <v>65</v>
      </c>
      <c r="L112" t="s">
        <v>37</v>
      </c>
      <c r="M112">
        <v>4</v>
      </c>
      <c r="N112">
        <v>10</v>
      </c>
      <c r="O112">
        <v>2003</v>
      </c>
      <c r="P112" t="s">
        <v>286</v>
      </c>
      <c r="Q112">
        <v>136</v>
      </c>
      <c r="R112" t="s">
        <v>509</v>
      </c>
      <c r="S112" t="s">
        <v>202</v>
      </c>
      <c r="T112" t="s">
        <v>203</v>
      </c>
      <c r="U112" t="s">
        <v>204</v>
      </c>
      <c r="V112" t="s">
        <v>205</v>
      </c>
      <c r="X112" t="s">
        <v>205</v>
      </c>
      <c r="Y112" t="s">
        <v>206</v>
      </c>
      <c r="AA112" t="s">
        <v>206</v>
      </c>
      <c r="AB112">
        <v>21240</v>
      </c>
      <c r="AC112" t="s">
        <v>207</v>
      </c>
      <c r="AD112" t="s">
        <v>60</v>
      </c>
      <c r="AE112" t="s">
        <v>208</v>
      </c>
      <c r="AF112" t="s">
        <v>209</v>
      </c>
      <c r="AG112" t="s">
        <v>210</v>
      </c>
      <c r="AH112" t="s">
        <v>74</v>
      </c>
    </row>
    <row r="113" spans="1:34" x14ac:dyDescent="0.25">
      <c r="A113">
        <v>10167</v>
      </c>
      <c r="B113">
        <v>44</v>
      </c>
      <c r="C113">
        <v>100</v>
      </c>
      <c r="D113">
        <v>9</v>
      </c>
      <c r="E113">
        <v>5924.16</v>
      </c>
      <c r="F113">
        <v>5925</v>
      </c>
      <c r="G113">
        <v>4400</v>
      </c>
      <c r="H113" t="s">
        <v>534</v>
      </c>
      <c r="I113" s="1">
        <v>37917</v>
      </c>
      <c r="J113" t="s">
        <v>86</v>
      </c>
      <c r="K113" t="s">
        <v>130</v>
      </c>
      <c r="L113" t="s">
        <v>535</v>
      </c>
      <c r="M113">
        <v>4</v>
      </c>
      <c r="N113">
        <v>10</v>
      </c>
      <c r="O113">
        <v>2003</v>
      </c>
      <c r="P113" t="s">
        <v>286</v>
      </c>
      <c r="Q113">
        <v>136</v>
      </c>
      <c r="R113" t="s">
        <v>509</v>
      </c>
      <c r="S113" t="s">
        <v>411</v>
      </c>
      <c r="T113" t="s">
        <v>412</v>
      </c>
      <c r="U113" t="s">
        <v>413</v>
      </c>
      <c r="V113" t="s">
        <v>414</v>
      </c>
      <c r="X113" t="s">
        <v>414</v>
      </c>
      <c r="Y113" t="s">
        <v>415</v>
      </c>
      <c r="AA113" t="s">
        <v>415</v>
      </c>
      <c r="AB113" t="s">
        <v>416</v>
      </c>
      <c r="AC113" t="s">
        <v>295</v>
      </c>
      <c r="AD113" t="s">
        <v>60</v>
      </c>
      <c r="AE113" t="s">
        <v>417</v>
      </c>
      <c r="AF113" t="s">
        <v>324</v>
      </c>
      <c r="AG113" t="s">
        <v>418</v>
      </c>
      <c r="AH113" t="s">
        <v>74</v>
      </c>
    </row>
    <row r="114" spans="1:34" x14ac:dyDescent="0.25">
      <c r="A114">
        <v>10178</v>
      </c>
      <c r="B114">
        <v>24</v>
      </c>
      <c r="C114">
        <v>100</v>
      </c>
      <c r="D114">
        <v>12</v>
      </c>
      <c r="E114">
        <v>3492.48</v>
      </c>
      <c r="F114">
        <v>3493</v>
      </c>
      <c r="G114">
        <v>2400</v>
      </c>
      <c r="H114" s="2">
        <v>37844</v>
      </c>
      <c r="I114" s="1">
        <v>37844</v>
      </c>
      <c r="J114" t="s">
        <v>76</v>
      </c>
      <c r="K114" t="s">
        <v>36</v>
      </c>
      <c r="L114" t="s">
        <v>37</v>
      </c>
      <c r="M114">
        <v>4</v>
      </c>
      <c r="N114">
        <v>11</v>
      </c>
      <c r="O114">
        <v>2003</v>
      </c>
      <c r="P114" t="s">
        <v>286</v>
      </c>
      <c r="Q114">
        <v>136</v>
      </c>
      <c r="R114" t="s">
        <v>509</v>
      </c>
      <c r="S114" t="s">
        <v>536</v>
      </c>
      <c r="T114" t="s">
        <v>537</v>
      </c>
      <c r="U114" t="s">
        <v>538</v>
      </c>
      <c r="V114" t="s">
        <v>539</v>
      </c>
      <c r="X114" t="s">
        <v>539</v>
      </c>
      <c r="Y114" t="s">
        <v>540</v>
      </c>
      <c r="AA114" t="s">
        <v>540</v>
      </c>
      <c r="AB114">
        <v>31000</v>
      </c>
      <c r="AC114" t="s">
        <v>59</v>
      </c>
      <c r="AD114" t="s">
        <v>60</v>
      </c>
      <c r="AE114" t="s">
        <v>541</v>
      </c>
      <c r="AF114" t="s">
        <v>542</v>
      </c>
      <c r="AG114" t="s">
        <v>543</v>
      </c>
      <c r="AH114" t="s">
        <v>74</v>
      </c>
    </row>
    <row r="115" spans="1:34" x14ac:dyDescent="0.25">
      <c r="A115">
        <v>10186</v>
      </c>
      <c r="B115">
        <v>26</v>
      </c>
      <c r="C115">
        <v>100</v>
      </c>
      <c r="D115">
        <v>9</v>
      </c>
      <c r="E115">
        <v>3854.24</v>
      </c>
      <c r="F115">
        <v>3855</v>
      </c>
      <c r="G115">
        <v>2600</v>
      </c>
      <c r="H115" t="s">
        <v>544</v>
      </c>
      <c r="I115" s="1">
        <v>37939</v>
      </c>
      <c r="J115" t="s">
        <v>104</v>
      </c>
      <c r="K115" t="s">
        <v>87</v>
      </c>
      <c r="L115" t="s">
        <v>37</v>
      </c>
      <c r="M115">
        <v>4</v>
      </c>
      <c r="N115">
        <v>11</v>
      </c>
      <c r="O115">
        <v>2003</v>
      </c>
      <c r="P115" t="s">
        <v>286</v>
      </c>
      <c r="Q115">
        <v>136</v>
      </c>
      <c r="R115" t="s">
        <v>509</v>
      </c>
      <c r="S115" t="s">
        <v>545</v>
      </c>
      <c r="T115" t="s">
        <v>546</v>
      </c>
      <c r="U115" t="s">
        <v>547</v>
      </c>
      <c r="V115" t="s">
        <v>548</v>
      </c>
      <c r="X115" t="s">
        <v>548</v>
      </c>
      <c r="Y115" t="s">
        <v>524</v>
      </c>
      <c r="AA115" t="s">
        <v>524</v>
      </c>
      <c r="AB115" t="s">
        <v>549</v>
      </c>
      <c r="AC115" t="s">
        <v>270</v>
      </c>
      <c r="AD115" t="s">
        <v>60</v>
      </c>
      <c r="AE115" t="s">
        <v>550</v>
      </c>
      <c r="AF115" t="s">
        <v>551</v>
      </c>
      <c r="AG115" t="s">
        <v>552</v>
      </c>
      <c r="AH115" t="s">
        <v>74</v>
      </c>
    </row>
    <row r="116" spans="1:34" x14ac:dyDescent="0.25">
      <c r="A116">
        <v>10197</v>
      </c>
      <c r="B116">
        <v>45</v>
      </c>
      <c r="C116">
        <v>100</v>
      </c>
      <c r="D116">
        <v>6</v>
      </c>
      <c r="E116">
        <v>5324.4</v>
      </c>
      <c r="F116">
        <v>5325</v>
      </c>
      <c r="G116">
        <v>4500</v>
      </c>
      <c r="H116" t="s">
        <v>553</v>
      </c>
      <c r="I116" s="1">
        <v>37951</v>
      </c>
      <c r="J116" t="s">
        <v>104</v>
      </c>
      <c r="K116" t="s">
        <v>220</v>
      </c>
      <c r="L116" t="s">
        <v>37</v>
      </c>
      <c r="M116">
        <v>4</v>
      </c>
      <c r="N116">
        <v>11</v>
      </c>
      <c r="O116">
        <v>2003</v>
      </c>
      <c r="P116" t="s">
        <v>286</v>
      </c>
      <c r="Q116">
        <v>136</v>
      </c>
      <c r="R116" t="s">
        <v>509</v>
      </c>
      <c r="S116" t="s">
        <v>554</v>
      </c>
      <c r="T116" t="s">
        <v>555</v>
      </c>
      <c r="U116" t="s">
        <v>556</v>
      </c>
      <c r="V116" t="s">
        <v>557</v>
      </c>
      <c r="X116" t="s">
        <v>557</v>
      </c>
      <c r="Y116" t="s">
        <v>558</v>
      </c>
      <c r="AA116" t="s">
        <v>558</v>
      </c>
      <c r="AB116">
        <v>8022</v>
      </c>
      <c r="AC116" t="s">
        <v>281</v>
      </c>
      <c r="AD116" t="s">
        <v>60</v>
      </c>
      <c r="AE116" t="s">
        <v>559</v>
      </c>
      <c r="AF116" t="s">
        <v>560</v>
      </c>
      <c r="AG116" t="s">
        <v>561</v>
      </c>
      <c r="AH116" t="s">
        <v>74</v>
      </c>
    </row>
    <row r="117" spans="1:34" x14ac:dyDescent="0.25">
      <c r="A117">
        <v>10209</v>
      </c>
      <c r="B117">
        <v>39</v>
      </c>
      <c r="C117">
        <v>100</v>
      </c>
      <c r="D117">
        <v>8</v>
      </c>
      <c r="E117">
        <v>5197.92</v>
      </c>
      <c r="F117">
        <v>5198</v>
      </c>
      <c r="G117">
        <v>3900</v>
      </c>
      <c r="H117" s="2">
        <v>38231</v>
      </c>
      <c r="I117" s="1">
        <v>38231</v>
      </c>
      <c r="J117" t="s">
        <v>201</v>
      </c>
      <c r="K117" t="s">
        <v>220</v>
      </c>
      <c r="L117" t="s">
        <v>37</v>
      </c>
      <c r="M117">
        <v>1</v>
      </c>
      <c r="N117">
        <v>1</v>
      </c>
      <c r="O117">
        <v>2004</v>
      </c>
      <c r="P117" t="s">
        <v>286</v>
      </c>
      <c r="Q117">
        <v>136</v>
      </c>
      <c r="R117" t="s">
        <v>509</v>
      </c>
      <c r="S117" t="s">
        <v>562</v>
      </c>
      <c r="T117">
        <v>2155554369</v>
      </c>
      <c r="U117" t="s">
        <v>563</v>
      </c>
      <c r="V117" t="s">
        <v>564</v>
      </c>
      <c r="X117" t="s">
        <v>564</v>
      </c>
      <c r="Y117" t="s">
        <v>565</v>
      </c>
      <c r="Z117" t="s">
        <v>81</v>
      </c>
      <c r="AA117" t="s">
        <v>566</v>
      </c>
      <c r="AB117" t="s">
        <v>47</v>
      </c>
      <c r="AC117" t="s">
        <v>46</v>
      </c>
      <c r="AD117" t="s">
        <v>47</v>
      </c>
      <c r="AE117" t="s">
        <v>567</v>
      </c>
      <c r="AF117" t="s">
        <v>160</v>
      </c>
      <c r="AG117" t="s">
        <v>568</v>
      </c>
      <c r="AH117" t="s">
        <v>74</v>
      </c>
    </row>
    <row r="118" spans="1:34" x14ac:dyDescent="0.25">
      <c r="A118">
        <v>10222</v>
      </c>
      <c r="B118">
        <v>49</v>
      </c>
      <c r="C118">
        <v>100</v>
      </c>
      <c r="D118">
        <v>12</v>
      </c>
      <c r="E118">
        <v>5997.6</v>
      </c>
      <c r="F118">
        <v>5998</v>
      </c>
      <c r="G118">
        <v>4900</v>
      </c>
      <c r="H118" t="s">
        <v>569</v>
      </c>
      <c r="I118" s="1">
        <v>38036</v>
      </c>
      <c r="J118" t="s">
        <v>35</v>
      </c>
      <c r="K118" t="s">
        <v>130</v>
      </c>
      <c r="L118" t="s">
        <v>37</v>
      </c>
      <c r="M118">
        <v>1</v>
      </c>
      <c r="N118">
        <v>2</v>
      </c>
      <c r="O118">
        <v>2004</v>
      </c>
      <c r="P118" t="s">
        <v>286</v>
      </c>
      <c r="Q118">
        <v>136</v>
      </c>
      <c r="R118" t="s">
        <v>509</v>
      </c>
      <c r="S118" t="s">
        <v>570</v>
      </c>
      <c r="T118">
        <v>7605558146</v>
      </c>
      <c r="U118" t="s">
        <v>571</v>
      </c>
      <c r="V118" t="s">
        <v>572</v>
      </c>
      <c r="X118" t="s">
        <v>572</v>
      </c>
      <c r="Y118" t="s">
        <v>573</v>
      </c>
      <c r="Z118" t="s">
        <v>81</v>
      </c>
      <c r="AA118" t="s">
        <v>574</v>
      </c>
      <c r="AB118">
        <v>91217</v>
      </c>
      <c r="AC118" t="s">
        <v>46</v>
      </c>
      <c r="AD118" t="s">
        <v>47</v>
      </c>
      <c r="AE118" t="s">
        <v>372</v>
      </c>
      <c r="AF118" t="s">
        <v>433</v>
      </c>
      <c r="AG118" t="s">
        <v>575</v>
      </c>
      <c r="AH118" t="s">
        <v>74</v>
      </c>
    </row>
    <row r="119" spans="1:34" x14ac:dyDescent="0.25">
      <c r="A119">
        <v>10248</v>
      </c>
      <c r="B119">
        <v>20</v>
      </c>
      <c r="C119">
        <v>100</v>
      </c>
      <c r="D119">
        <v>3</v>
      </c>
      <c r="E119">
        <v>2910.4</v>
      </c>
      <c r="F119">
        <v>2911</v>
      </c>
      <c r="G119">
        <v>2000</v>
      </c>
      <c r="H119" s="2">
        <v>38173</v>
      </c>
      <c r="I119" s="1">
        <v>38173</v>
      </c>
      <c r="J119" t="s">
        <v>52</v>
      </c>
      <c r="K119" t="s">
        <v>36</v>
      </c>
      <c r="L119" t="s">
        <v>535</v>
      </c>
      <c r="M119">
        <v>2</v>
      </c>
      <c r="N119">
        <v>5</v>
      </c>
      <c r="O119">
        <v>2004</v>
      </c>
      <c r="P119" t="s">
        <v>286</v>
      </c>
      <c r="Q119">
        <v>136</v>
      </c>
      <c r="R119" t="s">
        <v>509</v>
      </c>
      <c r="S119" t="s">
        <v>40</v>
      </c>
      <c r="T119">
        <v>2125557818</v>
      </c>
      <c r="U119" t="s">
        <v>41</v>
      </c>
      <c r="V119" t="s">
        <v>42</v>
      </c>
      <c r="X119" t="s">
        <v>42</v>
      </c>
      <c r="Y119" t="s">
        <v>43</v>
      </c>
      <c r="Z119" t="s">
        <v>44</v>
      </c>
      <c r="AA119" t="s">
        <v>45</v>
      </c>
      <c r="AB119">
        <v>10022</v>
      </c>
      <c r="AC119" t="s">
        <v>46</v>
      </c>
      <c r="AD119" t="s">
        <v>47</v>
      </c>
      <c r="AE119" t="s">
        <v>48</v>
      </c>
      <c r="AF119" t="s">
        <v>49</v>
      </c>
      <c r="AG119" t="s">
        <v>50</v>
      </c>
      <c r="AH119" t="s">
        <v>51</v>
      </c>
    </row>
    <row r="120" spans="1:34" x14ac:dyDescent="0.25">
      <c r="A120">
        <v>10261</v>
      </c>
      <c r="B120">
        <v>27</v>
      </c>
      <c r="C120">
        <v>100</v>
      </c>
      <c r="D120">
        <v>1</v>
      </c>
      <c r="E120">
        <v>3378.24</v>
      </c>
      <c r="F120">
        <v>3379</v>
      </c>
      <c r="G120">
        <v>2700</v>
      </c>
      <c r="H120" t="s">
        <v>576</v>
      </c>
      <c r="I120" s="1">
        <v>38155</v>
      </c>
      <c r="J120" t="s">
        <v>172</v>
      </c>
      <c r="K120" t="s">
        <v>130</v>
      </c>
      <c r="L120" t="s">
        <v>37</v>
      </c>
      <c r="M120">
        <v>2</v>
      </c>
      <c r="N120">
        <v>6</v>
      </c>
      <c r="O120">
        <v>2004</v>
      </c>
      <c r="P120" t="s">
        <v>286</v>
      </c>
      <c r="Q120">
        <v>136</v>
      </c>
      <c r="R120" t="s">
        <v>509</v>
      </c>
      <c r="S120" t="s">
        <v>463</v>
      </c>
      <c r="T120" t="s">
        <v>464</v>
      </c>
      <c r="U120" t="s">
        <v>465</v>
      </c>
      <c r="V120" t="s">
        <v>466</v>
      </c>
      <c r="X120" t="s">
        <v>466</v>
      </c>
      <c r="Y120" t="s">
        <v>467</v>
      </c>
      <c r="Z120" t="s">
        <v>468</v>
      </c>
      <c r="AA120" t="s">
        <v>469</v>
      </c>
      <c r="AB120" t="s">
        <v>470</v>
      </c>
      <c r="AC120" t="s">
        <v>362</v>
      </c>
      <c r="AD120" t="s">
        <v>47</v>
      </c>
      <c r="AE120" t="s">
        <v>471</v>
      </c>
      <c r="AF120" t="s">
        <v>472</v>
      </c>
      <c r="AG120" t="s">
        <v>473</v>
      </c>
      <c r="AH120" t="s">
        <v>74</v>
      </c>
    </row>
    <row r="121" spans="1:34" x14ac:dyDescent="0.25">
      <c r="A121">
        <v>10273</v>
      </c>
      <c r="B121">
        <v>30</v>
      </c>
      <c r="C121">
        <v>100</v>
      </c>
      <c r="D121">
        <v>4</v>
      </c>
      <c r="E121">
        <v>3508.8</v>
      </c>
      <c r="F121">
        <v>3509</v>
      </c>
      <c r="G121">
        <v>3000</v>
      </c>
      <c r="H121" t="s">
        <v>577</v>
      </c>
      <c r="I121" s="1">
        <v>38189</v>
      </c>
      <c r="J121" t="s">
        <v>52</v>
      </c>
      <c r="K121" t="s">
        <v>220</v>
      </c>
      <c r="L121" t="s">
        <v>37</v>
      </c>
      <c r="M121">
        <v>3</v>
      </c>
      <c r="N121">
        <v>7</v>
      </c>
      <c r="O121">
        <v>2004</v>
      </c>
      <c r="P121" t="s">
        <v>286</v>
      </c>
      <c r="Q121">
        <v>136</v>
      </c>
      <c r="R121" t="s">
        <v>509</v>
      </c>
      <c r="S121" t="s">
        <v>578</v>
      </c>
      <c r="T121" t="s">
        <v>579</v>
      </c>
      <c r="U121" t="s">
        <v>580</v>
      </c>
      <c r="V121" t="s">
        <v>581</v>
      </c>
      <c r="X121" t="s">
        <v>581</v>
      </c>
      <c r="Y121" t="s">
        <v>582</v>
      </c>
      <c r="AA121" t="s">
        <v>582</v>
      </c>
      <c r="AB121" t="s">
        <v>583</v>
      </c>
      <c r="AC121" t="s">
        <v>584</v>
      </c>
      <c r="AD121" t="s">
        <v>60</v>
      </c>
      <c r="AE121" t="s">
        <v>585</v>
      </c>
      <c r="AF121" t="s">
        <v>586</v>
      </c>
      <c r="AG121" t="s">
        <v>587</v>
      </c>
      <c r="AH121" t="s">
        <v>74</v>
      </c>
    </row>
    <row r="122" spans="1:34" x14ac:dyDescent="0.25">
      <c r="A122">
        <v>10283</v>
      </c>
      <c r="B122">
        <v>25</v>
      </c>
      <c r="C122">
        <v>100</v>
      </c>
      <c r="D122">
        <v>6</v>
      </c>
      <c r="E122">
        <v>2992</v>
      </c>
      <c r="F122">
        <v>2992</v>
      </c>
      <c r="G122">
        <v>2500</v>
      </c>
      <c r="H122" t="s">
        <v>588</v>
      </c>
      <c r="I122" s="1">
        <v>38219</v>
      </c>
      <c r="J122" t="s">
        <v>76</v>
      </c>
      <c r="K122" t="s">
        <v>87</v>
      </c>
      <c r="L122" t="s">
        <v>37</v>
      </c>
      <c r="M122">
        <v>3</v>
      </c>
      <c r="N122">
        <v>8</v>
      </c>
      <c r="O122">
        <v>2004</v>
      </c>
      <c r="P122" t="s">
        <v>286</v>
      </c>
      <c r="Q122">
        <v>136</v>
      </c>
      <c r="R122" t="s">
        <v>509</v>
      </c>
      <c r="S122" t="s">
        <v>589</v>
      </c>
      <c r="T122" t="s">
        <v>590</v>
      </c>
      <c r="U122" t="s">
        <v>591</v>
      </c>
      <c r="V122" t="s">
        <v>592</v>
      </c>
      <c r="X122" t="s">
        <v>592</v>
      </c>
      <c r="Y122" t="s">
        <v>593</v>
      </c>
      <c r="Z122" t="s">
        <v>359</v>
      </c>
      <c r="AA122" t="s">
        <v>594</v>
      </c>
      <c r="AB122" t="s">
        <v>595</v>
      </c>
      <c r="AC122" t="s">
        <v>362</v>
      </c>
      <c r="AD122" t="s">
        <v>47</v>
      </c>
      <c r="AE122" t="s">
        <v>596</v>
      </c>
      <c r="AF122" t="s">
        <v>272</v>
      </c>
      <c r="AG122" t="s">
        <v>597</v>
      </c>
      <c r="AH122" t="s">
        <v>51</v>
      </c>
    </row>
    <row r="123" spans="1:34" x14ac:dyDescent="0.25">
      <c r="A123">
        <v>10295</v>
      </c>
      <c r="B123">
        <v>24</v>
      </c>
      <c r="C123">
        <v>100</v>
      </c>
      <c r="D123">
        <v>1</v>
      </c>
      <c r="E123">
        <v>3427.2</v>
      </c>
      <c r="F123">
        <v>3428</v>
      </c>
      <c r="G123">
        <v>2400</v>
      </c>
      <c r="H123" s="2">
        <v>38269</v>
      </c>
      <c r="I123" s="1">
        <v>38269</v>
      </c>
      <c r="J123" t="s">
        <v>86</v>
      </c>
      <c r="K123" t="s">
        <v>53</v>
      </c>
      <c r="L123" t="s">
        <v>37</v>
      </c>
      <c r="M123">
        <v>3</v>
      </c>
      <c r="N123">
        <v>9</v>
      </c>
      <c r="O123">
        <v>2004</v>
      </c>
      <c r="P123" t="s">
        <v>286</v>
      </c>
      <c r="Q123">
        <v>136</v>
      </c>
      <c r="R123" t="s">
        <v>509</v>
      </c>
      <c r="S123" t="s">
        <v>598</v>
      </c>
      <c r="T123">
        <v>6175559555</v>
      </c>
      <c r="U123" t="s">
        <v>599</v>
      </c>
      <c r="V123" t="s">
        <v>600</v>
      </c>
      <c r="X123" t="s">
        <v>600</v>
      </c>
      <c r="Y123" t="s">
        <v>601</v>
      </c>
      <c r="Z123" t="s">
        <v>195</v>
      </c>
      <c r="AA123" t="s">
        <v>602</v>
      </c>
      <c r="AB123">
        <v>51003</v>
      </c>
      <c r="AC123" t="s">
        <v>46</v>
      </c>
      <c r="AD123" t="s">
        <v>47</v>
      </c>
      <c r="AE123" t="s">
        <v>603</v>
      </c>
      <c r="AF123" t="s">
        <v>102</v>
      </c>
      <c r="AG123" t="s">
        <v>604</v>
      </c>
      <c r="AH123" t="s">
        <v>74</v>
      </c>
    </row>
    <row r="124" spans="1:34" x14ac:dyDescent="0.25">
      <c r="A124">
        <v>10307</v>
      </c>
      <c r="B124">
        <v>22</v>
      </c>
      <c r="C124">
        <v>100</v>
      </c>
      <c r="D124">
        <v>9</v>
      </c>
      <c r="E124">
        <v>2692.8</v>
      </c>
      <c r="F124">
        <v>2693</v>
      </c>
      <c r="G124">
        <v>2200</v>
      </c>
      <c r="H124" t="s">
        <v>605</v>
      </c>
      <c r="I124" s="1">
        <v>38274</v>
      </c>
      <c r="J124" t="s">
        <v>86</v>
      </c>
      <c r="K124" t="s">
        <v>130</v>
      </c>
      <c r="L124" t="s">
        <v>37</v>
      </c>
      <c r="M124">
        <v>4</v>
      </c>
      <c r="N124">
        <v>10</v>
      </c>
      <c r="O124">
        <v>2004</v>
      </c>
      <c r="P124" t="s">
        <v>286</v>
      </c>
      <c r="Q124">
        <v>136</v>
      </c>
      <c r="R124" t="s">
        <v>509</v>
      </c>
      <c r="S124" t="s">
        <v>337</v>
      </c>
      <c r="T124">
        <v>2155554695</v>
      </c>
      <c r="U124" t="s">
        <v>338</v>
      </c>
      <c r="V124" t="s">
        <v>339</v>
      </c>
      <c r="X124" t="s">
        <v>339</v>
      </c>
      <c r="Y124" t="s">
        <v>340</v>
      </c>
      <c r="Z124" t="s">
        <v>225</v>
      </c>
      <c r="AA124" t="s">
        <v>341</v>
      </c>
      <c r="AB124">
        <v>71270</v>
      </c>
      <c r="AC124" t="s">
        <v>46</v>
      </c>
      <c r="AD124" t="s">
        <v>47</v>
      </c>
      <c r="AE124" t="s">
        <v>342</v>
      </c>
      <c r="AF124" t="s">
        <v>343</v>
      </c>
      <c r="AG124" t="s">
        <v>344</v>
      </c>
      <c r="AH124" t="s">
        <v>51</v>
      </c>
    </row>
    <row r="125" spans="1:34" x14ac:dyDescent="0.25">
      <c r="A125">
        <v>10316</v>
      </c>
      <c r="B125">
        <v>33</v>
      </c>
      <c r="C125">
        <v>100</v>
      </c>
      <c r="D125">
        <v>17</v>
      </c>
      <c r="E125">
        <v>4128.96</v>
      </c>
      <c r="F125">
        <v>4129</v>
      </c>
      <c r="G125">
        <v>3300</v>
      </c>
      <c r="H125" s="2">
        <v>37997</v>
      </c>
      <c r="I125" s="1">
        <v>37997</v>
      </c>
      <c r="J125" t="s">
        <v>64</v>
      </c>
      <c r="K125" t="s">
        <v>123</v>
      </c>
      <c r="L125" t="s">
        <v>37</v>
      </c>
      <c r="M125">
        <v>4</v>
      </c>
      <c r="N125">
        <v>11</v>
      </c>
      <c r="O125">
        <v>2004</v>
      </c>
      <c r="P125" t="s">
        <v>286</v>
      </c>
      <c r="Q125">
        <v>136</v>
      </c>
      <c r="R125" t="s">
        <v>509</v>
      </c>
      <c r="S125" t="s">
        <v>606</v>
      </c>
      <c r="T125" t="s">
        <v>607</v>
      </c>
      <c r="U125" t="s">
        <v>608</v>
      </c>
      <c r="V125" t="s">
        <v>609</v>
      </c>
      <c r="X125" t="s">
        <v>609</v>
      </c>
      <c r="Y125" t="s">
        <v>610</v>
      </c>
      <c r="Z125" t="s">
        <v>611</v>
      </c>
      <c r="AA125" t="s">
        <v>612</v>
      </c>
      <c r="AB125" t="s">
        <v>613</v>
      </c>
      <c r="AC125" t="s">
        <v>270</v>
      </c>
      <c r="AD125" t="s">
        <v>60</v>
      </c>
      <c r="AE125" t="s">
        <v>614</v>
      </c>
      <c r="AF125" t="s">
        <v>615</v>
      </c>
      <c r="AG125" t="s">
        <v>616</v>
      </c>
      <c r="AH125" t="s">
        <v>74</v>
      </c>
    </row>
    <row r="126" spans="1:34" x14ac:dyDescent="0.25">
      <c r="A126">
        <v>10325</v>
      </c>
      <c r="B126">
        <v>47</v>
      </c>
      <c r="C126">
        <v>64.930000000000007</v>
      </c>
      <c r="D126">
        <v>6</v>
      </c>
      <c r="E126">
        <v>3051.71</v>
      </c>
      <c r="F126">
        <v>3052</v>
      </c>
      <c r="G126">
        <v>3051.71</v>
      </c>
      <c r="H126" s="2">
        <v>38118</v>
      </c>
      <c r="I126" s="1">
        <v>38118</v>
      </c>
      <c r="J126" t="s">
        <v>153</v>
      </c>
      <c r="K126" t="s">
        <v>65</v>
      </c>
      <c r="L126" t="s">
        <v>37</v>
      </c>
      <c r="M126">
        <v>4</v>
      </c>
      <c r="N126">
        <v>11</v>
      </c>
      <c r="O126">
        <v>2004</v>
      </c>
      <c r="P126" t="s">
        <v>286</v>
      </c>
      <c r="Q126">
        <v>136</v>
      </c>
      <c r="R126" t="s">
        <v>509</v>
      </c>
      <c r="S126" t="s">
        <v>212</v>
      </c>
      <c r="T126" t="s">
        <v>213</v>
      </c>
      <c r="U126" t="s">
        <v>214</v>
      </c>
      <c r="V126" t="s">
        <v>215</v>
      </c>
      <c r="X126" t="s">
        <v>215</v>
      </c>
      <c r="Y126" t="s">
        <v>216</v>
      </c>
      <c r="AA126" t="s">
        <v>216</v>
      </c>
      <c r="AB126">
        <v>4110</v>
      </c>
      <c r="AC126" t="s">
        <v>119</v>
      </c>
      <c r="AD126" t="s">
        <v>60</v>
      </c>
      <c r="AE126" t="s">
        <v>217</v>
      </c>
      <c r="AF126" t="s">
        <v>218</v>
      </c>
      <c r="AG126" t="s">
        <v>219</v>
      </c>
      <c r="AH126" t="s">
        <v>74</v>
      </c>
    </row>
    <row r="127" spans="1:34" x14ac:dyDescent="0.25">
      <c r="A127">
        <v>10337</v>
      </c>
      <c r="B127">
        <v>25</v>
      </c>
      <c r="C127">
        <v>48.05</v>
      </c>
      <c r="D127">
        <v>8</v>
      </c>
      <c r="E127">
        <v>1201.25</v>
      </c>
      <c r="F127">
        <v>1202</v>
      </c>
      <c r="G127">
        <v>1201.25</v>
      </c>
      <c r="H127" t="s">
        <v>617</v>
      </c>
      <c r="I127" s="1">
        <v>38312</v>
      </c>
      <c r="J127" t="s">
        <v>104</v>
      </c>
      <c r="K127" t="s">
        <v>123</v>
      </c>
      <c r="L127" t="s">
        <v>37</v>
      </c>
      <c r="M127">
        <v>4</v>
      </c>
      <c r="N127">
        <v>11</v>
      </c>
      <c r="O127">
        <v>2004</v>
      </c>
      <c r="P127" t="s">
        <v>286</v>
      </c>
      <c r="Q127">
        <v>136</v>
      </c>
      <c r="R127" t="s">
        <v>509</v>
      </c>
      <c r="S127" t="s">
        <v>319</v>
      </c>
      <c r="T127">
        <v>2125558493</v>
      </c>
      <c r="U127" t="s">
        <v>320</v>
      </c>
      <c r="V127" t="s">
        <v>321</v>
      </c>
      <c r="W127" t="s">
        <v>322</v>
      </c>
      <c r="X127" t="s">
        <v>323</v>
      </c>
      <c r="Y127" t="s">
        <v>43</v>
      </c>
      <c r="Z127" t="s">
        <v>44</v>
      </c>
      <c r="AA127" t="s">
        <v>45</v>
      </c>
      <c r="AB127">
        <v>10022</v>
      </c>
      <c r="AC127" t="s">
        <v>46</v>
      </c>
      <c r="AD127" t="s">
        <v>47</v>
      </c>
      <c r="AE127" t="s">
        <v>197</v>
      </c>
      <c r="AF127" t="s">
        <v>324</v>
      </c>
      <c r="AG127" t="s">
        <v>325</v>
      </c>
      <c r="AH127" t="s">
        <v>51</v>
      </c>
    </row>
    <row r="128" spans="1:34" x14ac:dyDescent="0.25">
      <c r="A128">
        <v>10350</v>
      </c>
      <c r="B128">
        <v>26</v>
      </c>
      <c r="C128">
        <v>75.47</v>
      </c>
      <c r="D128">
        <v>5</v>
      </c>
      <c r="E128">
        <v>1962.22</v>
      </c>
      <c r="F128">
        <v>1963</v>
      </c>
      <c r="G128">
        <v>1962.22</v>
      </c>
      <c r="H128" s="2">
        <v>38029</v>
      </c>
      <c r="I128" s="1">
        <v>38029</v>
      </c>
      <c r="J128" t="s">
        <v>35</v>
      </c>
      <c r="K128" t="s">
        <v>130</v>
      </c>
      <c r="L128" t="s">
        <v>37</v>
      </c>
      <c r="M128">
        <v>4</v>
      </c>
      <c r="N128">
        <v>12</v>
      </c>
      <c r="O128">
        <v>2004</v>
      </c>
      <c r="P128" t="s">
        <v>286</v>
      </c>
      <c r="Q128">
        <v>136</v>
      </c>
      <c r="R128" t="s">
        <v>509</v>
      </c>
      <c r="S128" t="s">
        <v>276</v>
      </c>
      <c r="T128" t="s">
        <v>277</v>
      </c>
      <c r="U128" t="s">
        <v>278</v>
      </c>
      <c r="V128" t="s">
        <v>279</v>
      </c>
      <c r="X128" t="s">
        <v>279</v>
      </c>
      <c r="Y128" t="s">
        <v>280</v>
      </c>
      <c r="AA128" t="s">
        <v>280</v>
      </c>
      <c r="AB128">
        <v>28034</v>
      </c>
      <c r="AC128" t="s">
        <v>281</v>
      </c>
      <c r="AD128" t="s">
        <v>60</v>
      </c>
      <c r="AE128" t="s">
        <v>282</v>
      </c>
      <c r="AF128" t="s">
        <v>283</v>
      </c>
      <c r="AG128" t="s">
        <v>284</v>
      </c>
      <c r="AH128" t="s">
        <v>51</v>
      </c>
    </row>
    <row r="129" spans="1:34" x14ac:dyDescent="0.25">
      <c r="A129">
        <v>10359</v>
      </c>
      <c r="B129">
        <v>48</v>
      </c>
      <c r="C129">
        <v>54.68</v>
      </c>
      <c r="D129">
        <v>6</v>
      </c>
      <c r="E129">
        <v>2624.64</v>
      </c>
      <c r="F129">
        <v>2625</v>
      </c>
      <c r="G129">
        <v>2624.64</v>
      </c>
      <c r="H129" t="s">
        <v>618</v>
      </c>
      <c r="I129" s="1">
        <v>38336</v>
      </c>
      <c r="J129" t="s">
        <v>242</v>
      </c>
      <c r="K129" t="s">
        <v>220</v>
      </c>
      <c r="L129" t="s">
        <v>37</v>
      </c>
      <c r="M129">
        <v>4</v>
      </c>
      <c r="N129">
        <v>12</v>
      </c>
      <c r="O129">
        <v>2004</v>
      </c>
      <c r="P129" t="s">
        <v>286</v>
      </c>
      <c r="Q129">
        <v>136</v>
      </c>
      <c r="R129" t="s">
        <v>509</v>
      </c>
      <c r="S129" t="s">
        <v>54</v>
      </c>
      <c r="T129" t="s">
        <v>55</v>
      </c>
      <c r="U129" t="s">
        <v>56</v>
      </c>
      <c r="V129" t="s">
        <v>57</v>
      </c>
      <c r="X129" t="s">
        <v>57</v>
      </c>
      <c r="Y129" t="s">
        <v>58</v>
      </c>
      <c r="AA129" t="s">
        <v>58</v>
      </c>
      <c r="AB129">
        <v>51100</v>
      </c>
      <c r="AC129" t="s">
        <v>59</v>
      </c>
      <c r="AD129" t="s">
        <v>60</v>
      </c>
      <c r="AE129" t="s">
        <v>61</v>
      </c>
      <c r="AF129" t="s">
        <v>62</v>
      </c>
      <c r="AG129" t="s">
        <v>63</v>
      </c>
      <c r="AH129" t="s">
        <v>51</v>
      </c>
    </row>
    <row r="130" spans="1:34" x14ac:dyDescent="0.25">
      <c r="A130">
        <v>10373</v>
      </c>
      <c r="B130">
        <v>39</v>
      </c>
      <c r="C130">
        <v>100</v>
      </c>
      <c r="D130">
        <v>3</v>
      </c>
      <c r="E130">
        <v>4046.25</v>
      </c>
      <c r="F130">
        <v>4047</v>
      </c>
      <c r="G130">
        <v>3900</v>
      </c>
      <c r="H130" t="s">
        <v>619</v>
      </c>
      <c r="I130" s="1">
        <v>38383</v>
      </c>
      <c r="J130" t="s">
        <v>64</v>
      </c>
      <c r="K130" t="s">
        <v>36</v>
      </c>
      <c r="L130" t="s">
        <v>37</v>
      </c>
      <c r="M130">
        <v>1</v>
      </c>
      <c r="N130">
        <v>1</v>
      </c>
      <c r="O130">
        <v>2005</v>
      </c>
      <c r="P130" t="s">
        <v>286</v>
      </c>
      <c r="Q130">
        <v>136</v>
      </c>
      <c r="R130" t="s">
        <v>509</v>
      </c>
      <c r="S130" t="s">
        <v>620</v>
      </c>
      <c r="T130" t="s">
        <v>621</v>
      </c>
      <c r="U130" t="s">
        <v>622</v>
      </c>
      <c r="V130" t="s">
        <v>623</v>
      </c>
      <c r="X130" t="s">
        <v>623</v>
      </c>
      <c r="Y130" t="s">
        <v>624</v>
      </c>
      <c r="AA130" t="s">
        <v>624</v>
      </c>
      <c r="AB130">
        <v>90110</v>
      </c>
      <c r="AC130" t="s">
        <v>207</v>
      </c>
      <c r="AD130" t="s">
        <v>60</v>
      </c>
      <c r="AE130" t="s">
        <v>625</v>
      </c>
      <c r="AF130" t="s">
        <v>626</v>
      </c>
      <c r="AG130" t="s">
        <v>627</v>
      </c>
      <c r="AH130" t="s">
        <v>74</v>
      </c>
    </row>
    <row r="131" spans="1:34" x14ac:dyDescent="0.25">
      <c r="A131">
        <v>10384</v>
      </c>
      <c r="B131">
        <v>34</v>
      </c>
      <c r="C131">
        <v>100</v>
      </c>
      <c r="D131">
        <v>4</v>
      </c>
      <c r="E131">
        <v>4846.7</v>
      </c>
      <c r="F131">
        <v>4847</v>
      </c>
      <c r="G131">
        <v>3400</v>
      </c>
      <c r="H131" t="s">
        <v>628</v>
      </c>
      <c r="I131" s="1">
        <v>38406</v>
      </c>
      <c r="J131" t="s">
        <v>35</v>
      </c>
      <c r="K131" t="s">
        <v>220</v>
      </c>
      <c r="L131" t="s">
        <v>37</v>
      </c>
      <c r="M131">
        <v>1</v>
      </c>
      <c r="N131">
        <v>2</v>
      </c>
      <c r="O131">
        <v>2005</v>
      </c>
      <c r="P131" t="s">
        <v>286</v>
      </c>
      <c r="Q131">
        <v>136</v>
      </c>
      <c r="R131" t="s">
        <v>509</v>
      </c>
      <c r="S131" t="s">
        <v>88</v>
      </c>
      <c r="T131">
        <v>6505551386</v>
      </c>
      <c r="U131" t="s">
        <v>89</v>
      </c>
      <c r="V131" t="s">
        <v>90</v>
      </c>
      <c r="X131" t="s">
        <v>90</v>
      </c>
      <c r="Y131" t="s">
        <v>91</v>
      </c>
      <c r="Z131" t="s">
        <v>81</v>
      </c>
      <c r="AA131" t="s">
        <v>92</v>
      </c>
      <c r="AB131" t="s">
        <v>47</v>
      </c>
      <c r="AC131" t="s">
        <v>46</v>
      </c>
      <c r="AD131" t="s">
        <v>47</v>
      </c>
      <c r="AE131" t="s">
        <v>93</v>
      </c>
      <c r="AF131" t="s">
        <v>84</v>
      </c>
      <c r="AG131" t="s">
        <v>94</v>
      </c>
      <c r="AH131" t="s">
        <v>74</v>
      </c>
    </row>
    <row r="132" spans="1:34" x14ac:dyDescent="0.25">
      <c r="A132">
        <v>10395</v>
      </c>
      <c r="B132">
        <v>32</v>
      </c>
      <c r="C132">
        <v>100</v>
      </c>
      <c r="D132">
        <v>2</v>
      </c>
      <c r="E132">
        <v>3370.56</v>
      </c>
      <c r="F132">
        <v>3371</v>
      </c>
      <c r="G132">
        <v>3200</v>
      </c>
      <c r="H132" t="s">
        <v>629</v>
      </c>
      <c r="I132" s="1">
        <v>38428</v>
      </c>
      <c r="J132" t="s">
        <v>255</v>
      </c>
      <c r="K132" t="s">
        <v>130</v>
      </c>
      <c r="L132" t="s">
        <v>37</v>
      </c>
      <c r="M132">
        <v>1</v>
      </c>
      <c r="N132">
        <v>3</v>
      </c>
      <c r="O132">
        <v>2005</v>
      </c>
      <c r="P132" t="s">
        <v>286</v>
      </c>
      <c r="Q132">
        <v>136</v>
      </c>
      <c r="R132" t="s">
        <v>509</v>
      </c>
      <c r="S132" t="s">
        <v>66</v>
      </c>
      <c r="T132" t="s">
        <v>67</v>
      </c>
      <c r="U132" t="s">
        <v>68</v>
      </c>
      <c r="V132" t="s">
        <v>69</v>
      </c>
      <c r="X132" t="s">
        <v>69</v>
      </c>
      <c r="Y132" t="s">
        <v>70</v>
      </c>
      <c r="AA132" t="s">
        <v>70</v>
      </c>
      <c r="AB132">
        <v>75508</v>
      </c>
      <c r="AC132" t="s">
        <v>59</v>
      </c>
      <c r="AD132" t="s">
        <v>60</v>
      </c>
      <c r="AE132" t="s">
        <v>71</v>
      </c>
      <c r="AF132" t="s">
        <v>72</v>
      </c>
      <c r="AG132" t="s">
        <v>73</v>
      </c>
      <c r="AH132" t="s">
        <v>74</v>
      </c>
    </row>
    <row r="133" spans="1:34" x14ac:dyDescent="0.25">
      <c r="A133">
        <v>10400</v>
      </c>
      <c r="B133">
        <v>64</v>
      </c>
      <c r="C133">
        <v>100</v>
      </c>
      <c r="D133">
        <v>9</v>
      </c>
      <c r="E133">
        <v>9661.44</v>
      </c>
      <c r="F133">
        <v>9662</v>
      </c>
      <c r="G133">
        <v>6400</v>
      </c>
      <c r="H133" s="2">
        <v>38356</v>
      </c>
      <c r="I133" s="1">
        <v>38356</v>
      </c>
      <c r="J133" t="s">
        <v>64</v>
      </c>
      <c r="K133" t="s">
        <v>65</v>
      </c>
      <c r="L133" t="s">
        <v>37</v>
      </c>
      <c r="M133">
        <v>2</v>
      </c>
      <c r="N133">
        <v>4</v>
      </c>
      <c r="O133">
        <v>2005</v>
      </c>
      <c r="P133" t="s">
        <v>286</v>
      </c>
      <c r="Q133">
        <v>136</v>
      </c>
      <c r="R133" t="s">
        <v>509</v>
      </c>
      <c r="S133" t="s">
        <v>630</v>
      </c>
      <c r="T133">
        <v>4085553659</v>
      </c>
      <c r="U133" t="s">
        <v>631</v>
      </c>
      <c r="V133" t="s">
        <v>632</v>
      </c>
      <c r="X133" t="s">
        <v>632</v>
      </c>
      <c r="Y133" t="s">
        <v>633</v>
      </c>
      <c r="Z133" t="s">
        <v>81</v>
      </c>
      <c r="AA133" t="s">
        <v>634</v>
      </c>
      <c r="AB133">
        <v>94217</v>
      </c>
      <c r="AC133" t="s">
        <v>46</v>
      </c>
      <c r="AD133" t="s">
        <v>47</v>
      </c>
      <c r="AE133" t="s">
        <v>159</v>
      </c>
      <c r="AF133" t="s">
        <v>635</v>
      </c>
      <c r="AG133" t="s">
        <v>636</v>
      </c>
      <c r="AH133" t="s">
        <v>240</v>
      </c>
    </row>
    <row r="134" spans="1:34" x14ac:dyDescent="0.25">
      <c r="A134">
        <v>10414</v>
      </c>
      <c r="B134">
        <v>19</v>
      </c>
      <c r="C134">
        <v>100</v>
      </c>
      <c r="D134">
        <v>3</v>
      </c>
      <c r="E134">
        <v>2764.88</v>
      </c>
      <c r="F134">
        <v>2765</v>
      </c>
      <c r="G134">
        <v>1900</v>
      </c>
      <c r="H134" s="2">
        <v>38508</v>
      </c>
      <c r="I134" s="1">
        <v>38508</v>
      </c>
      <c r="J134" t="s">
        <v>172</v>
      </c>
      <c r="K134" t="s">
        <v>123</v>
      </c>
      <c r="L134" t="s">
        <v>637</v>
      </c>
      <c r="M134">
        <v>2</v>
      </c>
      <c r="N134">
        <v>5</v>
      </c>
      <c r="O134">
        <v>2005</v>
      </c>
      <c r="P134" t="s">
        <v>286</v>
      </c>
      <c r="Q134">
        <v>136</v>
      </c>
      <c r="R134" t="s">
        <v>509</v>
      </c>
      <c r="S134" t="s">
        <v>598</v>
      </c>
      <c r="T134">
        <v>6175559555</v>
      </c>
      <c r="U134" t="s">
        <v>599</v>
      </c>
      <c r="V134" t="s">
        <v>600</v>
      </c>
      <c r="X134" t="s">
        <v>600</v>
      </c>
      <c r="Y134" t="s">
        <v>601</v>
      </c>
      <c r="Z134" t="s">
        <v>195</v>
      </c>
      <c r="AA134" t="s">
        <v>602</v>
      </c>
      <c r="AB134">
        <v>51003</v>
      </c>
      <c r="AC134" t="s">
        <v>46</v>
      </c>
      <c r="AD134" t="s">
        <v>47</v>
      </c>
      <c r="AE134" t="s">
        <v>603</v>
      </c>
      <c r="AF134" t="s">
        <v>102</v>
      </c>
      <c r="AG134" t="s">
        <v>604</v>
      </c>
      <c r="AH134" t="s">
        <v>51</v>
      </c>
    </row>
    <row r="135" spans="1:34" x14ac:dyDescent="0.25">
      <c r="A135">
        <v>10103</v>
      </c>
      <c r="B135">
        <v>42</v>
      </c>
      <c r="C135">
        <v>100</v>
      </c>
      <c r="D135">
        <v>4</v>
      </c>
      <c r="E135">
        <v>5398.26</v>
      </c>
      <c r="F135">
        <v>5399</v>
      </c>
      <c r="G135">
        <v>4200</v>
      </c>
      <c r="H135" t="s">
        <v>285</v>
      </c>
      <c r="I135" s="1">
        <v>37650</v>
      </c>
      <c r="J135" t="s">
        <v>64</v>
      </c>
      <c r="K135" t="s">
        <v>220</v>
      </c>
      <c r="L135" t="s">
        <v>37</v>
      </c>
      <c r="M135">
        <v>1</v>
      </c>
      <c r="N135">
        <v>1</v>
      </c>
      <c r="O135">
        <v>2003</v>
      </c>
      <c r="P135" t="s">
        <v>286</v>
      </c>
      <c r="Q135">
        <v>147</v>
      </c>
      <c r="R135" t="s">
        <v>638</v>
      </c>
      <c r="S135" t="s">
        <v>212</v>
      </c>
      <c r="T135" t="s">
        <v>213</v>
      </c>
      <c r="U135" t="s">
        <v>214</v>
      </c>
      <c r="V135" t="s">
        <v>215</v>
      </c>
      <c r="X135" t="s">
        <v>215</v>
      </c>
      <c r="Y135" t="s">
        <v>216</v>
      </c>
      <c r="AA135" t="s">
        <v>216</v>
      </c>
      <c r="AB135">
        <v>4110</v>
      </c>
      <c r="AC135" t="s">
        <v>119</v>
      </c>
      <c r="AD135" t="s">
        <v>60</v>
      </c>
      <c r="AE135" t="s">
        <v>217</v>
      </c>
      <c r="AF135" t="s">
        <v>218</v>
      </c>
      <c r="AG135" t="s">
        <v>219</v>
      </c>
      <c r="AH135" t="s">
        <v>74</v>
      </c>
    </row>
    <row r="136" spans="1:34" x14ac:dyDescent="0.25">
      <c r="A136">
        <v>10114</v>
      </c>
      <c r="B136">
        <v>31</v>
      </c>
      <c r="C136">
        <v>100</v>
      </c>
      <c r="D136">
        <v>8</v>
      </c>
      <c r="E136">
        <v>4305.28</v>
      </c>
      <c r="F136">
        <v>4306</v>
      </c>
      <c r="G136">
        <v>3100</v>
      </c>
      <c r="H136" s="2">
        <v>37625</v>
      </c>
      <c r="I136" s="1">
        <v>37625</v>
      </c>
      <c r="J136" t="s">
        <v>64</v>
      </c>
      <c r="K136" t="s">
        <v>53</v>
      </c>
      <c r="L136" t="s">
        <v>37</v>
      </c>
      <c r="M136">
        <v>2</v>
      </c>
      <c r="N136">
        <v>4</v>
      </c>
      <c r="O136">
        <v>2003</v>
      </c>
      <c r="P136" t="s">
        <v>286</v>
      </c>
      <c r="Q136">
        <v>147</v>
      </c>
      <c r="R136" t="s">
        <v>638</v>
      </c>
      <c r="S136" t="s">
        <v>639</v>
      </c>
      <c r="T136" t="s">
        <v>640</v>
      </c>
      <c r="U136" t="s">
        <v>641</v>
      </c>
      <c r="V136" t="s">
        <v>642</v>
      </c>
      <c r="X136" t="s">
        <v>642</v>
      </c>
      <c r="Y136" t="s">
        <v>70</v>
      </c>
      <c r="AA136" t="s">
        <v>70</v>
      </c>
      <c r="AB136">
        <v>75012</v>
      </c>
      <c r="AC136" t="s">
        <v>59</v>
      </c>
      <c r="AD136" t="s">
        <v>60</v>
      </c>
      <c r="AE136" t="s">
        <v>643</v>
      </c>
      <c r="AF136" t="s">
        <v>644</v>
      </c>
      <c r="AG136" t="s">
        <v>645</v>
      </c>
      <c r="AH136" t="s">
        <v>74</v>
      </c>
    </row>
    <row r="137" spans="1:34" x14ac:dyDescent="0.25">
      <c r="A137">
        <v>10126</v>
      </c>
      <c r="B137">
        <v>22</v>
      </c>
      <c r="C137">
        <v>100</v>
      </c>
      <c r="D137">
        <v>4</v>
      </c>
      <c r="E137">
        <v>3347.74</v>
      </c>
      <c r="F137">
        <v>3348</v>
      </c>
      <c r="G137">
        <v>2200</v>
      </c>
      <c r="H137" t="s">
        <v>299</v>
      </c>
      <c r="I137" s="1">
        <v>37769</v>
      </c>
      <c r="J137" t="s">
        <v>153</v>
      </c>
      <c r="K137" t="s">
        <v>220</v>
      </c>
      <c r="L137" t="s">
        <v>37</v>
      </c>
      <c r="M137">
        <v>2</v>
      </c>
      <c r="N137">
        <v>5</v>
      </c>
      <c r="O137">
        <v>2003</v>
      </c>
      <c r="P137" t="s">
        <v>286</v>
      </c>
      <c r="Q137">
        <v>147</v>
      </c>
      <c r="R137" t="s">
        <v>638</v>
      </c>
      <c r="S137" t="s">
        <v>300</v>
      </c>
      <c r="T137" t="s">
        <v>301</v>
      </c>
      <c r="U137" t="s">
        <v>302</v>
      </c>
      <c r="V137" t="s">
        <v>303</v>
      </c>
      <c r="X137" t="s">
        <v>303</v>
      </c>
      <c r="Y137" t="s">
        <v>280</v>
      </c>
      <c r="AA137" t="s">
        <v>280</v>
      </c>
      <c r="AB137">
        <v>28023</v>
      </c>
      <c r="AC137" t="s">
        <v>281</v>
      </c>
      <c r="AD137" t="s">
        <v>60</v>
      </c>
      <c r="AE137" t="s">
        <v>304</v>
      </c>
      <c r="AF137" t="s">
        <v>305</v>
      </c>
      <c r="AG137" t="s">
        <v>306</v>
      </c>
      <c r="AH137" t="s">
        <v>74</v>
      </c>
    </row>
    <row r="138" spans="1:34" x14ac:dyDescent="0.25">
      <c r="A138">
        <v>10140</v>
      </c>
      <c r="B138">
        <v>26</v>
      </c>
      <c r="C138">
        <v>100</v>
      </c>
      <c r="D138">
        <v>4</v>
      </c>
      <c r="E138">
        <v>3188.12</v>
      </c>
      <c r="F138">
        <v>3189</v>
      </c>
      <c r="G138">
        <v>2600</v>
      </c>
      <c r="H138" t="s">
        <v>307</v>
      </c>
      <c r="I138" s="1">
        <v>37826</v>
      </c>
      <c r="J138" t="s">
        <v>52</v>
      </c>
      <c r="K138" t="s">
        <v>130</v>
      </c>
      <c r="L138" t="s">
        <v>37</v>
      </c>
      <c r="M138">
        <v>3</v>
      </c>
      <c r="N138">
        <v>7</v>
      </c>
      <c r="O138">
        <v>2003</v>
      </c>
      <c r="P138" t="s">
        <v>286</v>
      </c>
      <c r="Q138">
        <v>147</v>
      </c>
      <c r="R138" t="s">
        <v>638</v>
      </c>
      <c r="S138" t="s">
        <v>96</v>
      </c>
      <c r="T138">
        <v>6505556809</v>
      </c>
      <c r="U138" t="s">
        <v>97</v>
      </c>
      <c r="V138" t="s">
        <v>98</v>
      </c>
      <c r="X138" t="s">
        <v>98</v>
      </c>
      <c r="Y138" t="s">
        <v>99</v>
      </c>
      <c r="Z138" t="s">
        <v>81</v>
      </c>
      <c r="AA138" t="s">
        <v>100</v>
      </c>
      <c r="AB138">
        <v>94217</v>
      </c>
      <c r="AC138" t="s">
        <v>46</v>
      </c>
      <c r="AD138" t="s">
        <v>47</v>
      </c>
      <c r="AE138" t="s">
        <v>101</v>
      </c>
      <c r="AF138" t="s">
        <v>102</v>
      </c>
      <c r="AG138" t="s">
        <v>103</v>
      </c>
      <c r="AH138" t="s">
        <v>74</v>
      </c>
    </row>
    <row r="139" spans="1:34" x14ac:dyDescent="0.25">
      <c r="A139">
        <v>10150</v>
      </c>
      <c r="B139">
        <v>20</v>
      </c>
      <c r="C139">
        <v>100</v>
      </c>
      <c r="D139">
        <v>1</v>
      </c>
      <c r="E139">
        <v>3191.2</v>
      </c>
      <c r="F139">
        <v>3192</v>
      </c>
      <c r="G139">
        <v>2000</v>
      </c>
      <c r="H139" t="s">
        <v>308</v>
      </c>
      <c r="I139" s="1">
        <v>37883</v>
      </c>
      <c r="J139" t="s">
        <v>201</v>
      </c>
      <c r="K139" t="s">
        <v>87</v>
      </c>
      <c r="L139" t="s">
        <v>37</v>
      </c>
      <c r="M139">
        <v>3</v>
      </c>
      <c r="N139">
        <v>9</v>
      </c>
      <c r="O139">
        <v>2003</v>
      </c>
      <c r="P139" t="s">
        <v>286</v>
      </c>
      <c r="Q139">
        <v>147</v>
      </c>
      <c r="R139" t="s">
        <v>638</v>
      </c>
      <c r="S139" t="s">
        <v>309</v>
      </c>
      <c r="T139" t="s">
        <v>310</v>
      </c>
      <c r="U139" t="s">
        <v>311</v>
      </c>
      <c r="V139" t="s">
        <v>312</v>
      </c>
      <c r="X139" t="s">
        <v>312</v>
      </c>
      <c r="Y139" t="s">
        <v>313</v>
      </c>
      <c r="AA139" t="s">
        <v>313</v>
      </c>
      <c r="AB139">
        <v>79903</v>
      </c>
      <c r="AC139" t="s">
        <v>313</v>
      </c>
      <c r="AD139" t="s">
        <v>314</v>
      </c>
      <c r="AE139" t="s">
        <v>315</v>
      </c>
      <c r="AF139" t="s">
        <v>316</v>
      </c>
      <c r="AG139" t="s">
        <v>317</v>
      </c>
      <c r="AH139" t="s">
        <v>74</v>
      </c>
    </row>
    <row r="140" spans="1:34" x14ac:dyDescent="0.25">
      <c r="A140">
        <v>10164</v>
      </c>
      <c r="B140">
        <v>21</v>
      </c>
      <c r="C140">
        <v>100</v>
      </c>
      <c r="D140">
        <v>2</v>
      </c>
      <c r="E140">
        <v>3536.82</v>
      </c>
      <c r="F140">
        <v>3537</v>
      </c>
      <c r="G140">
        <v>2100</v>
      </c>
      <c r="H140" t="s">
        <v>646</v>
      </c>
      <c r="I140" s="1">
        <v>37915</v>
      </c>
      <c r="J140" t="s">
        <v>86</v>
      </c>
      <c r="K140" t="s">
        <v>65</v>
      </c>
      <c r="L140" t="s">
        <v>647</v>
      </c>
      <c r="M140">
        <v>4</v>
      </c>
      <c r="N140">
        <v>10</v>
      </c>
      <c r="O140">
        <v>2003</v>
      </c>
      <c r="P140" t="s">
        <v>286</v>
      </c>
      <c r="Q140">
        <v>147</v>
      </c>
      <c r="R140" t="s">
        <v>638</v>
      </c>
      <c r="S140" t="s">
        <v>648</v>
      </c>
      <c r="T140" t="s">
        <v>649</v>
      </c>
      <c r="U140" t="s">
        <v>650</v>
      </c>
      <c r="V140" t="s">
        <v>651</v>
      </c>
      <c r="X140" t="s">
        <v>651</v>
      </c>
      <c r="Y140" t="s">
        <v>652</v>
      </c>
      <c r="AA140" t="s">
        <v>652</v>
      </c>
      <c r="AB140">
        <v>8010</v>
      </c>
      <c r="AC140" t="s">
        <v>236</v>
      </c>
      <c r="AD140" t="s">
        <v>60</v>
      </c>
      <c r="AE140" t="s">
        <v>653</v>
      </c>
      <c r="AF140" t="s">
        <v>654</v>
      </c>
      <c r="AG140" t="s">
        <v>655</v>
      </c>
      <c r="AH140" t="s">
        <v>74</v>
      </c>
    </row>
    <row r="141" spans="1:34" x14ac:dyDescent="0.25">
      <c r="A141">
        <v>10175</v>
      </c>
      <c r="B141">
        <v>33</v>
      </c>
      <c r="C141">
        <v>100</v>
      </c>
      <c r="D141">
        <v>9</v>
      </c>
      <c r="E141">
        <v>5362.83</v>
      </c>
      <c r="F141">
        <v>5363</v>
      </c>
      <c r="G141">
        <v>3300</v>
      </c>
      <c r="H141" s="2">
        <v>37783</v>
      </c>
      <c r="I141" s="1">
        <v>37783</v>
      </c>
      <c r="J141" t="s">
        <v>172</v>
      </c>
      <c r="K141" t="s">
        <v>220</v>
      </c>
      <c r="L141" t="s">
        <v>37</v>
      </c>
      <c r="M141">
        <v>4</v>
      </c>
      <c r="N141">
        <v>11</v>
      </c>
      <c r="O141">
        <v>2003</v>
      </c>
      <c r="P141" t="s">
        <v>286</v>
      </c>
      <c r="Q141">
        <v>147</v>
      </c>
      <c r="R141" t="s">
        <v>638</v>
      </c>
      <c r="S141" t="s">
        <v>520</v>
      </c>
      <c r="T141" t="s">
        <v>521</v>
      </c>
      <c r="U141" t="s">
        <v>522</v>
      </c>
      <c r="V141" t="s">
        <v>523</v>
      </c>
      <c r="X141" t="s">
        <v>523</v>
      </c>
      <c r="Y141" t="s">
        <v>524</v>
      </c>
      <c r="AA141" t="s">
        <v>524</v>
      </c>
      <c r="AB141" t="s">
        <v>525</v>
      </c>
      <c r="AC141" t="s">
        <v>270</v>
      </c>
      <c r="AD141" t="s">
        <v>60</v>
      </c>
      <c r="AE141" t="s">
        <v>93</v>
      </c>
      <c r="AF141" t="s">
        <v>526</v>
      </c>
      <c r="AG141" t="s">
        <v>527</v>
      </c>
      <c r="AH141" t="s">
        <v>74</v>
      </c>
    </row>
    <row r="142" spans="1:34" x14ac:dyDescent="0.25">
      <c r="A142">
        <v>10183</v>
      </c>
      <c r="B142">
        <v>28</v>
      </c>
      <c r="C142">
        <v>100</v>
      </c>
      <c r="D142">
        <v>1</v>
      </c>
      <c r="E142">
        <v>3433.36</v>
      </c>
      <c r="F142">
        <v>3434</v>
      </c>
      <c r="G142">
        <v>2800</v>
      </c>
      <c r="H142" t="s">
        <v>336</v>
      </c>
      <c r="I142" s="1">
        <v>37938</v>
      </c>
      <c r="J142" t="s">
        <v>104</v>
      </c>
      <c r="K142" t="s">
        <v>130</v>
      </c>
      <c r="L142" t="s">
        <v>37</v>
      </c>
      <c r="M142">
        <v>4</v>
      </c>
      <c r="N142">
        <v>11</v>
      </c>
      <c r="O142">
        <v>2003</v>
      </c>
      <c r="P142" t="s">
        <v>286</v>
      </c>
      <c r="Q142">
        <v>147</v>
      </c>
      <c r="R142" t="s">
        <v>638</v>
      </c>
      <c r="S142" t="s">
        <v>337</v>
      </c>
      <c r="T142">
        <v>2155554695</v>
      </c>
      <c r="U142" t="s">
        <v>338</v>
      </c>
      <c r="V142" t="s">
        <v>339</v>
      </c>
      <c r="X142" t="s">
        <v>339</v>
      </c>
      <c r="Y142" t="s">
        <v>340</v>
      </c>
      <c r="Z142" t="s">
        <v>225</v>
      </c>
      <c r="AA142" t="s">
        <v>341</v>
      </c>
      <c r="AB142">
        <v>71270</v>
      </c>
      <c r="AC142" t="s">
        <v>46</v>
      </c>
      <c r="AD142" t="s">
        <v>47</v>
      </c>
      <c r="AE142" t="s">
        <v>342</v>
      </c>
      <c r="AF142" t="s">
        <v>343</v>
      </c>
      <c r="AG142" t="s">
        <v>344</v>
      </c>
      <c r="AH142" t="s">
        <v>74</v>
      </c>
    </row>
    <row r="143" spans="1:34" x14ac:dyDescent="0.25">
      <c r="A143">
        <v>10194</v>
      </c>
      <c r="B143">
        <v>26</v>
      </c>
      <c r="C143">
        <v>100</v>
      </c>
      <c r="D143">
        <v>4</v>
      </c>
      <c r="E143">
        <v>4263.74</v>
      </c>
      <c r="F143">
        <v>4264</v>
      </c>
      <c r="G143">
        <v>2600</v>
      </c>
      <c r="H143" t="s">
        <v>345</v>
      </c>
      <c r="I143" s="1">
        <v>37950</v>
      </c>
      <c r="J143" t="s">
        <v>104</v>
      </c>
      <c r="K143" t="s">
        <v>65</v>
      </c>
      <c r="L143" t="s">
        <v>37</v>
      </c>
      <c r="M143">
        <v>4</v>
      </c>
      <c r="N143">
        <v>11</v>
      </c>
      <c r="O143">
        <v>2003</v>
      </c>
      <c r="P143" t="s">
        <v>286</v>
      </c>
      <c r="Q143">
        <v>147</v>
      </c>
      <c r="R143" t="s">
        <v>638</v>
      </c>
      <c r="S143" t="s">
        <v>346</v>
      </c>
      <c r="T143" t="s">
        <v>347</v>
      </c>
      <c r="U143" t="s">
        <v>348</v>
      </c>
      <c r="V143" t="s">
        <v>349</v>
      </c>
      <c r="X143" t="s">
        <v>349</v>
      </c>
      <c r="Y143" t="s">
        <v>350</v>
      </c>
      <c r="AA143" t="s">
        <v>350</v>
      </c>
      <c r="AB143">
        <v>69004</v>
      </c>
      <c r="AC143" t="s">
        <v>59</v>
      </c>
      <c r="AD143" t="s">
        <v>60</v>
      </c>
      <c r="AE143" t="s">
        <v>351</v>
      </c>
      <c r="AF143" t="s">
        <v>352</v>
      </c>
      <c r="AG143" t="s">
        <v>353</v>
      </c>
      <c r="AH143" t="s">
        <v>74</v>
      </c>
    </row>
    <row r="144" spans="1:34" x14ac:dyDescent="0.25">
      <c r="A144">
        <v>10207</v>
      </c>
      <c r="B144">
        <v>31</v>
      </c>
      <c r="C144">
        <v>100</v>
      </c>
      <c r="D144">
        <v>15</v>
      </c>
      <c r="E144">
        <v>4076.19</v>
      </c>
      <c r="F144">
        <v>4077</v>
      </c>
      <c r="G144">
        <v>3100</v>
      </c>
      <c r="H144" s="2">
        <v>37876</v>
      </c>
      <c r="I144" s="1">
        <v>37876</v>
      </c>
      <c r="J144" t="s">
        <v>201</v>
      </c>
      <c r="K144" t="s">
        <v>87</v>
      </c>
      <c r="L144" t="s">
        <v>37</v>
      </c>
      <c r="M144">
        <v>4</v>
      </c>
      <c r="N144">
        <v>12</v>
      </c>
      <c r="O144">
        <v>2003</v>
      </c>
      <c r="P144" t="s">
        <v>286</v>
      </c>
      <c r="Q144">
        <v>147</v>
      </c>
      <c r="R144" t="s">
        <v>638</v>
      </c>
      <c r="S144" t="s">
        <v>656</v>
      </c>
      <c r="T144">
        <v>6175552555</v>
      </c>
      <c r="U144" t="s">
        <v>657</v>
      </c>
      <c r="V144" t="s">
        <v>658</v>
      </c>
      <c r="X144" t="s">
        <v>658</v>
      </c>
      <c r="Y144" t="s">
        <v>601</v>
      </c>
      <c r="Z144" t="s">
        <v>195</v>
      </c>
      <c r="AA144" t="s">
        <v>602</v>
      </c>
      <c r="AB144">
        <v>51003</v>
      </c>
      <c r="AC144" t="s">
        <v>46</v>
      </c>
      <c r="AD144" t="s">
        <v>47</v>
      </c>
      <c r="AE144" t="s">
        <v>659</v>
      </c>
      <c r="AF144" t="s">
        <v>433</v>
      </c>
      <c r="AG144" t="s">
        <v>660</v>
      </c>
      <c r="AH144" t="s">
        <v>74</v>
      </c>
    </row>
    <row r="145" spans="1:34" x14ac:dyDescent="0.25">
      <c r="A145">
        <v>10217</v>
      </c>
      <c r="B145">
        <v>48</v>
      </c>
      <c r="C145">
        <v>100</v>
      </c>
      <c r="D145">
        <v>4</v>
      </c>
      <c r="E145">
        <v>7020.48</v>
      </c>
      <c r="F145">
        <v>7021</v>
      </c>
      <c r="G145">
        <v>4800</v>
      </c>
      <c r="H145" s="2">
        <v>38079</v>
      </c>
      <c r="I145" s="1">
        <v>38079</v>
      </c>
      <c r="J145" t="s">
        <v>380</v>
      </c>
      <c r="K145" t="s">
        <v>87</v>
      </c>
      <c r="L145" t="s">
        <v>37</v>
      </c>
      <c r="M145">
        <v>1</v>
      </c>
      <c r="N145">
        <v>2</v>
      </c>
      <c r="O145">
        <v>2004</v>
      </c>
      <c r="P145" t="s">
        <v>286</v>
      </c>
      <c r="Q145">
        <v>147</v>
      </c>
      <c r="R145" t="s">
        <v>638</v>
      </c>
      <c r="S145" t="s">
        <v>661</v>
      </c>
      <c r="T145" t="s">
        <v>662</v>
      </c>
      <c r="U145" t="s">
        <v>663</v>
      </c>
      <c r="V145" t="s">
        <v>664</v>
      </c>
      <c r="W145" t="s">
        <v>665</v>
      </c>
      <c r="X145" t="s">
        <v>666</v>
      </c>
      <c r="Y145" t="s">
        <v>313</v>
      </c>
      <c r="AA145" t="s">
        <v>313</v>
      </c>
      <c r="AB145">
        <v>69045</v>
      </c>
      <c r="AC145" t="s">
        <v>313</v>
      </c>
      <c r="AD145" t="s">
        <v>149</v>
      </c>
      <c r="AE145" t="s">
        <v>667</v>
      </c>
      <c r="AF145" t="s">
        <v>668</v>
      </c>
      <c r="AG145" t="s">
        <v>669</v>
      </c>
      <c r="AH145" t="s">
        <v>240</v>
      </c>
    </row>
    <row r="146" spans="1:34" x14ac:dyDescent="0.25">
      <c r="A146">
        <v>10229</v>
      </c>
      <c r="B146">
        <v>50</v>
      </c>
      <c r="C146">
        <v>100</v>
      </c>
      <c r="D146">
        <v>9</v>
      </c>
      <c r="E146">
        <v>6426.5</v>
      </c>
      <c r="F146">
        <v>6427</v>
      </c>
      <c r="G146">
        <v>5000</v>
      </c>
      <c r="H146" s="2">
        <v>38294</v>
      </c>
      <c r="I146" s="1">
        <v>38294</v>
      </c>
      <c r="J146" t="s">
        <v>104</v>
      </c>
      <c r="K146" t="s">
        <v>220</v>
      </c>
      <c r="L146" t="s">
        <v>37</v>
      </c>
      <c r="M146">
        <v>1</v>
      </c>
      <c r="N146">
        <v>3</v>
      </c>
      <c r="O146">
        <v>2004</v>
      </c>
      <c r="P146" t="s">
        <v>286</v>
      </c>
      <c r="Q146">
        <v>147</v>
      </c>
      <c r="R146" t="s">
        <v>638</v>
      </c>
      <c r="S146" t="s">
        <v>427</v>
      </c>
      <c r="T146">
        <v>4155551450</v>
      </c>
      <c r="U146" t="s">
        <v>428</v>
      </c>
      <c r="V146" t="s">
        <v>429</v>
      </c>
      <c r="X146" t="s">
        <v>429</v>
      </c>
      <c r="Y146" t="s">
        <v>430</v>
      </c>
      <c r="Z146" t="s">
        <v>81</v>
      </c>
      <c r="AA146" t="s">
        <v>431</v>
      </c>
      <c r="AB146">
        <v>97562</v>
      </c>
      <c r="AC146" t="s">
        <v>46</v>
      </c>
      <c r="AD146" t="s">
        <v>47</v>
      </c>
      <c r="AE146" t="s">
        <v>432</v>
      </c>
      <c r="AF146" t="s">
        <v>433</v>
      </c>
      <c r="AG146" t="s">
        <v>434</v>
      </c>
      <c r="AH146" t="s">
        <v>74</v>
      </c>
    </row>
    <row r="147" spans="1:34" x14ac:dyDescent="0.25">
      <c r="A147">
        <v>10245</v>
      </c>
      <c r="B147">
        <v>28</v>
      </c>
      <c r="C147">
        <v>100</v>
      </c>
      <c r="D147">
        <v>2</v>
      </c>
      <c r="E147">
        <v>4591.72</v>
      </c>
      <c r="F147">
        <v>4592</v>
      </c>
      <c r="G147">
        <v>2800</v>
      </c>
      <c r="H147" s="2">
        <v>38082</v>
      </c>
      <c r="I147" s="1">
        <v>38082</v>
      </c>
      <c r="J147" t="s">
        <v>380</v>
      </c>
      <c r="K147" t="s">
        <v>36</v>
      </c>
      <c r="L147" t="s">
        <v>37</v>
      </c>
      <c r="M147">
        <v>2</v>
      </c>
      <c r="N147">
        <v>5</v>
      </c>
      <c r="O147">
        <v>2004</v>
      </c>
      <c r="P147" t="s">
        <v>286</v>
      </c>
      <c r="Q147">
        <v>147</v>
      </c>
      <c r="R147" t="s">
        <v>638</v>
      </c>
      <c r="S147" t="s">
        <v>381</v>
      </c>
      <c r="T147">
        <v>2035559545</v>
      </c>
      <c r="U147" t="s">
        <v>382</v>
      </c>
      <c r="V147" t="s">
        <v>383</v>
      </c>
      <c r="X147" t="s">
        <v>383</v>
      </c>
      <c r="Y147" t="s">
        <v>384</v>
      </c>
      <c r="Z147" t="s">
        <v>177</v>
      </c>
      <c r="AA147" t="s">
        <v>385</v>
      </c>
      <c r="AB147">
        <v>97823</v>
      </c>
      <c r="AC147" t="s">
        <v>46</v>
      </c>
      <c r="AD147" t="s">
        <v>47</v>
      </c>
      <c r="AE147" t="s">
        <v>127</v>
      </c>
      <c r="AF147" t="s">
        <v>386</v>
      </c>
      <c r="AG147" t="s">
        <v>387</v>
      </c>
      <c r="AH147" t="s">
        <v>74</v>
      </c>
    </row>
    <row r="148" spans="1:34" x14ac:dyDescent="0.25">
      <c r="A148">
        <v>10259</v>
      </c>
      <c r="B148">
        <v>26</v>
      </c>
      <c r="C148">
        <v>100</v>
      </c>
      <c r="D148">
        <v>12</v>
      </c>
      <c r="E148">
        <v>4033.38</v>
      </c>
      <c r="F148">
        <v>4034</v>
      </c>
      <c r="G148">
        <v>2600</v>
      </c>
      <c r="H148" t="s">
        <v>388</v>
      </c>
      <c r="I148" s="1">
        <v>38153</v>
      </c>
      <c r="J148" t="s">
        <v>172</v>
      </c>
      <c r="K148" t="s">
        <v>65</v>
      </c>
      <c r="L148" t="s">
        <v>37</v>
      </c>
      <c r="M148">
        <v>2</v>
      </c>
      <c r="N148">
        <v>6</v>
      </c>
      <c r="O148">
        <v>2004</v>
      </c>
      <c r="P148" t="s">
        <v>286</v>
      </c>
      <c r="Q148">
        <v>147</v>
      </c>
      <c r="R148" t="s">
        <v>638</v>
      </c>
      <c r="S148" t="s">
        <v>661</v>
      </c>
      <c r="T148" t="s">
        <v>662</v>
      </c>
      <c r="U148" t="s">
        <v>663</v>
      </c>
      <c r="V148" t="s">
        <v>664</v>
      </c>
      <c r="W148" t="s">
        <v>665</v>
      </c>
      <c r="X148" t="s">
        <v>666</v>
      </c>
      <c r="Y148" t="s">
        <v>313</v>
      </c>
      <c r="AA148" t="s">
        <v>313</v>
      </c>
      <c r="AB148">
        <v>69045</v>
      </c>
      <c r="AC148" t="s">
        <v>313</v>
      </c>
      <c r="AD148" t="s">
        <v>149</v>
      </c>
      <c r="AE148" t="s">
        <v>667</v>
      </c>
      <c r="AF148" t="s">
        <v>668</v>
      </c>
      <c r="AG148" t="s">
        <v>669</v>
      </c>
      <c r="AH148" t="s">
        <v>74</v>
      </c>
    </row>
    <row r="149" spans="1:34" x14ac:dyDescent="0.25">
      <c r="A149">
        <v>10270</v>
      </c>
      <c r="B149">
        <v>32</v>
      </c>
      <c r="C149">
        <v>100</v>
      </c>
      <c r="D149">
        <v>2</v>
      </c>
      <c r="E149">
        <v>4302.08</v>
      </c>
      <c r="F149">
        <v>4303</v>
      </c>
      <c r="G149">
        <v>3200</v>
      </c>
      <c r="H149" t="s">
        <v>400</v>
      </c>
      <c r="I149" s="1">
        <v>38187</v>
      </c>
      <c r="J149" t="s">
        <v>52</v>
      </c>
      <c r="K149" t="s">
        <v>36</v>
      </c>
      <c r="L149" t="s">
        <v>37</v>
      </c>
      <c r="M149">
        <v>3</v>
      </c>
      <c r="N149">
        <v>7</v>
      </c>
      <c r="O149">
        <v>2004</v>
      </c>
      <c r="P149" t="s">
        <v>286</v>
      </c>
      <c r="Q149">
        <v>147</v>
      </c>
      <c r="R149" t="s">
        <v>638</v>
      </c>
      <c r="S149" t="s">
        <v>243</v>
      </c>
      <c r="T149" t="s">
        <v>244</v>
      </c>
      <c r="U149" t="s">
        <v>245</v>
      </c>
      <c r="V149" t="s">
        <v>246</v>
      </c>
      <c r="W149" t="s">
        <v>247</v>
      </c>
      <c r="X149" t="s">
        <v>248</v>
      </c>
      <c r="Y149" t="s">
        <v>249</v>
      </c>
      <c r="Z149" t="s">
        <v>250</v>
      </c>
      <c r="AA149" t="s">
        <v>251</v>
      </c>
      <c r="AB149">
        <v>2067</v>
      </c>
      <c r="AC149" t="s">
        <v>148</v>
      </c>
      <c r="AD149" t="s">
        <v>149</v>
      </c>
      <c r="AE149" t="s">
        <v>252</v>
      </c>
      <c r="AF149" t="s">
        <v>253</v>
      </c>
      <c r="AG149" t="s">
        <v>254</v>
      </c>
      <c r="AH149" t="s">
        <v>74</v>
      </c>
    </row>
    <row r="150" spans="1:34" x14ac:dyDescent="0.25">
      <c r="A150">
        <v>10281</v>
      </c>
      <c r="B150">
        <v>44</v>
      </c>
      <c r="C150">
        <v>100</v>
      </c>
      <c r="D150">
        <v>9</v>
      </c>
      <c r="E150">
        <v>7020.64</v>
      </c>
      <c r="F150">
        <v>7021</v>
      </c>
      <c r="G150">
        <v>4400</v>
      </c>
      <c r="H150" t="s">
        <v>670</v>
      </c>
      <c r="I150" s="1">
        <v>38218</v>
      </c>
      <c r="J150" t="s">
        <v>76</v>
      </c>
      <c r="K150" t="s">
        <v>130</v>
      </c>
      <c r="L150" t="s">
        <v>37</v>
      </c>
      <c r="M150">
        <v>3</v>
      </c>
      <c r="N150">
        <v>8</v>
      </c>
      <c r="O150">
        <v>2004</v>
      </c>
      <c r="P150" t="s">
        <v>286</v>
      </c>
      <c r="Q150">
        <v>147</v>
      </c>
      <c r="R150" t="s">
        <v>638</v>
      </c>
      <c r="S150" t="s">
        <v>221</v>
      </c>
      <c r="T150">
        <v>2155551555</v>
      </c>
      <c r="U150" t="s">
        <v>222</v>
      </c>
      <c r="V150" t="s">
        <v>223</v>
      </c>
      <c r="X150" t="s">
        <v>223</v>
      </c>
      <c r="Y150" t="s">
        <v>224</v>
      </c>
      <c r="Z150" t="s">
        <v>225</v>
      </c>
      <c r="AA150" t="s">
        <v>226</v>
      </c>
      <c r="AB150">
        <v>70267</v>
      </c>
      <c r="AC150" t="s">
        <v>46</v>
      </c>
      <c r="AD150" t="s">
        <v>47</v>
      </c>
      <c r="AE150" t="s">
        <v>48</v>
      </c>
      <c r="AF150" t="s">
        <v>227</v>
      </c>
      <c r="AG150" t="s">
        <v>228</v>
      </c>
      <c r="AH150" t="s">
        <v>240</v>
      </c>
    </row>
    <row r="151" spans="1:34" x14ac:dyDescent="0.25">
      <c r="A151">
        <v>10291</v>
      </c>
      <c r="B151">
        <v>30</v>
      </c>
      <c r="C151">
        <v>100</v>
      </c>
      <c r="D151">
        <v>4</v>
      </c>
      <c r="E151">
        <v>3855.9</v>
      </c>
      <c r="F151">
        <v>3856</v>
      </c>
      <c r="G151">
        <v>3000</v>
      </c>
      <c r="H151" s="2">
        <v>38208</v>
      </c>
      <c r="I151" s="1">
        <v>38208</v>
      </c>
      <c r="J151" t="s">
        <v>76</v>
      </c>
      <c r="K151" t="s">
        <v>36</v>
      </c>
      <c r="L151" t="s">
        <v>37</v>
      </c>
      <c r="M151">
        <v>3</v>
      </c>
      <c r="N151">
        <v>9</v>
      </c>
      <c r="O151">
        <v>2004</v>
      </c>
      <c r="P151" t="s">
        <v>286</v>
      </c>
      <c r="Q151">
        <v>147</v>
      </c>
      <c r="R151" t="s">
        <v>638</v>
      </c>
      <c r="S151" t="s">
        <v>411</v>
      </c>
      <c r="T151" t="s">
        <v>412</v>
      </c>
      <c r="U151" t="s">
        <v>413</v>
      </c>
      <c r="V151" t="s">
        <v>414</v>
      </c>
      <c r="X151" t="s">
        <v>414</v>
      </c>
      <c r="Y151" t="s">
        <v>415</v>
      </c>
      <c r="AA151" t="s">
        <v>415</v>
      </c>
      <c r="AB151" t="s">
        <v>416</v>
      </c>
      <c r="AC151" t="s">
        <v>295</v>
      </c>
      <c r="AD151" t="s">
        <v>60</v>
      </c>
      <c r="AE151" t="s">
        <v>417</v>
      </c>
      <c r="AF151" t="s">
        <v>324</v>
      </c>
      <c r="AG151" t="s">
        <v>418</v>
      </c>
      <c r="AH151" t="s">
        <v>74</v>
      </c>
    </row>
    <row r="152" spans="1:34" x14ac:dyDescent="0.25">
      <c r="A152">
        <v>10305</v>
      </c>
      <c r="B152">
        <v>38</v>
      </c>
      <c r="C152">
        <v>100</v>
      </c>
      <c r="D152">
        <v>13</v>
      </c>
      <c r="E152">
        <v>6680.78</v>
      </c>
      <c r="F152">
        <v>6681</v>
      </c>
      <c r="G152">
        <v>3800</v>
      </c>
      <c r="H152" t="s">
        <v>671</v>
      </c>
      <c r="I152" s="1">
        <v>38273</v>
      </c>
      <c r="J152" t="s">
        <v>86</v>
      </c>
      <c r="K152" t="s">
        <v>220</v>
      </c>
      <c r="L152" t="s">
        <v>37</v>
      </c>
      <c r="M152">
        <v>4</v>
      </c>
      <c r="N152">
        <v>10</v>
      </c>
      <c r="O152">
        <v>2004</v>
      </c>
      <c r="P152" t="s">
        <v>286</v>
      </c>
      <c r="Q152">
        <v>147</v>
      </c>
      <c r="R152" t="s">
        <v>638</v>
      </c>
      <c r="S152" t="s">
        <v>191</v>
      </c>
      <c r="T152">
        <v>6175558555</v>
      </c>
      <c r="U152" t="s">
        <v>192</v>
      </c>
      <c r="V152" t="s">
        <v>193</v>
      </c>
      <c r="X152" t="s">
        <v>193</v>
      </c>
      <c r="Y152" t="s">
        <v>194</v>
      </c>
      <c r="Z152" t="s">
        <v>195</v>
      </c>
      <c r="AA152" t="s">
        <v>196</v>
      </c>
      <c r="AB152">
        <v>51247</v>
      </c>
      <c r="AC152" t="s">
        <v>46</v>
      </c>
      <c r="AD152" t="s">
        <v>47</v>
      </c>
      <c r="AE152" t="s">
        <v>197</v>
      </c>
      <c r="AF152" t="s">
        <v>198</v>
      </c>
      <c r="AG152" t="s">
        <v>199</v>
      </c>
      <c r="AH152" t="s">
        <v>74</v>
      </c>
    </row>
    <row r="153" spans="1:34" x14ac:dyDescent="0.25">
      <c r="A153">
        <v>10313</v>
      </c>
      <c r="B153">
        <v>40</v>
      </c>
      <c r="C153">
        <v>100</v>
      </c>
      <c r="D153">
        <v>7</v>
      </c>
      <c r="E153">
        <v>6678</v>
      </c>
      <c r="F153">
        <v>6678</v>
      </c>
      <c r="G153">
        <v>4000</v>
      </c>
      <c r="H153" t="s">
        <v>672</v>
      </c>
      <c r="I153" s="1">
        <v>38282</v>
      </c>
      <c r="J153" t="s">
        <v>86</v>
      </c>
      <c r="K153" t="s">
        <v>87</v>
      </c>
      <c r="L153" t="s">
        <v>37</v>
      </c>
      <c r="M153">
        <v>4</v>
      </c>
      <c r="N153">
        <v>10</v>
      </c>
      <c r="O153">
        <v>2004</v>
      </c>
      <c r="P153" t="s">
        <v>286</v>
      </c>
      <c r="Q153">
        <v>147</v>
      </c>
      <c r="R153" t="s">
        <v>638</v>
      </c>
      <c r="S153" t="s">
        <v>354</v>
      </c>
      <c r="T153" t="s">
        <v>355</v>
      </c>
      <c r="U153" t="s">
        <v>356</v>
      </c>
      <c r="V153" t="s">
        <v>357</v>
      </c>
      <c r="X153" t="s">
        <v>357</v>
      </c>
      <c r="Y153" t="s">
        <v>358</v>
      </c>
      <c r="Z153" t="s">
        <v>359</v>
      </c>
      <c r="AA153" t="s">
        <v>360</v>
      </c>
      <c r="AB153" t="s">
        <v>361</v>
      </c>
      <c r="AC153" t="s">
        <v>362</v>
      </c>
      <c r="AD153" t="s">
        <v>47</v>
      </c>
      <c r="AE153" t="s">
        <v>363</v>
      </c>
      <c r="AF153" t="s">
        <v>364</v>
      </c>
      <c r="AG153" t="s">
        <v>365</v>
      </c>
      <c r="AH153" t="s">
        <v>74</v>
      </c>
    </row>
    <row r="154" spans="1:34" x14ac:dyDescent="0.25">
      <c r="A154">
        <v>10322</v>
      </c>
      <c r="B154">
        <v>46</v>
      </c>
      <c r="C154">
        <v>61.99</v>
      </c>
      <c r="D154">
        <v>8</v>
      </c>
      <c r="E154">
        <v>2851.54</v>
      </c>
      <c r="F154">
        <v>2852</v>
      </c>
      <c r="G154">
        <v>2851.54</v>
      </c>
      <c r="H154" s="2">
        <v>38088</v>
      </c>
      <c r="I154" s="1">
        <v>38088</v>
      </c>
      <c r="J154" t="s">
        <v>380</v>
      </c>
      <c r="K154" t="s">
        <v>123</v>
      </c>
      <c r="L154" t="s">
        <v>37</v>
      </c>
      <c r="M154">
        <v>4</v>
      </c>
      <c r="N154">
        <v>11</v>
      </c>
      <c r="O154">
        <v>2004</v>
      </c>
      <c r="P154" t="s">
        <v>286</v>
      </c>
      <c r="Q154">
        <v>147</v>
      </c>
      <c r="R154" t="s">
        <v>638</v>
      </c>
      <c r="S154" t="s">
        <v>435</v>
      </c>
      <c r="T154">
        <v>6035558647</v>
      </c>
      <c r="U154" t="s">
        <v>436</v>
      </c>
      <c r="V154" t="s">
        <v>437</v>
      </c>
      <c r="X154" t="s">
        <v>437</v>
      </c>
      <c r="Y154" t="s">
        <v>438</v>
      </c>
      <c r="Z154" t="s">
        <v>439</v>
      </c>
      <c r="AA154" t="s">
        <v>440</v>
      </c>
      <c r="AB154">
        <v>62005</v>
      </c>
      <c r="AC154" t="s">
        <v>46</v>
      </c>
      <c r="AD154" t="s">
        <v>47</v>
      </c>
      <c r="AE154" t="s">
        <v>83</v>
      </c>
      <c r="AF154" t="s">
        <v>433</v>
      </c>
      <c r="AG154" t="s">
        <v>441</v>
      </c>
      <c r="AH154" t="s">
        <v>51</v>
      </c>
    </row>
    <row r="155" spans="1:34" x14ac:dyDescent="0.25">
      <c r="A155">
        <v>10334</v>
      </c>
      <c r="B155">
        <v>26</v>
      </c>
      <c r="C155">
        <v>100</v>
      </c>
      <c r="D155">
        <v>2</v>
      </c>
      <c r="E155">
        <v>3188.12</v>
      </c>
      <c r="F155">
        <v>3189</v>
      </c>
      <c r="G155">
        <v>2600</v>
      </c>
      <c r="H155" t="s">
        <v>673</v>
      </c>
      <c r="I155" s="1">
        <v>38310</v>
      </c>
      <c r="J155" t="s">
        <v>104</v>
      </c>
      <c r="K155" t="s">
        <v>87</v>
      </c>
      <c r="L155" t="s">
        <v>637</v>
      </c>
      <c r="M155">
        <v>4</v>
      </c>
      <c r="N155">
        <v>11</v>
      </c>
      <c r="O155">
        <v>2004</v>
      </c>
      <c r="P155" t="s">
        <v>286</v>
      </c>
      <c r="Q155">
        <v>147</v>
      </c>
      <c r="R155" t="s">
        <v>638</v>
      </c>
      <c r="S155" t="s">
        <v>289</v>
      </c>
      <c r="T155" t="s">
        <v>290</v>
      </c>
      <c r="U155" t="s">
        <v>291</v>
      </c>
      <c r="V155" t="s">
        <v>292</v>
      </c>
      <c r="X155" t="s">
        <v>292</v>
      </c>
      <c r="Y155" t="s">
        <v>293</v>
      </c>
      <c r="AA155" t="s">
        <v>293</v>
      </c>
      <c r="AB155" t="s">
        <v>294</v>
      </c>
      <c r="AC155" t="s">
        <v>295</v>
      </c>
      <c r="AD155" t="s">
        <v>60</v>
      </c>
      <c r="AE155" t="s">
        <v>296</v>
      </c>
      <c r="AF155" t="s">
        <v>297</v>
      </c>
      <c r="AG155" t="s">
        <v>298</v>
      </c>
      <c r="AH155" t="s">
        <v>74</v>
      </c>
    </row>
    <row r="156" spans="1:34" x14ac:dyDescent="0.25">
      <c r="A156">
        <v>10347</v>
      </c>
      <c r="B156">
        <v>27</v>
      </c>
      <c r="C156">
        <v>100</v>
      </c>
      <c r="D156">
        <v>2</v>
      </c>
      <c r="E156">
        <v>4428</v>
      </c>
      <c r="F156">
        <v>4428</v>
      </c>
      <c r="G156">
        <v>2700</v>
      </c>
      <c r="H156" t="s">
        <v>443</v>
      </c>
      <c r="I156" s="1">
        <v>38320</v>
      </c>
      <c r="J156" t="s">
        <v>104</v>
      </c>
      <c r="K156" t="s">
        <v>36</v>
      </c>
      <c r="L156" t="s">
        <v>37</v>
      </c>
      <c r="M156">
        <v>4</v>
      </c>
      <c r="N156">
        <v>11</v>
      </c>
      <c r="O156">
        <v>2004</v>
      </c>
      <c r="P156" t="s">
        <v>286</v>
      </c>
      <c r="Q156">
        <v>147</v>
      </c>
      <c r="R156" t="s">
        <v>638</v>
      </c>
      <c r="S156" t="s">
        <v>139</v>
      </c>
      <c r="T156" t="s">
        <v>140</v>
      </c>
      <c r="U156" t="s">
        <v>141</v>
      </c>
      <c r="V156" t="s">
        <v>142</v>
      </c>
      <c r="W156" t="s">
        <v>143</v>
      </c>
      <c r="X156" t="s">
        <v>144</v>
      </c>
      <c r="Y156" t="s">
        <v>145</v>
      </c>
      <c r="Z156" t="s">
        <v>146</v>
      </c>
      <c r="AA156" t="s">
        <v>147</v>
      </c>
      <c r="AB156">
        <v>3004</v>
      </c>
      <c r="AC156" t="s">
        <v>148</v>
      </c>
      <c r="AD156" t="s">
        <v>149</v>
      </c>
      <c r="AE156" t="s">
        <v>150</v>
      </c>
      <c r="AF156" t="s">
        <v>151</v>
      </c>
      <c r="AG156" t="s">
        <v>152</v>
      </c>
      <c r="AH156" t="s">
        <v>74</v>
      </c>
    </row>
    <row r="157" spans="1:34" x14ac:dyDescent="0.25">
      <c r="A157">
        <v>10357</v>
      </c>
      <c r="B157">
        <v>43</v>
      </c>
      <c r="C157">
        <v>100</v>
      </c>
      <c r="D157">
        <v>9</v>
      </c>
      <c r="E157">
        <v>5780.92</v>
      </c>
      <c r="F157">
        <v>5781</v>
      </c>
      <c r="G157">
        <v>4300</v>
      </c>
      <c r="H157" s="2">
        <v>38272</v>
      </c>
      <c r="I157" s="1">
        <v>38272</v>
      </c>
      <c r="J157" t="s">
        <v>86</v>
      </c>
      <c r="K157" t="s">
        <v>65</v>
      </c>
      <c r="L157" t="s">
        <v>37</v>
      </c>
      <c r="M157">
        <v>4</v>
      </c>
      <c r="N157">
        <v>12</v>
      </c>
      <c r="O157">
        <v>2004</v>
      </c>
      <c r="P157" t="s">
        <v>286</v>
      </c>
      <c r="Q157">
        <v>147</v>
      </c>
      <c r="R157" t="s">
        <v>638</v>
      </c>
      <c r="S157" t="s">
        <v>427</v>
      </c>
      <c r="T157">
        <v>4155551450</v>
      </c>
      <c r="U157" t="s">
        <v>428</v>
      </c>
      <c r="V157" t="s">
        <v>429</v>
      </c>
      <c r="X157" t="s">
        <v>429</v>
      </c>
      <c r="Y157" t="s">
        <v>430</v>
      </c>
      <c r="Z157" t="s">
        <v>81</v>
      </c>
      <c r="AA157" t="s">
        <v>431</v>
      </c>
      <c r="AB157">
        <v>97562</v>
      </c>
      <c r="AC157" t="s">
        <v>46</v>
      </c>
      <c r="AD157" t="s">
        <v>47</v>
      </c>
      <c r="AE157" t="s">
        <v>432</v>
      </c>
      <c r="AF157" t="s">
        <v>433</v>
      </c>
      <c r="AG157" t="s">
        <v>434</v>
      </c>
      <c r="AH157" t="s">
        <v>74</v>
      </c>
    </row>
    <row r="158" spans="1:34" x14ac:dyDescent="0.25">
      <c r="A158">
        <v>10370</v>
      </c>
      <c r="B158">
        <v>35</v>
      </c>
      <c r="C158">
        <v>65.63</v>
      </c>
      <c r="D158">
        <v>4</v>
      </c>
      <c r="E158">
        <v>2297.0500000000002</v>
      </c>
      <c r="F158">
        <v>2298</v>
      </c>
      <c r="G158">
        <v>2297.0500000000002</v>
      </c>
      <c r="H158" t="s">
        <v>444</v>
      </c>
      <c r="I158" s="1">
        <v>38372</v>
      </c>
      <c r="J158" t="s">
        <v>64</v>
      </c>
      <c r="K158" t="s">
        <v>130</v>
      </c>
      <c r="L158" t="s">
        <v>37</v>
      </c>
      <c r="M158">
        <v>1</v>
      </c>
      <c r="N158">
        <v>1</v>
      </c>
      <c r="O158">
        <v>2005</v>
      </c>
      <c r="P158" t="s">
        <v>286</v>
      </c>
      <c r="Q158">
        <v>147</v>
      </c>
      <c r="R158" t="s">
        <v>638</v>
      </c>
      <c r="S158" t="s">
        <v>452</v>
      </c>
      <c r="T158" t="s">
        <v>453</v>
      </c>
      <c r="U158" t="s">
        <v>454</v>
      </c>
      <c r="V158" t="s">
        <v>455</v>
      </c>
      <c r="W158" t="s">
        <v>456</v>
      </c>
      <c r="X158" t="s">
        <v>457</v>
      </c>
      <c r="Y158" t="s">
        <v>458</v>
      </c>
      <c r="Z158" t="s">
        <v>250</v>
      </c>
      <c r="AA158" t="s">
        <v>459</v>
      </c>
      <c r="AB158">
        <v>2060</v>
      </c>
      <c r="AC158" t="s">
        <v>148</v>
      </c>
      <c r="AD158" t="s">
        <v>149</v>
      </c>
      <c r="AE158" t="s">
        <v>460</v>
      </c>
      <c r="AF158" t="s">
        <v>461</v>
      </c>
      <c r="AG158" t="s">
        <v>462</v>
      </c>
      <c r="AH158" t="s">
        <v>51</v>
      </c>
    </row>
    <row r="159" spans="1:34" x14ac:dyDescent="0.25">
      <c r="A159">
        <v>10381</v>
      </c>
      <c r="B159">
        <v>37</v>
      </c>
      <c r="C159">
        <v>100</v>
      </c>
      <c r="D159">
        <v>6</v>
      </c>
      <c r="E159">
        <v>6231.54</v>
      </c>
      <c r="F159">
        <v>6232</v>
      </c>
      <c r="G159">
        <v>3700</v>
      </c>
      <c r="H159" t="s">
        <v>451</v>
      </c>
      <c r="I159" s="1">
        <v>38400</v>
      </c>
      <c r="J159" t="s">
        <v>35</v>
      </c>
      <c r="K159" t="s">
        <v>130</v>
      </c>
      <c r="L159" t="s">
        <v>37</v>
      </c>
      <c r="M159">
        <v>1</v>
      </c>
      <c r="N159">
        <v>2</v>
      </c>
      <c r="O159">
        <v>2005</v>
      </c>
      <c r="P159" t="s">
        <v>286</v>
      </c>
      <c r="Q159">
        <v>147</v>
      </c>
      <c r="R159" t="s">
        <v>638</v>
      </c>
      <c r="S159" t="s">
        <v>88</v>
      </c>
      <c r="T159">
        <v>6505551386</v>
      </c>
      <c r="U159" t="s">
        <v>89</v>
      </c>
      <c r="V159" t="s">
        <v>90</v>
      </c>
      <c r="X159" t="s">
        <v>90</v>
      </c>
      <c r="Y159" t="s">
        <v>91</v>
      </c>
      <c r="Z159" t="s">
        <v>81</v>
      </c>
      <c r="AA159" t="s">
        <v>92</v>
      </c>
      <c r="AB159" t="s">
        <v>47</v>
      </c>
      <c r="AC159" t="s">
        <v>46</v>
      </c>
      <c r="AD159" t="s">
        <v>47</v>
      </c>
      <c r="AE159" t="s">
        <v>93</v>
      </c>
      <c r="AF159" t="s">
        <v>84</v>
      </c>
      <c r="AG159" t="s">
        <v>94</v>
      </c>
      <c r="AH159" t="s">
        <v>74</v>
      </c>
    </row>
    <row r="160" spans="1:34" x14ac:dyDescent="0.25">
      <c r="A160">
        <v>10391</v>
      </c>
      <c r="B160">
        <v>37</v>
      </c>
      <c r="C160">
        <v>46.9</v>
      </c>
      <c r="D160">
        <v>7</v>
      </c>
      <c r="E160">
        <v>1735.3</v>
      </c>
      <c r="F160">
        <v>1736</v>
      </c>
      <c r="G160">
        <v>1735.3</v>
      </c>
      <c r="H160" s="2">
        <v>38598</v>
      </c>
      <c r="I160" s="1">
        <v>38598</v>
      </c>
      <c r="J160" t="s">
        <v>201</v>
      </c>
      <c r="K160" t="s">
        <v>53</v>
      </c>
      <c r="L160" t="s">
        <v>37</v>
      </c>
      <c r="M160">
        <v>1</v>
      </c>
      <c r="N160">
        <v>3</v>
      </c>
      <c r="O160">
        <v>2005</v>
      </c>
      <c r="P160" t="s">
        <v>286</v>
      </c>
      <c r="Q160">
        <v>147</v>
      </c>
      <c r="R160" t="s">
        <v>638</v>
      </c>
      <c r="S160" t="s">
        <v>452</v>
      </c>
      <c r="T160" t="s">
        <v>453</v>
      </c>
      <c r="U160" t="s">
        <v>454</v>
      </c>
      <c r="V160" t="s">
        <v>455</v>
      </c>
      <c r="W160" t="s">
        <v>456</v>
      </c>
      <c r="X160" t="s">
        <v>457</v>
      </c>
      <c r="Y160" t="s">
        <v>458</v>
      </c>
      <c r="Z160" t="s">
        <v>250</v>
      </c>
      <c r="AA160" t="s">
        <v>459</v>
      </c>
      <c r="AB160">
        <v>2060</v>
      </c>
      <c r="AC160" t="s">
        <v>148</v>
      </c>
      <c r="AD160" t="s">
        <v>149</v>
      </c>
      <c r="AE160" t="s">
        <v>460</v>
      </c>
      <c r="AF160" t="s">
        <v>461</v>
      </c>
      <c r="AG160" t="s">
        <v>462</v>
      </c>
      <c r="AH160" t="s">
        <v>51</v>
      </c>
    </row>
    <row r="161" spans="1:34" x14ac:dyDescent="0.25">
      <c r="A161">
        <v>10411</v>
      </c>
      <c r="B161">
        <v>27</v>
      </c>
      <c r="C161">
        <v>100</v>
      </c>
      <c r="D161">
        <v>2</v>
      </c>
      <c r="E161">
        <v>4427.7299999999996</v>
      </c>
      <c r="F161">
        <v>4428</v>
      </c>
      <c r="G161">
        <v>2700</v>
      </c>
      <c r="H161" s="2">
        <v>38357</v>
      </c>
      <c r="I161" s="1">
        <v>38357</v>
      </c>
      <c r="J161" t="s">
        <v>64</v>
      </c>
      <c r="K161" t="s">
        <v>220</v>
      </c>
      <c r="L161" t="s">
        <v>37</v>
      </c>
      <c r="M161">
        <v>2</v>
      </c>
      <c r="N161">
        <v>5</v>
      </c>
      <c r="O161">
        <v>2005</v>
      </c>
      <c r="P161" t="s">
        <v>286</v>
      </c>
      <c r="Q161">
        <v>147</v>
      </c>
      <c r="R161" t="s">
        <v>638</v>
      </c>
      <c r="S161" t="s">
        <v>463</v>
      </c>
      <c r="T161" t="s">
        <v>464</v>
      </c>
      <c r="U161" t="s">
        <v>465</v>
      </c>
      <c r="V161" t="s">
        <v>466</v>
      </c>
      <c r="X161" t="s">
        <v>466</v>
      </c>
      <c r="Y161" t="s">
        <v>467</v>
      </c>
      <c r="Z161" t="s">
        <v>468</v>
      </c>
      <c r="AA161" t="s">
        <v>469</v>
      </c>
      <c r="AB161" t="s">
        <v>470</v>
      </c>
      <c r="AC161" t="s">
        <v>362</v>
      </c>
      <c r="AD161" t="s">
        <v>47</v>
      </c>
      <c r="AE161" t="s">
        <v>471</v>
      </c>
      <c r="AF161" t="s">
        <v>472</v>
      </c>
      <c r="AG161" t="s">
        <v>473</v>
      </c>
      <c r="AH161" t="s">
        <v>74</v>
      </c>
    </row>
    <row r="162" spans="1:34" x14ac:dyDescent="0.25">
      <c r="A162">
        <v>10425</v>
      </c>
      <c r="B162">
        <v>38</v>
      </c>
      <c r="C162">
        <v>100</v>
      </c>
      <c r="D162">
        <v>12</v>
      </c>
      <c r="E162">
        <v>5894.94</v>
      </c>
      <c r="F162">
        <v>5895</v>
      </c>
      <c r="G162">
        <v>3800</v>
      </c>
      <c r="H162" t="s">
        <v>474</v>
      </c>
      <c r="I162" s="1">
        <v>38503</v>
      </c>
      <c r="J162" t="s">
        <v>153</v>
      </c>
      <c r="K162" t="s">
        <v>65</v>
      </c>
      <c r="L162" t="s">
        <v>475</v>
      </c>
      <c r="M162">
        <v>2</v>
      </c>
      <c r="N162">
        <v>5</v>
      </c>
      <c r="O162">
        <v>2005</v>
      </c>
      <c r="P162" t="s">
        <v>286</v>
      </c>
      <c r="Q162">
        <v>147</v>
      </c>
      <c r="R162" t="s">
        <v>638</v>
      </c>
      <c r="S162" t="s">
        <v>182</v>
      </c>
      <c r="T162" t="s">
        <v>183</v>
      </c>
      <c r="U162" t="s">
        <v>184</v>
      </c>
      <c r="V162" t="s">
        <v>185</v>
      </c>
      <c r="X162" t="s">
        <v>185</v>
      </c>
      <c r="Y162" t="s">
        <v>186</v>
      </c>
      <c r="AA162" t="s">
        <v>186</v>
      </c>
      <c r="AB162">
        <v>44000</v>
      </c>
      <c r="AC162" t="s">
        <v>59</v>
      </c>
      <c r="AD162" t="s">
        <v>60</v>
      </c>
      <c r="AE162" t="s">
        <v>187</v>
      </c>
      <c r="AF162" t="s">
        <v>188</v>
      </c>
      <c r="AG162" t="s">
        <v>189</v>
      </c>
      <c r="AH162" t="s">
        <v>74</v>
      </c>
    </row>
    <row r="163" spans="1:34" x14ac:dyDescent="0.25">
      <c r="A163">
        <v>10108</v>
      </c>
      <c r="B163">
        <v>33</v>
      </c>
      <c r="C163">
        <v>100</v>
      </c>
      <c r="D163">
        <v>6</v>
      </c>
      <c r="E163">
        <v>5265.15</v>
      </c>
      <c r="F163">
        <v>5266</v>
      </c>
      <c r="G163">
        <v>3300</v>
      </c>
      <c r="H163" s="2">
        <v>37683</v>
      </c>
      <c r="I163" s="1">
        <v>37683</v>
      </c>
      <c r="J163" t="s">
        <v>255</v>
      </c>
      <c r="K163" t="s">
        <v>36</v>
      </c>
      <c r="L163" t="s">
        <v>37</v>
      </c>
      <c r="M163">
        <v>1</v>
      </c>
      <c r="N163">
        <v>3</v>
      </c>
      <c r="O163">
        <v>2003</v>
      </c>
      <c r="P163" t="s">
        <v>286</v>
      </c>
      <c r="Q163">
        <v>194</v>
      </c>
      <c r="R163" t="s">
        <v>674</v>
      </c>
      <c r="S163" t="s">
        <v>675</v>
      </c>
      <c r="T163" t="s">
        <v>676</v>
      </c>
      <c r="U163" t="s">
        <v>677</v>
      </c>
      <c r="V163" t="s">
        <v>678</v>
      </c>
      <c r="X163" t="s">
        <v>678</v>
      </c>
      <c r="Y163" t="s">
        <v>679</v>
      </c>
      <c r="AA163" t="s">
        <v>679</v>
      </c>
      <c r="AB163" t="s">
        <v>680</v>
      </c>
      <c r="AC163" t="s">
        <v>681</v>
      </c>
      <c r="AD163" t="s">
        <v>314</v>
      </c>
      <c r="AE163" t="s">
        <v>682</v>
      </c>
      <c r="AF163" t="s">
        <v>683</v>
      </c>
      <c r="AG163" t="s">
        <v>684</v>
      </c>
      <c r="AH163" t="s">
        <v>74</v>
      </c>
    </row>
    <row r="164" spans="1:34" x14ac:dyDescent="0.25">
      <c r="A164">
        <v>10122</v>
      </c>
      <c r="B164">
        <v>42</v>
      </c>
      <c r="C164">
        <v>100</v>
      </c>
      <c r="D164">
        <v>10</v>
      </c>
      <c r="E164">
        <v>7599.9</v>
      </c>
      <c r="F164">
        <v>7600</v>
      </c>
      <c r="G164">
        <v>4200</v>
      </c>
      <c r="H164" s="2">
        <v>37838</v>
      </c>
      <c r="I164" s="1">
        <v>37838</v>
      </c>
      <c r="J164" t="s">
        <v>76</v>
      </c>
      <c r="K164" t="s">
        <v>65</v>
      </c>
      <c r="L164" t="s">
        <v>37</v>
      </c>
      <c r="M164">
        <v>2</v>
      </c>
      <c r="N164">
        <v>5</v>
      </c>
      <c r="O164">
        <v>2003</v>
      </c>
      <c r="P164" t="s">
        <v>286</v>
      </c>
      <c r="Q164">
        <v>194</v>
      </c>
      <c r="R164" t="s">
        <v>674</v>
      </c>
      <c r="S164" t="s">
        <v>685</v>
      </c>
      <c r="T164" t="s">
        <v>686</v>
      </c>
      <c r="U164" t="s">
        <v>687</v>
      </c>
      <c r="V164" t="s">
        <v>688</v>
      </c>
      <c r="X164" t="s">
        <v>688</v>
      </c>
      <c r="Y164" t="s">
        <v>689</v>
      </c>
      <c r="AA164" t="s">
        <v>689</v>
      </c>
      <c r="AB164">
        <v>13008</v>
      </c>
      <c r="AC164" t="s">
        <v>59</v>
      </c>
      <c r="AD164" t="s">
        <v>60</v>
      </c>
      <c r="AE164" t="s">
        <v>690</v>
      </c>
      <c r="AF164" t="s">
        <v>691</v>
      </c>
      <c r="AG164" t="s">
        <v>692</v>
      </c>
      <c r="AH164" t="s">
        <v>240</v>
      </c>
    </row>
    <row r="165" spans="1:34" x14ac:dyDescent="0.25">
      <c r="A165">
        <v>10135</v>
      </c>
      <c r="B165">
        <v>42</v>
      </c>
      <c r="C165">
        <v>100</v>
      </c>
      <c r="D165">
        <v>7</v>
      </c>
      <c r="E165">
        <v>8008.56</v>
      </c>
      <c r="F165">
        <v>8009</v>
      </c>
      <c r="G165">
        <v>4200</v>
      </c>
      <c r="H165" s="2">
        <v>37659</v>
      </c>
      <c r="I165" s="1">
        <v>37659</v>
      </c>
      <c r="J165" t="s">
        <v>35</v>
      </c>
      <c r="K165" t="s">
        <v>87</v>
      </c>
      <c r="L165" t="s">
        <v>37</v>
      </c>
      <c r="M165">
        <v>3</v>
      </c>
      <c r="N165">
        <v>7</v>
      </c>
      <c r="O165">
        <v>2003</v>
      </c>
      <c r="P165" t="s">
        <v>286</v>
      </c>
      <c r="Q165">
        <v>194</v>
      </c>
      <c r="R165" t="s">
        <v>674</v>
      </c>
      <c r="S165" t="s">
        <v>427</v>
      </c>
      <c r="T165">
        <v>4155551450</v>
      </c>
      <c r="U165" t="s">
        <v>428</v>
      </c>
      <c r="V165" t="s">
        <v>429</v>
      </c>
      <c r="X165" t="s">
        <v>429</v>
      </c>
      <c r="Y165" t="s">
        <v>430</v>
      </c>
      <c r="Z165" t="s">
        <v>81</v>
      </c>
      <c r="AA165" t="s">
        <v>431</v>
      </c>
      <c r="AB165">
        <v>97562</v>
      </c>
      <c r="AC165" t="s">
        <v>46</v>
      </c>
      <c r="AD165" t="s">
        <v>47</v>
      </c>
      <c r="AE165" t="s">
        <v>432</v>
      </c>
      <c r="AF165" t="s">
        <v>433</v>
      </c>
      <c r="AG165" t="s">
        <v>434</v>
      </c>
      <c r="AH165" t="s">
        <v>240</v>
      </c>
    </row>
    <row r="166" spans="1:34" x14ac:dyDescent="0.25">
      <c r="A166">
        <v>10147</v>
      </c>
      <c r="B166">
        <v>48</v>
      </c>
      <c r="C166">
        <v>100</v>
      </c>
      <c r="D166">
        <v>7</v>
      </c>
      <c r="E166">
        <v>9245.76</v>
      </c>
      <c r="F166">
        <v>9246</v>
      </c>
      <c r="G166">
        <v>4800</v>
      </c>
      <c r="H166" s="2">
        <v>37750</v>
      </c>
      <c r="I166" s="1">
        <v>37750</v>
      </c>
      <c r="J166" t="s">
        <v>153</v>
      </c>
      <c r="K166" t="s">
        <v>87</v>
      </c>
      <c r="L166" t="s">
        <v>37</v>
      </c>
      <c r="M166">
        <v>3</v>
      </c>
      <c r="N166">
        <v>9</v>
      </c>
      <c r="O166">
        <v>2003</v>
      </c>
      <c r="P166" t="s">
        <v>286</v>
      </c>
      <c r="Q166">
        <v>194</v>
      </c>
      <c r="R166" t="s">
        <v>674</v>
      </c>
      <c r="S166" t="s">
        <v>445</v>
      </c>
      <c r="T166">
        <v>6175558555</v>
      </c>
      <c r="U166" t="s">
        <v>192</v>
      </c>
      <c r="V166" t="s">
        <v>446</v>
      </c>
      <c r="X166" t="s">
        <v>446</v>
      </c>
      <c r="Y166" t="s">
        <v>447</v>
      </c>
      <c r="Z166" t="s">
        <v>195</v>
      </c>
      <c r="AA166" t="s">
        <v>448</v>
      </c>
      <c r="AB166">
        <v>58339</v>
      </c>
      <c r="AC166" t="s">
        <v>46</v>
      </c>
      <c r="AD166" t="s">
        <v>47</v>
      </c>
      <c r="AE166" t="s">
        <v>432</v>
      </c>
      <c r="AF166" t="s">
        <v>449</v>
      </c>
      <c r="AG166" t="s">
        <v>450</v>
      </c>
      <c r="AH166" t="s">
        <v>240</v>
      </c>
    </row>
    <row r="167" spans="1:34" x14ac:dyDescent="0.25">
      <c r="A167">
        <v>10159</v>
      </c>
      <c r="B167">
        <v>41</v>
      </c>
      <c r="C167">
        <v>100</v>
      </c>
      <c r="D167">
        <v>2</v>
      </c>
      <c r="E167">
        <v>8296.35</v>
      </c>
      <c r="F167">
        <v>8297</v>
      </c>
      <c r="G167">
        <v>4100</v>
      </c>
      <c r="H167" s="2">
        <v>37904</v>
      </c>
      <c r="I167" s="1">
        <v>37904</v>
      </c>
      <c r="J167" t="s">
        <v>86</v>
      </c>
      <c r="K167" t="s">
        <v>87</v>
      </c>
      <c r="L167" t="s">
        <v>37</v>
      </c>
      <c r="M167">
        <v>4</v>
      </c>
      <c r="N167">
        <v>10</v>
      </c>
      <c r="O167">
        <v>2003</v>
      </c>
      <c r="P167" t="s">
        <v>286</v>
      </c>
      <c r="Q167">
        <v>194</v>
      </c>
      <c r="R167" t="s">
        <v>674</v>
      </c>
      <c r="S167" t="s">
        <v>88</v>
      </c>
      <c r="T167">
        <v>6505551386</v>
      </c>
      <c r="U167" t="s">
        <v>89</v>
      </c>
      <c r="V167" t="s">
        <v>90</v>
      </c>
      <c r="X167" t="s">
        <v>90</v>
      </c>
      <c r="Y167" t="s">
        <v>91</v>
      </c>
      <c r="Z167" t="s">
        <v>81</v>
      </c>
      <c r="AA167" t="s">
        <v>92</v>
      </c>
      <c r="AB167" t="s">
        <v>47</v>
      </c>
      <c r="AC167" t="s">
        <v>46</v>
      </c>
      <c r="AD167" t="s">
        <v>47</v>
      </c>
      <c r="AE167" t="s">
        <v>93</v>
      </c>
      <c r="AF167" t="s">
        <v>84</v>
      </c>
      <c r="AG167" t="s">
        <v>94</v>
      </c>
      <c r="AH167" t="s">
        <v>240</v>
      </c>
    </row>
    <row r="168" spans="1:34" x14ac:dyDescent="0.25">
      <c r="A168">
        <v>10169</v>
      </c>
      <c r="B168">
        <v>30</v>
      </c>
      <c r="C168">
        <v>100</v>
      </c>
      <c r="D168">
        <v>2</v>
      </c>
      <c r="E168">
        <v>5019.8999999999996</v>
      </c>
      <c r="F168">
        <v>5020</v>
      </c>
      <c r="G168">
        <v>3000</v>
      </c>
      <c r="H168" s="2">
        <v>37722</v>
      </c>
      <c r="I168" s="1">
        <v>37722</v>
      </c>
      <c r="J168" t="s">
        <v>380</v>
      </c>
      <c r="K168" t="s">
        <v>87</v>
      </c>
      <c r="L168" t="s">
        <v>37</v>
      </c>
      <c r="M168">
        <v>4</v>
      </c>
      <c r="N168">
        <v>11</v>
      </c>
      <c r="O168">
        <v>2003</v>
      </c>
      <c r="P168" t="s">
        <v>286</v>
      </c>
      <c r="Q168">
        <v>194</v>
      </c>
      <c r="R168" t="s">
        <v>674</v>
      </c>
      <c r="S168" t="s">
        <v>452</v>
      </c>
      <c r="T168" t="s">
        <v>453</v>
      </c>
      <c r="U168" t="s">
        <v>454</v>
      </c>
      <c r="V168" t="s">
        <v>455</v>
      </c>
      <c r="W168" t="s">
        <v>456</v>
      </c>
      <c r="X168" t="s">
        <v>457</v>
      </c>
      <c r="Y168" t="s">
        <v>458</v>
      </c>
      <c r="Z168" t="s">
        <v>250</v>
      </c>
      <c r="AA168" t="s">
        <v>459</v>
      </c>
      <c r="AB168">
        <v>2060</v>
      </c>
      <c r="AC168" t="s">
        <v>148</v>
      </c>
      <c r="AD168" t="s">
        <v>149</v>
      </c>
      <c r="AE168" t="s">
        <v>460</v>
      </c>
      <c r="AF168" t="s">
        <v>461</v>
      </c>
      <c r="AG168" t="s">
        <v>462</v>
      </c>
      <c r="AH168" t="s">
        <v>74</v>
      </c>
    </row>
    <row r="169" spans="1:34" x14ac:dyDescent="0.25">
      <c r="A169">
        <v>10181</v>
      </c>
      <c r="B169">
        <v>27</v>
      </c>
      <c r="C169">
        <v>100</v>
      </c>
      <c r="D169">
        <v>14</v>
      </c>
      <c r="E169">
        <v>5411.07</v>
      </c>
      <c r="F169">
        <v>5412</v>
      </c>
      <c r="G169">
        <v>2700</v>
      </c>
      <c r="H169" s="2">
        <v>37966</v>
      </c>
      <c r="I169" s="1">
        <v>37966</v>
      </c>
      <c r="J169" t="s">
        <v>242</v>
      </c>
      <c r="K169" t="s">
        <v>130</v>
      </c>
      <c r="L169" t="s">
        <v>37</v>
      </c>
      <c r="M169">
        <v>4</v>
      </c>
      <c r="N169">
        <v>11</v>
      </c>
      <c r="O169">
        <v>2003</v>
      </c>
      <c r="P169" t="s">
        <v>286</v>
      </c>
      <c r="Q169">
        <v>194</v>
      </c>
      <c r="R169" t="s">
        <v>674</v>
      </c>
      <c r="S169" t="s">
        <v>113</v>
      </c>
      <c r="T169" t="s">
        <v>114</v>
      </c>
      <c r="U169" t="s">
        <v>115</v>
      </c>
      <c r="V169" t="s">
        <v>116</v>
      </c>
      <c r="X169" t="s">
        <v>116</v>
      </c>
      <c r="Y169" t="s">
        <v>117</v>
      </c>
      <c r="AA169" t="s">
        <v>117</v>
      </c>
      <c r="AB169" t="s">
        <v>118</v>
      </c>
      <c r="AC169" t="s">
        <v>119</v>
      </c>
      <c r="AD169" t="s">
        <v>60</v>
      </c>
      <c r="AE169" t="s">
        <v>120</v>
      </c>
      <c r="AF169" t="s">
        <v>121</v>
      </c>
      <c r="AG169" t="s">
        <v>122</v>
      </c>
      <c r="AH169" t="s">
        <v>74</v>
      </c>
    </row>
    <row r="170" spans="1:34" x14ac:dyDescent="0.25">
      <c r="A170">
        <v>10191</v>
      </c>
      <c r="B170">
        <v>21</v>
      </c>
      <c r="C170">
        <v>100</v>
      </c>
      <c r="D170">
        <v>3</v>
      </c>
      <c r="E170">
        <v>3840.9</v>
      </c>
      <c r="F170">
        <v>3841</v>
      </c>
      <c r="G170">
        <v>2100</v>
      </c>
      <c r="H170" t="s">
        <v>693</v>
      </c>
      <c r="I170" s="1">
        <v>37945</v>
      </c>
      <c r="J170" t="s">
        <v>104</v>
      </c>
      <c r="K170" t="s">
        <v>130</v>
      </c>
      <c r="L170" t="s">
        <v>37</v>
      </c>
      <c r="M170">
        <v>4</v>
      </c>
      <c r="N170">
        <v>11</v>
      </c>
      <c r="O170">
        <v>2003</v>
      </c>
      <c r="P170" t="s">
        <v>286</v>
      </c>
      <c r="Q170">
        <v>194</v>
      </c>
      <c r="R170" t="s">
        <v>674</v>
      </c>
      <c r="S170" t="s">
        <v>694</v>
      </c>
      <c r="T170" t="s">
        <v>695</v>
      </c>
      <c r="U170" t="s">
        <v>696</v>
      </c>
      <c r="V170" t="s">
        <v>697</v>
      </c>
      <c r="X170" t="s">
        <v>697</v>
      </c>
      <c r="Y170" t="s">
        <v>698</v>
      </c>
      <c r="AA170" t="s">
        <v>698</v>
      </c>
      <c r="AB170">
        <v>50739</v>
      </c>
      <c r="AC170" t="s">
        <v>699</v>
      </c>
      <c r="AD170" t="s">
        <v>60</v>
      </c>
      <c r="AE170" t="s">
        <v>700</v>
      </c>
      <c r="AF170" t="s">
        <v>701</v>
      </c>
      <c r="AG170" t="s">
        <v>702</v>
      </c>
      <c r="AH170" t="s">
        <v>74</v>
      </c>
    </row>
    <row r="171" spans="1:34" x14ac:dyDescent="0.25">
      <c r="A171">
        <v>10203</v>
      </c>
      <c r="B171">
        <v>20</v>
      </c>
      <c r="C171">
        <v>100</v>
      </c>
      <c r="D171">
        <v>8</v>
      </c>
      <c r="E171">
        <v>3930.4</v>
      </c>
      <c r="F171">
        <v>3931</v>
      </c>
      <c r="G171">
        <v>2000</v>
      </c>
      <c r="H171" s="2">
        <v>37664</v>
      </c>
      <c r="I171" s="1">
        <v>37664</v>
      </c>
      <c r="J171" t="s">
        <v>35</v>
      </c>
      <c r="K171" t="s">
        <v>220</v>
      </c>
      <c r="L171" t="s">
        <v>37</v>
      </c>
      <c r="M171">
        <v>4</v>
      </c>
      <c r="N171">
        <v>12</v>
      </c>
      <c r="O171">
        <v>2003</v>
      </c>
      <c r="P171" t="s">
        <v>286</v>
      </c>
      <c r="Q171">
        <v>194</v>
      </c>
      <c r="R171" t="s">
        <v>674</v>
      </c>
      <c r="S171" t="s">
        <v>276</v>
      </c>
      <c r="T171" t="s">
        <v>277</v>
      </c>
      <c r="U171" t="s">
        <v>278</v>
      </c>
      <c r="V171" t="s">
        <v>279</v>
      </c>
      <c r="X171" t="s">
        <v>279</v>
      </c>
      <c r="Y171" t="s">
        <v>280</v>
      </c>
      <c r="AA171" t="s">
        <v>280</v>
      </c>
      <c r="AB171">
        <v>28034</v>
      </c>
      <c r="AC171" t="s">
        <v>281</v>
      </c>
      <c r="AD171" t="s">
        <v>60</v>
      </c>
      <c r="AE171" t="s">
        <v>282</v>
      </c>
      <c r="AF171" t="s">
        <v>283</v>
      </c>
      <c r="AG171" t="s">
        <v>284</v>
      </c>
      <c r="AH171" t="s">
        <v>74</v>
      </c>
    </row>
    <row r="172" spans="1:34" x14ac:dyDescent="0.25">
      <c r="A172">
        <v>10211</v>
      </c>
      <c r="B172">
        <v>41</v>
      </c>
      <c r="C172">
        <v>100</v>
      </c>
      <c r="D172">
        <v>2</v>
      </c>
      <c r="E172">
        <v>7498.9</v>
      </c>
      <c r="F172">
        <v>7499</v>
      </c>
      <c r="G172">
        <v>4100</v>
      </c>
      <c r="H172" t="s">
        <v>129</v>
      </c>
      <c r="I172" s="1">
        <v>38001</v>
      </c>
      <c r="J172" t="s">
        <v>64</v>
      </c>
      <c r="K172" t="s">
        <v>130</v>
      </c>
      <c r="L172" t="s">
        <v>37</v>
      </c>
      <c r="M172">
        <v>1</v>
      </c>
      <c r="N172">
        <v>1</v>
      </c>
      <c r="O172">
        <v>2004</v>
      </c>
      <c r="P172" t="s">
        <v>286</v>
      </c>
      <c r="Q172">
        <v>194</v>
      </c>
      <c r="R172" t="s">
        <v>674</v>
      </c>
      <c r="S172" t="s">
        <v>131</v>
      </c>
      <c r="T172" t="s">
        <v>132</v>
      </c>
      <c r="U172" t="s">
        <v>133</v>
      </c>
      <c r="V172" t="s">
        <v>134</v>
      </c>
      <c r="X172" t="s">
        <v>134</v>
      </c>
      <c r="Y172" t="s">
        <v>70</v>
      </c>
      <c r="AA172" t="s">
        <v>70</v>
      </c>
      <c r="AB172">
        <v>75016</v>
      </c>
      <c r="AC172" t="s">
        <v>59</v>
      </c>
      <c r="AD172" t="s">
        <v>60</v>
      </c>
      <c r="AE172" t="s">
        <v>135</v>
      </c>
      <c r="AF172" t="s">
        <v>136</v>
      </c>
      <c r="AG172" t="s">
        <v>137</v>
      </c>
      <c r="AH172" t="s">
        <v>240</v>
      </c>
    </row>
    <row r="173" spans="1:34" x14ac:dyDescent="0.25">
      <c r="A173">
        <v>10225</v>
      </c>
      <c r="B173">
        <v>27</v>
      </c>
      <c r="C173">
        <v>100</v>
      </c>
      <c r="D173">
        <v>9</v>
      </c>
      <c r="E173">
        <v>4517.91</v>
      </c>
      <c r="F173">
        <v>4518</v>
      </c>
      <c r="G173">
        <v>2700</v>
      </c>
      <c r="H173" t="s">
        <v>703</v>
      </c>
      <c r="I173" s="1">
        <v>38039</v>
      </c>
      <c r="J173" t="s">
        <v>35</v>
      </c>
      <c r="K173" t="s">
        <v>123</v>
      </c>
      <c r="L173" t="s">
        <v>37</v>
      </c>
      <c r="M173">
        <v>1</v>
      </c>
      <c r="N173">
        <v>2</v>
      </c>
      <c r="O173">
        <v>2004</v>
      </c>
      <c r="P173" t="s">
        <v>286</v>
      </c>
      <c r="Q173">
        <v>194</v>
      </c>
      <c r="R173" t="s">
        <v>674</v>
      </c>
      <c r="S173" t="s">
        <v>704</v>
      </c>
      <c r="T173" t="s">
        <v>705</v>
      </c>
      <c r="U173" t="s">
        <v>706</v>
      </c>
      <c r="V173" t="s">
        <v>707</v>
      </c>
      <c r="X173" t="s">
        <v>707</v>
      </c>
      <c r="Y173" t="s">
        <v>708</v>
      </c>
      <c r="AA173" t="s">
        <v>708</v>
      </c>
      <c r="AB173">
        <v>1203</v>
      </c>
      <c r="AC173" t="s">
        <v>709</v>
      </c>
      <c r="AD173" t="s">
        <v>60</v>
      </c>
      <c r="AE173" t="s">
        <v>710</v>
      </c>
      <c r="AF173" t="s">
        <v>160</v>
      </c>
      <c r="AG173" t="s">
        <v>711</v>
      </c>
      <c r="AH173" t="s">
        <v>74</v>
      </c>
    </row>
    <row r="174" spans="1:34" x14ac:dyDescent="0.25">
      <c r="A174">
        <v>10238</v>
      </c>
      <c r="B174">
        <v>28</v>
      </c>
      <c r="C174">
        <v>100</v>
      </c>
      <c r="D174">
        <v>3</v>
      </c>
      <c r="E174">
        <v>5774.72</v>
      </c>
      <c r="F174">
        <v>5775</v>
      </c>
      <c r="G174">
        <v>2800</v>
      </c>
      <c r="H174" s="2">
        <v>38234</v>
      </c>
      <c r="I174" s="1">
        <v>38234</v>
      </c>
      <c r="J174" t="s">
        <v>201</v>
      </c>
      <c r="K174" t="s">
        <v>53</v>
      </c>
      <c r="L174" t="s">
        <v>37</v>
      </c>
      <c r="M174">
        <v>2</v>
      </c>
      <c r="N174">
        <v>4</v>
      </c>
      <c r="O174">
        <v>2004</v>
      </c>
      <c r="P174" t="s">
        <v>286</v>
      </c>
      <c r="Q174">
        <v>194</v>
      </c>
      <c r="R174" t="s">
        <v>674</v>
      </c>
      <c r="S174" t="s">
        <v>510</v>
      </c>
      <c r="T174" t="s">
        <v>511</v>
      </c>
      <c r="U174" t="s">
        <v>512</v>
      </c>
      <c r="V174" t="s">
        <v>513</v>
      </c>
      <c r="X174" t="s">
        <v>513</v>
      </c>
      <c r="Y174" t="s">
        <v>514</v>
      </c>
      <c r="AA174" t="s">
        <v>514</v>
      </c>
      <c r="AB174">
        <v>1734</v>
      </c>
      <c r="AC174" t="s">
        <v>515</v>
      </c>
      <c r="AD174" t="s">
        <v>60</v>
      </c>
      <c r="AE174" t="s">
        <v>516</v>
      </c>
      <c r="AF174" t="s">
        <v>517</v>
      </c>
      <c r="AG174" t="s">
        <v>518</v>
      </c>
      <c r="AH174" t="s">
        <v>74</v>
      </c>
    </row>
    <row r="175" spans="1:34" x14ac:dyDescent="0.25">
      <c r="A175">
        <v>10253</v>
      </c>
      <c r="B175">
        <v>24</v>
      </c>
      <c r="C175">
        <v>100</v>
      </c>
      <c r="D175">
        <v>13</v>
      </c>
      <c r="E175">
        <v>3922.56</v>
      </c>
      <c r="F175">
        <v>3923</v>
      </c>
      <c r="G175">
        <v>2400</v>
      </c>
      <c r="H175" s="2">
        <v>37992</v>
      </c>
      <c r="I175" s="1">
        <v>37992</v>
      </c>
      <c r="J175" t="s">
        <v>64</v>
      </c>
      <c r="K175" t="s">
        <v>65</v>
      </c>
      <c r="L175" t="s">
        <v>535</v>
      </c>
      <c r="M175">
        <v>2</v>
      </c>
      <c r="N175">
        <v>6</v>
      </c>
      <c r="O175">
        <v>2004</v>
      </c>
      <c r="P175" t="s">
        <v>286</v>
      </c>
      <c r="Q175">
        <v>194</v>
      </c>
      <c r="R175" t="s">
        <v>674</v>
      </c>
      <c r="S175" t="s">
        <v>264</v>
      </c>
      <c r="T175" t="s">
        <v>265</v>
      </c>
      <c r="U175" t="s">
        <v>266</v>
      </c>
      <c r="V175" t="s">
        <v>267</v>
      </c>
      <c r="X175" t="s">
        <v>267</v>
      </c>
      <c r="Y175" t="s">
        <v>268</v>
      </c>
      <c r="AA175" t="s">
        <v>268</v>
      </c>
      <c r="AB175" t="s">
        <v>269</v>
      </c>
      <c r="AC175" t="s">
        <v>270</v>
      </c>
      <c r="AD175" t="s">
        <v>60</v>
      </c>
      <c r="AE175" t="s">
        <v>271</v>
      </c>
      <c r="AF175" t="s">
        <v>272</v>
      </c>
      <c r="AG175" t="s">
        <v>273</v>
      </c>
      <c r="AH175" t="s">
        <v>74</v>
      </c>
    </row>
    <row r="176" spans="1:34" x14ac:dyDescent="0.25">
      <c r="A176">
        <v>10266</v>
      </c>
      <c r="B176">
        <v>44</v>
      </c>
      <c r="C176">
        <v>100</v>
      </c>
      <c r="D176">
        <v>14</v>
      </c>
      <c r="E176">
        <v>9160.36</v>
      </c>
      <c r="F176">
        <v>9161</v>
      </c>
      <c r="G176">
        <v>4400</v>
      </c>
      <c r="H176" s="2">
        <v>38145</v>
      </c>
      <c r="I176" s="1">
        <v>38145</v>
      </c>
      <c r="J176" t="s">
        <v>172</v>
      </c>
      <c r="K176" t="s">
        <v>36</v>
      </c>
      <c r="L176" t="s">
        <v>37</v>
      </c>
      <c r="M176">
        <v>3</v>
      </c>
      <c r="N176">
        <v>7</v>
      </c>
      <c r="O176">
        <v>2004</v>
      </c>
      <c r="P176" t="s">
        <v>286</v>
      </c>
      <c r="Q176">
        <v>194</v>
      </c>
      <c r="R176" t="s">
        <v>674</v>
      </c>
      <c r="S176" t="s">
        <v>712</v>
      </c>
      <c r="T176" t="s">
        <v>713</v>
      </c>
      <c r="U176" t="s">
        <v>714</v>
      </c>
      <c r="V176" t="s">
        <v>715</v>
      </c>
      <c r="X176" t="s">
        <v>715</v>
      </c>
      <c r="Y176" t="s">
        <v>716</v>
      </c>
      <c r="AA176" t="s">
        <v>716</v>
      </c>
      <c r="AB176">
        <v>42100</v>
      </c>
      <c r="AC176" t="s">
        <v>407</v>
      </c>
      <c r="AD176" t="s">
        <v>60</v>
      </c>
      <c r="AE176" t="s">
        <v>717</v>
      </c>
      <c r="AF176" t="s">
        <v>718</v>
      </c>
      <c r="AG176" t="s">
        <v>719</v>
      </c>
      <c r="AH176" t="s">
        <v>240</v>
      </c>
    </row>
    <row r="177" spans="1:34" x14ac:dyDescent="0.25">
      <c r="A177">
        <v>10276</v>
      </c>
      <c r="B177">
        <v>50</v>
      </c>
      <c r="C177">
        <v>100</v>
      </c>
      <c r="D177">
        <v>3</v>
      </c>
      <c r="E177">
        <v>9631</v>
      </c>
      <c r="F177">
        <v>9631</v>
      </c>
      <c r="G177">
        <v>5000</v>
      </c>
      <c r="H177" s="2">
        <v>38025</v>
      </c>
      <c r="I177" s="1">
        <v>38025</v>
      </c>
      <c r="J177" t="s">
        <v>35</v>
      </c>
      <c r="K177" t="s">
        <v>123</v>
      </c>
      <c r="L177" t="s">
        <v>37</v>
      </c>
      <c r="M177">
        <v>3</v>
      </c>
      <c r="N177">
        <v>8</v>
      </c>
      <c r="O177">
        <v>2004</v>
      </c>
      <c r="P177" t="s">
        <v>286</v>
      </c>
      <c r="Q177">
        <v>194</v>
      </c>
      <c r="R177" t="s">
        <v>674</v>
      </c>
      <c r="S177" t="s">
        <v>720</v>
      </c>
      <c r="T177">
        <v>6175557555</v>
      </c>
      <c r="U177" t="s">
        <v>721</v>
      </c>
      <c r="V177" t="s">
        <v>722</v>
      </c>
      <c r="X177" t="s">
        <v>722</v>
      </c>
      <c r="Y177" t="s">
        <v>447</v>
      </c>
      <c r="Z177" t="s">
        <v>195</v>
      </c>
      <c r="AA177" t="s">
        <v>448</v>
      </c>
      <c r="AB177">
        <v>58339</v>
      </c>
      <c r="AC177" t="s">
        <v>46</v>
      </c>
      <c r="AD177" t="s">
        <v>47</v>
      </c>
      <c r="AE177" t="s">
        <v>723</v>
      </c>
      <c r="AF177" t="s">
        <v>724</v>
      </c>
      <c r="AG177" t="s">
        <v>725</v>
      </c>
      <c r="AH177" t="s">
        <v>240</v>
      </c>
    </row>
    <row r="178" spans="1:34" x14ac:dyDescent="0.25">
      <c r="A178">
        <v>10287</v>
      </c>
      <c r="B178">
        <v>21</v>
      </c>
      <c r="C178">
        <v>100</v>
      </c>
      <c r="D178">
        <v>12</v>
      </c>
      <c r="E178">
        <v>3432.24</v>
      </c>
      <c r="F178">
        <v>3433</v>
      </c>
      <c r="G178">
        <v>2100</v>
      </c>
      <c r="H178" t="s">
        <v>726</v>
      </c>
      <c r="I178" s="1">
        <v>38229</v>
      </c>
      <c r="J178" t="s">
        <v>76</v>
      </c>
      <c r="K178" t="s">
        <v>36</v>
      </c>
      <c r="L178" t="s">
        <v>37</v>
      </c>
      <c r="M178">
        <v>3</v>
      </c>
      <c r="N178">
        <v>8</v>
      </c>
      <c r="O178">
        <v>2004</v>
      </c>
      <c r="P178" t="s">
        <v>286</v>
      </c>
      <c r="Q178">
        <v>194</v>
      </c>
      <c r="R178" t="s">
        <v>674</v>
      </c>
      <c r="S178" t="s">
        <v>704</v>
      </c>
      <c r="T178" t="s">
        <v>705</v>
      </c>
      <c r="U178" t="s">
        <v>706</v>
      </c>
      <c r="V178" t="s">
        <v>707</v>
      </c>
      <c r="X178" t="s">
        <v>707</v>
      </c>
      <c r="Y178" t="s">
        <v>708</v>
      </c>
      <c r="AA178" t="s">
        <v>708</v>
      </c>
      <c r="AB178">
        <v>1203</v>
      </c>
      <c r="AC178" t="s">
        <v>709</v>
      </c>
      <c r="AD178" t="s">
        <v>60</v>
      </c>
      <c r="AE178" t="s">
        <v>710</v>
      </c>
      <c r="AF178" t="s">
        <v>160</v>
      </c>
      <c r="AG178" t="s">
        <v>711</v>
      </c>
      <c r="AH178" t="s">
        <v>74</v>
      </c>
    </row>
    <row r="179" spans="1:34" x14ac:dyDescent="0.25">
      <c r="A179">
        <v>10300</v>
      </c>
      <c r="B179">
        <v>33</v>
      </c>
      <c r="C179">
        <v>100</v>
      </c>
      <c r="D179">
        <v>5</v>
      </c>
      <c r="E179">
        <v>5521.89</v>
      </c>
      <c r="F179">
        <v>5522</v>
      </c>
      <c r="G179">
        <v>3300</v>
      </c>
      <c r="H179" s="2">
        <v>37721</v>
      </c>
      <c r="I179" s="1">
        <v>37721</v>
      </c>
      <c r="J179" t="s">
        <v>380</v>
      </c>
      <c r="K179" t="s">
        <v>130</v>
      </c>
      <c r="L179" t="s">
        <v>37</v>
      </c>
      <c r="M179">
        <v>4</v>
      </c>
      <c r="N179">
        <v>10</v>
      </c>
      <c r="O179">
        <v>2003</v>
      </c>
      <c r="P179" t="s">
        <v>286</v>
      </c>
      <c r="Q179">
        <v>194</v>
      </c>
      <c r="R179" t="s">
        <v>674</v>
      </c>
      <c r="S179" t="s">
        <v>727</v>
      </c>
      <c r="T179" t="s">
        <v>728</v>
      </c>
      <c r="U179" t="s">
        <v>729</v>
      </c>
      <c r="V179" t="s">
        <v>730</v>
      </c>
      <c r="X179" t="s">
        <v>730</v>
      </c>
      <c r="Y179" t="s">
        <v>731</v>
      </c>
      <c r="AA179" t="s">
        <v>731</v>
      </c>
      <c r="AB179">
        <v>60528</v>
      </c>
      <c r="AC179" t="s">
        <v>699</v>
      </c>
      <c r="AD179" t="s">
        <v>60</v>
      </c>
      <c r="AE179" t="s">
        <v>732</v>
      </c>
      <c r="AF179" t="s">
        <v>654</v>
      </c>
      <c r="AG179" t="s">
        <v>733</v>
      </c>
      <c r="AH179" t="s">
        <v>74</v>
      </c>
    </row>
    <row r="180" spans="1:34" x14ac:dyDescent="0.25">
      <c r="A180">
        <v>10310</v>
      </c>
      <c r="B180">
        <v>33</v>
      </c>
      <c r="C180">
        <v>100</v>
      </c>
      <c r="D180">
        <v>10</v>
      </c>
      <c r="E180">
        <v>6934.62</v>
      </c>
      <c r="F180">
        <v>6935</v>
      </c>
      <c r="G180">
        <v>3300</v>
      </c>
      <c r="H180" t="s">
        <v>734</v>
      </c>
      <c r="I180" s="1">
        <v>38276</v>
      </c>
      <c r="J180" t="s">
        <v>86</v>
      </c>
      <c r="K180" t="s">
        <v>53</v>
      </c>
      <c r="L180" t="s">
        <v>37</v>
      </c>
      <c r="M180">
        <v>4</v>
      </c>
      <c r="N180">
        <v>10</v>
      </c>
      <c r="O180">
        <v>2004</v>
      </c>
      <c r="P180" t="s">
        <v>286</v>
      </c>
      <c r="Q180">
        <v>194</v>
      </c>
      <c r="R180" t="s">
        <v>674</v>
      </c>
      <c r="S180" t="s">
        <v>694</v>
      </c>
      <c r="T180" t="s">
        <v>695</v>
      </c>
      <c r="U180" t="s">
        <v>696</v>
      </c>
      <c r="V180" t="s">
        <v>697</v>
      </c>
      <c r="X180" t="s">
        <v>697</v>
      </c>
      <c r="Y180" t="s">
        <v>698</v>
      </c>
      <c r="AA180" t="s">
        <v>698</v>
      </c>
      <c r="AB180">
        <v>50739</v>
      </c>
      <c r="AC180" t="s">
        <v>699</v>
      </c>
      <c r="AD180" t="s">
        <v>60</v>
      </c>
      <c r="AE180" t="s">
        <v>700</v>
      </c>
      <c r="AF180" t="s">
        <v>701</v>
      </c>
      <c r="AG180" t="s">
        <v>702</v>
      </c>
      <c r="AH180" t="s">
        <v>74</v>
      </c>
    </row>
    <row r="181" spans="1:34" x14ac:dyDescent="0.25">
      <c r="A181">
        <v>10320</v>
      </c>
      <c r="B181">
        <v>31</v>
      </c>
      <c r="C181">
        <v>100</v>
      </c>
      <c r="D181">
        <v>3</v>
      </c>
      <c r="E181">
        <v>6876.11</v>
      </c>
      <c r="F181">
        <v>6877</v>
      </c>
      <c r="G181">
        <v>3100</v>
      </c>
      <c r="H181" s="2">
        <v>38057</v>
      </c>
      <c r="I181" s="1">
        <v>38057</v>
      </c>
      <c r="J181" t="s">
        <v>255</v>
      </c>
      <c r="K181" t="s">
        <v>130</v>
      </c>
      <c r="L181" t="s">
        <v>37</v>
      </c>
      <c r="M181">
        <v>4</v>
      </c>
      <c r="N181">
        <v>11</v>
      </c>
      <c r="O181">
        <v>2004</v>
      </c>
      <c r="P181" t="s">
        <v>286</v>
      </c>
      <c r="Q181">
        <v>194</v>
      </c>
      <c r="R181" t="s">
        <v>674</v>
      </c>
      <c r="S181" t="s">
        <v>289</v>
      </c>
      <c r="T181" t="s">
        <v>290</v>
      </c>
      <c r="U181" t="s">
        <v>291</v>
      </c>
      <c r="V181" t="s">
        <v>292</v>
      </c>
      <c r="X181" t="s">
        <v>292</v>
      </c>
      <c r="Y181" t="s">
        <v>293</v>
      </c>
      <c r="AA181" t="s">
        <v>293</v>
      </c>
      <c r="AB181" t="s">
        <v>294</v>
      </c>
      <c r="AC181" t="s">
        <v>295</v>
      </c>
      <c r="AD181" t="s">
        <v>60</v>
      </c>
      <c r="AE181" t="s">
        <v>296</v>
      </c>
      <c r="AF181" t="s">
        <v>297</v>
      </c>
      <c r="AG181" t="s">
        <v>298</v>
      </c>
      <c r="AH181" t="s">
        <v>74</v>
      </c>
    </row>
    <row r="182" spans="1:34" x14ac:dyDescent="0.25">
      <c r="A182">
        <v>10329</v>
      </c>
      <c r="B182">
        <v>41</v>
      </c>
      <c r="C182">
        <v>71.47</v>
      </c>
      <c r="D182">
        <v>5</v>
      </c>
      <c r="E182">
        <v>2930.27</v>
      </c>
      <c r="F182">
        <v>2931</v>
      </c>
      <c r="G182">
        <v>2930.27</v>
      </c>
      <c r="H182" t="s">
        <v>229</v>
      </c>
      <c r="I182" s="1">
        <v>38306</v>
      </c>
      <c r="J182" t="s">
        <v>104</v>
      </c>
      <c r="K182" t="s">
        <v>36</v>
      </c>
      <c r="L182" t="s">
        <v>37</v>
      </c>
      <c r="M182">
        <v>4</v>
      </c>
      <c r="N182">
        <v>11</v>
      </c>
      <c r="O182">
        <v>2004</v>
      </c>
      <c r="P182" t="s">
        <v>286</v>
      </c>
      <c r="Q182">
        <v>194</v>
      </c>
      <c r="R182" t="s">
        <v>674</v>
      </c>
      <c r="S182" t="s">
        <v>40</v>
      </c>
      <c r="T182">
        <v>2125557818</v>
      </c>
      <c r="U182" t="s">
        <v>41</v>
      </c>
      <c r="V182" t="s">
        <v>42</v>
      </c>
      <c r="X182" t="s">
        <v>42</v>
      </c>
      <c r="Y182" t="s">
        <v>43</v>
      </c>
      <c r="Z182" t="s">
        <v>44</v>
      </c>
      <c r="AA182" t="s">
        <v>45</v>
      </c>
      <c r="AB182">
        <v>10022</v>
      </c>
      <c r="AC182" t="s">
        <v>46</v>
      </c>
      <c r="AD182" t="s">
        <v>47</v>
      </c>
      <c r="AE182" t="s">
        <v>48</v>
      </c>
      <c r="AF182" t="s">
        <v>49</v>
      </c>
      <c r="AG182" t="s">
        <v>50</v>
      </c>
      <c r="AH182" t="s">
        <v>51</v>
      </c>
    </row>
    <row r="183" spans="1:34" x14ac:dyDescent="0.25">
      <c r="A183">
        <v>10341</v>
      </c>
      <c r="B183">
        <v>45</v>
      </c>
      <c r="C183">
        <v>79.650000000000006</v>
      </c>
      <c r="D183">
        <v>2</v>
      </c>
      <c r="E183">
        <v>3584.25</v>
      </c>
      <c r="F183">
        <v>3585</v>
      </c>
      <c r="G183">
        <v>3584.25</v>
      </c>
      <c r="H183" t="s">
        <v>230</v>
      </c>
      <c r="I183" s="1">
        <v>38315</v>
      </c>
      <c r="J183" t="s">
        <v>104</v>
      </c>
      <c r="K183" t="s">
        <v>220</v>
      </c>
      <c r="L183" t="s">
        <v>37</v>
      </c>
      <c r="M183">
        <v>4</v>
      </c>
      <c r="N183">
        <v>11</v>
      </c>
      <c r="O183">
        <v>2004</v>
      </c>
      <c r="P183" t="s">
        <v>286</v>
      </c>
      <c r="Q183">
        <v>194</v>
      </c>
      <c r="R183" t="s">
        <v>674</v>
      </c>
      <c r="S183" t="s">
        <v>231</v>
      </c>
      <c r="T183" t="s">
        <v>232</v>
      </c>
      <c r="U183" t="s">
        <v>233</v>
      </c>
      <c r="V183" t="s">
        <v>234</v>
      </c>
      <c r="X183" t="s">
        <v>234</v>
      </c>
      <c r="Y183" t="s">
        <v>235</v>
      </c>
      <c r="AA183" t="s">
        <v>235</v>
      </c>
      <c r="AB183">
        <v>5020</v>
      </c>
      <c r="AC183" t="s">
        <v>236</v>
      </c>
      <c r="AD183" t="s">
        <v>60</v>
      </c>
      <c r="AE183" t="s">
        <v>237</v>
      </c>
      <c r="AF183" t="s">
        <v>238</v>
      </c>
      <c r="AG183" t="s">
        <v>239</v>
      </c>
      <c r="AH183" t="s">
        <v>74</v>
      </c>
    </row>
    <row r="184" spans="1:34" x14ac:dyDescent="0.25">
      <c r="A184">
        <v>10363</v>
      </c>
      <c r="B184">
        <v>33</v>
      </c>
      <c r="C184">
        <v>85.39</v>
      </c>
      <c r="D184">
        <v>3</v>
      </c>
      <c r="E184">
        <v>2817.87</v>
      </c>
      <c r="F184">
        <v>2818</v>
      </c>
      <c r="G184">
        <v>2817.87</v>
      </c>
      <c r="H184" s="2">
        <v>38504</v>
      </c>
      <c r="I184" s="1">
        <v>38504</v>
      </c>
      <c r="J184" t="s">
        <v>172</v>
      </c>
      <c r="K184" t="s">
        <v>220</v>
      </c>
      <c r="L184" t="s">
        <v>37</v>
      </c>
      <c r="M184">
        <v>1</v>
      </c>
      <c r="N184">
        <v>1</v>
      </c>
      <c r="O184">
        <v>2005</v>
      </c>
      <c r="P184" t="s">
        <v>286</v>
      </c>
      <c r="Q184">
        <v>194</v>
      </c>
      <c r="R184" t="s">
        <v>674</v>
      </c>
      <c r="S184" t="s">
        <v>735</v>
      </c>
      <c r="T184" t="s">
        <v>736</v>
      </c>
      <c r="U184" t="s">
        <v>737</v>
      </c>
      <c r="V184" t="s">
        <v>738</v>
      </c>
      <c r="X184" t="s">
        <v>738</v>
      </c>
      <c r="Y184" t="s">
        <v>739</v>
      </c>
      <c r="AA184" t="s">
        <v>739</v>
      </c>
      <c r="AB184" t="s">
        <v>740</v>
      </c>
      <c r="AC184" t="s">
        <v>207</v>
      </c>
      <c r="AD184" t="s">
        <v>60</v>
      </c>
      <c r="AE184" t="s">
        <v>741</v>
      </c>
      <c r="AF184" t="s">
        <v>742</v>
      </c>
      <c r="AG184" t="s">
        <v>743</v>
      </c>
      <c r="AH184" t="s">
        <v>51</v>
      </c>
    </row>
    <row r="185" spans="1:34" x14ac:dyDescent="0.25">
      <c r="A185">
        <v>10375</v>
      </c>
      <c r="B185">
        <v>45</v>
      </c>
      <c r="C185">
        <v>76</v>
      </c>
      <c r="D185">
        <v>7</v>
      </c>
      <c r="E185">
        <v>3420</v>
      </c>
      <c r="F185">
        <v>3420</v>
      </c>
      <c r="G185">
        <v>3420</v>
      </c>
      <c r="H185" s="2">
        <v>38413</v>
      </c>
      <c r="I185" s="1">
        <v>38413</v>
      </c>
      <c r="J185" t="s">
        <v>255</v>
      </c>
      <c r="K185" t="s">
        <v>220</v>
      </c>
      <c r="L185" t="s">
        <v>37</v>
      </c>
      <c r="M185">
        <v>1</v>
      </c>
      <c r="N185">
        <v>2</v>
      </c>
      <c r="O185">
        <v>2005</v>
      </c>
      <c r="P185" t="s">
        <v>286</v>
      </c>
      <c r="Q185">
        <v>194</v>
      </c>
      <c r="R185" t="s">
        <v>674</v>
      </c>
      <c r="S185" t="s">
        <v>182</v>
      </c>
      <c r="T185" t="s">
        <v>183</v>
      </c>
      <c r="U185" t="s">
        <v>184</v>
      </c>
      <c r="V185" t="s">
        <v>185</v>
      </c>
      <c r="X185" t="s">
        <v>185</v>
      </c>
      <c r="Y185" t="s">
        <v>186</v>
      </c>
      <c r="AA185" t="s">
        <v>186</v>
      </c>
      <c r="AB185">
        <v>44000</v>
      </c>
      <c r="AC185" t="s">
        <v>59</v>
      </c>
      <c r="AD185" t="s">
        <v>60</v>
      </c>
      <c r="AE185" t="s">
        <v>187</v>
      </c>
      <c r="AF185" t="s">
        <v>188</v>
      </c>
      <c r="AG185" t="s">
        <v>189</v>
      </c>
      <c r="AH185" t="s">
        <v>74</v>
      </c>
    </row>
    <row r="186" spans="1:34" x14ac:dyDescent="0.25">
      <c r="A186">
        <v>10389</v>
      </c>
      <c r="B186">
        <v>26</v>
      </c>
      <c r="C186">
        <v>99.04</v>
      </c>
      <c r="D186">
        <v>4</v>
      </c>
      <c r="E186">
        <v>2575.04</v>
      </c>
      <c r="F186">
        <v>2576</v>
      </c>
      <c r="G186">
        <v>2575.04</v>
      </c>
      <c r="H186" s="2">
        <v>38414</v>
      </c>
      <c r="I186" s="1">
        <v>38414</v>
      </c>
      <c r="J186" t="s">
        <v>255</v>
      </c>
      <c r="K186" t="s">
        <v>130</v>
      </c>
      <c r="L186" t="s">
        <v>37</v>
      </c>
      <c r="M186">
        <v>1</v>
      </c>
      <c r="N186">
        <v>3</v>
      </c>
      <c r="O186">
        <v>2005</v>
      </c>
      <c r="P186" t="s">
        <v>286</v>
      </c>
      <c r="Q186">
        <v>194</v>
      </c>
      <c r="R186" t="s">
        <v>674</v>
      </c>
      <c r="S186" t="s">
        <v>411</v>
      </c>
      <c r="T186" t="s">
        <v>412</v>
      </c>
      <c r="U186" t="s">
        <v>413</v>
      </c>
      <c r="V186" t="s">
        <v>414</v>
      </c>
      <c r="X186" t="s">
        <v>414</v>
      </c>
      <c r="Y186" t="s">
        <v>415</v>
      </c>
      <c r="AA186" t="s">
        <v>415</v>
      </c>
      <c r="AB186" t="s">
        <v>416</v>
      </c>
      <c r="AC186" t="s">
        <v>295</v>
      </c>
      <c r="AD186" t="s">
        <v>60</v>
      </c>
      <c r="AE186" t="s">
        <v>417</v>
      </c>
      <c r="AF186" t="s">
        <v>324</v>
      </c>
      <c r="AG186" t="s">
        <v>418</v>
      </c>
      <c r="AH186" t="s">
        <v>51</v>
      </c>
    </row>
    <row r="187" spans="1:34" x14ac:dyDescent="0.25">
      <c r="A187">
        <v>10419</v>
      </c>
      <c r="B187">
        <v>12</v>
      </c>
      <c r="C187">
        <v>100</v>
      </c>
      <c r="D187">
        <v>13</v>
      </c>
      <c r="E187">
        <v>1961.28</v>
      </c>
      <c r="F187">
        <v>1962</v>
      </c>
      <c r="G187">
        <v>1200</v>
      </c>
      <c r="H187" t="s">
        <v>744</v>
      </c>
      <c r="I187" s="1">
        <v>38489</v>
      </c>
      <c r="J187" t="s">
        <v>153</v>
      </c>
      <c r="K187" t="s">
        <v>65</v>
      </c>
      <c r="L187" t="s">
        <v>37</v>
      </c>
      <c r="M187">
        <v>2</v>
      </c>
      <c r="N187">
        <v>5</v>
      </c>
      <c r="O187">
        <v>2005</v>
      </c>
      <c r="P187" t="s">
        <v>286</v>
      </c>
      <c r="Q187">
        <v>194</v>
      </c>
      <c r="R187" t="s">
        <v>674</v>
      </c>
      <c r="S187" t="s">
        <v>231</v>
      </c>
      <c r="T187" t="s">
        <v>232</v>
      </c>
      <c r="U187" t="s">
        <v>233</v>
      </c>
      <c r="V187" t="s">
        <v>234</v>
      </c>
      <c r="X187" t="s">
        <v>234</v>
      </c>
      <c r="Y187" t="s">
        <v>235</v>
      </c>
      <c r="AA187" t="s">
        <v>235</v>
      </c>
      <c r="AB187">
        <v>5020</v>
      </c>
      <c r="AC187" t="s">
        <v>236</v>
      </c>
      <c r="AD187" t="s">
        <v>60</v>
      </c>
      <c r="AE187" t="s">
        <v>237</v>
      </c>
      <c r="AF187" t="s">
        <v>238</v>
      </c>
      <c r="AG187" t="s">
        <v>239</v>
      </c>
      <c r="AH187" t="s">
        <v>51</v>
      </c>
    </row>
    <row r="188" spans="1:34" x14ac:dyDescent="0.25">
      <c r="A188">
        <v>10105</v>
      </c>
      <c r="B188">
        <v>41</v>
      </c>
      <c r="C188">
        <v>100</v>
      </c>
      <c r="D188">
        <v>15</v>
      </c>
      <c r="E188">
        <v>8690.36</v>
      </c>
      <c r="F188">
        <v>8691</v>
      </c>
      <c r="G188">
        <v>4100</v>
      </c>
      <c r="H188" s="2">
        <v>37927</v>
      </c>
      <c r="I188" s="1">
        <v>37927</v>
      </c>
      <c r="J188" t="s">
        <v>104</v>
      </c>
      <c r="K188" t="s">
        <v>123</v>
      </c>
      <c r="L188" t="s">
        <v>37</v>
      </c>
      <c r="M188">
        <v>1</v>
      </c>
      <c r="N188">
        <v>2</v>
      </c>
      <c r="O188">
        <v>2003</v>
      </c>
      <c r="P188" t="s">
        <v>286</v>
      </c>
      <c r="Q188">
        <v>207</v>
      </c>
      <c r="R188" t="s">
        <v>745</v>
      </c>
      <c r="S188" t="s">
        <v>510</v>
      </c>
      <c r="T188" t="s">
        <v>511</v>
      </c>
      <c r="U188" t="s">
        <v>512</v>
      </c>
      <c r="V188" t="s">
        <v>513</v>
      </c>
      <c r="X188" t="s">
        <v>513</v>
      </c>
      <c r="Y188" t="s">
        <v>514</v>
      </c>
      <c r="AA188" t="s">
        <v>514</v>
      </c>
      <c r="AB188">
        <v>1734</v>
      </c>
      <c r="AC188" t="s">
        <v>515</v>
      </c>
      <c r="AD188" t="s">
        <v>60</v>
      </c>
      <c r="AE188" t="s">
        <v>516</v>
      </c>
      <c r="AF188" t="s">
        <v>517</v>
      </c>
      <c r="AG188" t="s">
        <v>518</v>
      </c>
      <c r="AH188" t="s">
        <v>240</v>
      </c>
    </row>
    <row r="189" spans="1:34" x14ac:dyDescent="0.25">
      <c r="A189">
        <v>10117</v>
      </c>
      <c r="B189">
        <v>33</v>
      </c>
      <c r="C189">
        <v>100</v>
      </c>
      <c r="D189">
        <v>9</v>
      </c>
      <c r="E189">
        <v>6034.38</v>
      </c>
      <c r="F189">
        <v>6035</v>
      </c>
      <c r="G189">
        <v>3300</v>
      </c>
      <c r="H189" t="s">
        <v>746</v>
      </c>
      <c r="I189" s="1">
        <v>37727</v>
      </c>
      <c r="J189" t="s">
        <v>380</v>
      </c>
      <c r="K189" t="s">
        <v>220</v>
      </c>
      <c r="L189" t="s">
        <v>37</v>
      </c>
      <c r="M189">
        <v>2</v>
      </c>
      <c r="N189">
        <v>4</v>
      </c>
      <c r="O189">
        <v>2003</v>
      </c>
      <c r="P189" t="s">
        <v>286</v>
      </c>
      <c r="Q189">
        <v>207</v>
      </c>
      <c r="R189" t="s">
        <v>745</v>
      </c>
      <c r="S189" t="s">
        <v>309</v>
      </c>
      <c r="T189" t="s">
        <v>310</v>
      </c>
      <c r="U189" t="s">
        <v>311</v>
      </c>
      <c r="V189" t="s">
        <v>312</v>
      </c>
      <c r="X189" t="s">
        <v>312</v>
      </c>
      <c r="Y189" t="s">
        <v>313</v>
      </c>
      <c r="AA189" t="s">
        <v>313</v>
      </c>
      <c r="AB189">
        <v>79903</v>
      </c>
      <c r="AC189" t="s">
        <v>313</v>
      </c>
      <c r="AD189" t="s">
        <v>314</v>
      </c>
      <c r="AE189" t="s">
        <v>315</v>
      </c>
      <c r="AF189" t="s">
        <v>316</v>
      </c>
      <c r="AG189" t="s">
        <v>317</v>
      </c>
      <c r="AH189" t="s">
        <v>74</v>
      </c>
    </row>
    <row r="190" spans="1:34" x14ac:dyDescent="0.25">
      <c r="A190">
        <v>10127</v>
      </c>
      <c r="B190">
        <v>46</v>
      </c>
      <c r="C190">
        <v>100</v>
      </c>
      <c r="D190">
        <v>2</v>
      </c>
      <c r="E190">
        <v>11279.2</v>
      </c>
      <c r="F190">
        <v>11280</v>
      </c>
      <c r="G190">
        <v>4600</v>
      </c>
      <c r="H190" s="2">
        <v>37686</v>
      </c>
      <c r="I190" s="1">
        <v>37686</v>
      </c>
      <c r="J190" t="s">
        <v>255</v>
      </c>
      <c r="K190" t="s">
        <v>130</v>
      </c>
      <c r="L190" t="s">
        <v>37</v>
      </c>
      <c r="M190">
        <v>2</v>
      </c>
      <c r="N190">
        <v>6</v>
      </c>
      <c r="O190">
        <v>2003</v>
      </c>
      <c r="P190" t="s">
        <v>286</v>
      </c>
      <c r="Q190">
        <v>207</v>
      </c>
      <c r="R190" t="s">
        <v>745</v>
      </c>
      <c r="S190" t="s">
        <v>747</v>
      </c>
      <c r="T190">
        <v>2125557413</v>
      </c>
      <c r="U190" t="s">
        <v>748</v>
      </c>
      <c r="V190" t="s">
        <v>749</v>
      </c>
      <c r="W190" t="s">
        <v>750</v>
      </c>
      <c r="X190" t="s">
        <v>751</v>
      </c>
      <c r="Y190" t="s">
        <v>43</v>
      </c>
      <c r="Z190" t="s">
        <v>44</v>
      </c>
      <c r="AA190" t="s">
        <v>45</v>
      </c>
      <c r="AB190">
        <v>10022</v>
      </c>
      <c r="AC190" t="s">
        <v>46</v>
      </c>
      <c r="AD190" t="s">
        <v>47</v>
      </c>
      <c r="AE190" t="s">
        <v>83</v>
      </c>
      <c r="AF190" t="s">
        <v>752</v>
      </c>
      <c r="AG190" t="s">
        <v>753</v>
      </c>
      <c r="AH190" t="s">
        <v>240</v>
      </c>
    </row>
    <row r="191" spans="1:34" x14ac:dyDescent="0.25">
      <c r="A191">
        <v>10142</v>
      </c>
      <c r="B191">
        <v>33</v>
      </c>
      <c r="C191">
        <v>100</v>
      </c>
      <c r="D191">
        <v>12</v>
      </c>
      <c r="E191">
        <v>8023.29</v>
      </c>
      <c r="F191">
        <v>8024</v>
      </c>
      <c r="G191">
        <v>3300</v>
      </c>
      <c r="H191" s="2">
        <v>37841</v>
      </c>
      <c r="I191" s="1">
        <v>37841</v>
      </c>
      <c r="J191" t="s">
        <v>76</v>
      </c>
      <c r="K191" t="s">
        <v>87</v>
      </c>
      <c r="L191" t="s">
        <v>37</v>
      </c>
      <c r="M191">
        <v>3</v>
      </c>
      <c r="N191">
        <v>8</v>
      </c>
      <c r="O191">
        <v>2003</v>
      </c>
      <c r="P191" t="s">
        <v>286</v>
      </c>
      <c r="Q191">
        <v>207</v>
      </c>
      <c r="R191" t="s">
        <v>745</v>
      </c>
      <c r="S191" t="s">
        <v>427</v>
      </c>
      <c r="T191">
        <v>4155551450</v>
      </c>
      <c r="U191" t="s">
        <v>428</v>
      </c>
      <c r="V191" t="s">
        <v>429</v>
      </c>
      <c r="X191" t="s">
        <v>429</v>
      </c>
      <c r="Y191" t="s">
        <v>430</v>
      </c>
      <c r="Z191" t="s">
        <v>81</v>
      </c>
      <c r="AA191" t="s">
        <v>431</v>
      </c>
      <c r="AB191">
        <v>97562</v>
      </c>
      <c r="AC191" t="s">
        <v>46</v>
      </c>
      <c r="AD191" t="s">
        <v>47</v>
      </c>
      <c r="AE191" t="s">
        <v>432</v>
      </c>
      <c r="AF191" t="s">
        <v>433</v>
      </c>
      <c r="AG191" t="s">
        <v>434</v>
      </c>
      <c r="AH191" t="s">
        <v>240</v>
      </c>
    </row>
    <row r="192" spans="1:34" x14ac:dyDescent="0.25">
      <c r="A192">
        <v>10153</v>
      </c>
      <c r="B192">
        <v>20</v>
      </c>
      <c r="C192">
        <v>100</v>
      </c>
      <c r="D192">
        <v>11</v>
      </c>
      <c r="E192">
        <v>4904</v>
      </c>
      <c r="F192">
        <v>4904</v>
      </c>
      <c r="G192">
        <v>2000</v>
      </c>
      <c r="H192" t="s">
        <v>754</v>
      </c>
      <c r="I192" s="1">
        <v>37892</v>
      </c>
      <c r="J192" t="s">
        <v>201</v>
      </c>
      <c r="K192" t="s">
        <v>123</v>
      </c>
      <c r="L192" t="s">
        <v>37</v>
      </c>
      <c r="M192">
        <v>3</v>
      </c>
      <c r="N192">
        <v>9</v>
      </c>
      <c r="O192">
        <v>2003</v>
      </c>
      <c r="P192" t="s">
        <v>286</v>
      </c>
      <c r="Q192">
        <v>207</v>
      </c>
      <c r="R192" t="s">
        <v>745</v>
      </c>
      <c r="S192" t="s">
        <v>276</v>
      </c>
      <c r="T192" t="s">
        <v>277</v>
      </c>
      <c r="U192" t="s">
        <v>278</v>
      </c>
      <c r="V192" t="s">
        <v>279</v>
      </c>
      <c r="X192" t="s">
        <v>279</v>
      </c>
      <c r="Y192" t="s">
        <v>280</v>
      </c>
      <c r="AA192" t="s">
        <v>280</v>
      </c>
      <c r="AB192">
        <v>28034</v>
      </c>
      <c r="AC192" t="s">
        <v>281</v>
      </c>
      <c r="AD192" t="s">
        <v>60</v>
      </c>
      <c r="AE192" t="s">
        <v>282</v>
      </c>
      <c r="AF192" t="s">
        <v>283</v>
      </c>
      <c r="AG192" t="s">
        <v>284</v>
      </c>
      <c r="AH192" t="s">
        <v>74</v>
      </c>
    </row>
    <row r="193" spans="1:34" x14ac:dyDescent="0.25">
      <c r="A193">
        <v>10165</v>
      </c>
      <c r="B193">
        <v>44</v>
      </c>
      <c r="C193">
        <v>100</v>
      </c>
      <c r="D193">
        <v>3</v>
      </c>
      <c r="E193">
        <v>8594.52</v>
      </c>
      <c r="F193">
        <v>8595</v>
      </c>
      <c r="G193">
        <v>4400</v>
      </c>
      <c r="H193" t="s">
        <v>755</v>
      </c>
      <c r="I193" s="1">
        <v>37916</v>
      </c>
      <c r="J193" t="s">
        <v>86</v>
      </c>
      <c r="K193" t="s">
        <v>220</v>
      </c>
      <c r="L193" t="s">
        <v>37</v>
      </c>
      <c r="M193">
        <v>4</v>
      </c>
      <c r="N193">
        <v>10</v>
      </c>
      <c r="O193">
        <v>2003</v>
      </c>
      <c r="P193" t="s">
        <v>286</v>
      </c>
      <c r="Q193">
        <v>207</v>
      </c>
      <c r="R193" t="s">
        <v>745</v>
      </c>
      <c r="S193" t="s">
        <v>309</v>
      </c>
      <c r="T193" t="s">
        <v>310</v>
      </c>
      <c r="U193" t="s">
        <v>311</v>
      </c>
      <c r="V193" t="s">
        <v>312</v>
      </c>
      <c r="X193" t="s">
        <v>312</v>
      </c>
      <c r="Y193" t="s">
        <v>313</v>
      </c>
      <c r="AA193" t="s">
        <v>313</v>
      </c>
      <c r="AB193">
        <v>79903</v>
      </c>
      <c r="AC193" t="s">
        <v>313</v>
      </c>
      <c r="AD193" t="s">
        <v>314</v>
      </c>
      <c r="AE193" t="s">
        <v>315</v>
      </c>
      <c r="AF193" t="s">
        <v>316</v>
      </c>
      <c r="AG193" t="s">
        <v>317</v>
      </c>
      <c r="AH193" t="s">
        <v>240</v>
      </c>
    </row>
    <row r="194" spans="1:34" x14ac:dyDescent="0.25">
      <c r="A194">
        <v>10176</v>
      </c>
      <c r="B194">
        <v>33</v>
      </c>
      <c r="C194">
        <v>100</v>
      </c>
      <c r="D194">
        <v>2</v>
      </c>
      <c r="E194">
        <v>7474.5</v>
      </c>
      <c r="F194">
        <v>7475</v>
      </c>
      <c r="G194">
        <v>3300</v>
      </c>
      <c r="H194" s="2">
        <v>37783</v>
      </c>
      <c r="I194" s="1">
        <v>37783</v>
      </c>
      <c r="J194" t="s">
        <v>172</v>
      </c>
      <c r="K194" t="s">
        <v>220</v>
      </c>
      <c r="L194" t="s">
        <v>37</v>
      </c>
      <c r="M194">
        <v>4</v>
      </c>
      <c r="N194">
        <v>11</v>
      </c>
      <c r="O194">
        <v>2003</v>
      </c>
      <c r="P194" t="s">
        <v>286</v>
      </c>
      <c r="Q194">
        <v>207</v>
      </c>
      <c r="R194" t="s">
        <v>745</v>
      </c>
      <c r="S194" t="s">
        <v>712</v>
      </c>
      <c r="T194" t="s">
        <v>713</v>
      </c>
      <c r="U194" t="s">
        <v>714</v>
      </c>
      <c r="V194" t="s">
        <v>715</v>
      </c>
      <c r="X194" t="s">
        <v>715</v>
      </c>
      <c r="Y194" t="s">
        <v>716</v>
      </c>
      <c r="AA194" t="s">
        <v>716</v>
      </c>
      <c r="AB194">
        <v>42100</v>
      </c>
      <c r="AC194" t="s">
        <v>407</v>
      </c>
      <c r="AD194" t="s">
        <v>60</v>
      </c>
      <c r="AE194" t="s">
        <v>717</v>
      </c>
      <c r="AF194" t="s">
        <v>718</v>
      </c>
      <c r="AG194" t="s">
        <v>719</v>
      </c>
      <c r="AH194" t="s">
        <v>240</v>
      </c>
    </row>
    <row r="195" spans="1:34" x14ac:dyDescent="0.25">
      <c r="A195">
        <v>10185</v>
      </c>
      <c r="B195">
        <v>21</v>
      </c>
      <c r="C195">
        <v>100</v>
      </c>
      <c r="D195">
        <v>13</v>
      </c>
      <c r="E195">
        <v>3883.74</v>
      </c>
      <c r="F195">
        <v>3884</v>
      </c>
      <c r="G195">
        <v>2100</v>
      </c>
      <c r="H195" t="s">
        <v>544</v>
      </c>
      <c r="I195" s="1">
        <v>37939</v>
      </c>
      <c r="J195" t="s">
        <v>104</v>
      </c>
      <c r="K195" t="s">
        <v>87</v>
      </c>
      <c r="L195" t="s">
        <v>37</v>
      </c>
      <c r="M195">
        <v>4</v>
      </c>
      <c r="N195">
        <v>11</v>
      </c>
      <c r="O195">
        <v>2003</v>
      </c>
      <c r="P195" t="s">
        <v>286</v>
      </c>
      <c r="Q195">
        <v>207</v>
      </c>
      <c r="R195" t="s">
        <v>745</v>
      </c>
      <c r="S195" t="s">
        <v>528</v>
      </c>
      <c r="T195">
        <v>5085559555</v>
      </c>
      <c r="U195" t="s">
        <v>529</v>
      </c>
      <c r="V195" t="s">
        <v>530</v>
      </c>
      <c r="X195" t="s">
        <v>530</v>
      </c>
      <c r="Y195" t="s">
        <v>259</v>
      </c>
      <c r="Z195" t="s">
        <v>195</v>
      </c>
      <c r="AA195" t="s">
        <v>260</v>
      </c>
      <c r="AB195">
        <v>50553</v>
      </c>
      <c r="AC195" t="s">
        <v>46</v>
      </c>
      <c r="AD195" t="s">
        <v>47</v>
      </c>
      <c r="AE195" t="s">
        <v>531</v>
      </c>
      <c r="AF195" t="s">
        <v>532</v>
      </c>
      <c r="AG195" t="s">
        <v>533</v>
      </c>
      <c r="AH195" t="s">
        <v>74</v>
      </c>
    </row>
    <row r="196" spans="1:34" x14ac:dyDescent="0.25">
      <c r="A196">
        <v>10196</v>
      </c>
      <c r="B196">
        <v>47</v>
      </c>
      <c r="C196">
        <v>100</v>
      </c>
      <c r="D196">
        <v>5</v>
      </c>
      <c r="E196">
        <v>8887.7000000000007</v>
      </c>
      <c r="F196">
        <v>8888</v>
      </c>
      <c r="G196">
        <v>4700</v>
      </c>
      <c r="H196" t="s">
        <v>553</v>
      </c>
      <c r="I196" s="1">
        <v>37951</v>
      </c>
      <c r="J196" t="s">
        <v>104</v>
      </c>
      <c r="K196" t="s">
        <v>220</v>
      </c>
      <c r="L196" t="s">
        <v>37</v>
      </c>
      <c r="M196">
        <v>4</v>
      </c>
      <c r="N196">
        <v>11</v>
      </c>
      <c r="O196">
        <v>2003</v>
      </c>
      <c r="P196" t="s">
        <v>286</v>
      </c>
      <c r="Q196">
        <v>207</v>
      </c>
      <c r="R196" t="s">
        <v>745</v>
      </c>
      <c r="S196" t="s">
        <v>381</v>
      </c>
      <c r="T196">
        <v>2035559545</v>
      </c>
      <c r="U196" t="s">
        <v>382</v>
      </c>
      <c r="V196" t="s">
        <v>383</v>
      </c>
      <c r="X196" t="s">
        <v>383</v>
      </c>
      <c r="Y196" t="s">
        <v>384</v>
      </c>
      <c r="Z196" t="s">
        <v>177</v>
      </c>
      <c r="AA196" t="s">
        <v>385</v>
      </c>
      <c r="AB196">
        <v>97823</v>
      </c>
      <c r="AC196" t="s">
        <v>46</v>
      </c>
      <c r="AD196" t="s">
        <v>47</v>
      </c>
      <c r="AE196" t="s">
        <v>127</v>
      </c>
      <c r="AF196" t="s">
        <v>386</v>
      </c>
      <c r="AG196" t="s">
        <v>387</v>
      </c>
      <c r="AH196" t="s">
        <v>240</v>
      </c>
    </row>
    <row r="197" spans="1:34" x14ac:dyDescent="0.25">
      <c r="A197">
        <v>10208</v>
      </c>
      <c r="B197">
        <v>46</v>
      </c>
      <c r="C197">
        <v>100</v>
      </c>
      <c r="D197">
        <v>13</v>
      </c>
      <c r="E197">
        <v>8602.92</v>
      </c>
      <c r="F197">
        <v>8603</v>
      </c>
      <c r="G197">
        <v>4600</v>
      </c>
      <c r="H197" s="2">
        <v>38018</v>
      </c>
      <c r="I197" s="1">
        <v>38018</v>
      </c>
      <c r="J197" t="s">
        <v>35</v>
      </c>
      <c r="K197" t="s">
        <v>123</v>
      </c>
      <c r="L197" t="s">
        <v>37</v>
      </c>
      <c r="M197">
        <v>1</v>
      </c>
      <c r="N197">
        <v>1</v>
      </c>
      <c r="O197">
        <v>2004</v>
      </c>
      <c r="P197" t="s">
        <v>286</v>
      </c>
      <c r="Q197">
        <v>207</v>
      </c>
      <c r="R197" t="s">
        <v>745</v>
      </c>
      <c r="S197" t="s">
        <v>346</v>
      </c>
      <c r="T197" t="s">
        <v>347</v>
      </c>
      <c r="U197" t="s">
        <v>348</v>
      </c>
      <c r="V197" t="s">
        <v>349</v>
      </c>
      <c r="X197" t="s">
        <v>349</v>
      </c>
      <c r="Y197" t="s">
        <v>350</v>
      </c>
      <c r="AA197" t="s">
        <v>350</v>
      </c>
      <c r="AB197">
        <v>69004</v>
      </c>
      <c r="AC197" t="s">
        <v>59</v>
      </c>
      <c r="AD197" t="s">
        <v>60</v>
      </c>
      <c r="AE197" t="s">
        <v>351</v>
      </c>
      <c r="AF197" t="s">
        <v>352</v>
      </c>
      <c r="AG197" t="s">
        <v>353</v>
      </c>
      <c r="AH197" t="s">
        <v>240</v>
      </c>
    </row>
    <row r="198" spans="1:34" x14ac:dyDescent="0.25">
      <c r="A198">
        <v>10220</v>
      </c>
      <c r="B198">
        <v>32</v>
      </c>
      <c r="C198">
        <v>100</v>
      </c>
      <c r="D198">
        <v>2</v>
      </c>
      <c r="E198">
        <v>7181.44</v>
      </c>
      <c r="F198">
        <v>7182</v>
      </c>
      <c r="G198">
        <v>3200</v>
      </c>
      <c r="H198" s="2">
        <v>38323</v>
      </c>
      <c r="I198" s="1">
        <v>38323</v>
      </c>
      <c r="J198" t="s">
        <v>242</v>
      </c>
      <c r="K198" t="s">
        <v>130</v>
      </c>
      <c r="L198" t="s">
        <v>37</v>
      </c>
      <c r="M198">
        <v>1</v>
      </c>
      <c r="N198">
        <v>2</v>
      </c>
      <c r="O198">
        <v>2004</v>
      </c>
      <c r="P198" t="s">
        <v>286</v>
      </c>
      <c r="Q198">
        <v>207</v>
      </c>
      <c r="R198" t="s">
        <v>745</v>
      </c>
      <c r="S198" t="s">
        <v>756</v>
      </c>
      <c r="T198" t="s">
        <v>757</v>
      </c>
      <c r="U198" t="s">
        <v>758</v>
      </c>
      <c r="V198" t="s">
        <v>759</v>
      </c>
      <c r="W198" t="s">
        <v>760</v>
      </c>
      <c r="X198" t="s">
        <v>761</v>
      </c>
      <c r="Y198" t="s">
        <v>762</v>
      </c>
      <c r="AA198" t="s">
        <v>762</v>
      </c>
      <c r="AB198">
        <v>2</v>
      </c>
      <c r="AC198" t="s">
        <v>763</v>
      </c>
      <c r="AD198" t="s">
        <v>60</v>
      </c>
      <c r="AE198" t="s">
        <v>764</v>
      </c>
      <c r="AF198" t="s">
        <v>765</v>
      </c>
      <c r="AG198" t="s">
        <v>766</v>
      </c>
      <c r="AH198" t="s">
        <v>240</v>
      </c>
    </row>
    <row r="199" spans="1:34" x14ac:dyDescent="0.25">
      <c r="A199">
        <v>10231</v>
      </c>
      <c r="B199">
        <v>42</v>
      </c>
      <c r="C199">
        <v>100</v>
      </c>
      <c r="D199">
        <v>2</v>
      </c>
      <c r="E199">
        <v>8378.58</v>
      </c>
      <c r="F199">
        <v>8379</v>
      </c>
      <c r="G199">
        <v>4200</v>
      </c>
      <c r="H199" t="s">
        <v>767</v>
      </c>
      <c r="I199" s="1">
        <v>38065</v>
      </c>
      <c r="J199" t="s">
        <v>255</v>
      </c>
      <c r="K199" t="s">
        <v>87</v>
      </c>
      <c r="L199" t="s">
        <v>37</v>
      </c>
      <c r="M199">
        <v>1</v>
      </c>
      <c r="N199">
        <v>3</v>
      </c>
      <c r="O199">
        <v>2004</v>
      </c>
      <c r="P199" t="s">
        <v>286</v>
      </c>
      <c r="Q199">
        <v>207</v>
      </c>
      <c r="R199" t="s">
        <v>745</v>
      </c>
      <c r="S199" t="s">
        <v>768</v>
      </c>
      <c r="T199" t="s">
        <v>769</v>
      </c>
      <c r="U199" t="s">
        <v>770</v>
      </c>
      <c r="V199" t="s">
        <v>771</v>
      </c>
      <c r="X199" t="s">
        <v>771</v>
      </c>
      <c r="Y199" t="s">
        <v>280</v>
      </c>
      <c r="AA199" t="s">
        <v>280</v>
      </c>
      <c r="AB199">
        <v>28023</v>
      </c>
      <c r="AC199" t="s">
        <v>281</v>
      </c>
      <c r="AD199" t="s">
        <v>60</v>
      </c>
      <c r="AE199" t="s">
        <v>772</v>
      </c>
      <c r="AF199" t="s">
        <v>773</v>
      </c>
      <c r="AG199" t="s">
        <v>774</v>
      </c>
      <c r="AH199" t="s">
        <v>240</v>
      </c>
    </row>
    <row r="200" spans="1:34" x14ac:dyDescent="0.25">
      <c r="A200">
        <v>10247</v>
      </c>
      <c r="B200">
        <v>44</v>
      </c>
      <c r="C200">
        <v>100</v>
      </c>
      <c r="D200">
        <v>2</v>
      </c>
      <c r="E200">
        <v>10606.2</v>
      </c>
      <c r="F200">
        <v>10607</v>
      </c>
      <c r="G200">
        <v>4400</v>
      </c>
      <c r="H200" s="2">
        <v>38112</v>
      </c>
      <c r="I200" s="1">
        <v>38112</v>
      </c>
      <c r="J200" t="s">
        <v>153</v>
      </c>
      <c r="K200" t="s">
        <v>220</v>
      </c>
      <c r="L200" t="s">
        <v>37</v>
      </c>
      <c r="M200">
        <v>2</v>
      </c>
      <c r="N200">
        <v>5</v>
      </c>
      <c r="O200">
        <v>2004</v>
      </c>
      <c r="P200" t="s">
        <v>286</v>
      </c>
      <c r="Q200">
        <v>207</v>
      </c>
      <c r="R200" t="s">
        <v>745</v>
      </c>
      <c r="S200" t="s">
        <v>735</v>
      </c>
      <c r="T200" t="s">
        <v>736</v>
      </c>
      <c r="U200" t="s">
        <v>737</v>
      </c>
      <c r="V200" t="s">
        <v>738</v>
      </c>
      <c r="X200" t="s">
        <v>738</v>
      </c>
      <c r="Y200" t="s">
        <v>739</v>
      </c>
      <c r="AA200" t="s">
        <v>739</v>
      </c>
      <c r="AB200" t="s">
        <v>740</v>
      </c>
      <c r="AC200" t="s">
        <v>207</v>
      </c>
      <c r="AD200" t="s">
        <v>60</v>
      </c>
      <c r="AE200" t="s">
        <v>741</v>
      </c>
      <c r="AF200" t="s">
        <v>742</v>
      </c>
      <c r="AG200" t="s">
        <v>743</v>
      </c>
      <c r="AH200" t="s">
        <v>240</v>
      </c>
    </row>
    <row r="201" spans="1:34" x14ac:dyDescent="0.25">
      <c r="A201">
        <v>10272</v>
      </c>
      <c r="B201">
        <v>35</v>
      </c>
      <c r="C201">
        <v>100</v>
      </c>
      <c r="D201">
        <v>2</v>
      </c>
      <c r="E201">
        <v>5818.4</v>
      </c>
      <c r="F201">
        <v>5819</v>
      </c>
      <c r="G201">
        <v>3500</v>
      </c>
      <c r="H201" t="s">
        <v>775</v>
      </c>
      <c r="I201" s="1">
        <v>38188</v>
      </c>
      <c r="J201" t="s">
        <v>52</v>
      </c>
      <c r="K201" t="s">
        <v>65</v>
      </c>
      <c r="L201" t="s">
        <v>37</v>
      </c>
      <c r="M201">
        <v>3</v>
      </c>
      <c r="N201">
        <v>7</v>
      </c>
      <c r="O201">
        <v>2004</v>
      </c>
      <c r="P201" t="s">
        <v>286</v>
      </c>
      <c r="Q201">
        <v>207</v>
      </c>
      <c r="R201" t="s">
        <v>745</v>
      </c>
      <c r="S201" t="s">
        <v>221</v>
      </c>
      <c r="T201">
        <v>2155551555</v>
      </c>
      <c r="U201" t="s">
        <v>222</v>
      </c>
      <c r="V201" t="s">
        <v>223</v>
      </c>
      <c r="X201" t="s">
        <v>223</v>
      </c>
      <c r="Y201" t="s">
        <v>224</v>
      </c>
      <c r="Z201" t="s">
        <v>225</v>
      </c>
      <c r="AA201" t="s">
        <v>226</v>
      </c>
      <c r="AB201">
        <v>70267</v>
      </c>
      <c r="AC201" t="s">
        <v>46</v>
      </c>
      <c r="AD201" t="s">
        <v>47</v>
      </c>
      <c r="AE201" t="s">
        <v>48</v>
      </c>
      <c r="AF201" t="s">
        <v>227</v>
      </c>
      <c r="AG201" t="s">
        <v>228</v>
      </c>
      <c r="AH201" t="s">
        <v>74</v>
      </c>
    </row>
    <row r="202" spans="1:34" x14ac:dyDescent="0.25">
      <c r="A202">
        <v>10282</v>
      </c>
      <c r="B202">
        <v>41</v>
      </c>
      <c r="C202">
        <v>100</v>
      </c>
      <c r="D202">
        <v>5</v>
      </c>
      <c r="E202">
        <v>7071.27</v>
      </c>
      <c r="F202">
        <v>7072</v>
      </c>
      <c r="G202">
        <v>4100</v>
      </c>
      <c r="H202" t="s">
        <v>588</v>
      </c>
      <c r="I202" s="1">
        <v>38219</v>
      </c>
      <c r="J202" t="s">
        <v>76</v>
      </c>
      <c r="K202" t="s">
        <v>87</v>
      </c>
      <c r="L202" t="s">
        <v>37</v>
      </c>
      <c r="M202">
        <v>3</v>
      </c>
      <c r="N202">
        <v>8</v>
      </c>
      <c r="O202">
        <v>2004</v>
      </c>
      <c r="P202" t="s">
        <v>286</v>
      </c>
      <c r="Q202">
        <v>207</v>
      </c>
      <c r="R202" t="s">
        <v>745</v>
      </c>
      <c r="S202" t="s">
        <v>427</v>
      </c>
      <c r="T202">
        <v>4155551450</v>
      </c>
      <c r="U202" t="s">
        <v>428</v>
      </c>
      <c r="V202" t="s">
        <v>429</v>
      </c>
      <c r="X202" t="s">
        <v>429</v>
      </c>
      <c r="Y202" t="s">
        <v>430</v>
      </c>
      <c r="Z202" t="s">
        <v>81</v>
      </c>
      <c r="AA202" t="s">
        <v>431</v>
      </c>
      <c r="AB202">
        <v>97562</v>
      </c>
      <c r="AC202" t="s">
        <v>46</v>
      </c>
      <c r="AD202" t="s">
        <v>47</v>
      </c>
      <c r="AE202" t="s">
        <v>432</v>
      </c>
      <c r="AF202" t="s">
        <v>433</v>
      </c>
      <c r="AG202" t="s">
        <v>434</v>
      </c>
      <c r="AH202" t="s">
        <v>240</v>
      </c>
    </row>
    <row r="203" spans="1:34" x14ac:dyDescent="0.25">
      <c r="A203">
        <v>10293</v>
      </c>
      <c r="B203">
        <v>46</v>
      </c>
      <c r="C203">
        <v>100</v>
      </c>
      <c r="D203">
        <v>8</v>
      </c>
      <c r="E203">
        <v>8411.56</v>
      </c>
      <c r="F203">
        <v>8412</v>
      </c>
      <c r="G203">
        <v>4600</v>
      </c>
      <c r="H203" s="2">
        <v>38239</v>
      </c>
      <c r="I203" s="1">
        <v>38239</v>
      </c>
      <c r="J203" t="s">
        <v>201</v>
      </c>
      <c r="K203" t="s">
        <v>130</v>
      </c>
      <c r="L203" t="s">
        <v>37</v>
      </c>
      <c r="M203">
        <v>3</v>
      </c>
      <c r="N203">
        <v>9</v>
      </c>
      <c r="O203">
        <v>2004</v>
      </c>
      <c r="P203" t="s">
        <v>286</v>
      </c>
      <c r="Q203">
        <v>207</v>
      </c>
      <c r="R203" t="s">
        <v>745</v>
      </c>
      <c r="S203" t="s">
        <v>402</v>
      </c>
      <c r="T203" t="s">
        <v>403</v>
      </c>
      <c r="U203" t="s">
        <v>404</v>
      </c>
      <c r="V203" t="s">
        <v>405</v>
      </c>
      <c r="X203" t="s">
        <v>405</v>
      </c>
      <c r="Y203" t="s">
        <v>406</v>
      </c>
      <c r="AA203" t="s">
        <v>406</v>
      </c>
      <c r="AB203">
        <v>10100</v>
      </c>
      <c r="AC203" t="s">
        <v>407</v>
      </c>
      <c r="AD203" t="s">
        <v>60</v>
      </c>
      <c r="AE203" t="s">
        <v>408</v>
      </c>
      <c r="AF203" t="s">
        <v>409</v>
      </c>
      <c r="AG203" t="s">
        <v>410</v>
      </c>
      <c r="AH203" t="s">
        <v>240</v>
      </c>
    </row>
    <row r="204" spans="1:34" x14ac:dyDescent="0.25">
      <c r="A204">
        <v>10306</v>
      </c>
      <c r="B204">
        <v>31</v>
      </c>
      <c r="C204">
        <v>100</v>
      </c>
      <c r="D204">
        <v>13</v>
      </c>
      <c r="E204">
        <v>6570.76</v>
      </c>
      <c r="F204">
        <v>6571</v>
      </c>
      <c r="G204">
        <v>3100</v>
      </c>
      <c r="H204" t="s">
        <v>605</v>
      </c>
      <c r="I204" s="1">
        <v>38274</v>
      </c>
      <c r="J204" t="s">
        <v>86</v>
      </c>
      <c r="K204" t="s">
        <v>130</v>
      </c>
      <c r="L204" t="s">
        <v>37</v>
      </c>
      <c r="M204">
        <v>4</v>
      </c>
      <c r="N204">
        <v>10</v>
      </c>
      <c r="O204">
        <v>2004</v>
      </c>
      <c r="P204" t="s">
        <v>286</v>
      </c>
      <c r="Q204">
        <v>207</v>
      </c>
      <c r="R204" t="s">
        <v>745</v>
      </c>
      <c r="S204" t="s">
        <v>776</v>
      </c>
      <c r="T204" t="s">
        <v>777</v>
      </c>
      <c r="U204" t="s">
        <v>778</v>
      </c>
      <c r="V204" t="s">
        <v>779</v>
      </c>
      <c r="X204" t="s">
        <v>779</v>
      </c>
      <c r="Y204" t="s">
        <v>780</v>
      </c>
      <c r="AA204" t="s">
        <v>780</v>
      </c>
      <c r="AB204" t="s">
        <v>781</v>
      </c>
      <c r="AC204" t="s">
        <v>270</v>
      </c>
      <c r="AD204" t="s">
        <v>60</v>
      </c>
      <c r="AE204" t="s">
        <v>782</v>
      </c>
      <c r="AF204" t="s">
        <v>146</v>
      </c>
      <c r="AG204" t="s">
        <v>783</v>
      </c>
      <c r="AH204" t="s">
        <v>74</v>
      </c>
    </row>
    <row r="205" spans="1:34" x14ac:dyDescent="0.25">
      <c r="A205">
        <v>10314</v>
      </c>
      <c r="B205">
        <v>38</v>
      </c>
      <c r="C205">
        <v>100</v>
      </c>
      <c r="D205">
        <v>5</v>
      </c>
      <c r="E205">
        <v>7975.44</v>
      </c>
      <c r="F205">
        <v>7976</v>
      </c>
      <c r="G205">
        <v>3800</v>
      </c>
      <c r="H205" t="s">
        <v>672</v>
      </c>
      <c r="I205" s="1">
        <v>38282</v>
      </c>
      <c r="J205" t="s">
        <v>86</v>
      </c>
      <c r="K205" t="s">
        <v>87</v>
      </c>
      <c r="L205" t="s">
        <v>37</v>
      </c>
      <c r="M205">
        <v>4</v>
      </c>
      <c r="N205">
        <v>10</v>
      </c>
      <c r="O205">
        <v>2004</v>
      </c>
      <c r="P205" t="s">
        <v>286</v>
      </c>
      <c r="Q205">
        <v>207</v>
      </c>
      <c r="R205" t="s">
        <v>745</v>
      </c>
      <c r="S205" t="s">
        <v>784</v>
      </c>
      <c r="T205" t="s">
        <v>785</v>
      </c>
      <c r="U205" t="s">
        <v>786</v>
      </c>
      <c r="V205" t="s">
        <v>787</v>
      </c>
      <c r="X205" t="s">
        <v>787</v>
      </c>
      <c r="Y205" t="s">
        <v>788</v>
      </c>
      <c r="AA205" t="s">
        <v>788</v>
      </c>
      <c r="AB205">
        <v>8200</v>
      </c>
      <c r="AC205" t="s">
        <v>515</v>
      </c>
      <c r="AD205" t="s">
        <v>60</v>
      </c>
      <c r="AE205" t="s">
        <v>789</v>
      </c>
      <c r="AF205" t="s">
        <v>790</v>
      </c>
      <c r="AG205" t="s">
        <v>791</v>
      </c>
      <c r="AH205" t="s">
        <v>240</v>
      </c>
    </row>
    <row r="206" spans="1:34" x14ac:dyDescent="0.25">
      <c r="A206">
        <v>10325</v>
      </c>
      <c r="B206">
        <v>42</v>
      </c>
      <c r="C206">
        <v>64</v>
      </c>
      <c r="D206">
        <v>8</v>
      </c>
      <c r="E206">
        <v>2688</v>
      </c>
      <c r="F206">
        <v>2688</v>
      </c>
      <c r="G206">
        <v>2688</v>
      </c>
      <c r="H206" s="2">
        <v>38118</v>
      </c>
      <c r="I206" s="1">
        <v>38118</v>
      </c>
      <c r="J206" t="s">
        <v>153</v>
      </c>
      <c r="K206" t="s">
        <v>65</v>
      </c>
      <c r="L206" t="s">
        <v>37</v>
      </c>
      <c r="M206">
        <v>4</v>
      </c>
      <c r="N206">
        <v>11</v>
      </c>
      <c r="O206">
        <v>2004</v>
      </c>
      <c r="P206" t="s">
        <v>286</v>
      </c>
      <c r="Q206">
        <v>207</v>
      </c>
      <c r="R206" t="s">
        <v>745</v>
      </c>
      <c r="S206" t="s">
        <v>212</v>
      </c>
      <c r="T206" t="s">
        <v>213</v>
      </c>
      <c r="U206" t="s">
        <v>214</v>
      </c>
      <c r="V206" t="s">
        <v>215</v>
      </c>
      <c r="X206" t="s">
        <v>215</v>
      </c>
      <c r="Y206" t="s">
        <v>216</v>
      </c>
      <c r="AA206" t="s">
        <v>216</v>
      </c>
      <c r="AB206">
        <v>4110</v>
      </c>
      <c r="AC206" t="s">
        <v>119</v>
      </c>
      <c r="AD206" t="s">
        <v>60</v>
      </c>
      <c r="AE206" t="s">
        <v>217</v>
      </c>
      <c r="AF206" t="s">
        <v>218</v>
      </c>
      <c r="AG206" t="s">
        <v>219</v>
      </c>
      <c r="AH206" t="s">
        <v>51</v>
      </c>
    </row>
    <row r="207" spans="1:34" x14ac:dyDescent="0.25">
      <c r="A207">
        <v>10336</v>
      </c>
      <c r="B207">
        <v>33</v>
      </c>
      <c r="C207">
        <v>57.22</v>
      </c>
      <c r="D207">
        <v>10</v>
      </c>
      <c r="E207">
        <v>1888.26</v>
      </c>
      <c r="F207">
        <v>1889</v>
      </c>
      <c r="G207">
        <v>1888.26</v>
      </c>
      <c r="H207" t="s">
        <v>792</v>
      </c>
      <c r="I207" s="1">
        <v>38311</v>
      </c>
      <c r="J207" t="s">
        <v>104</v>
      </c>
      <c r="K207" t="s">
        <v>53</v>
      </c>
      <c r="L207" t="s">
        <v>37</v>
      </c>
      <c r="M207">
        <v>4</v>
      </c>
      <c r="N207">
        <v>11</v>
      </c>
      <c r="O207">
        <v>2004</v>
      </c>
      <c r="P207" t="s">
        <v>286</v>
      </c>
      <c r="Q207">
        <v>207</v>
      </c>
      <c r="R207" t="s">
        <v>745</v>
      </c>
      <c r="S207" t="s">
        <v>639</v>
      </c>
      <c r="T207" t="s">
        <v>640</v>
      </c>
      <c r="U207" t="s">
        <v>641</v>
      </c>
      <c r="V207" t="s">
        <v>642</v>
      </c>
      <c r="X207" t="s">
        <v>642</v>
      </c>
      <c r="Y207" t="s">
        <v>70</v>
      </c>
      <c r="AA207" t="s">
        <v>70</v>
      </c>
      <c r="AB207">
        <v>75012</v>
      </c>
      <c r="AC207" t="s">
        <v>59</v>
      </c>
      <c r="AD207" t="s">
        <v>60</v>
      </c>
      <c r="AE207" t="s">
        <v>643</v>
      </c>
      <c r="AF207" t="s">
        <v>644</v>
      </c>
      <c r="AG207" t="s">
        <v>645</v>
      </c>
      <c r="AH207" t="s">
        <v>51</v>
      </c>
    </row>
    <row r="208" spans="1:34" x14ac:dyDescent="0.25">
      <c r="A208">
        <v>10348</v>
      </c>
      <c r="B208">
        <v>48</v>
      </c>
      <c r="C208">
        <v>52.36</v>
      </c>
      <c r="D208">
        <v>8</v>
      </c>
      <c r="E208">
        <v>2513.2800000000002</v>
      </c>
      <c r="F208">
        <v>2514</v>
      </c>
      <c r="G208">
        <v>2513.2800000000002</v>
      </c>
      <c r="H208" s="2">
        <v>37997</v>
      </c>
      <c r="I208" s="1">
        <v>37997</v>
      </c>
      <c r="J208" t="s">
        <v>64</v>
      </c>
      <c r="K208" t="s">
        <v>123</v>
      </c>
      <c r="L208" t="s">
        <v>37</v>
      </c>
      <c r="M208">
        <v>4</v>
      </c>
      <c r="N208">
        <v>11</v>
      </c>
      <c r="O208">
        <v>2004</v>
      </c>
      <c r="P208" t="s">
        <v>286</v>
      </c>
      <c r="Q208">
        <v>207</v>
      </c>
      <c r="R208" t="s">
        <v>745</v>
      </c>
      <c r="S208" t="s">
        <v>300</v>
      </c>
      <c r="T208" t="s">
        <v>301</v>
      </c>
      <c r="U208" t="s">
        <v>302</v>
      </c>
      <c r="V208" t="s">
        <v>303</v>
      </c>
      <c r="X208" t="s">
        <v>303</v>
      </c>
      <c r="Y208" t="s">
        <v>280</v>
      </c>
      <c r="AA208" t="s">
        <v>280</v>
      </c>
      <c r="AB208">
        <v>28023</v>
      </c>
      <c r="AC208" t="s">
        <v>281</v>
      </c>
      <c r="AD208" t="s">
        <v>60</v>
      </c>
      <c r="AE208" t="s">
        <v>304</v>
      </c>
      <c r="AF208" t="s">
        <v>305</v>
      </c>
      <c r="AG208" t="s">
        <v>306</v>
      </c>
      <c r="AH208" t="s">
        <v>51</v>
      </c>
    </row>
    <row r="209" spans="1:34" x14ac:dyDescent="0.25">
      <c r="A209">
        <v>10359</v>
      </c>
      <c r="B209">
        <v>42</v>
      </c>
      <c r="C209">
        <v>100</v>
      </c>
      <c r="D209">
        <v>8</v>
      </c>
      <c r="E209">
        <v>4764.4799999999996</v>
      </c>
      <c r="F209">
        <v>4765</v>
      </c>
      <c r="G209">
        <v>4200</v>
      </c>
      <c r="H209" t="s">
        <v>618</v>
      </c>
      <c r="I209" s="1">
        <v>38336</v>
      </c>
      <c r="J209" t="s">
        <v>242</v>
      </c>
      <c r="K209" t="s">
        <v>220</v>
      </c>
      <c r="L209" t="s">
        <v>37</v>
      </c>
      <c r="M209">
        <v>4</v>
      </c>
      <c r="N209">
        <v>12</v>
      </c>
      <c r="O209">
        <v>2004</v>
      </c>
      <c r="P209" t="s">
        <v>286</v>
      </c>
      <c r="Q209">
        <v>207</v>
      </c>
      <c r="R209" t="s">
        <v>745</v>
      </c>
      <c r="S209" t="s">
        <v>54</v>
      </c>
      <c r="T209" t="s">
        <v>55</v>
      </c>
      <c r="U209" t="s">
        <v>56</v>
      </c>
      <c r="V209" t="s">
        <v>57</v>
      </c>
      <c r="X209" t="s">
        <v>57</v>
      </c>
      <c r="Y209" t="s">
        <v>58</v>
      </c>
      <c r="AA209" t="s">
        <v>58</v>
      </c>
      <c r="AB209">
        <v>51100</v>
      </c>
      <c r="AC209" t="s">
        <v>59</v>
      </c>
      <c r="AD209" t="s">
        <v>60</v>
      </c>
      <c r="AE209" t="s">
        <v>61</v>
      </c>
      <c r="AF209" t="s">
        <v>62</v>
      </c>
      <c r="AG209" t="s">
        <v>63</v>
      </c>
      <c r="AH209" t="s">
        <v>74</v>
      </c>
    </row>
    <row r="210" spans="1:34" x14ac:dyDescent="0.25">
      <c r="A210">
        <v>10371</v>
      </c>
      <c r="B210">
        <v>32</v>
      </c>
      <c r="C210">
        <v>100</v>
      </c>
      <c r="D210">
        <v>6</v>
      </c>
      <c r="E210">
        <v>3560.64</v>
      </c>
      <c r="F210">
        <v>3561</v>
      </c>
      <c r="G210">
        <v>3200</v>
      </c>
      <c r="H210" t="s">
        <v>793</v>
      </c>
      <c r="I210" s="1">
        <v>38375</v>
      </c>
      <c r="J210" t="s">
        <v>64</v>
      </c>
      <c r="K210" t="s">
        <v>123</v>
      </c>
      <c r="L210" t="s">
        <v>37</v>
      </c>
      <c r="M210">
        <v>1</v>
      </c>
      <c r="N210">
        <v>1</v>
      </c>
      <c r="O210">
        <v>2005</v>
      </c>
      <c r="P210" t="s">
        <v>286</v>
      </c>
      <c r="Q210">
        <v>207</v>
      </c>
      <c r="R210" t="s">
        <v>745</v>
      </c>
      <c r="S210" t="s">
        <v>427</v>
      </c>
      <c r="T210">
        <v>4155551450</v>
      </c>
      <c r="U210" t="s">
        <v>428</v>
      </c>
      <c r="V210" t="s">
        <v>429</v>
      </c>
      <c r="X210" t="s">
        <v>429</v>
      </c>
      <c r="Y210" t="s">
        <v>430</v>
      </c>
      <c r="Z210" t="s">
        <v>81</v>
      </c>
      <c r="AA210" t="s">
        <v>431</v>
      </c>
      <c r="AB210">
        <v>97562</v>
      </c>
      <c r="AC210" t="s">
        <v>46</v>
      </c>
      <c r="AD210" t="s">
        <v>47</v>
      </c>
      <c r="AE210" t="s">
        <v>432</v>
      </c>
      <c r="AF210" t="s">
        <v>433</v>
      </c>
      <c r="AG210" t="s">
        <v>434</v>
      </c>
      <c r="AH210" t="s">
        <v>74</v>
      </c>
    </row>
    <row r="211" spans="1:34" x14ac:dyDescent="0.25">
      <c r="A211">
        <v>10382</v>
      </c>
      <c r="B211">
        <v>34</v>
      </c>
      <c r="C211">
        <v>100</v>
      </c>
      <c r="D211">
        <v>10</v>
      </c>
      <c r="E211">
        <v>3823.64</v>
      </c>
      <c r="F211">
        <v>3824</v>
      </c>
      <c r="G211">
        <v>3400</v>
      </c>
      <c r="H211" t="s">
        <v>451</v>
      </c>
      <c r="I211" s="1">
        <v>38400</v>
      </c>
      <c r="J211" t="s">
        <v>35</v>
      </c>
      <c r="K211" t="s">
        <v>130</v>
      </c>
      <c r="L211" t="s">
        <v>37</v>
      </c>
      <c r="M211">
        <v>1</v>
      </c>
      <c r="N211">
        <v>2</v>
      </c>
      <c r="O211">
        <v>2005</v>
      </c>
      <c r="P211" t="s">
        <v>286</v>
      </c>
      <c r="Q211">
        <v>207</v>
      </c>
      <c r="R211" t="s">
        <v>745</v>
      </c>
      <c r="S211" t="s">
        <v>427</v>
      </c>
      <c r="T211">
        <v>4155551450</v>
      </c>
      <c r="U211" t="s">
        <v>428</v>
      </c>
      <c r="V211" t="s">
        <v>429</v>
      </c>
      <c r="X211" t="s">
        <v>429</v>
      </c>
      <c r="Y211" t="s">
        <v>430</v>
      </c>
      <c r="Z211" t="s">
        <v>81</v>
      </c>
      <c r="AA211" t="s">
        <v>431</v>
      </c>
      <c r="AB211">
        <v>97562</v>
      </c>
      <c r="AC211" t="s">
        <v>46</v>
      </c>
      <c r="AD211" t="s">
        <v>47</v>
      </c>
      <c r="AE211" t="s">
        <v>432</v>
      </c>
      <c r="AF211" t="s">
        <v>433</v>
      </c>
      <c r="AG211" t="s">
        <v>434</v>
      </c>
      <c r="AH211" t="s">
        <v>74</v>
      </c>
    </row>
    <row r="212" spans="1:34" x14ac:dyDescent="0.25">
      <c r="A212">
        <v>10395</v>
      </c>
      <c r="B212">
        <v>33</v>
      </c>
      <c r="C212">
        <v>69.12</v>
      </c>
      <c r="D212">
        <v>1</v>
      </c>
      <c r="E212">
        <v>2280.96</v>
      </c>
      <c r="F212">
        <v>2281</v>
      </c>
      <c r="G212">
        <v>2280.96</v>
      </c>
      <c r="H212" t="s">
        <v>629</v>
      </c>
      <c r="I212" s="1">
        <v>38428</v>
      </c>
      <c r="J212" t="s">
        <v>255</v>
      </c>
      <c r="K212" t="s">
        <v>130</v>
      </c>
      <c r="L212" t="s">
        <v>37</v>
      </c>
      <c r="M212">
        <v>1</v>
      </c>
      <c r="N212">
        <v>3</v>
      </c>
      <c r="O212">
        <v>2005</v>
      </c>
      <c r="P212" t="s">
        <v>286</v>
      </c>
      <c r="Q212">
        <v>207</v>
      </c>
      <c r="R212" t="s">
        <v>745</v>
      </c>
      <c r="S212" t="s">
        <v>66</v>
      </c>
      <c r="T212" t="s">
        <v>67</v>
      </c>
      <c r="U212" t="s">
        <v>68</v>
      </c>
      <c r="V212" t="s">
        <v>69</v>
      </c>
      <c r="X212" t="s">
        <v>69</v>
      </c>
      <c r="Y212" t="s">
        <v>70</v>
      </c>
      <c r="AA212" t="s">
        <v>70</v>
      </c>
      <c r="AB212">
        <v>75508</v>
      </c>
      <c r="AC212" t="s">
        <v>59</v>
      </c>
      <c r="AD212" t="s">
        <v>60</v>
      </c>
      <c r="AE212" t="s">
        <v>71</v>
      </c>
      <c r="AF212" t="s">
        <v>72</v>
      </c>
      <c r="AG212" t="s">
        <v>73</v>
      </c>
      <c r="AH212" t="s">
        <v>51</v>
      </c>
    </row>
    <row r="213" spans="1:34" x14ac:dyDescent="0.25">
      <c r="A213">
        <v>10413</v>
      </c>
      <c r="B213">
        <v>36</v>
      </c>
      <c r="C213">
        <v>100</v>
      </c>
      <c r="D213">
        <v>2</v>
      </c>
      <c r="E213">
        <v>8677.7999999999993</v>
      </c>
      <c r="F213">
        <v>8678</v>
      </c>
      <c r="G213">
        <v>3600</v>
      </c>
      <c r="H213" s="2">
        <v>38477</v>
      </c>
      <c r="I213" s="1">
        <v>38477</v>
      </c>
      <c r="J213" t="s">
        <v>153</v>
      </c>
      <c r="K213" t="s">
        <v>130</v>
      </c>
      <c r="L213" t="s">
        <v>37</v>
      </c>
      <c r="M213">
        <v>2</v>
      </c>
      <c r="N213">
        <v>5</v>
      </c>
      <c r="O213">
        <v>2005</v>
      </c>
      <c r="P213" t="s">
        <v>286</v>
      </c>
      <c r="Q213">
        <v>207</v>
      </c>
      <c r="R213" t="s">
        <v>745</v>
      </c>
      <c r="S213" t="s">
        <v>173</v>
      </c>
      <c r="T213">
        <v>2035552570</v>
      </c>
      <c r="U213" t="s">
        <v>174</v>
      </c>
      <c r="V213" t="s">
        <v>175</v>
      </c>
      <c r="X213" t="s">
        <v>175</v>
      </c>
      <c r="Y213" t="s">
        <v>176</v>
      </c>
      <c r="Z213" t="s">
        <v>177</v>
      </c>
      <c r="AA213" t="s">
        <v>178</v>
      </c>
      <c r="AB213">
        <v>97562</v>
      </c>
      <c r="AC213" t="s">
        <v>46</v>
      </c>
      <c r="AD213" t="s">
        <v>47</v>
      </c>
      <c r="AE213" t="s">
        <v>179</v>
      </c>
      <c r="AF213" t="s">
        <v>84</v>
      </c>
      <c r="AG213" t="s">
        <v>180</v>
      </c>
      <c r="AH213" t="s">
        <v>240</v>
      </c>
    </row>
    <row r="214" spans="1:34" x14ac:dyDescent="0.25">
      <c r="A214">
        <v>10103</v>
      </c>
      <c r="B214">
        <v>27</v>
      </c>
      <c r="C214">
        <v>100</v>
      </c>
      <c r="D214">
        <v>8</v>
      </c>
      <c r="E214">
        <v>3394.98</v>
      </c>
      <c r="F214">
        <v>3395</v>
      </c>
      <c r="G214">
        <v>2700</v>
      </c>
      <c r="H214" t="s">
        <v>285</v>
      </c>
      <c r="I214" s="1">
        <v>37650</v>
      </c>
      <c r="J214" t="s">
        <v>64</v>
      </c>
      <c r="K214" t="s">
        <v>220</v>
      </c>
      <c r="L214" t="s">
        <v>37</v>
      </c>
      <c r="M214">
        <v>1</v>
      </c>
      <c r="N214">
        <v>1</v>
      </c>
      <c r="O214">
        <v>2003</v>
      </c>
      <c r="P214" t="s">
        <v>794</v>
      </c>
      <c r="Q214">
        <v>136</v>
      </c>
      <c r="R214" t="s">
        <v>795</v>
      </c>
      <c r="S214" t="s">
        <v>212</v>
      </c>
      <c r="T214" t="s">
        <v>213</v>
      </c>
      <c r="U214" t="s">
        <v>214</v>
      </c>
      <c r="V214" t="s">
        <v>215</v>
      </c>
      <c r="X214" t="s">
        <v>215</v>
      </c>
      <c r="Y214" t="s">
        <v>216</v>
      </c>
      <c r="AA214" t="s">
        <v>216</v>
      </c>
      <c r="AB214">
        <v>4110</v>
      </c>
      <c r="AC214" t="s">
        <v>119</v>
      </c>
      <c r="AD214" t="s">
        <v>60</v>
      </c>
      <c r="AE214" t="s">
        <v>217</v>
      </c>
      <c r="AF214" t="s">
        <v>218</v>
      </c>
      <c r="AG214" t="s">
        <v>219</v>
      </c>
      <c r="AH214" t="s">
        <v>74</v>
      </c>
    </row>
    <row r="215" spans="1:34" x14ac:dyDescent="0.25">
      <c r="A215">
        <v>10113</v>
      </c>
      <c r="B215">
        <v>21</v>
      </c>
      <c r="C215">
        <v>100</v>
      </c>
      <c r="D215">
        <v>2</v>
      </c>
      <c r="E215">
        <v>3415.44</v>
      </c>
      <c r="F215">
        <v>3416</v>
      </c>
      <c r="G215">
        <v>2100</v>
      </c>
      <c r="H215" t="s">
        <v>796</v>
      </c>
      <c r="I215" s="1">
        <v>37706</v>
      </c>
      <c r="J215" t="s">
        <v>255</v>
      </c>
      <c r="K215" t="s">
        <v>220</v>
      </c>
      <c r="L215" t="s">
        <v>37</v>
      </c>
      <c r="M215">
        <v>1</v>
      </c>
      <c r="N215">
        <v>3</v>
      </c>
      <c r="O215">
        <v>2003</v>
      </c>
      <c r="P215" t="s">
        <v>794</v>
      </c>
      <c r="Q215">
        <v>136</v>
      </c>
      <c r="R215" t="s">
        <v>795</v>
      </c>
      <c r="S215" t="s">
        <v>427</v>
      </c>
      <c r="T215">
        <v>4155551450</v>
      </c>
      <c r="U215" t="s">
        <v>428</v>
      </c>
      <c r="V215" t="s">
        <v>429</v>
      </c>
      <c r="X215" t="s">
        <v>429</v>
      </c>
      <c r="Y215" t="s">
        <v>430</v>
      </c>
      <c r="Z215" t="s">
        <v>81</v>
      </c>
      <c r="AA215" t="s">
        <v>431</v>
      </c>
      <c r="AB215">
        <v>97562</v>
      </c>
      <c r="AC215" t="s">
        <v>46</v>
      </c>
      <c r="AD215" t="s">
        <v>47</v>
      </c>
      <c r="AE215" t="s">
        <v>432</v>
      </c>
      <c r="AF215" t="s">
        <v>433</v>
      </c>
      <c r="AG215" t="s">
        <v>434</v>
      </c>
      <c r="AH215" t="s">
        <v>74</v>
      </c>
    </row>
    <row r="216" spans="1:34" x14ac:dyDescent="0.25">
      <c r="A216">
        <v>10126</v>
      </c>
      <c r="B216">
        <v>21</v>
      </c>
      <c r="C216">
        <v>100</v>
      </c>
      <c r="D216">
        <v>8</v>
      </c>
      <c r="E216">
        <v>2439.5700000000002</v>
      </c>
      <c r="F216">
        <v>2440</v>
      </c>
      <c r="G216">
        <v>2100</v>
      </c>
      <c r="H216" t="s">
        <v>299</v>
      </c>
      <c r="I216" s="1">
        <v>37769</v>
      </c>
      <c r="J216" t="s">
        <v>153</v>
      </c>
      <c r="K216" t="s">
        <v>220</v>
      </c>
      <c r="L216" t="s">
        <v>37</v>
      </c>
      <c r="M216">
        <v>2</v>
      </c>
      <c r="N216">
        <v>5</v>
      </c>
      <c r="O216">
        <v>2003</v>
      </c>
      <c r="P216" t="s">
        <v>794</v>
      </c>
      <c r="Q216">
        <v>136</v>
      </c>
      <c r="R216" t="s">
        <v>795</v>
      </c>
      <c r="S216" t="s">
        <v>300</v>
      </c>
      <c r="T216" t="s">
        <v>301</v>
      </c>
      <c r="U216" t="s">
        <v>302</v>
      </c>
      <c r="V216" t="s">
        <v>303</v>
      </c>
      <c r="X216" t="s">
        <v>303</v>
      </c>
      <c r="Y216" t="s">
        <v>280</v>
      </c>
      <c r="AA216" t="s">
        <v>280</v>
      </c>
      <c r="AB216">
        <v>28023</v>
      </c>
      <c r="AC216" t="s">
        <v>281</v>
      </c>
      <c r="AD216" t="s">
        <v>60</v>
      </c>
      <c r="AE216" t="s">
        <v>304</v>
      </c>
      <c r="AF216" t="s">
        <v>305</v>
      </c>
      <c r="AG216" t="s">
        <v>306</v>
      </c>
      <c r="AH216" t="s">
        <v>51</v>
      </c>
    </row>
    <row r="217" spans="1:34" x14ac:dyDescent="0.25">
      <c r="A217">
        <v>10140</v>
      </c>
      <c r="B217">
        <v>38</v>
      </c>
      <c r="C217">
        <v>100</v>
      </c>
      <c r="D217">
        <v>8</v>
      </c>
      <c r="E217">
        <v>4829.8</v>
      </c>
      <c r="F217">
        <v>4830</v>
      </c>
      <c r="G217">
        <v>3800</v>
      </c>
      <c r="H217" t="s">
        <v>307</v>
      </c>
      <c r="I217" s="1">
        <v>37826</v>
      </c>
      <c r="J217" t="s">
        <v>52</v>
      </c>
      <c r="K217" t="s">
        <v>130</v>
      </c>
      <c r="L217" t="s">
        <v>37</v>
      </c>
      <c r="M217">
        <v>3</v>
      </c>
      <c r="N217">
        <v>7</v>
      </c>
      <c r="O217">
        <v>2003</v>
      </c>
      <c r="P217" t="s">
        <v>794</v>
      </c>
      <c r="Q217">
        <v>136</v>
      </c>
      <c r="R217" t="s">
        <v>795</v>
      </c>
      <c r="S217" t="s">
        <v>96</v>
      </c>
      <c r="T217">
        <v>6505556809</v>
      </c>
      <c r="U217" t="s">
        <v>97</v>
      </c>
      <c r="V217" t="s">
        <v>98</v>
      </c>
      <c r="X217" t="s">
        <v>98</v>
      </c>
      <c r="Y217" t="s">
        <v>99</v>
      </c>
      <c r="Z217" t="s">
        <v>81</v>
      </c>
      <c r="AA217" t="s">
        <v>100</v>
      </c>
      <c r="AB217">
        <v>94217</v>
      </c>
      <c r="AC217" t="s">
        <v>46</v>
      </c>
      <c r="AD217" t="s">
        <v>47</v>
      </c>
      <c r="AE217" t="s">
        <v>101</v>
      </c>
      <c r="AF217" t="s">
        <v>102</v>
      </c>
      <c r="AG217" t="s">
        <v>103</v>
      </c>
      <c r="AH217" t="s">
        <v>74</v>
      </c>
    </row>
    <row r="218" spans="1:34" x14ac:dyDescent="0.25">
      <c r="A218">
        <v>10150</v>
      </c>
      <c r="B218">
        <v>30</v>
      </c>
      <c r="C218">
        <v>100</v>
      </c>
      <c r="D218">
        <v>5</v>
      </c>
      <c r="E218">
        <v>4100.1000000000004</v>
      </c>
      <c r="F218">
        <v>4101</v>
      </c>
      <c r="G218">
        <v>3000</v>
      </c>
      <c r="H218" t="s">
        <v>308</v>
      </c>
      <c r="I218" s="1">
        <v>37883</v>
      </c>
      <c r="J218" t="s">
        <v>201</v>
      </c>
      <c r="K218" t="s">
        <v>87</v>
      </c>
      <c r="L218" t="s">
        <v>37</v>
      </c>
      <c r="M218">
        <v>3</v>
      </c>
      <c r="N218">
        <v>9</v>
      </c>
      <c r="O218">
        <v>2003</v>
      </c>
      <c r="P218" t="s">
        <v>794</v>
      </c>
      <c r="Q218">
        <v>136</v>
      </c>
      <c r="R218" t="s">
        <v>795</v>
      </c>
      <c r="S218" t="s">
        <v>309</v>
      </c>
      <c r="T218" t="s">
        <v>310</v>
      </c>
      <c r="U218" t="s">
        <v>311</v>
      </c>
      <c r="V218" t="s">
        <v>312</v>
      </c>
      <c r="X218" t="s">
        <v>312</v>
      </c>
      <c r="Y218" t="s">
        <v>313</v>
      </c>
      <c r="AA218" t="s">
        <v>313</v>
      </c>
      <c r="AB218">
        <v>79903</v>
      </c>
      <c r="AC218" t="s">
        <v>313</v>
      </c>
      <c r="AD218" t="s">
        <v>314</v>
      </c>
      <c r="AE218" t="s">
        <v>315</v>
      </c>
      <c r="AF218" t="s">
        <v>316</v>
      </c>
      <c r="AG218" t="s">
        <v>317</v>
      </c>
      <c r="AH218" t="s">
        <v>74</v>
      </c>
    </row>
    <row r="219" spans="1:34" x14ac:dyDescent="0.25">
      <c r="A219">
        <v>10164</v>
      </c>
      <c r="B219">
        <v>49</v>
      </c>
      <c r="C219">
        <v>100</v>
      </c>
      <c r="D219">
        <v>6</v>
      </c>
      <c r="E219">
        <v>6563.06</v>
      </c>
      <c r="F219">
        <v>6564</v>
      </c>
      <c r="G219">
        <v>4900</v>
      </c>
      <c r="H219" t="s">
        <v>646</v>
      </c>
      <c r="I219" s="1">
        <v>37915</v>
      </c>
      <c r="J219" t="s">
        <v>86</v>
      </c>
      <c r="K219" t="s">
        <v>65</v>
      </c>
      <c r="L219" t="s">
        <v>647</v>
      </c>
      <c r="M219">
        <v>4</v>
      </c>
      <c r="N219">
        <v>10</v>
      </c>
      <c r="O219">
        <v>2003</v>
      </c>
      <c r="P219" t="s">
        <v>794</v>
      </c>
      <c r="Q219">
        <v>136</v>
      </c>
      <c r="R219" t="s">
        <v>795</v>
      </c>
      <c r="S219" t="s">
        <v>648</v>
      </c>
      <c r="T219" t="s">
        <v>649</v>
      </c>
      <c r="U219" t="s">
        <v>650</v>
      </c>
      <c r="V219" t="s">
        <v>651</v>
      </c>
      <c r="X219" t="s">
        <v>651</v>
      </c>
      <c r="Y219" t="s">
        <v>652</v>
      </c>
      <c r="AA219" t="s">
        <v>652</v>
      </c>
      <c r="AB219">
        <v>8010</v>
      </c>
      <c r="AC219" t="s">
        <v>236</v>
      </c>
      <c r="AD219" t="s">
        <v>60</v>
      </c>
      <c r="AE219" t="s">
        <v>653</v>
      </c>
      <c r="AF219" t="s">
        <v>654</v>
      </c>
      <c r="AG219" t="s">
        <v>655</v>
      </c>
      <c r="AH219" t="s">
        <v>74</v>
      </c>
    </row>
    <row r="220" spans="1:34" x14ac:dyDescent="0.25">
      <c r="A220">
        <v>10174</v>
      </c>
      <c r="B220">
        <v>43</v>
      </c>
      <c r="C220">
        <v>100</v>
      </c>
      <c r="D220">
        <v>1</v>
      </c>
      <c r="E220">
        <v>6817.22</v>
      </c>
      <c r="F220">
        <v>6818</v>
      </c>
      <c r="G220">
        <v>4300</v>
      </c>
      <c r="H220" s="2">
        <v>37783</v>
      </c>
      <c r="I220" s="1">
        <v>37783</v>
      </c>
      <c r="J220" t="s">
        <v>172</v>
      </c>
      <c r="K220" t="s">
        <v>220</v>
      </c>
      <c r="L220" t="s">
        <v>37</v>
      </c>
      <c r="M220">
        <v>4</v>
      </c>
      <c r="N220">
        <v>11</v>
      </c>
      <c r="O220">
        <v>2003</v>
      </c>
      <c r="P220" t="s">
        <v>794</v>
      </c>
      <c r="Q220">
        <v>136</v>
      </c>
      <c r="R220" t="s">
        <v>795</v>
      </c>
      <c r="S220" t="s">
        <v>326</v>
      </c>
      <c r="T220" t="s">
        <v>327</v>
      </c>
      <c r="U220" t="s">
        <v>328</v>
      </c>
      <c r="V220" t="s">
        <v>329</v>
      </c>
      <c r="X220" t="s">
        <v>329</v>
      </c>
      <c r="Y220" t="s">
        <v>330</v>
      </c>
      <c r="Z220" t="s">
        <v>331</v>
      </c>
      <c r="AA220" t="s">
        <v>332</v>
      </c>
      <c r="AB220">
        <v>4101</v>
      </c>
      <c r="AC220" t="s">
        <v>148</v>
      </c>
      <c r="AD220" t="s">
        <v>149</v>
      </c>
      <c r="AE220" t="s">
        <v>333</v>
      </c>
      <c r="AF220" t="s">
        <v>334</v>
      </c>
      <c r="AG220" t="s">
        <v>335</v>
      </c>
      <c r="AH220" t="s">
        <v>74</v>
      </c>
    </row>
    <row r="221" spans="1:34" x14ac:dyDescent="0.25">
      <c r="A221">
        <v>10183</v>
      </c>
      <c r="B221">
        <v>41</v>
      </c>
      <c r="C221">
        <v>100</v>
      </c>
      <c r="D221">
        <v>5</v>
      </c>
      <c r="E221">
        <v>6163.94</v>
      </c>
      <c r="F221">
        <v>6164</v>
      </c>
      <c r="G221">
        <v>4100</v>
      </c>
      <c r="H221" t="s">
        <v>336</v>
      </c>
      <c r="I221" s="1">
        <v>37938</v>
      </c>
      <c r="J221" t="s">
        <v>104</v>
      </c>
      <c r="K221" t="s">
        <v>130</v>
      </c>
      <c r="L221" t="s">
        <v>37</v>
      </c>
      <c r="M221">
        <v>4</v>
      </c>
      <c r="N221">
        <v>11</v>
      </c>
      <c r="O221">
        <v>2003</v>
      </c>
      <c r="P221" t="s">
        <v>794</v>
      </c>
      <c r="Q221">
        <v>136</v>
      </c>
      <c r="R221" t="s">
        <v>795</v>
      </c>
      <c r="S221" t="s">
        <v>337</v>
      </c>
      <c r="T221">
        <v>2155554695</v>
      </c>
      <c r="U221" t="s">
        <v>338</v>
      </c>
      <c r="V221" t="s">
        <v>339</v>
      </c>
      <c r="X221" t="s">
        <v>339</v>
      </c>
      <c r="Y221" t="s">
        <v>340</v>
      </c>
      <c r="Z221" t="s">
        <v>225</v>
      </c>
      <c r="AA221" t="s">
        <v>341</v>
      </c>
      <c r="AB221">
        <v>71270</v>
      </c>
      <c r="AC221" t="s">
        <v>46</v>
      </c>
      <c r="AD221" t="s">
        <v>47</v>
      </c>
      <c r="AE221" t="s">
        <v>342</v>
      </c>
      <c r="AF221" t="s">
        <v>343</v>
      </c>
      <c r="AG221" t="s">
        <v>344</v>
      </c>
      <c r="AH221" t="s">
        <v>74</v>
      </c>
    </row>
    <row r="222" spans="1:34" x14ac:dyDescent="0.25">
      <c r="A222">
        <v>10194</v>
      </c>
      <c r="B222">
        <v>38</v>
      </c>
      <c r="C222">
        <v>100</v>
      </c>
      <c r="D222">
        <v>8</v>
      </c>
      <c r="E222">
        <v>4933.92</v>
      </c>
      <c r="F222">
        <v>4934</v>
      </c>
      <c r="G222">
        <v>3800</v>
      </c>
      <c r="H222" t="s">
        <v>345</v>
      </c>
      <c r="I222" s="1">
        <v>37950</v>
      </c>
      <c r="J222" t="s">
        <v>104</v>
      </c>
      <c r="K222" t="s">
        <v>65</v>
      </c>
      <c r="L222" t="s">
        <v>37</v>
      </c>
      <c r="M222">
        <v>4</v>
      </c>
      <c r="N222">
        <v>11</v>
      </c>
      <c r="O222">
        <v>2003</v>
      </c>
      <c r="P222" t="s">
        <v>794</v>
      </c>
      <c r="Q222">
        <v>136</v>
      </c>
      <c r="R222" t="s">
        <v>795</v>
      </c>
      <c r="S222" t="s">
        <v>346</v>
      </c>
      <c r="T222" t="s">
        <v>347</v>
      </c>
      <c r="U222" t="s">
        <v>348</v>
      </c>
      <c r="V222" t="s">
        <v>349</v>
      </c>
      <c r="X222" t="s">
        <v>349</v>
      </c>
      <c r="Y222" t="s">
        <v>350</v>
      </c>
      <c r="AA222" t="s">
        <v>350</v>
      </c>
      <c r="AB222">
        <v>69004</v>
      </c>
      <c r="AC222" t="s">
        <v>59</v>
      </c>
      <c r="AD222" t="s">
        <v>60</v>
      </c>
      <c r="AE222" t="s">
        <v>351</v>
      </c>
      <c r="AF222" t="s">
        <v>352</v>
      </c>
      <c r="AG222" t="s">
        <v>353</v>
      </c>
      <c r="AH222" t="s">
        <v>74</v>
      </c>
    </row>
    <row r="223" spans="1:34" x14ac:dyDescent="0.25">
      <c r="A223">
        <v>10206</v>
      </c>
      <c r="B223">
        <v>28</v>
      </c>
      <c r="C223">
        <v>100</v>
      </c>
      <c r="D223">
        <v>3</v>
      </c>
      <c r="E223">
        <v>4056.36</v>
      </c>
      <c r="F223">
        <v>4057</v>
      </c>
      <c r="G223">
        <v>2800</v>
      </c>
      <c r="H223" s="2">
        <v>37753</v>
      </c>
      <c r="I223" s="1">
        <v>37753</v>
      </c>
      <c r="J223" t="s">
        <v>153</v>
      </c>
      <c r="K223" t="s">
        <v>36</v>
      </c>
      <c r="L223" t="s">
        <v>37</v>
      </c>
      <c r="M223">
        <v>4</v>
      </c>
      <c r="N223">
        <v>12</v>
      </c>
      <c r="O223">
        <v>2003</v>
      </c>
      <c r="P223" t="s">
        <v>794</v>
      </c>
      <c r="Q223">
        <v>136</v>
      </c>
      <c r="R223" t="s">
        <v>795</v>
      </c>
      <c r="S223" t="s">
        <v>354</v>
      </c>
      <c r="T223" t="s">
        <v>355</v>
      </c>
      <c r="U223" t="s">
        <v>356</v>
      </c>
      <c r="V223" t="s">
        <v>357</v>
      </c>
      <c r="X223" t="s">
        <v>357</v>
      </c>
      <c r="Y223" t="s">
        <v>358</v>
      </c>
      <c r="Z223" t="s">
        <v>359</v>
      </c>
      <c r="AA223" t="s">
        <v>360</v>
      </c>
      <c r="AB223" t="s">
        <v>361</v>
      </c>
      <c r="AC223" t="s">
        <v>362</v>
      </c>
      <c r="AD223" t="s">
        <v>47</v>
      </c>
      <c r="AE223" t="s">
        <v>363</v>
      </c>
      <c r="AF223" t="s">
        <v>364</v>
      </c>
      <c r="AG223" t="s">
        <v>365</v>
      </c>
      <c r="AH223" t="s">
        <v>74</v>
      </c>
    </row>
    <row r="224" spans="1:34" x14ac:dyDescent="0.25">
      <c r="A224">
        <v>10216</v>
      </c>
      <c r="B224">
        <v>43</v>
      </c>
      <c r="C224">
        <v>100</v>
      </c>
      <c r="D224">
        <v>1</v>
      </c>
      <c r="E224">
        <v>5759.42</v>
      </c>
      <c r="F224">
        <v>5760</v>
      </c>
      <c r="G224">
        <v>4300</v>
      </c>
      <c r="H224" s="2">
        <v>38019</v>
      </c>
      <c r="I224" s="1">
        <v>38019</v>
      </c>
      <c r="J224" t="s">
        <v>35</v>
      </c>
      <c r="K224" t="s">
        <v>36</v>
      </c>
      <c r="L224" t="s">
        <v>37</v>
      </c>
      <c r="M224">
        <v>1</v>
      </c>
      <c r="N224">
        <v>2</v>
      </c>
      <c r="O224">
        <v>2004</v>
      </c>
      <c r="P224" t="s">
        <v>794</v>
      </c>
      <c r="Q224">
        <v>136</v>
      </c>
      <c r="R224" t="s">
        <v>795</v>
      </c>
      <c r="S224" t="s">
        <v>419</v>
      </c>
      <c r="T224" t="s">
        <v>420</v>
      </c>
      <c r="U224" t="s">
        <v>421</v>
      </c>
      <c r="V224" t="s">
        <v>422</v>
      </c>
      <c r="X224" t="s">
        <v>422</v>
      </c>
      <c r="Y224" t="s">
        <v>423</v>
      </c>
      <c r="AA224" t="s">
        <v>423</v>
      </c>
      <c r="AB224">
        <v>78000</v>
      </c>
      <c r="AC224" t="s">
        <v>59</v>
      </c>
      <c r="AD224" t="s">
        <v>60</v>
      </c>
      <c r="AE224" t="s">
        <v>424</v>
      </c>
      <c r="AF224" t="s">
        <v>72</v>
      </c>
      <c r="AG224" t="s">
        <v>425</v>
      </c>
      <c r="AH224" t="s">
        <v>74</v>
      </c>
    </row>
    <row r="225" spans="1:34" x14ac:dyDescent="0.25">
      <c r="A225">
        <v>10229</v>
      </c>
      <c r="B225">
        <v>25</v>
      </c>
      <c r="C225">
        <v>100</v>
      </c>
      <c r="D225">
        <v>13</v>
      </c>
      <c r="E225">
        <v>3451</v>
      </c>
      <c r="F225">
        <v>3451</v>
      </c>
      <c r="G225">
        <v>2500</v>
      </c>
      <c r="H225" s="2">
        <v>38294</v>
      </c>
      <c r="I225" s="1">
        <v>38294</v>
      </c>
      <c r="J225" t="s">
        <v>104</v>
      </c>
      <c r="K225" t="s">
        <v>220</v>
      </c>
      <c r="L225" t="s">
        <v>37</v>
      </c>
      <c r="M225">
        <v>1</v>
      </c>
      <c r="N225">
        <v>3</v>
      </c>
      <c r="O225">
        <v>2004</v>
      </c>
      <c r="P225" t="s">
        <v>794</v>
      </c>
      <c r="Q225">
        <v>136</v>
      </c>
      <c r="R225" t="s">
        <v>795</v>
      </c>
      <c r="S225" t="s">
        <v>427</v>
      </c>
      <c r="T225">
        <v>4155551450</v>
      </c>
      <c r="U225" t="s">
        <v>428</v>
      </c>
      <c r="V225" t="s">
        <v>429</v>
      </c>
      <c r="X225" t="s">
        <v>429</v>
      </c>
      <c r="Y225" t="s">
        <v>430</v>
      </c>
      <c r="Z225" t="s">
        <v>81</v>
      </c>
      <c r="AA225" t="s">
        <v>431</v>
      </c>
      <c r="AB225">
        <v>97562</v>
      </c>
      <c r="AC225" t="s">
        <v>46</v>
      </c>
      <c r="AD225" t="s">
        <v>47</v>
      </c>
      <c r="AE225" t="s">
        <v>432</v>
      </c>
      <c r="AF225" t="s">
        <v>433</v>
      </c>
      <c r="AG225" t="s">
        <v>434</v>
      </c>
      <c r="AH225" t="s">
        <v>74</v>
      </c>
    </row>
    <row r="226" spans="1:34" x14ac:dyDescent="0.25">
      <c r="A226">
        <v>10245</v>
      </c>
      <c r="B226">
        <v>38</v>
      </c>
      <c r="C226">
        <v>100</v>
      </c>
      <c r="D226">
        <v>6</v>
      </c>
      <c r="E226">
        <v>5920.4</v>
      </c>
      <c r="F226">
        <v>5921</v>
      </c>
      <c r="G226">
        <v>3800</v>
      </c>
      <c r="H226" s="2">
        <v>38082</v>
      </c>
      <c r="I226" s="1">
        <v>38082</v>
      </c>
      <c r="J226" t="s">
        <v>380</v>
      </c>
      <c r="K226" t="s">
        <v>36</v>
      </c>
      <c r="L226" t="s">
        <v>37</v>
      </c>
      <c r="M226">
        <v>2</v>
      </c>
      <c r="N226">
        <v>5</v>
      </c>
      <c r="O226">
        <v>2004</v>
      </c>
      <c r="P226" t="s">
        <v>794</v>
      </c>
      <c r="Q226">
        <v>136</v>
      </c>
      <c r="R226" t="s">
        <v>795</v>
      </c>
      <c r="S226" t="s">
        <v>381</v>
      </c>
      <c r="T226">
        <v>2035559545</v>
      </c>
      <c r="U226" t="s">
        <v>382</v>
      </c>
      <c r="V226" t="s">
        <v>383</v>
      </c>
      <c r="X226" t="s">
        <v>383</v>
      </c>
      <c r="Y226" t="s">
        <v>384</v>
      </c>
      <c r="Z226" t="s">
        <v>177</v>
      </c>
      <c r="AA226" t="s">
        <v>385</v>
      </c>
      <c r="AB226">
        <v>97823</v>
      </c>
      <c r="AC226" t="s">
        <v>46</v>
      </c>
      <c r="AD226" t="s">
        <v>47</v>
      </c>
      <c r="AE226" t="s">
        <v>127</v>
      </c>
      <c r="AF226" t="s">
        <v>386</v>
      </c>
      <c r="AG226" t="s">
        <v>387</v>
      </c>
      <c r="AH226" t="s">
        <v>74</v>
      </c>
    </row>
    <row r="227" spans="1:34" x14ac:dyDescent="0.25">
      <c r="A227">
        <v>10258</v>
      </c>
      <c r="B227">
        <v>41</v>
      </c>
      <c r="C227">
        <v>100</v>
      </c>
      <c r="D227">
        <v>3</v>
      </c>
      <c r="E227">
        <v>6668.24</v>
      </c>
      <c r="F227">
        <v>6669</v>
      </c>
      <c r="G227">
        <v>4100</v>
      </c>
      <c r="H227" t="s">
        <v>388</v>
      </c>
      <c r="I227" s="1">
        <v>38153</v>
      </c>
      <c r="J227" t="s">
        <v>172</v>
      </c>
      <c r="K227" t="s">
        <v>65</v>
      </c>
      <c r="L227" t="s">
        <v>37</v>
      </c>
      <c r="M227">
        <v>2</v>
      </c>
      <c r="N227">
        <v>6</v>
      </c>
      <c r="O227">
        <v>2004</v>
      </c>
      <c r="P227" t="s">
        <v>794</v>
      </c>
      <c r="Q227">
        <v>136</v>
      </c>
      <c r="R227" t="s">
        <v>795</v>
      </c>
      <c r="S227" t="s">
        <v>389</v>
      </c>
      <c r="T227" t="s">
        <v>390</v>
      </c>
      <c r="U227" t="s">
        <v>391</v>
      </c>
      <c r="V227" t="s">
        <v>392</v>
      </c>
      <c r="X227" t="s">
        <v>392</v>
      </c>
      <c r="Y227" t="s">
        <v>393</v>
      </c>
      <c r="Z227" t="s">
        <v>394</v>
      </c>
      <c r="AA227" t="s">
        <v>395</v>
      </c>
      <c r="AB227" t="s">
        <v>396</v>
      </c>
      <c r="AC227" t="s">
        <v>314</v>
      </c>
      <c r="AD227" t="s">
        <v>314</v>
      </c>
      <c r="AE227" t="s">
        <v>397</v>
      </c>
      <c r="AF227" t="s">
        <v>398</v>
      </c>
      <c r="AG227" t="s">
        <v>399</v>
      </c>
      <c r="AH227" t="s">
        <v>74</v>
      </c>
    </row>
    <row r="228" spans="1:34" x14ac:dyDescent="0.25">
      <c r="A228">
        <v>10270</v>
      </c>
      <c r="B228">
        <v>28</v>
      </c>
      <c r="C228">
        <v>100</v>
      </c>
      <c r="D228">
        <v>6</v>
      </c>
      <c r="E228">
        <v>4094.72</v>
      </c>
      <c r="F228">
        <v>4095</v>
      </c>
      <c r="G228">
        <v>2800</v>
      </c>
      <c r="H228" t="s">
        <v>400</v>
      </c>
      <c r="I228" s="1">
        <v>38187</v>
      </c>
      <c r="J228" t="s">
        <v>52</v>
      </c>
      <c r="K228" t="s">
        <v>36</v>
      </c>
      <c r="L228" t="s">
        <v>37</v>
      </c>
      <c r="M228">
        <v>3</v>
      </c>
      <c r="N228">
        <v>7</v>
      </c>
      <c r="O228">
        <v>2004</v>
      </c>
      <c r="P228" t="s">
        <v>794</v>
      </c>
      <c r="Q228">
        <v>136</v>
      </c>
      <c r="R228" t="s">
        <v>795</v>
      </c>
      <c r="S228" t="s">
        <v>243</v>
      </c>
      <c r="T228" t="s">
        <v>244</v>
      </c>
      <c r="U228" t="s">
        <v>245</v>
      </c>
      <c r="V228" t="s">
        <v>246</v>
      </c>
      <c r="W228" t="s">
        <v>247</v>
      </c>
      <c r="X228" t="s">
        <v>248</v>
      </c>
      <c r="Y228" t="s">
        <v>249</v>
      </c>
      <c r="Z228" t="s">
        <v>250</v>
      </c>
      <c r="AA228" t="s">
        <v>251</v>
      </c>
      <c r="AB228">
        <v>2067</v>
      </c>
      <c r="AC228" t="s">
        <v>148</v>
      </c>
      <c r="AD228" t="s">
        <v>149</v>
      </c>
      <c r="AE228" t="s">
        <v>252</v>
      </c>
      <c r="AF228" t="s">
        <v>253</v>
      </c>
      <c r="AG228" t="s">
        <v>254</v>
      </c>
      <c r="AH228" t="s">
        <v>74</v>
      </c>
    </row>
    <row r="229" spans="1:34" x14ac:dyDescent="0.25">
      <c r="A229">
        <v>10281</v>
      </c>
      <c r="B229">
        <v>25</v>
      </c>
      <c r="C229">
        <v>100</v>
      </c>
      <c r="D229">
        <v>13</v>
      </c>
      <c r="E229">
        <v>2938.5</v>
      </c>
      <c r="F229">
        <v>2939</v>
      </c>
      <c r="G229">
        <v>2500</v>
      </c>
      <c r="H229" t="s">
        <v>670</v>
      </c>
      <c r="I229" s="1">
        <v>38218</v>
      </c>
      <c r="J229" t="s">
        <v>76</v>
      </c>
      <c r="K229" t="s">
        <v>130</v>
      </c>
      <c r="L229" t="s">
        <v>37</v>
      </c>
      <c r="M229">
        <v>3</v>
      </c>
      <c r="N229">
        <v>8</v>
      </c>
      <c r="O229">
        <v>2004</v>
      </c>
      <c r="P229" t="s">
        <v>794</v>
      </c>
      <c r="Q229">
        <v>136</v>
      </c>
      <c r="R229" t="s">
        <v>795</v>
      </c>
      <c r="S229" t="s">
        <v>221</v>
      </c>
      <c r="T229">
        <v>2155551555</v>
      </c>
      <c r="U229" t="s">
        <v>222</v>
      </c>
      <c r="V229" t="s">
        <v>223</v>
      </c>
      <c r="X229" t="s">
        <v>223</v>
      </c>
      <c r="Y229" t="s">
        <v>224</v>
      </c>
      <c r="Z229" t="s">
        <v>225</v>
      </c>
      <c r="AA229" t="s">
        <v>226</v>
      </c>
      <c r="AB229">
        <v>70267</v>
      </c>
      <c r="AC229" t="s">
        <v>46</v>
      </c>
      <c r="AD229" t="s">
        <v>47</v>
      </c>
      <c r="AE229" t="s">
        <v>48</v>
      </c>
      <c r="AF229" t="s">
        <v>227</v>
      </c>
      <c r="AG229" t="s">
        <v>228</v>
      </c>
      <c r="AH229" t="s">
        <v>51</v>
      </c>
    </row>
    <row r="230" spans="1:34" x14ac:dyDescent="0.25">
      <c r="A230">
        <v>10291</v>
      </c>
      <c r="B230">
        <v>41</v>
      </c>
      <c r="C230">
        <v>100</v>
      </c>
      <c r="D230">
        <v>8</v>
      </c>
      <c r="E230">
        <v>6387.8</v>
      </c>
      <c r="F230">
        <v>6388</v>
      </c>
      <c r="G230">
        <v>4100</v>
      </c>
      <c r="H230" s="2">
        <v>38208</v>
      </c>
      <c r="I230" s="1">
        <v>38208</v>
      </c>
      <c r="J230" t="s">
        <v>76</v>
      </c>
      <c r="K230" t="s">
        <v>36</v>
      </c>
      <c r="L230" t="s">
        <v>37</v>
      </c>
      <c r="M230">
        <v>3</v>
      </c>
      <c r="N230">
        <v>9</v>
      </c>
      <c r="O230">
        <v>2004</v>
      </c>
      <c r="P230" t="s">
        <v>794</v>
      </c>
      <c r="Q230">
        <v>136</v>
      </c>
      <c r="R230" t="s">
        <v>795</v>
      </c>
      <c r="S230" t="s">
        <v>411</v>
      </c>
      <c r="T230" t="s">
        <v>412</v>
      </c>
      <c r="U230" t="s">
        <v>413</v>
      </c>
      <c r="V230" t="s">
        <v>414</v>
      </c>
      <c r="X230" t="s">
        <v>414</v>
      </c>
      <c r="Y230" t="s">
        <v>415</v>
      </c>
      <c r="AA230" t="s">
        <v>415</v>
      </c>
      <c r="AB230" t="s">
        <v>416</v>
      </c>
      <c r="AC230" t="s">
        <v>295</v>
      </c>
      <c r="AD230" t="s">
        <v>60</v>
      </c>
      <c r="AE230" t="s">
        <v>417</v>
      </c>
      <c r="AF230" t="s">
        <v>324</v>
      </c>
      <c r="AG230" t="s">
        <v>418</v>
      </c>
      <c r="AH230" t="s">
        <v>74</v>
      </c>
    </row>
    <row r="231" spans="1:34" x14ac:dyDescent="0.25">
      <c r="A231">
        <v>10304</v>
      </c>
      <c r="B231">
        <v>39</v>
      </c>
      <c r="C231">
        <v>100</v>
      </c>
      <c r="D231">
        <v>3</v>
      </c>
      <c r="E231">
        <v>6396</v>
      </c>
      <c r="F231">
        <v>6396</v>
      </c>
      <c r="G231">
        <v>3900</v>
      </c>
      <c r="H231" s="2">
        <v>38301</v>
      </c>
      <c r="I231" s="1">
        <v>38301</v>
      </c>
      <c r="J231" t="s">
        <v>104</v>
      </c>
      <c r="K231" t="s">
        <v>220</v>
      </c>
      <c r="L231" t="s">
        <v>37</v>
      </c>
      <c r="M231">
        <v>4</v>
      </c>
      <c r="N231">
        <v>10</v>
      </c>
      <c r="O231">
        <v>2004</v>
      </c>
      <c r="P231" t="s">
        <v>794</v>
      </c>
      <c r="Q231">
        <v>136</v>
      </c>
      <c r="R231" t="s">
        <v>795</v>
      </c>
      <c r="S231" t="s">
        <v>419</v>
      </c>
      <c r="T231" t="s">
        <v>420</v>
      </c>
      <c r="U231" t="s">
        <v>421</v>
      </c>
      <c r="V231" t="s">
        <v>422</v>
      </c>
      <c r="X231" t="s">
        <v>422</v>
      </c>
      <c r="Y231" t="s">
        <v>423</v>
      </c>
      <c r="AA231" t="s">
        <v>423</v>
      </c>
      <c r="AB231">
        <v>78000</v>
      </c>
      <c r="AC231" t="s">
        <v>59</v>
      </c>
      <c r="AD231" t="s">
        <v>60</v>
      </c>
      <c r="AE231" t="s">
        <v>424</v>
      </c>
      <c r="AF231" t="s">
        <v>72</v>
      </c>
      <c r="AG231" t="s">
        <v>425</v>
      </c>
      <c r="AH231" t="s">
        <v>74</v>
      </c>
    </row>
    <row r="232" spans="1:34" x14ac:dyDescent="0.25">
      <c r="A232">
        <v>10313</v>
      </c>
      <c r="B232">
        <v>21</v>
      </c>
      <c r="C232">
        <v>100</v>
      </c>
      <c r="D232">
        <v>11</v>
      </c>
      <c r="E232">
        <v>2669.1</v>
      </c>
      <c r="F232">
        <v>2670</v>
      </c>
      <c r="G232">
        <v>2100</v>
      </c>
      <c r="H232" t="s">
        <v>672</v>
      </c>
      <c r="I232" s="1">
        <v>38282</v>
      </c>
      <c r="J232" t="s">
        <v>86</v>
      </c>
      <c r="K232" t="s">
        <v>87</v>
      </c>
      <c r="L232" t="s">
        <v>37</v>
      </c>
      <c r="M232">
        <v>4</v>
      </c>
      <c r="N232">
        <v>10</v>
      </c>
      <c r="O232">
        <v>2004</v>
      </c>
      <c r="P232" t="s">
        <v>794</v>
      </c>
      <c r="Q232">
        <v>136</v>
      </c>
      <c r="R232" t="s">
        <v>795</v>
      </c>
      <c r="S232" t="s">
        <v>354</v>
      </c>
      <c r="T232" t="s">
        <v>355</v>
      </c>
      <c r="U232" t="s">
        <v>356</v>
      </c>
      <c r="V232" t="s">
        <v>357</v>
      </c>
      <c r="X232" t="s">
        <v>357</v>
      </c>
      <c r="Y232" t="s">
        <v>358</v>
      </c>
      <c r="Z232" t="s">
        <v>359</v>
      </c>
      <c r="AA232" t="s">
        <v>360</v>
      </c>
      <c r="AB232" t="s">
        <v>361</v>
      </c>
      <c r="AC232" t="s">
        <v>362</v>
      </c>
      <c r="AD232" t="s">
        <v>47</v>
      </c>
      <c r="AE232" t="s">
        <v>363</v>
      </c>
      <c r="AF232" t="s">
        <v>364</v>
      </c>
      <c r="AG232" t="s">
        <v>365</v>
      </c>
      <c r="AH232" t="s">
        <v>51</v>
      </c>
    </row>
    <row r="233" spans="1:34" x14ac:dyDescent="0.25">
      <c r="A233">
        <v>10322</v>
      </c>
      <c r="B233">
        <v>27</v>
      </c>
      <c r="C233">
        <v>100</v>
      </c>
      <c r="D233">
        <v>9</v>
      </c>
      <c r="E233">
        <v>4784.13</v>
      </c>
      <c r="F233">
        <v>4785</v>
      </c>
      <c r="G233">
        <v>2700</v>
      </c>
      <c r="H233" s="2">
        <v>38088</v>
      </c>
      <c r="I233" s="1">
        <v>38088</v>
      </c>
      <c r="J233" t="s">
        <v>380</v>
      </c>
      <c r="K233" t="s">
        <v>123</v>
      </c>
      <c r="L233" t="s">
        <v>37</v>
      </c>
      <c r="M233">
        <v>4</v>
      </c>
      <c r="N233">
        <v>11</v>
      </c>
      <c r="O233">
        <v>2004</v>
      </c>
      <c r="P233" t="s">
        <v>794</v>
      </c>
      <c r="Q233">
        <v>136</v>
      </c>
      <c r="R233" t="s">
        <v>795</v>
      </c>
      <c r="S233" t="s">
        <v>435</v>
      </c>
      <c r="T233">
        <v>6035558647</v>
      </c>
      <c r="U233" t="s">
        <v>436</v>
      </c>
      <c r="V233" t="s">
        <v>437</v>
      </c>
      <c r="X233" t="s">
        <v>437</v>
      </c>
      <c r="Y233" t="s">
        <v>438</v>
      </c>
      <c r="Z233" t="s">
        <v>439</v>
      </c>
      <c r="AA233" t="s">
        <v>440</v>
      </c>
      <c r="AB233">
        <v>62005</v>
      </c>
      <c r="AC233" t="s">
        <v>46</v>
      </c>
      <c r="AD233" t="s">
        <v>47</v>
      </c>
      <c r="AE233" t="s">
        <v>83</v>
      </c>
      <c r="AF233" t="s">
        <v>433</v>
      </c>
      <c r="AG233" t="s">
        <v>441</v>
      </c>
      <c r="AH233" t="s">
        <v>74</v>
      </c>
    </row>
    <row r="234" spans="1:34" x14ac:dyDescent="0.25">
      <c r="A234">
        <v>10333</v>
      </c>
      <c r="B234">
        <v>33</v>
      </c>
      <c r="C234">
        <v>99.21</v>
      </c>
      <c r="D234">
        <v>6</v>
      </c>
      <c r="E234">
        <v>3273.93</v>
      </c>
      <c r="F234">
        <v>3274</v>
      </c>
      <c r="G234">
        <v>3273.93</v>
      </c>
      <c r="H234" t="s">
        <v>442</v>
      </c>
      <c r="I234" s="1">
        <v>38309</v>
      </c>
      <c r="J234" t="s">
        <v>104</v>
      </c>
      <c r="K234" t="s">
        <v>130</v>
      </c>
      <c r="L234" t="s">
        <v>37</v>
      </c>
      <c r="M234">
        <v>4</v>
      </c>
      <c r="N234">
        <v>11</v>
      </c>
      <c r="O234">
        <v>2004</v>
      </c>
      <c r="P234" t="s">
        <v>794</v>
      </c>
      <c r="Q234">
        <v>136</v>
      </c>
      <c r="R234" t="s">
        <v>795</v>
      </c>
      <c r="S234" t="s">
        <v>124</v>
      </c>
      <c r="T234">
        <v>6505555787</v>
      </c>
      <c r="U234" t="s">
        <v>125</v>
      </c>
      <c r="V234" t="s">
        <v>126</v>
      </c>
      <c r="X234" t="s">
        <v>126</v>
      </c>
      <c r="Y234" t="s">
        <v>91</v>
      </c>
      <c r="Z234" t="s">
        <v>81</v>
      </c>
      <c r="AA234" t="s">
        <v>92</v>
      </c>
      <c r="AB234" t="s">
        <v>47</v>
      </c>
      <c r="AC234" t="s">
        <v>46</v>
      </c>
      <c r="AD234" t="s">
        <v>47</v>
      </c>
      <c r="AE234" t="s">
        <v>127</v>
      </c>
      <c r="AF234" t="s">
        <v>84</v>
      </c>
      <c r="AG234" t="s">
        <v>128</v>
      </c>
      <c r="AH234" t="s">
        <v>74</v>
      </c>
    </row>
    <row r="235" spans="1:34" x14ac:dyDescent="0.25">
      <c r="A235">
        <v>10347</v>
      </c>
      <c r="B235">
        <v>29</v>
      </c>
      <c r="C235">
        <v>100</v>
      </c>
      <c r="D235">
        <v>3</v>
      </c>
      <c r="E235">
        <v>3586.43</v>
      </c>
      <c r="F235">
        <v>3587</v>
      </c>
      <c r="G235">
        <v>2900</v>
      </c>
      <c r="H235" t="s">
        <v>443</v>
      </c>
      <c r="I235" s="1">
        <v>38320</v>
      </c>
      <c r="J235" t="s">
        <v>104</v>
      </c>
      <c r="K235" t="s">
        <v>36</v>
      </c>
      <c r="L235" t="s">
        <v>37</v>
      </c>
      <c r="M235">
        <v>4</v>
      </c>
      <c r="N235">
        <v>11</v>
      </c>
      <c r="O235">
        <v>2004</v>
      </c>
      <c r="P235" t="s">
        <v>794</v>
      </c>
      <c r="Q235">
        <v>136</v>
      </c>
      <c r="R235" t="s">
        <v>795</v>
      </c>
      <c r="S235" t="s">
        <v>139</v>
      </c>
      <c r="T235" t="s">
        <v>140</v>
      </c>
      <c r="U235" t="s">
        <v>141</v>
      </c>
      <c r="V235" t="s">
        <v>142</v>
      </c>
      <c r="W235" t="s">
        <v>143</v>
      </c>
      <c r="X235" t="s">
        <v>144</v>
      </c>
      <c r="Y235" t="s">
        <v>145</v>
      </c>
      <c r="Z235" t="s">
        <v>146</v>
      </c>
      <c r="AA235" t="s">
        <v>147</v>
      </c>
      <c r="AB235">
        <v>3004</v>
      </c>
      <c r="AC235" t="s">
        <v>148</v>
      </c>
      <c r="AD235" t="s">
        <v>149</v>
      </c>
      <c r="AE235" t="s">
        <v>150</v>
      </c>
      <c r="AF235" t="s">
        <v>151</v>
      </c>
      <c r="AG235" t="s">
        <v>152</v>
      </c>
      <c r="AH235" t="s">
        <v>74</v>
      </c>
    </row>
    <row r="236" spans="1:34" x14ac:dyDescent="0.25">
      <c r="A236">
        <v>10357</v>
      </c>
      <c r="B236">
        <v>49</v>
      </c>
      <c r="C236">
        <v>100</v>
      </c>
      <c r="D236">
        <v>8</v>
      </c>
      <c r="E236">
        <v>5960.36</v>
      </c>
      <c r="F236">
        <v>5961</v>
      </c>
      <c r="G236">
        <v>4900</v>
      </c>
      <c r="H236" s="2">
        <v>38272</v>
      </c>
      <c r="I236" s="1">
        <v>38272</v>
      </c>
      <c r="J236" t="s">
        <v>86</v>
      </c>
      <c r="K236" t="s">
        <v>65</v>
      </c>
      <c r="L236" t="s">
        <v>37</v>
      </c>
      <c r="M236">
        <v>4</v>
      </c>
      <c r="N236">
        <v>12</v>
      </c>
      <c r="O236">
        <v>2004</v>
      </c>
      <c r="P236" t="s">
        <v>794</v>
      </c>
      <c r="Q236">
        <v>136</v>
      </c>
      <c r="R236" t="s">
        <v>795</v>
      </c>
      <c r="S236" t="s">
        <v>427</v>
      </c>
      <c r="T236">
        <v>4155551450</v>
      </c>
      <c r="U236" t="s">
        <v>428</v>
      </c>
      <c r="V236" t="s">
        <v>429</v>
      </c>
      <c r="X236" t="s">
        <v>429</v>
      </c>
      <c r="Y236" t="s">
        <v>430</v>
      </c>
      <c r="Z236" t="s">
        <v>81</v>
      </c>
      <c r="AA236" t="s">
        <v>431</v>
      </c>
      <c r="AB236">
        <v>97562</v>
      </c>
      <c r="AC236" t="s">
        <v>46</v>
      </c>
      <c r="AD236" t="s">
        <v>47</v>
      </c>
      <c r="AE236" t="s">
        <v>432</v>
      </c>
      <c r="AF236" t="s">
        <v>433</v>
      </c>
      <c r="AG236" t="s">
        <v>434</v>
      </c>
      <c r="AH236" t="s">
        <v>74</v>
      </c>
    </row>
    <row r="237" spans="1:34" x14ac:dyDescent="0.25">
      <c r="A237">
        <v>10370</v>
      </c>
      <c r="B237">
        <v>49</v>
      </c>
      <c r="C237">
        <v>100</v>
      </c>
      <c r="D237">
        <v>8</v>
      </c>
      <c r="E237">
        <v>8470.14</v>
      </c>
      <c r="F237">
        <v>8471</v>
      </c>
      <c r="G237">
        <v>4900</v>
      </c>
      <c r="H237" t="s">
        <v>444</v>
      </c>
      <c r="I237" s="1">
        <v>38372</v>
      </c>
      <c r="J237" t="s">
        <v>64</v>
      </c>
      <c r="K237" t="s">
        <v>130</v>
      </c>
      <c r="L237" t="s">
        <v>37</v>
      </c>
      <c r="M237">
        <v>1</v>
      </c>
      <c r="N237">
        <v>1</v>
      </c>
      <c r="O237">
        <v>2005</v>
      </c>
      <c r="P237" t="s">
        <v>794</v>
      </c>
      <c r="Q237">
        <v>136</v>
      </c>
      <c r="R237" t="s">
        <v>795</v>
      </c>
      <c r="S237" t="s">
        <v>452</v>
      </c>
      <c r="T237" t="s">
        <v>453</v>
      </c>
      <c r="U237" t="s">
        <v>454</v>
      </c>
      <c r="V237" t="s">
        <v>455</v>
      </c>
      <c r="W237" t="s">
        <v>456</v>
      </c>
      <c r="X237" t="s">
        <v>457</v>
      </c>
      <c r="Y237" t="s">
        <v>458</v>
      </c>
      <c r="Z237" t="s">
        <v>250</v>
      </c>
      <c r="AA237" t="s">
        <v>459</v>
      </c>
      <c r="AB237">
        <v>2060</v>
      </c>
      <c r="AC237" t="s">
        <v>148</v>
      </c>
      <c r="AD237" t="s">
        <v>149</v>
      </c>
      <c r="AE237" t="s">
        <v>460</v>
      </c>
      <c r="AF237" t="s">
        <v>461</v>
      </c>
      <c r="AG237" t="s">
        <v>462</v>
      </c>
      <c r="AH237" t="s">
        <v>240</v>
      </c>
    </row>
    <row r="238" spans="1:34" x14ac:dyDescent="0.25">
      <c r="A238">
        <v>10381</v>
      </c>
      <c r="B238">
        <v>20</v>
      </c>
      <c r="C238">
        <v>100</v>
      </c>
      <c r="D238">
        <v>1</v>
      </c>
      <c r="E238">
        <v>2952</v>
      </c>
      <c r="F238">
        <v>2952</v>
      </c>
      <c r="G238">
        <v>2000</v>
      </c>
      <c r="H238" t="s">
        <v>451</v>
      </c>
      <c r="I238" s="1">
        <v>38400</v>
      </c>
      <c r="J238" t="s">
        <v>35</v>
      </c>
      <c r="K238" t="s">
        <v>130</v>
      </c>
      <c r="L238" t="s">
        <v>37</v>
      </c>
      <c r="M238">
        <v>1</v>
      </c>
      <c r="N238">
        <v>2</v>
      </c>
      <c r="O238">
        <v>2005</v>
      </c>
      <c r="P238" t="s">
        <v>794</v>
      </c>
      <c r="Q238">
        <v>136</v>
      </c>
      <c r="R238" t="s">
        <v>795</v>
      </c>
      <c r="S238" t="s">
        <v>88</v>
      </c>
      <c r="T238">
        <v>6505551386</v>
      </c>
      <c r="U238" t="s">
        <v>89</v>
      </c>
      <c r="V238" t="s">
        <v>90</v>
      </c>
      <c r="X238" t="s">
        <v>90</v>
      </c>
      <c r="Y238" t="s">
        <v>91</v>
      </c>
      <c r="Z238" t="s">
        <v>81</v>
      </c>
      <c r="AA238" t="s">
        <v>92</v>
      </c>
      <c r="AB238" t="s">
        <v>47</v>
      </c>
      <c r="AC238" t="s">
        <v>46</v>
      </c>
      <c r="AD238" t="s">
        <v>47</v>
      </c>
      <c r="AE238" t="s">
        <v>93</v>
      </c>
      <c r="AF238" t="s">
        <v>84</v>
      </c>
      <c r="AG238" t="s">
        <v>94</v>
      </c>
      <c r="AH238" t="s">
        <v>51</v>
      </c>
    </row>
    <row r="239" spans="1:34" x14ac:dyDescent="0.25">
      <c r="A239">
        <v>10391</v>
      </c>
      <c r="B239">
        <v>39</v>
      </c>
      <c r="C239">
        <v>63.2</v>
      </c>
      <c r="D239">
        <v>9</v>
      </c>
      <c r="E239">
        <v>2464.8000000000002</v>
      </c>
      <c r="F239">
        <v>2465</v>
      </c>
      <c r="G239">
        <v>2464.8000000000002</v>
      </c>
      <c r="H239" s="2">
        <v>38598</v>
      </c>
      <c r="I239" s="1">
        <v>38598</v>
      </c>
      <c r="J239" t="s">
        <v>201</v>
      </c>
      <c r="K239" t="s">
        <v>53</v>
      </c>
      <c r="L239" t="s">
        <v>37</v>
      </c>
      <c r="M239">
        <v>1</v>
      </c>
      <c r="N239">
        <v>3</v>
      </c>
      <c r="O239">
        <v>2005</v>
      </c>
      <c r="P239" t="s">
        <v>794</v>
      </c>
      <c r="Q239">
        <v>136</v>
      </c>
      <c r="R239" t="s">
        <v>795</v>
      </c>
      <c r="S239" t="s">
        <v>452</v>
      </c>
      <c r="T239" t="s">
        <v>453</v>
      </c>
      <c r="U239" t="s">
        <v>454</v>
      </c>
      <c r="V239" t="s">
        <v>455</v>
      </c>
      <c r="W239" t="s">
        <v>456</v>
      </c>
      <c r="X239" t="s">
        <v>457</v>
      </c>
      <c r="Y239" t="s">
        <v>458</v>
      </c>
      <c r="Z239" t="s">
        <v>250</v>
      </c>
      <c r="AA239" t="s">
        <v>459</v>
      </c>
      <c r="AB239">
        <v>2060</v>
      </c>
      <c r="AC239" t="s">
        <v>148</v>
      </c>
      <c r="AD239" t="s">
        <v>149</v>
      </c>
      <c r="AE239" t="s">
        <v>460</v>
      </c>
      <c r="AF239" t="s">
        <v>461</v>
      </c>
      <c r="AG239" t="s">
        <v>462</v>
      </c>
      <c r="AH239" t="s">
        <v>51</v>
      </c>
    </row>
    <row r="240" spans="1:34" x14ac:dyDescent="0.25">
      <c r="A240">
        <v>10411</v>
      </c>
      <c r="B240">
        <v>40</v>
      </c>
      <c r="C240">
        <v>100</v>
      </c>
      <c r="D240">
        <v>6</v>
      </c>
      <c r="E240">
        <v>6232</v>
      </c>
      <c r="F240">
        <v>6232</v>
      </c>
      <c r="G240">
        <v>4000</v>
      </c>
      <c r="H240" s="2">
        <v>38357</v>
      </c>
      <c r="I240" s="1">
        <v>38357</v>
      </c>
      <c r="J240" t="s">
        <v>64</v>
      </c>
      <c r="K240" t="s">
        <v>220</v>
      </c>
      <c r="L240" t="s">
        <v>37</v>
      </c>
      <c r="M240">
        <v>2</v>
      </c>
      <c r="N240">
        <v>5</v>
      </c>
      <c r="O240">
        <v>2005</v>
      </c>
      <c r="P240" t="s">
        <v>794</v>
      </c>
      <c r="Q240">
        <v>136</v>
      </c>
      <c r="R240" t="s">
        <v>795</v>
      </c>
      <c r="S240" t="s">
        <v>463</v>
      </c>
      <c r="T240" t="s">
        <v>464</v>
      </c>
      <c r="U240" t="s">
        <v>465</v>
      </c>
      <c r="V240" t="s">
        <v>466</v>
      </c>
      <c r="X240" t="s">
        <v>466</v>
      </c>
      <c r="Y240" t="s">
        <v>467</v>
      </c>
      <c r="Z240" t="s">
        <v>468</v>
      </c>
      <c r="AA240" t="s">
        <v>469</v>
      </c>
      <c r="AB240" t="s">
        <v>470</v>
      </c>
      <c r="AC240" t="s">
        <v>362</v>
      </c>
      <c r="AD240" t="s">
        <v>47</v>
      </c>
      <c r="AE240" t="s">
        <v>471</v>
      </c>
      <c r="AF240" t="s">
        <v>472</v>
      </c>
      <c r="AG240" t="s">
        <v>473</v>
      </c>
      <c r="AH240" t="s">
        <v>74</v>
      </c>
    </row>
    <row r="241" spans="1:34" x14ac:dyDescent="0.25">
      <c r="A241">
        <v>10424</v>
      </c>
      <c r="B241">
        <v>49</v>
      </c>
      <c r="C241">
        <v>100</v>
      </c>
      <c r="D241">
        <v>3</v>
      </c>
      <c r="E241">
        <v>7969.36</v>
      </c>
      <c r="F241">
        <v>7970</v>
      </c>
      <c r="G241">
        <v>4900</v>
      </c>
      <c r="H241" t="s">
        <v>474</v>
      </c>
      <c r="I241" s="1">
        <v>38503</v>
      </c>
      <c r="J241" t="s">
        <v>153</v>
      </c>
      <c r="K241" t="s">
        <v>65</v>
      </c>
      <c r="L241" t="s">
        <v>475</v>
      </c>
      <c r="M241">
        <v>2</v>
      </c>
      <c r="N241">
        <v>5</v>
      </c>
      <c r="O241">
        <v>2005</v>
      </c>
      <c r="P241" t="s">
        <v>794</v>
      </c>
      <c r="Q241">
        <v>136</v>
      </c>
      <c r="R241" t="s">
        <v>795</v>
      </c>
      <c r="S241" t="s">
        <v>276</v>
      </c>
      <c r="T241" t="s">
        <v>277</v>
      </c>
      <c r="U241" t="s">
        <v>278</v>
      </c>
      <c r="V241" t="s">
        <v>279</v>
      </c>
      <c r="X241" t="s">
        <v>279</v>
      </c>
      <c r="Y241" t="s">
        <v>280</v>
      </c>
      <c r="AA241" t="s">
        <v>280</v>
      </c>
      <c r="AB241">
        <v>28034</v>
      </c>
      <c r="AC241" t="s">
        <v>281</v>
      </c>
      <c r="AD241" t="s">
        <v>60</v>
      </c>
      <c r="AE241" t="s">
        <v>282</v>
      </c>
      <c r="AF241" t="s">
        <v>283</v>
      </c>
      <c r="AG241" t="s">
        <v>284</v>
      </c>
      <c r="AH241" t="s">
        <v>240</v>
      </c>
    </row>
    <row r="242" spans="1:34" x14ac:dyDescent="0.25">
      <c r="A242">
        <v>10107</v>
      </c>
      <c r="B242">
        <v>21</v>
      </c>
      <c r="C242">
        <v>100</v>
      </c>
      <c r="D242">
        <v>1</v>
      </c>
      <c r="E242">
        <v>3036.6</v>
      </c>
      <c r="F242">
        <v>3037</v>
      </c>
      <c r="G242">
        <v>2100</v>
      </c>
      <c r="H242" t="s">
        <v>34</v>
      </c>
      <c r="I242" s="1">
        <v>37676</v>
      </c>
      <c r="J242" t="s">
        <v>35</v>
      </c>
      <c r="K242" t="s">
        <v>36</v>
      </c>
      <c r="L242" t="s">
        <v>37</v>
      </c>
      <c r="M242">
        <v>1</v>
      </c>
      <c r="N242">
        <v>2</v>
      </c>
      <c r="O242">
        <v>2003</v>
      </c>
      <c r="P242" t="s">
        <v>38</v>
      </c>
      <c r="Q242">
        <v>150</v>
      </c>
      <c r="R242" t="s">
        <v>797</v>
      </c>
      <c r="S242" t="s">
        <v>40</v>
      </c>
      <c r="T242">
        <v>2125557818</v>
      </c>
      <c r="U242" t="s">
        <v>41</v>
      </c>
      <c r="V242" t="s">
        <v>42</v>
      </c>
      <c r="X242" t="s">
        <v>42</v>
      </c>
      <c r="Y242" t="s">
        <v>43</v>
      </c>
      <c r="Z242" t="s">
        <v>44</v>
      </c>
      <c r="AA242" t="s">
        <v>45</v>
      </c>
      <c r="AB242">
        <v>10022</v>
      </c>
      <c r="AC242" t="s">
        <v>46</v>
      </c>
      <c r="AD242" t="s">
        <v>47</v>
      </c>
      <c r="AE242" t="s">
        <v>48</v>
      </c>
      <c r="AF242" t="s">
        <v>49</v>
      </c>
      <c r="AG242" t="s">
        <v>50</v>
      </c>
      <c r="AH242" t="s">
        <v>74</v>
      </c>
    </row>
    <row r="243" spans="1:34" x14ac:dyDescent="0.25">
      <c r="A243">
        <v>10121</v>
      </c>
      <c r="B243">
        <v>50</v>
      </c>
      <c r="C243">
        <v>100</v>
      </c>
      <c r="D243">
        <v>4</v>
      </c>
      <c r="E243">
        <v>8284</v>
      </c>
      <c r="F243">
        <v>8284</v>
      </c>
      <c r="G243">
        <v>5000</v>
      </c>
      <c r="H243" s="2">
        <v>37807</v>
      </c>
      <c r="I243" s="1">
        <v>37807</v>
      </c>
      <c r="J243" t="s">
        <v>52</v>
      </c>
      <c r="K243" t="s">
        <v>53</v>
      </c>
      <c r="L243" t="s">
        <v>37</v>
      </c>
      <c r="M243">
        <v>2</v>
      </c>
      <c r="N243">
        <v>5</v>
      </c>
      <c r="O243">
        <v>2003</v>
      </c>
      <c r="P243" t="s">
        <v>38</v>
      </c>
      <c r="Q243">
        <v>150</v>
      </c>
      <c r="R243" t="s">
        <v>797</v>
      </c>
      <c r="S243" t="s">
        <v>54</v>
      </c>
      <c r="T243" t="s">
        <v>55</v>
      </c>
      <c r="U243" t="s">
        <v>56</v>
      </c>
      <c r="V243" t="s">
        <v>57</v>
      </c>
      <c r="X243" t="s">
        <v>57</v>
      </c>
      <c r="Y243" t="s">
        <v>58</v>
      </c>
      <c r="AA243" t="s">
        <v>58</v>
      </c>
      <c r="AB243">
        <v>51100</v>
      </c>
      <c r="AC243" t="s">
        <v>59</v>
      </c>
      <c r="AD243" t="s">
        <v>60</v>
      </c>
      <c r="AE243" t="s">
        <v>61</v>
      </c>
      <c r="AF243" t="s">
        <v>62</v>
      </c>
      <c r="AG243" t="s">
        <v>63</v>
      </c>
      <c r="AH243" t="s">
        <v>240</v>
      </c>
    </row>
    <row r="244" spans="1:34" x14ac:dyDescent="0.25">
      <c r="A244">
        <v>10134</v>
      </c>
      <c r="B244">
        <v>20</v>
      </c>
      <c r="C244">
        <v>100</v>
      </c>
      <c r="D244">
        <v>1</v>
      </c>
      <c r="E244">
        <v>2711.2</v>
      </c>
      <c r="F244">
        <v>2712</v>
      </c>
      <c r="G244">
        <v>2000</v>
      </c>
      <c r="H244" s="2">
        <v>37628</v>
      </c>
      <c r="I244" s="1">
        <v>37628</v>
      </c>
      <c r="J244" t="s">
        <v>64</v>
      </c>
      <c r="K244" t="s">
        <v>65</v>
      </c>
      <c r="L244" t="s">
        <v>37</v>
      </c>
      <c r="M244">
        <v>3</v>
      </c>
      <c r="N244">
        <v>7</v>
      </c>
      <c r="O244">
        <v>2003</v>
      </c>
      <c r="P244" t="s">
        <v>38</v>
      </c>
      <c r="Q244">
        <v>150</v>
      </c>
      <c r="R244" t="s">
        <v>797</v>
      </c>
      <c r="S244" t="s">
        <v>66</v>
      </c>
      <c r="T244" t="s">
        <v>67</v>
      </c>
      <c r="U244" t="s">
        <v>68</v>
      </c>
      <c r="V244" t="s">
        <v>69</v>
      </c>
      <c r="X244" t="s">
        <v>69</v>
      </c>
      <c r="Y244" t="s">
        <v>70</v>
      </c>
      <c r="AA244" t="s">
        <v>70</v>
      </c>
      <c r="AB244">
        <v>75508</v>
      </c>
      <c r="AC244" t="s">
        <v>59</v>
      </c>
      <c r="AD244" t="s">
        <v>60</v>
      </c>
      <c r="AE244" t="s">
        <v>71</v>
      </c>
      <c r="AF244" t="s">
        <v>72</v>
      </c>
      <c r="AG244" t="s">
        <v>73</v>
      </c>
      <c r="AH244" t="s">
        <v>51</v>
      </c>
    </row>
    <row r="245" spans="1:34" x14ac:dyDescent="0.25">
      <c r="A245">
        <v>10145</v>
      </c>
      <c r="B245">
        <v>49</v>
      </c>
      <c r="C245">
        <v>100</v>
      </c>
      <c r="D245">
        <v>5</v>
      </c>
      <c r="E245">
        <v>8339.7999999999993</v>
      </c>
      <c r="F245">
        <v>8340</v>
      </c>
      <c r="G245">
        <v>4900</v>
      </c>
      <c r="H245" t="s">
        <v>75</v>
      </c>
      <c r="I245" s="1">
        <v>37858</v>
      </c>
      <c r="J245" t="s">
        <v>76</v>
      </c>
      <c r="K245" t="s">
        <v>36</v>
      </c>
      <c r="L245" t="s">
        <v>37</v>
      </c>
      <c r="M245">
        <v>3</v>
      </c>
      <c r="N245">
        <v>8</v>
      </c>
      <c r="O245">
        <v>2003</v>
      </c>
      <c r="P245" t="s">
        <v>38</v>
      </c>
      <c r="Q245">
        <v>150</v>
      </c>
      <c r="R245" t="s">
        <v>797</v>
      </c>
      <c r="S245" t="s">
        <v>77</v>
      </c>
      <c r="T245">
        <v>6265557265</v>
      </c>
      <c r="U245" t="s">
        <v>78</v>
      </c>
      <c r="V245" t="s">
        <v>79</v>
      </c>
      <c r="X245" t="s">
        <v>79</v>
      </c>
      <c r="Y245" t="s">
        <v>80</v>
      </c>
      <c r="Z245" t="s">
        <v>81</v>
      </c>
      <c r="AA245" t="s">
        <v>82</v>
      </c>
      <c r="AB245">
        <v>90003</v>
      </c>
      <c r="AC245" t="s">
        <v>46</v>
      </c>
      <c r="AD245" t="s">
        <v>47</v>
      </c>
      <c r="AE245" t="s">
        <v>83</v>
      </c>
      <c r="AF245" t="s">
        <v>84</v>
      </c>
      <c r="AG245" t="s">
        <v>85</v>
      </c>
      <c r="AH245" t="s">
        <v>240</v>
      </c>
    </row>
    <row r="246" spans="1:34" x14ac:dyDescent="0.25">
      <c r="A246">
        <v>10159</v>
      </c>
      <c r="B246">
        <v>38</v>
      </c>
      <c r="C246">
        <v>100</v>
      </c>
      <c r="D246">
        <v>13</v>
      </c>
      <c r="E246">
        <v>6238.84</v>
      </c>
      <c r="F246">
        <v>6239</v>
      </c>
      <c r="G246">
        <v>3800</v>
      </c>
      <c r="H246" s="2">
        <v>37904</v>
      </c>
      <c r="I246" s="1">
        <v>37904</v>
      </c>
      <c r="J246" t="s">
        <v>86</v>
      </c>
      <c r="K246" t="s">
        <v>87</v>
      </c>
      <c r="L246" t="s">
        <v>37</v>
      </c>
      <c r="M246">
        <v>4</v>
      </c>
      <c r="N246">
        <v>10</v>
      </c>
      <c r="O246">
        <v>2003</v>
      </c>
      <c r="P246" t="s">
        <v>38</v>
      </c>
      <c r="Q246">
        <v>150</v>
      </c>
      <c r="R246" t="s">
        <v>797</v>
      </c>
      <c r="S246" t="s">
        <v>88</v>
      </c>
      <c r="T246">
        <v>6505551386</v>
      </c>
      <c r="U246" t="s">
        <v>89</v>
      </c>
      <c r="V246" t="s">
        <v>90</v>
      </c>
      <c r="X246" t="s">
        <v>90</v>
      </c>
      <c r="Y246" t="s">
        <v>91</v>
      </c>
      <c r="Z246" t="s">
        <v>81</v>
      </c>
      <c r="AA246" t="s">
        <v>92</v>
      </c>
      <c r="AB246" t="s">
        <v>47</v>
      </c>
      <c r="AC246" t="s">
        <v>46</v>
      </c>
      <c r="AD246" t="s">
        <v>47</v>
      </c>
      <c r="AE246" t="s">
        <v>93</v>
      </c>
      <c r="AF246" t="s">
        <v>84</v>
      </c>
      <c r="AG246" t="s">
        <v>94</v>
      </c>
      <c r="AH246" t="s">
        <v>74</v>
      </c>
    </row>
    <row r="247" spans="1:34" x14ac:dyDescent="0.25">
      <c r="A247">
        <v>10169</v>
      </c>
      <c r="B247">
        <v>35</v>
      </c>
      <c r="C247">
        <v>100</v>
      </c>
      <c r="D247">
        <v>13</v>
      </c>
      <c r="E247">
        <v>4639.25</v>
      </c>
      <c r="F247">
        <v>4640</v>
      </c>
      <c r="G247">
        <v>3500</v>
      </c>
      <c r="H247" s="2">
        <v>37722</v>
      </c>
      <c r="I247" s="1">
        <v>37722</v>
      </c>
      <c r="J247" t="s">
        <v>380</v>
      </c>
      <c r="K247" t="s">
        <v>87</v>
      </c>
      <c r="L247" t="s">
        <v>37</v>
      </c>
      <c r="M247">
        <v>4</v>
      </c>
      <c r="N247">
        <v>11</v>
      </c>
      <c r="O247">
        <v>2003</v>
      </c>
      <c r="P247" t="s">
        <v>38</v>
      </c>
      <c r="Q247">
        <v>150</v>
      </c>
      <c r="R247" t="s">
        <v>797</v>
      </c>
      <c r="S247" t="s">
        <v>452</v>
      </c>
      <c r="T247" t="s">
        <v>453</v>
      </c>
      <c r="U247" t="s">
        <v>454</v>
      </c>
      <c r="V247" t="s">
        <v>455</v>
      </c>
      <c r="W247" t="s">
        <v>456</v>
      </c>
      <c r="X247" t="s">
        <v>457</v>
      </c>
      <c r="Y247" t="s">
        <v>458</v>
      </c>
      <c r="Z247" t="s">
        <v>250</v>
      </c>
      <c r="AA247" t="s">
        <v>459</v>
      </c>
      <c r="AB247">
        <v>2060</v>
      </c>
      <c r="AC247" t="s">
        <v>148</v>
      </c>
      <c r="AD247" t="s">
        <v>149</v>
      </c>
      <c r="AE247" t="s">
        <v>460</v>
      </c>
      <c r="AF247" t="s">
        <v>461</v>
      </c>
      <c r="AG247" t="s">
        <v>462</v>
      </c>
      <c r="AH247" t="s">
        <v>74</v>
      </c>
    </row>
    <row r="248" spans="1:34" x14ac:dyDescent="0.25">
      <c r="A248">
        <v>10180</v>
      </c>
      <c r="B248">
        <v>40</v>
      </c>
      <c r="C248">
        <v>100</v>
      </c>
      <c r="D248">
        <v>8</v>
      </c>
      <c r="E248">
        <v>6747.6</v>
      </c>
      <c r="F248">
        <v>6748</v>
      </c>
      <c r="G248">
        <v>4000</v>
      </c>
      <c r="H248" s="2">
        <v>37936</v>
      </c>
      <c r="I248" s="1">
        <v>37936</v>
      </c>
      <c r="J248" t="s">
        <v>104</v>
      </c>
      <c r="K248" t="s">
        <v>65</v>
      </c>
      <c r="L248" t="s">
        <v>37</v>
      </c>
      <c r="M248">
        <v>4</v>
      </c>
      <c r="N248">
        <v>11</v>
      </c>
      <c r="O248">
        <v>2003</v>
      </c>
      <c r="P248" t="s">
        <v>38</v>
      </c>
      <c r="Q248">
        <v>150</v>
      </c>
      <c r="R248" t="s">
        <v>797</v>
      </c>
      <c r="S248" t="s">
        <v>105</v>
      </c>
      <c r="T248">
        <v>0.86244213000000003</v>
      </c>
      <c r="U248" t="s">
        <v>106</v>
      </c>
      <c r="V248" t="s">
        <v>107</v>
      </c>
      <c r="X248" t="s">
        <v>107</v>
      </c>
      <c r="Y248" t="s">
        <v>108</v>
      </c>
      <c r="AA248" t="s">
        <v>108</v>
      </c>
      <c r="AB248">
        <v>59000</v>
      </c>
      <c r="AC248" t="s">
        <v>59</v>
      </c>
      <c r="AD248" t="s">
        <v>60</v>
      </c>
      <c r="AE248" t="s">
        <v>109</v>
      </c>
      <c r="AF248" t="s">
        <v>110</v>
      </c>
      <c r="AG248" t="s">
        <v>111</v>
      </c>
      <c r="AH248" t="s">
        <v>74</v>
      </c>
    </row>
    <row r="249" spans="1:34" x14ac:dyDescent="0.25">
      <c r="A249">
        <v>10189</v>
      </c>
      <c r="B249">
        <v>28</v>
      </c>
      <c r="C249">
        <v>100</v>
      </c>
      <c r="D249">
        <v>1</v>
      </c>
      <c r="E249">
        <v>4512.4799999999996</v>
      </c>
      <c r="F249">
        <v>4513</v>
      </c>
      <c r="G249">
        <v>2800</v>
      </c>
      <c r="H249" t="s">
        <v>112</v>
      </c>
      <c r="I249" s="1">
        <v>37943</v>
      </c>
      <c r="J249" t="s">
        <v>104</v>
      </c>
      <c r="K249" t="s">
        <v>65</v>
      </c>
      <c r="L249" t="s">
        <v>37</v>
      </c>
      <c r="M249">
        <v>4</v>
      </c>
      <c r="N249">
        <v>11</v>
      </c>
      <c r="O249">
        <v>2003</v>
      </c>
      <c r="P249" t="s">
        <v>38</v>
      </c>
      <c r="Q249">
        <v>150</v>
      </c>
      <c r="R249" t="s">
        <v>797</v>
      </c>
      <c r="S249" t="s">
        <v>77</v>
      </c>
      <c r="T249">
        <v>6265557265</v>
      </c>
      <c r="U249" t="s">
        <v>78</v>
      </c>
      <c r="V249" t="s">
        <v>79</v>
      </c>
      <c r="X249" t="s">
        <v>79</v>
      </c>
      <c r="Y249" t="s">
        <v>80</v>
      </c>
      <c r="Z249" t="s">
        <v>81</v>
      </c>
      <c r="AA249" t="s">
        <v>82</v>
      </c>
      <c r="AB249">
        <v>90003</v>
      </c>
      <c r="AC249" t="s">
        <v>46</v>
      </c>
      <c r="AD249" t="s">
        <v>47</v>
      </c>
      <c r="AE249" t="s">
        <v>83</v>
      </c>
      <c r="AF249" t="s">
        <v>84</v>
      </c>
      <c r="AG249" t="s">
        <v>85</v>
      </c>
      <c r="AH249" t="s">
        <v>74</v>
      </c>
    </row>
    <row r="250" spans="1:34" x14ac:dyDescent="0.25">
      <c r="A250">
        <v>10201</v>
      </c>
      <c r="B250">
        <v>25</v>
      </c>
      <c r="C250">
        <v>100</v>
      </c>
      <c r="D250">
        <v>1</v>
      </c>
      <c r="E250">
        <v>4029</v>
      </c>
      <c r="F250">
        <v>4029</v>
      </c>
      <c r="G250">
        <v>2500</v>
      </c>
      <c r="H250" s="2">
        <v>37633</v>
      </c>
      <c r="I250" s="1">
        <v>37633</v>
      </c>
      <c r="J250" t="s">
        <v>64</v>
      </c>
      <c r="K250" t="s">
        <v>123</v>
      </c>
      <c r="L250" t="s">
        <v>37</v>
      </c>
      <c r="M250">
        <v>4</v>
      </c>
      <c r="N250">
        <v>12</v>
      </c>
      <c r="O250">
        <v>2003</v>
      </c>
      <c r="P250" t="s">
        <v>38</v>
      </c>
      <c r="Q250">
        <v>150</v>
      </c>
      <c r="R250" t="s">
        <v>797</v>
      </c>
      <c r="S250" t="s">
        <v>124</v>
      </c>
      <c r="T250">
        <v>6505555787</v>
      </c>
      <c r="U250" t="s">
        <v>125</v>
      </c>
      <c r="V250" t="s">
        <v>126</v>
      </c>
      <c r="X250" t="s">
        <v>126</v>
      </c>
      <c r="Y250" t="s">
        <v>91</v>
      </c>
      <c r="Z250" t="s">
        <v>81</v>
      </c>
      <c r="AA250" t="s">
        <v>92</v>
      </c>
      <c r="AB250" t="s">
        <v>47</v>
      </c>
      <c r="AC250" t="s">
        <v>46</v>
      </c>
      <c r="AD250" t="s">
        <v>47</v>
      </c>
      <c r="AE250" t="s">
        <v>127</v>
      </c>
      <c r="AF250" t="s">
        <v>84</v>
      </c>
      <c r="AG250" t="s">
        <v>128</v>
      </c>
      <c r="AH250" t="s">
        <v>74</v>
      </c>
    </row>
    <row r="251" spans="1:34" x14ac:dyDescent="0.25">
      <c r="A251">
        <v>10211</v>
      </c>
      <c r="B251">
        <v>36</v>
      </c>
      <c r="C251">
        <v>100</v>
      </c>
      <c r="D251">
        <v>13</v>
      </c>
      <c r="E251">
        <v>4771.8</v>
      </c>
      <c r="F251">
        <v>4772</v>
      </c>
      <c r="G251">
        <v>3600</v>
      </c>
      <c r="H251" t="s">
        <v>129</v>
      </c>
      <c r="I251" s="1">
        <v>38001</v>
      </c>
      <c r="J251" t="s">
        <v>64</v>
      </c>
      <c r="K251" t="s">
        <v>130</v>
      </c>
      <c r="L251" t="s">
        <v>37</v>
      </c>
      <c r="M251">
        <v>1</v>
      </c>
      <c r="N251">
        <v>1</v>
      </c>
      <c r="O251">
        <v>2004</v>
      </c>
      <c r="P251" t="s">
        <v>38</v>
      </c>
      <c r="Q251">
        <v>150</v>
      </c>
      <c r="R251" t="s">
        <v>797</v>
      </c>
      <c r="S251" t="s">
        <v>131</v>
      </c>
      <c r="T251" t="s">
        <v>132</v>
      </c>
      <c r="U251" t="s">
        <v>133</v>
      </c>
      <c r="V251" t="s">
        <v>134</v>
      </c>
      <c r="X251" t="s">
        <v>134</v>
      </c>
      <c r="Y251" t="s">
        <v>70</v>
      </c>
      <c r="AA251" t="s">
        <v>70</v>
      </c>
      <c r="AB251">
        <v>75016</v>
      </c>
      <c r="AC251" t="s">
        <v>59</v>
      </c>
      <c r="AD251" t="s">
        <v>60</v>
      </c>
      <c r="AE251" t="s">
        <v>135</v>
      </c>
      <c r="AF251" t="s">
        <v>136</v>
      </c>
      <c r="AG251" t="s">
        <v>137</v>
      </c>
      <c r="AH251" t="s">
        <v>74</v>
      </c>
    </row>
    <row r="252" spans="1:34" x14ac:dyDescent="0.25">
      <c r="A252">
        <v>10224</v>
      </c>
      <c r="B252">
        <v>43</v>
      </c>
      <c r="C252">
        <v>100</v>
      </c>
      <c r="D252">
        <v>6</v>
      </c>
      <c r="E252">
        <v>6087.94</v>
      </c>
      <c r="F252">
        <v>6088</v>
      </c>
      <c r="G252">
        <v>4300</v>
      </c>
      <c r="H252" t="s">
        <v>798</v>
      </c>
      <c r="I252" s="1">
        <v>38038</v>
      </c>
      <c r="J252" t="s">
        <v>35</v>
      </c>
      <c r="K252" t="s">
        <v>53</v>
      </c>
      <c r="L252" t="s">
        <v>37</v>
      </c>
      <c r="M252">
        <v>1</v>
      </c>
      <c r="N252">
        <v>2</v>
      </c>
      <c r="O252">
        <v>2004</v>
      </c>
      <c r="P252" t="s">
        <v>38</v>
      </c>
      <c r="Q252">
        <v>150</v>
      </c>
      <c r="R252" t="s">
        <v>797</v>
      </c>
      <c r="S252" t="s">
        <v>105</v>
      </c>
      <c r="T252">
        <v>0.86244213000000003</v>
      </c>
      <c r="U252" t="s">
        <v>106</v>
      </c>
      <c r="V252" t="s">
        <v>107</v>
      </c>
      <c r="X252" t="s">
        <v>107</v>
      </c>
      <c r="Y252" t="s">
        <v>108</v>
      </c>
      <c r="AA252" t="s">
        <v>108</v>
      </c>
      <c r="AB252">
        <v>59000</v>
      </c>
      <c r="AC252" t="s">
        <v>59</v>
      </c>
      <c r="AD252" t="s">
        <v>60</v>
      </c>
      <c r="AE252" t="s">
        <v>109</v>
      </c>
      <c r="AF252" t="s">
        <v>110</v>
      </c>
      <c r="AG252" t="s">
        <v>111</v>
      </c>
      <c r="AH252" t="s">
        <v>74</v>
      </c>
    </row>
    <row r="253" spans="1:34" x14ac:dyDescent="0.25">
      <c r="A253">
        <v>10237</v>
      </c>
      <c r="B253">
        <v>32</v>
      </c>
      <c r="C253">
        <v>100</v>
      </c>
      <c r="D253">
        <v>6</v>
      </c>
      <c r="E253">
        <v>4193.28</v>
      </c>
      <c r="F253">
        <v>4194</v>
      </c>
      <c r="G253">
        <v>3200</v>
      </c>
      <c r="H253" s="2">
        <v>38111</v>
      </c>
      <c r="I253" s="1">
        <v>38111</v>
      </c>
      <c r="J253" t="s">
        <v>153</v>
      </c>
      <c r="K253" t="s">
        <v>65</v>
      </c>
      <c r="L253" t="s">
        <v>37</v>
      </c>
      <c r="M253">
        <v>2</v>
      </c>
      <c r="N253">
        <v>4</v>
      </c>
      <c r="O253">
        <v>2004</v>
      </c>
      <c r="P253" t="s">
        <v>38</v>
      </c>
      <c r="Q253">
        <v>150</v>
      </c>
      <c r="R253" t="s">
        <v>797</v>
      </c>
      <c r="S253" t="s">
        <v>154</v>
      </c>
      <c r="T253">
        <v>2125551500</v>
      </c>
      <c r="U253" t="s">
        <v>155</v>
      </c>
      <c r="V253" t="s">
        <v>156</v>
      </c>
      <c r="W253" t="s">
        <v>157</v>
      </c>
      <c r="X253" t="s">
        <v>158</v>
      </c>
      <c r="Y253" t="s">
        <v>43</v>
      </c>
      <c r="Z253" t="s">
        <v>44</v>
      </c>
      <c r="AA253" t="s">
        <v>45</v>
      </c>
      <c r="AB253">
        <v>10022</v>
      </c>
      <c r="AC253" t="s">
        <v>46</v>
      </c>
      <c r="AD253" t="s">
        <v>47</v>
      </c>
      <c r="AE253" t="s">
        <v>159</v>
      </c>
      <c r="AF253" t="s">
        <v>160</v>
      </c>
      <c r="AG253" t="s">
        <v>161</v>
      </c>
      <c r="AH253" t="s">
        <v>74</v>
      </c>
    </row>
    <row r="254" spans="1:34" x14ac:dyDescent="0.25">
      <c r="A254">
        <v>10251</v>
      </c>
      <c r="B254">
        <v>46</v>
      </c>
      <c r="C254">
        <v>100</v>
      </c>
      <c r="D254">
        <v>1</v>
      </c>
      <c r="E254">
        <v>7552.28</v>
      </c>
      <c r="F254">
        <v>7553</v>
      </c>
      <c r="G254">
        <v>4600</v>
      </c>
      <c r="H254" t="s">
        <v>162</v>
      </c>
      <c r="I254" s="1">
        <v>38125</v>
      </c>
      <c r="J254" t="s">
        <v>153</v>
      </c>
      <c r="K254" t="s">
        <v>65</v>
      </c>
      <c r="L254" t="s">
        <v>37</v>
      </c>
      <c r="M254">
        <v>2</v>
      </c>
      <c r="N254">
        <v>5</v>
      </c>
      <c r="O254">
        <v>2004</v>
      </c>
      <c r="P254" t="s">
        <v>38</v>
      </c>
      <c r="Q254">
        <v>150</v>
      </c>
      <c r="R254" t="s">
        <v>797</v>
      </c>
      <c r="S254" t="s">
        <v>163</v>
      </c>
      <c r="T254">
        <v>2015559350</v>
      </c>
      <c r="U254" t="s">
        <v>164</v>
      </c>
      <c r="V254" t="s">
        <v>165</v>
      </c>
      <c r="X254" t="s">
        <v>165</v>
      </c>
      <c r="Y254" t="s">
        <v>166</v>
      </c>
      <c r="Z254" t="s">
        <v>167</v>
      </c>
      <c r="AA254" t="s">
        <v>168</v>
      </c>
      <c r="AB254">
        <v>94019</v>
      </c>
      <c r="AC254" t="s">
        <v>46</v>
      </c>
      <c r="AD254" t="s">
        <v>47</v>
      </c>
      <c r="AE254" t="s">
        <v>93</v>
      </c>
      <c r="AF254" t="s">
        <v>169</v>
      </c>
      <c r="AG254" t="s">
        <v>170</v>
      </c>
      <c r="AH254" t="s">
        <v>240</v>
      </c>
    </row>
    <row r="255" spans="1:34" x14ac:dyDescent="0.25">
      <c r="A255">
        <v>10263</v>
      </c>
      <c r="B255">
        <v>48</v>
      </c>
      <c r="C255">
        <v>100</v>
      </c>
      <c r="D255">
        <v>1</v>
      </c>
      <c r="E255">
        <v>6434.4</v>
      </c>
      <c r="F255">
        <v>6435</v>
      </c>
      <c r="G255">
        <v>4800</v>
      </c>
      <c r="H255" t="s">
        <v>171</v>
      </c>
      <c r="I255" s="1">
        <v>38166</v>
      </c>
      <c r="J255" t="s">
        <v>172</v>
      </c>
      <c r="K255" t="s">
        <v>36</v>
      </c>
      <c r="L255" t="s">
        <v>37</v>
      </c>
      <c r="M255">
        <v>2</v>
      </c>
      <c r="N255">
        <v>6</v>
      </c>
      <c r="O255">
        <v>2004</v>
      </c>
      <c r="P255" t="s">
        <v>38</v>
      </c>
      <c r="Q255">
        <v>150</v>
      </c>
      <c r="R255" t="s">
        <v>797</v>
      </c>
      <c r="S255" t="s">
        <v>173</v>
      </c>
      <c r="T255">
        <v>2035552570</v>
      </c>
      <c r="U255" t="s">
        <v>174</v>
      </c>
      <c r="V255" t="s">
        <v>175</v>
      </c>
      <c r="X255" t="s">
        <v>175</v>
      </c>
      <c r="Y255" t="s">
        <v>176</v>
      </c>
      <c r="Z255" t="s">
        <v>177</v>
      </c>
      <c r="AA255" t="s">
        <v>178</v>
      </c>
      <c r="AB255">
        <v>97562</v>
      </c>
      <c r="AC255" t="s">
        <v>46</v>
      </c>
      <c r="AD255" t="s">
        <v>47</v>
      </c>
      <c r="AE255" t="s">
        <v>179</v>
      </c>
      <c r="AF255" t="s">
        <v>84</v>
      </c>
      <c r="AG255" t="s">
        <v>180</v>
      </c>
      <c r="AH255" t="s">
        <v>74</v>
      </c>
    </row>
    <row r="256" spans="1:34" x14ac:dyDescent="0.25">
      <c r="A256">
        <v>10276</v>
      </c>
      <c r="B256">
        <v>43</v>
      </c>
      <c r="C256">
        <v>100</v>
      </c>
      <c r="D256">
        <v>14</v>
      </c>
      <c r="E256">
        <v>5181.5</v>
      </c>
      <c r="F256">
        <v>5182</v>
      </c>
      <c r="G256">
        <v>4300</v>
      </c>
      <c r="H256" s="2">
        <v>38025</v>
      </c>
      <c r="I256" s="1">
        <v>38025</v>
      </c>
      <c r="J256" t="s">
        <v>35</v>
      </c>
      <c r="K256" t="s">
        <v>123</v>
      </c>
      <c r="L256" t="s">
        <v>37</v>
      </c>
      <c r="M256">
        <v>3</v>
      </c>
      <c r="N256">
        <v>8</v>
      </c>
      <c r="O256">
        <v>2004</v>
      </c>
      <c r="P256" t="s">
        <v>38</v>
      </c>
      <c r="Q256">
        <v>150</v>
      </c>
      <c r="R256" t="s">
        <v>797</v>
      </c>
      <c r="S256" t="s">
        <v>720</v>
      </c>
      <c r="T256">
        <v>6175557555</v>
      </c>
      <c r="U256" t="s">
        <v>721</v>
      </c>
      <c r="V256" t="s">
        <v>722</v>
      </c>
      <c r="X256" t="s">
        <v>722</v>
      </c>
      <c r="Y256" t="s">
        <v>447</v>
      </c>
      <c r="Z256" t="s">
        <v>195</v>
      </c>
      <c r="AA256" t="s">
        <v>448</v>
      </c>
      <c r="AB256">
        <v>58339</v>
      </c>
      <c r="AC256" t="s">
        <v>46</v>
      </c>
      <c r="AD256" t="s">
        <v>47</v>
      </c>
      <c r="AE256" t="s">
        <v>723</v>
      </c>
      <c r="AF256" t="s">
        <v>724</v>
      </c>
      <c r="AG256" t="s">
        <v>725</v>
      </c>
      <c r="AH256" t="s">
        <v>74</v>
      </c>
    </row>
    <row r="257" spans="1:34" x14ac:dyDescent="0.25">
      <c r="A257">
        <v>10285</v>
      </c>
      <c r="B257">
        <v>49</v>
      </c>
      <c r="C257">
        <v>100</v>
      </c>
      <c r="D257">
        <v>5</v>
      </c>
      <c r="E257">
        <v>6863.92</v>
      </c>
      <c r="F257">
        <v>6864</v>
      </c>
      <c r="G257">
        <v>4900</v>
      </c>
      <c r="H257" t="s">
        <v>190</v>
      </c>
      <c r="I257" s="1">
        <v>38226</v>
      </c>
      <c r="J257" t="s">
        <v>76</v>
      </c>
      <c r="K257" t="s">
        <v>87</v>
      </c>
      <c r="L257" t="s">
        <v>37</v>
      </c>
      <c r="M257">
        <v>3</v>
      </c>
      <c r="N257">
        <v>8</v>
      </c>
      <c r="O257">
        <v>2004</v>
      </c>
      <c r="P257" t="s">
        <v>38</v>
      </c>
      <c r="Q257">
        <v>150</v>
      </c>
      <c r="R257" t="s">
        <v>797</v>
      </c>
      <c r="S257" t="s">
        <v>191</v>
      </c>
      <c r="T257">
        <v>6175558555</v>
      </c>
      <c r="U257" t="s">
        <v>192</v>
      </c>
      <c r="V257" t="s">
        <v>193</v>
      </c>
      <c r="X257" t="s">
        <v>193</v>
      </c>
      <c r="Y257" t="s">
        <v>194</v>
      </c>
      <c r="Z257" t="s">
        <v>195</v>
      </c>
      <c r="AA257" t="s">
        <v>196</v>
      </c>
      <c r="AB257">
        <v>51247</v>
      </c>
      <c r="AC257" t="s">
        <v>46</v>
      </c>
      <c r="AD257" t="s">
        <v>47</v>
      </c>
      <c r="AE257" t="s">
        <v>197</v>
      </c>
      <c r="AF257" t="s">
        <v>198</v>
      </c>
      <c r="AG257" t="s">
        <v>199</v>
      </c>
      <c r="AH257" t="s">
        <v>74</v>
      </c>
    </row>
    <row r="258" spans="1:34" x14ac:dyDescent="0.25">
      <c r="A258">
        <v>10299</v>
      </c>
      <c r="B258">
        <v>24</v>
      </c>
      <c r="C258">
        <v>100</v>
      </c>
      <c r="D258">
        <v>8</v>
      </c>
      <c r="E258">
        <v>4157.04</v>
      </c>
      <c r="F258">
        <v>4158</v>
      </c>
      <c r="G258">
        <v>2400</v>
      </c>
      <c r="H258" t="s">
        <v>200</v>
      </c>
      <c r="I258" s="1">
        <v>38260</v>
      </c>
      <c r="J258" t="s">
        <v>201</v>
      </c>
      <c r="K258" t="s">
        <v>130</v>
      </c>
      <c r="L258" t="s">
        <v>37</v>
      </c>
      <c r="M258">
        <v>3</v>
      </c>
      <c r="N258">
        <v>9</v>
      </c>
      <c r="O258">
        <v>2004</v>
      </c>
      <c r="P258" t="s">
        <v>38</v>
      </c>
      <c r="Q258">
        <v>150</v>
      </c>
      <c r="R258" t="s">
        <v>797</v>
      </c>
      <c r="S258" t="s">
        <v>202</v>
      </c>
      <c r="T258" t="s">
        <v>203</v>
      </c>
      <c r="U258" t="s">
        <v>204</v>
      </c>
      <c r="V258" t="s">
        <v>205</v>
      </c>
      <c r="X258" t="s">
        <v>205</v>
      </c>
      <c r="Y258" t="s">
        <v>206</v>
      </c>
      <c r="AA258" t="s">
        <v>206</v>
      </c>
      <c r="AB258">
        <v>21240</v>
      </c>
      <c r="AC258" t="s">
        <v>207</v>
      </c>
      <c r="AD258" t="s">
        <v>60</v>
      </c>
      <c r="AE258" t="s">
        <v>208</v>
      </c>
      <c r="AF258" t="s">
        <v>209</v>
      </c>
      <c r="AG258" t="s">
        <v>210</v>
      </c>
      <c r="AH258" t="s">
        <v>74</v>
      </c>
    </row>
    <row r="259" spans="1:34" x14ac:dyDescent="0.25">
      <c r="A259">
        <v>10309</v>
      </c>
      <c r="B259">
        <v>26</v>
      </c>
      <c r="C259">
        <v>100</v>
      </c>
      <c r="D259">
        <v>4</v>
      </c>
      <c r="E259">
        <v>4660.24</v>
      </c>
      <c r="F259">
        <v>4661</v>
      </c>
      <c r="G259">
        <v>2600</v>
      </c>
      <c r="H259" t="s">
        <v>211</v>
      </c>
      <c r="I259" s="1">
        <v>38275</v>
      </c>
      <c r="J259" t="s">
        <v>86</v>
      </c>
      <c r="K259" t="s">
        <v>87</v>
      </c>
      <c r="L259" t="s">
        <v>37</v>
      </c>
      <c r="M259">
        <v>4</v>
      </c>
      <c r="N259">
        <v>10</v>
      </c>
      <c r="O259">
        <v>2004</v>
      </c>
      <c r="P259" t="s">
        <v>38</v>
      </c>
      <c r="Q259">
        <v>150</v>
      </c>
      <c r="R259" t="s">
        <v>797</v>
      </c>
      <c r="S259" t="s">
        <v>212</v>
      </c>
      <c r="T259" t="s">
        <v>213</v>
      </c>
      <c r="U259" t="s">
        <v>214</v>
      </c>
      <c r="V259" t="s">
        <v>215</v>
      </c>
      <c r="X259" t="s">
        <v>215</v>
      </c>
      <c r="Y259" t="s">
        <v>216</v>
      </c>
      <c r="AA259" t="s">
        <v>216</v>
      </c>
      <c r="AB259">
        <v>4110</v>
      </c>
      <c r="AC259" t="s">
        <v>119</v>
      </c>
      <c r="AD259" t="s">
        <v>60</v>
      </c>
      <c r="AE259" t="s">
        <v>217</v>
      </c>
      <c r="AF259" t="s">
        <v>218</v>
      </c>
      <c r="AG259" t="s">
        <v>219</v>
      </c>
      <c r="AH259" t="s">
        <v>74</v>
      </c>
    </row>
    <row r="260" spans="1:34" x14ac:dyDescent="0.25">
      <c r="A260">
        <v>10319</v>
      </c>
      <c r="B260">
        <v>30</v>
      </c>
      <c r="C260">
        <v>100</v>
      </c>
      <c r="D260">
        <v>9</v>
      </c>
      <c r="E260">
        <v>4111.8</v>
      </c>
      <c r="F260">
        <v>4112</v>
      </c>
      <c r="G260">
        <v>3000</v>
      </c>
      <c r="H260" s="2">
        <v>38057</v>
      </c>
      <c r="I260" s="1">
        <v>38057</v>
      </c>
      <c r="J260" t="s">
        <v>255</v>
      </c>
      <c r="K260" t="s">
        <v>130</v>
      </c>
      <c r="L260" t="s">
        <v>37</v>
      </c>
      <c r="M260">
        <v>4</v>
      </c>
      <c r="N260">
        <v>11</v>
      </c>
      <c r="O260">
        <v>2004</v>
      </c>
      <c r="P260" t="s">
        <v>38</v>
      </c>
      <c r="Q260">
        <v>150</v>
      </c>
      <c r="R260" t="s">
        <v>797</v>
      </c>
      <c r="S260" t="s">
        <v>799</v>
      </c>
      <c r="T260">
        <v>2125551957</v>
      </c>
      <c r="U260" t="s">
        <v>800</v>
      </c>
      <c r="V260" t="s">
        <v>801</v>
      </c>
      <c r="W260" t="s">
        <v>802</v>
      </c>
      <c r="X260" t="s">
        <v>803</v>
      </c>
      <c r="Y260" t="s">
        <v>43</v>
      </c>
      <c r="Z260" t="s">
        <v>44</v>
      </c>
      <c r="AA260" t="s">
        <v>45</v>
      </c>
      <c r="AB260">
        <v>10022</v>
      </c>
      <c r="AC260" t="s">
        <v>46</v>
      </c>
      <c r="AD260" t="s">
        <v>47</v>
      </c>
      <c r="AE260" t="s">
        <v>804</v>
      </c>
      <c r="AF260" t="s">
        <v>805</v>
      </c>
      <c r="AG260" t="s">
        <v>806</v>
      </c>
      <c r="AH260" t="s">
        <v>74</v>
      </c>
    </row>
    <row r="261" spans="1:34" x14ac:dyDescent="0.25">
      <c r="A261">
        <v>10329</v>
      </c>
      <c r="B261">
        <v>24</v>
      </c>
      <c r="C261">
        <v>100</v>
      </c>
      <c r="D261">
        <v>6</v>
      </c>
      <c r="E261">
        <v>3542.64</v>
      </c>
      <c r="F261">
        <v>3543</v>
      </c>
      <c r="G261">
        <v>2400</v>
      </c>
      <c r="H261" t="s">
        <v>229</v>
      </c>
      <c r="I261" s="1">
        <v>38306</v>
      </c>
      <c r="J261" t="s">
        <v>104</v>
      </c>
      <c r="K261" t="s">
        <v>36</v>
      </c>
      <c r="L261" t="s">
        <v>37</v>
      </c>
      <c r="M261">
        <v>4</v>
      </c>
      <c r="N261">
        <v>11</v>
      </c>
      <c r="O261">
        <v>2004</v>
      </c>
      <c r="P261" t="s">
        <v>38</v>
      </c>
      <c r="Q261">
        <v>150</v>
      </c>
      <c r="R261" t="s">
        <v>797</v>
      </c>
      <c r="S261" t="s">
        <v>40</v>
      </c>
      <c r="T261">
        <v>2125557818</v>
      </c>
      <c r="U261" t="s">
        <v>41</v>
      </c>
      <c r="V261" t="s">
        <v>42</v>
      </c>
      <c r="X261" t="s">
        <v>42</v>
      </c>
      <c r="Y261" t="s">
        <v>43</v>
      </c>
      <c r="Z261" t="s">
        <v>44</v>
      </c>
      <c r="AA261" t="s">
        <v>45</v>
      </c>
      <c r="AB261">
        <v>10022</v>
      </c>
      <c r="AC261" t="s">
        <v>46</v>
      </c>
      <c r="AD261" t="s">
        <v>47</v>
      </c>
      <c r="AE261" t="s">
        <v>48</v>
      </c>
      <c r="AF261" t="s">
        <v>49</v>
      </c>
      <c r="AG261" t="s">
        <v>50</v>
      </c>
      <c r="AH261" t="s">
        <v>74</v>
      </c>
    </row>
    <row r="262" spans="1:34" x14ac:dyDescent="0.25">
      <c r="A262">
        <v>10341</v>
      </c>
      <c r="B262">
        <v>55</v>
      </c>
      <c r="C262">
        <v>100</v>
      </c>
      <c r="D262">
        <v>8</v>
      </c>
      <c r="E262">
        <v>8118.55</v>
      </c>
      <c r="F262">
        <v>8119</v>
      </c>
      <c r="G262">
        <v>5500</v>
      </c>
      <c r="H262" t="s">
        <v>230</v>
      </c>
      <c r="I262" s="1">
        <v>38315</v>
      </c>
      <c r="J262" t="s">
        <v>104</v>
      </c>
      <c r="K262" t="s">
        <v>220</v>
      </c>
      <c r="L262" t="s">
        <v>37</v>
      </c>
      <c r="M262">
        <v>4</v>
      </c>
      <c r="N262">
        <v>11</v>
      </c>
      <c r="O262">
        <v>2004</v>
      </c>
      <c r="P262" t="s">
        <v>38</v>
      </c>
      <c r="Q262">
        <v>150</v>
      </c>
      <c r="R262" t="s">
        <v>797</v>
      </c>
      <c r="S262" t="s">
        <v>231</v>
      </c>
      <c r="T262" t="s">
        <v>232</v>
      </c>
      <c r="U262" t="s">
        <v>233</v>
      </c>
      <c r="V262" t="s">
        <v>234</v>
      </c>
      <c r="X262" t="s">
        <v>234</v>
      </c>
      <c r="Y262" t="s">
        <v>235</v>
      </c>
      <c r="AA262" t="s">
        <v>235</v>
      </c>
      <c r="AB262">
        <v>5020</v>
      </c>
      <c r="AC262" t="s">
        <v>236</v>
      </c>
      <c r="AD262" t="s">
        <v>60</v>
      </c>
      <c r="AE262" t="s">
        <v>237</v>
      </c>
      <c r="AF262" t="s">
        <v>238</v>
      </c>
      <c r="AG262" t="s">
        <v>239</v>
      </c>
      <c r="AH262" t="s">
        <v>240</v>
      </c>
    </row>
    <row r="263" spans="1:34" x14ac:dyDescent="0.25">
      <c r="A263">
        <v>10362</v>
      </c>
      <c r="B263">
        <v>22</v>
      </c>
      <c r="C263">
        <v>100</v>
      </c>
      <c r="D263">
        <v>1</v>
      </c>
      <c r="E263">
        <v>3877.06</v>
      </c>
      <c r="F263">
        <v>3878</v>
      </c>
      <c r="G263">
        <v>2200</v>
      </c>
      <c r="H263" s="2">
        <v>38473</v>
      </c>
      <c r="I263" s="1">
        <v>38473</v>
      </c>
      <c r="J263" t="s">
        <v>153</v>
      </c>
      <c r="K263" t="s">
        <v>123</v>
      </c>
      <c r="L263" t="s">
        <v>37</v>
      </c>
      <c r="M263">
        <v>1</v>
      </c>
      <c r="N263">
        <v>1</v>
      </c>
      <c r="O263">
        <v>2005</v>
      </c>
      <c r="P263" t="s">
        <v>38</v>
      </c>
      <c r="Q263">
        <v>150</v>
      </c>
      <c r="R263" t="s">
        <v>797</v>
      </c>
      <c r="S263" t="s">
        <v>96</v>
      </c>
      <c r="T263">
        <v>6505556809</v>
      </c>
      <c r="U263" t="s">
        <v>97</v>
      </c>
      <c r="V263" t="s">
        <v>98</v>
      </c>
      <c r="X263" t="s">
        <v>98</v>
      </c>
      <c r="Y263" t="s">
        <v>99</v>
      </c>
      <c r="Z263" t="s">
        <v>81</v>
      </c>
      <c r="AA263" t="s">
        <v>100</v>
      </c>
      <c r="AB263">
        <v>94217</v>
      </c>
      <c r="AC263" t="s">
        <v>46</v>
      </c>
      <c r="AD263" t="s">
        <v>47</v>
      </c>
      <c r="AE263" t="s">
        <v>101</v>
      </c>
      <c r="AF263" t="s">
        <v>102</v>
      </c>
      <c r="AG263" t="s">
        <v>103</v>
      </c>
      <c r="AH263" t="s">
        <v>74</v>
      </c>
    </row>
    <row r="264" spans="1:34" x14ac:dyDescent="0.25">
      <c r="A264">
        <v>10375</v>
      </c>
      <c r="B264">
        <v>49</v>
      </c>
      <c r="C264">
        <v>78.92</v>
      </c>
      <c r="D264">
        <v>13</v>
      </c>
      <c r="E264">
        <v>3867.08</v>
      </c>
      <c r="F264">
        <v>3868</v>
      </c>
      <c r="G264">
        <v>3867.08</v>
      </c>
      <c r="H264" s="2">
        <v>38413</v>
      </c>
      <c r="I264" s="1">
        <v>38413</v>
      </c>
      <c r="J264" t="s">
        <v>255</v>
      </c>
      <c r="K264" t="s">
        <v>220</v>
      </c>
      <c r="L264" t="s">
        <v>37</v>
      </c>
      <c r="M264">
        <v>1</v>
      </c>
      <c r="N264">
        <v>2</v>
      </c>
      <c r="O264">
        <v>2005</v>
      </c>
      <c r="P264" t="s">
        <v>38</v>
      </c>
      <c r="Q264">
        <v>150</v>
      </c>
      <c r="R264" t="s">
        <v>797</v>
      </c>
      <c r="S264" t="s">
        <v>182</v>
      </c>
      <c r="T264" t="s">
        <v>183</v>
      </c>
      <c r="U264" t="s">
        <v>184</v>
      </c>
      <c r="V264" t="s">
        <v>185</v>
      </c>
      <c r="X264" t="s">
        <v>185</v>
      </c>
      <c r="Y264" t="s">
        <v>186</v>
      </c>
      <c r="AA264" t="s">
        <v>186</v>
      </c>
      <c r="AB264">
        <v>44000</v>
      </c>
      <c r="AC264" t="s">
        <v>59</v>
      </c>
      <c r="AD264" t="s">
        <v>60</v>
      </c>
      <c r="AE264" t="s">
        <v>187</v>
      </c>
      <c r="AF264" t="s">
        <v>188</v>
      </c>
      <c r="AG264" t="s">
        <v>189</v>
      </c>
      <c r="AH264" t="s">
        <v>74</v>
      </c>
    </row>
    <row r="265" spans="1:34" x14ac:dyDescent="0.25">
      <c r="A265">
        <v>10388</v>
      </c>
      <c r="B265">
        <v>44</v>
      </c>
      <c r="C265">
        <v>100</v>
      </c>
      <c r="D265">
        <v>6</v>
      </c>
      <c r="E265">
        <v>5951.44</v>
      </c>
      <c r="F265">
        <v>5952</v>
      </c>
      <c r="G265">
        <v>4400</v>
      </c>
      <c r="H265" s="2">
        <v>38414</v>
      </c>
      <c r="I265" s="1">
        <v>38414</v>
      </c>
      <c r="J265" t="s">
        <v>255</v>
      </c>
      <c r="K265" t="s">
        <v>130</v>
      </c>
      <c r="L265" t="s">
        <v>37</v>
      </c>
      <c r="M265">
        <v>1</v>
      </c>
      <c r="N265">
        <v>3</v>
      </c>
      <c r="O265">
        <v>2005</v>
      </c>
      <c r="P265" t="s">
        <v>38</v>
      </c>
      <c r="Q265">
        <v>150</v>
      </c>
      <c r="R265" t="s">
        <v>797</v>
      </c>
      <c r="S265" t="s">
        <v>256</v>
      </c>
      <c r="T265">
        <v>5085552555</v>
      </c>
      <c r="U265" t="s">
        <v>257</v>
      </c>
      <c r="V265" t="s">
        <v>258</v>
      </c>
      <c r="X265" t="s">
        <v>258</v>
      </c>
      <c r="Y265" t="s">
        <v>259</v>
      </c>
      <c r="Z265" t="s">
        <v>195</v>
      </c>
      <c r="AA265" t="s">
        <v>260</v>
      </c>
      <c r="AB265">
        <v>50553</v>
      </c>
      <c r="AC265" t="s">
        <v>46</v>
      </c>
      <c r="AD265" t="s">
        <v>47</v>
      </c>
      <c r="AE265" t="s">
        <v>261</v>
      </c>
      <c r="AF265" t="s">
        <v>262</v>
      </c>
      <c r="AG265" t="s">
        <v>263</v>
      </c>
      <c r="AH265" t="s">
        <v>74</v>
      </c>
    </row>
    <row r="266" spans="1:34" x14ac:dyDescent="0.25">
      <c r="A266">
        <v>10403</v>
      </c>
      <c r="B266">
        <v>66</v>
      </c>
      <c r="C266">
        <v>100</v>
      </c>
      <c r="D266">
        <v>6</v>
      </c>
      <c r="E266">
        <v>8648.64</v>
      </c>
      <c r="F266">
        <v>8649</v>
      </c>
      <c r="G266">
        <v>6600</v>
      </c>
      <c r="H266" s="2">
        <v>38568</v>
      </c>
      <c r="I266" s="1">
        <v>38568</v>
      </c>
      <c r="J266" t="s">
        <v>76</v>
      </c>
      <c r="K266" t="s">
        <v>130</v>
      </c>
      <c r="L266" t="s">
        <v>37</v>
      </c>
      <c r="M266">
        <v>2</v>
      </c>
      <c r="N266">
        <v>4</v>
      </c>
      <c r="O266">
        <v>2005</v>
      </c>
      <c r="P266" t="s">
        <v>38</v>
      </c>
      <c r="Q266">
        <v>150</v>
      </c>
      <c r="R266" t="s">
        <v>797</v>
      </c>
      <c r="S266" t="s">
        <v>264</v>
      </c>
      <c r="T266" t="s">
        <v>265</v>
      </c>
      <c r="U266" t="s">
        <v>266</v>
      </c>
      <c r="V266" t="s">
        <v>267</v>
      </c>
      <c r="X266" t="s">
        <v>267</v>
      </c>
      <c r="Y266" t="s">
        <v>268</v>
      </c>
      <c r="AA266" t="s">
        <v>268</v>
      </c>
      <c r="AB266" t="s">
        <v>269</v>
      </c>
      <c r="AC266" t="s">
        <v>270</v>
      </c>
      <c r="AD266" t="s">
        <v>60</v>
      </c>
      <c r="AE266" t="s">
        <v>271</v>
      </c>
      <c r="AF266" t="s">
        <v>272</v>
      </c>
      <c r="AG266" t="s">
        <v>273</v>
      </c>
      <c r="AH266" t="s">
        <v>240</v>
      </c>
    </row>
    <row r="267" spans="1:34" x14ac:dyDescent="0.25">
      <c r="A267">
        <v>10417</v>
      </c>
      <c r="B267">
        <v>21</v>
      </c>
      <c r="C267">
        <v>100</v>
      </c>
      <c r="D267">
        <v>1</v>
      </c>
      <c r="E267">
        <v>3447.78</v>
      </c>
      <c r="F267">
        <v>3448</v>
      </c>
      <c r="G267">
        <v>2100</v>
      </c>
      <c r="H267" t="s">
        <v>274</v>
      </c>
      <c r="I267" s="1">
        <v>38485</v>
      </c>
      <c r="J267" t="s">
        <v>153</v>
      </c>
      <c r="K267" t="s">
        <v>87</v>
      </c>
      <c r="L267" t="s">
        <v>275</v>
      </c>
      <c r="M267">
        <v>2</v>
      </c>
      <c r="N267">
        <v>5</v>
      </c>
      <c r="O267">
        <v>2005</v>
      </c>
      <c r="P267" t="s">
        <v>38</v>
      </c>
      <c r="Q267">
        <v>150</v>
      </c>
      <c r="R267" t="s">
        <v>797</v>
      </c>
      <c r="S267" t="s">
        <v>276</v>
      </c>
      <c r="T267" t="s">
        <v>277</v>
      </c>
      <c r="U267" t="s">
        <v>278</v>
      </c>
      <c r="V267" t="s">
        <v>279</v>
      </c>
      <c r="X267" t="s">
        <v>279</v>
      </c>
      <c r="Y267" t="s">
        <v>280</v>
      </c>
      <c r="AA267" t="s">
        <v>280</v>
      </c>
      <c r="AB267">
        <v>28034</v>
      </c>
      <c r="AC267" t="s">
        <v>281</v>
      </c>
      <c r="AD267" t="s">
        <v>60</v>
      </c>
      <c r="AE267" t="s">
        <v>282</v>
      </c>
      <c r="AF267" t="s">
        <v>283</v>
      </c>
      <c r="AG267" t="s">
        <v>284</v>
      </c>
      <c r="AH267" t="s">
        <v>74</v>
      </c>
    </row>
    <row r="268" spans="1:34" x14ac:dyDescent="0.25">
      <c r="A268">
        <v>10104</v>
      </c>
      <c r="B268">
        <v>34</v>
      </c>
      <c r="C268">
        <v>100</v>
      </c>
      <c r="D268">
        <v>1</v>
      </c>
      <c r="E268">
        <v>5958.5</v>
      </c>
      <c r="F268">
        <v>5959</v>
      </c>
      <c r="G268">
        <v>3400</v>
      </c>
      <c r="H268" t="s">
        <v>807</v>
      </c>
      <c r="I268" s="1">
        <v>37652</v>
      </c>
      <c r="J268" t="s">
        <v>64</v>
      </c>
      <c r="K268" t="s">
        <v>87</v>
      </c>
      <c r="L268" t="s">
        <v>37</v>
      </c>
      <c r="M268">
        <v>1</v>
      </c>
      <c r="N268">
        <v>1</v>
      </c>
      <c r="O268">
        <v>2003</v>
      </c>
      <c r="P268" t="s">
        <v>286</v>
      </c>
      <c r="Q268">
        <v>151</v>
      </c>
      <c r="R268" t="s">
        <v>808</v>
      </c>
      <c r="S268" t="s">
        <v>276</v>
      </c>
      <c r="T268" t="s">
        <v>277</v>
      </c>
      <c r="U268" t="s">
        <v>278</v>
      </c>
      <c r="V268" t="s">
        <v>279</v>
      </c>
      <c r="X268" t="s">
        <v>279</v>
      </c>
      <c r="Y268" t="s">
        <v>280</v>
      </c>
      <c r="AA268" t="s">
        <v>280</v>
      </c>
      <c r="AB268">
        <v>28034</v>
      </c>
      <c r="AC268" t="s">
        <v>281</v>
      </c>
      <c r="AD268" t="s">
        <v>60</v>
      </c>
      <c r="AE268" t="s">
        <v>282</v>
      </c>
      <c r="AF268" t="s">
        <v>283</v>
      </c>
      <c r="AG268" t="s">
        <v>284</v>
      </c>
      <c r="AH268" t="s">
        <v>74</v>
      </c>
    </row>
    <row r="269" spans="1:34" x14ac:dyDescent="0.25">
      <c r="A269">
        <v>10117</v>
      </c>
      <c r="B269">
        <v>43</v>
      </c>
      <c r="C269">
        <v>100</v>
      </c>
      <c r="D269">
        <v>10</v>
      </c>
      <c r="E269">
        <v>5911.64</v>
      </c>
      <c r="F269">
        <v>5912</v>
      </c>
      <c r="G269">
        <v>4300</v>
      </c>
      <c r="H269" t="s">
        <v>746</v>
      </c>
      <c r="I269" s="1">
        <v>37727</v>
      </c>
      <c r="J269" t="s">
        <v>380</v>
      </c>
      <c r="K269" t="s">
        <v>220</v>
      </c>
      <c r="L269" t="s">
        <v>37</v>
      </c>
      <c r="M269">
        <v>2</v>
      </c>
      <c r="N269">
        <v>4</v>
      </c>
      <c r="O269">
        <v>2003</v>
      </c>
      <c r="P269" t="s">
        <v>286</v>
      </c>
      <c r="Q269">
        <v>151</v>
      </c>
      <c r="R269" t="s">
        <v>808</v>
      </c>
      <c r="S269" t="s">
        <v>309</v>
      </c>
      <c r="T269" t="s">
        <v>310</v>
      </c>
      <c r="U269" t="s">
        <v>311</v>
      </c>
      <c r="V269" t="s">
        <v>312</v>
      </c>
      <c r="X269" t="s">
        <v>312</v>
      </c>
      <c r="Y269" t="s">
        <v>313</v>
      </c>
      <c r="AA269" t="s">
        <v>313</v>
      </c>
      <c r="AB269">
        <v>79903</v>
      </c>
      <c r="AC269" t="s">
        <v>313</v>
      </c>
      <c r="AD269" t="s">
        <v>314</v>
      </c>
      <c r="AE269" t="s">
        <v>315</v>
      </c>
      <c r="AF269" t="s">
        <v>316</v>
      </c>
      <c r="AG269" t="s">
        <v>317</v>
      </c>
      <c r="AH269" t="s">
        <v>74</v>
      </c>
    </row>
    <row r="270" spans="1:34" x14ac:dyDescent="0.25">
      <c r="A270">
        <v>10127</v>
      </c>
      <c r="B270">
        <v>46</v>
      </c>
      <c r="C270">
        <v>100</v>
      </c>
      <c r="D270">
        <v>3</v>
      </c>
      <c r="E270">
        <v>7366.44</v>
      </c>
      <c r="F270">
        <v>7367</v>
      </c>
      <c r="G270">
        <v>4600</v>
      </c>
      <c r="H270" s="2">
        <v>37686</v>
      </c>
      <c r="I270" s="1">
        <v>37686</v>
      </c>
      <c r="J270" t="s">
        <v>255</v>
      </c>
      <c r="K270" t="s">
        <v>130</v>
      </c>
      <c r="L270" t="s">
        <v>37</v>
      </c>
      <c r="M270">
        <v>2</v>
      </c>
      <c r="N270">
        <v>6</v>
      </c>
      <c r="O270">
        <v>2003</v>
      </c>
      <c r="P270" t="s">
        <v>286</v>
      </c>
      <c r="Q270">
        <v>151</v>
      </c>
      <c r="R270" t="s">
        <v>808</v>
      </c>
      <c r="S270" t="s">
        <v>747</v>
      </c>
      <c r="T270">
        <v>2125557413</v>
      </c>
      <c r="U270" t="s">
        <v>748</v>
      </c>
      <c r="V270" t="s">
        <v>749</v>
      </c>
      <c r="W270" t="s">
        <v>750</v>
      </c>
      <c r="X270" t="s">
        <v>751</v>
      </c>
      <c r="Y270" t="s">
        <v>43</v>
      </c>
      <c r="Z270" t="s">
        <v>44</v>
      </c>
      <c r="AA270" t="s">
        <v>45</v>
      </c>
      <c r="AB270">
        <v>10022</v>
      </c>
      <c r="AC270" t="s">
        <v>46</v>
      </c>
      <c r="AD270" t="s">
        <v>47</v>
      </c>
      <c r="AE270" t="s">
        <v>83</v>
      </c>
      <c r="AF270" t="s">
        <v>752</v>
      </c>
      <c r="AG270" t="s">
        <v>753</v>
      </c>
      <c r="AH270" t="s">
        <v>240</v>
      </c>
    </row>
    <row r="271" spans="1:34" x14ac:dyDescent="0.25">
      <c r="A271">
        <v>10142</v>
      </c>
      <c r="B271">
        <v>33</v>
      </c>
      <c r="C271">
        <v>100</v>
      </c>
      <c r="D271">
        <v>13</v>
      </c>
      <c r="E271">
        <v>4985.6400000000003</v>
      </c>
      <c r="F271">
        <v>4986</v>
      </c>
      <c r="G271">
        <v>3300</v>
      </c>
      <c r="H271" s="2">
        <v>37841</v>
      </c>
      <c r="I271" s="1">
        <v>37841</v>
      </c>
      <c r="J271" t="s">
        <v>76</v>
      </c>
      <c r="K271" t="s">
        <v>87</v>
      </c>
      <c r="L271" t="s">
        <v>37</v>
      </c>
      <c r="M271">
        <v>3</v>
      </c>
      <c r="N271">
        <v>8</v>
      </c>
      <c r="O271">
        <v>2003</v>
      </c>
      <c r="P271" t="s">
        <v>286</v>
      </c>
      <c r="Q271">
        <v>151</v>
      </c>
      <c r="R271" t="s">
        <v>808</v>
      </c>
      <c r="S271" t="s">
        <v>427</v>
      </c>
      <c r="T271">
        <v>4155551450</v>
      </c>
      <c r="U271" t="s">
        <v>428</v>
      </c>
      <c r="V271" t="s">
        <v>429</v>
      </c>
      <c r="X271" t="s">
        <v>429</v>
      </c>
      <c r="Y271" t="s">
        <v>430</v>
      </c>
      <c r="Z271" t="s">
        <v>81</v>
      </c>
      <c r="AA271" t="s">
        <v>431</v>
      </c>
      <c r="AB271">
        <v>97562</v>
      </c>
      <c r="AC271" t="s">
        <v>46</v>
      </c>
      <c r="AD271" t="s">
        <v>47</v>
      </c>
      <c r="AE271" t="s">
        <v>432</v>
      </c>
      <c r="AF271" t="s">
        <v>433</v>
      </c>
      <c r="AG271" t="s">
        <v>434</v>
      </c>
      <c r="AH271" t="s">
        <v>74</v>
      </c>
    </row>
    <row r="272" spans="1:34" x14ac:dyDescent="0.25">
      <c r="A272">
        <v>10153</v>
      </c>
      <c r="B272">
        <v>42</v>
      </c>
      <c r="C272">
        <v>100</v>
      </c>
      <c r="D272">
        <v>12</v>
      </c>
      <c r="E272">
        <v>5393.64</v>
      </c>
      <c r="F272">
        <v>5394</v>
      </c>
      <c r="G272">
        <v>4200</v>
      </c>
      <c r="H272" t="s">
        <v>754</v>
      </c>
      <c r="I272" s="1">
        <v>37892</v>
      </c>
      <c r="J272" t="s">
        <v>201</v>
      </c>
      <c r="K272" t="s">
        <v>123</v>
      </c>
      <c r="L272" t="s">
        <v>37</v>
      </c>
      <c r="M272">
        <v>3</v>
      </c>
      <c r="N272">
        <v>9</v>
      </c>
      <c r="O272">
        <v>2003</v>
      </c>
      <c r="P272" t="s">
        <v>286</v>
      </c>
      <c r="Q272">
        <v>151</v>
      </c>
      <c r="R272" t="s">
        <v>808</v>
      </c>
      <c r="S272" t="s">
        <v>276</v>
      </c>
      <c r="T272" t="s">
        <v>277</v>
      </c>
      <c r="U272" t="s">
        <v>278</v>
      </c>
      <c r="V272" t="s">
        <v>279</v>
      </c>
      <c r="X272" t="s">
        <v>279</v>
      </c>
      <c r="Y272" t="s">
        <v>280</v>
      </c>
      <c r="AA272" t="s">
        <v>280</v>
      </c>
      <c r="AB272">
        <v>28034</v>
      </c>
      <c r="AC272" t="s">
        <v>281</v>
      </c>
      <c r="AD272" t="s">
        <v>60</v>
      </c>
      <c r="AE272" t="s">
        <v>282</v>
      </c>
      <c r="AF272" t="s">
        <v>283</v>
      </c>
      <c r="AG272" t="s">
        <v>284</v>
      </c>
      <c r="AH272" t="s">
        <v>74</v>
      </c>
    </row>
    <row r="273" spans="1:34" x14ac:dyDescent="0.25">
      <c r="A273">
        <v>10165</v>
      </c>
      <c r="B273">
        <v>34</v>
      </c>
      <c r="C273">
        <v>100</v>
      </c>
      <c r="D273">
        <v>4</v>
      </c>
      <c r="E273">
        <v>4880.0200000000004</v>
      </c>
      <c r="F273">
        <v>4881</v>
      </c>
      <c r="G273">
        <v>3400</v>
      </c>
      <c r="H273" t="s">
        <v>755</v>
      </c>
      <c r="I273" s="1">
        <v>37916</v>
      </c>
      <c r="J273" t="s">
        <v>86</v>
      </c>
      <c r="K273" t="s">
        <v>220</v>
      </c>
      <c r="L273" t="s">
        <v>37</v>
      </c>
      <c r="M273">
        <v>4</v>
      </c>
      <c r="N273">
        <v>10</v>
      </c>
      <c r="O273">
        <v>2003</v>
      </c>
      <c r="P273" t="s">
        <v>286</v>
      </c>
      <c r="Q273">
        <v>151</v>
      </c>
      <c r="R273" t="s">
        <v>808</v>
      </c>
      <c r="S273" t="s">
        <v>309</v>
      </c>
      <c r="T273" t="s">
        <v>310</v>
      </c>
      <c r="U273" t="s">
        <v>311</v>
      </c>
      <c r="V273" t="s">
        <v>312</v>
      </c>
      <c r="X273" t="s">
        <v>312</v>
      </c>
      <c r="Y273" t="s">
        <v>313</v>
      </c>
      <c r="AA273" t="s">
        <v>313</v>
      </c>
      <c r="AB273">
        <v>79903</v>
      </c>
      <c r="AC273" t="s">
        <v>313</v>
      </c>
      <c r="AD273" t="s">
        <v>314</v>
      </c>
      <c r="AE273" t="s">
        <v>315</v>
      </c>
      <c r="AF273" t="s">
        <v>316</v>
      </c>
      <c r="AG273" t="s">
        <v>317</v>
      </c>
      <c r="AH273" t="s">
        <v>74</v>
      </c>
    </row>
    <row r="274" spans="1:34" x14ac:dyDescent="0.25">
      <c r="A274">
        <v>10176</v>
      </c>
      <c r="B274">
        <v>47</v>
      </c>
      <c r="C274">
        <v>100</v>
      </c>
      <c r="D274">
        <v>3</v>
      </c>
      <c r="E274">
        <v>8378.69</v>
      </c>
      <c r="F274">
        <v>8379</v>
      </c>
      <c r="G274">
        <v>4700</v>
      </c>
      <c r="H274" s="2">
        <v>37783</v>
      </c>
      <c r="I274" s="1">
        <v>37783</v>
      </c>
      <c r="J274" t="s">
        <v>172</v>
      </c>
      <c r="K274" t="s">
        <v>220</v>
      </c>
      <c r="L274" t="s">
        <v>37</v>
      </c>
      <c r="M274">
        <v>4</v>
      </c>
      <c r="N274">
        <v>11</v>
      </c>
      <c r="O274">
        <v>2003</v>
      </c>
      <c r="P274" t="s">
        <v>286</v>
      </c>
      <c r="Q274">
        <v>151</v>
      </c>
      <c r="R274" t="s">
        <v>808</v>
      </c>
      <c r="S274" t="s">
        <v>712</v>
      </c>
      <c r="T274" t="s">
        <v>713</v>
      </c>
      <c r="U274" t="s">
        <v>714</v>
      </c>
      <c r="V274" t="s">
        <v>715</v>
      </c>
      <c r="X274" t="s">
        <v>715</v>
      </c>
      <c r="Y274" t="s">
        <v>716</v>
      </c>
      <c r="AA274" t="s">
        <v>716</v>
      </c>
      <c r="AB274">
        <v>42100</v>
      </c>
      <c r="AC274" t="s">
        <v>407</v>
      </c>
      <c r="AD274" t="s">
        <v>60</v>
      </c>
      <c r="AE274" t="s">
        <v>717</v>
      </c>
      <c r="AF274" t="s">
        <v>718</v>
      </c>
      <c r="AG274" t="s">
        <v>719</v>
      </c>
      <c r="AH274" t="s">
        <v>240</v>
      </c>
    </row>
    <row r="275" spans="1:34" x14ac:dyDescent="0.25">
      <c r="A275">
        <v>10185</v>
      </c>
      <c r="B275">
        <v>33</v>
      </c>
      <c r="C275">
        <v>100</v>
      </c>
      <c r="D275">
        <v>14</v>
      </c>
      <c r="E275">
        <v>4038.21</v>
      </c>
      <c r="F275">
        <v>4039</v>
      </c>
      <c r="G275">
        <v>3300</v>
      </c>
      <c r="H275" t="s">
        <v>544</v>
      </c>
      <c r="I275" s="1">
        <v>37939</v>
      </c>
      <c r="J275" t="s">
        <v>104</v>
      </c>
      <c r="K275" t="s">
        <v>87</v>
      </c>
      <c r="L275" t="s">
        <v>37</v>
      </c>
      <c r="M275">
        <v>4</v>
      </c>
      <c r="N275">
        <v>11</v>
      </c>
      <c r="O275">
        <v>2003</v>
      </c>
      <c r="P275" t="s">
        <v>286</v>
      </c>
      <c r="Q275">
        <v>151</v>
      </c>
      <c r="R275" t="s">
        <v>808</v>
      </c>
      <c r="S275" t="s">
        <v>528</v>
      </c>
      <c r="T275">
        <v>5085559555</v>
      </c>
      <c r="U275" t="s">
        <v>529</v>
      </c>
      <c r="V275" t="s">
        <v>530</v>
      </c>
      <c r="X275" t="s">
        <v>530</v>
      </c>
      <c r="Y275" t="s">
        <v>259</v>
      </c>
      <c r="Z275" t="s">
        <v>195</v>
      </c>
      <c r="AA275" t="s">
        <v>260</v>
      </c>
      <c r="AB275">
        <v>50553</v>
      </c>
      <c r="AC275" t="s">
        <v>46</v>
      </c>
      <c r="AD275" t="s">
        <v>47</v>
      </c>
      <c r="AE275" t="s">
        <v>531</v>
      </c>
      <c r="AF275" t="s">
        <v>532</v>
      </c>
      <c r="AG275" t="s">
        <v>533</v>
      </c>
      <c r="AH275" t="s">
        <v>74</v>
      </c>
    </row>
    <row r="276" spans="1:34" x14ac:dyDescent="0.25">
      <c r="A276">
        <v>10196</v>
      </c>
      <c r="B276">
        <v>24</v>
      </c>
      <c r="C276">
        <v>100</v>
      </c>
      <c r="D276">
        <v>6</v>
      </c>
      <c r="E276">
        <v>3807.12</v>
      </c>
      <c r="F276">
        <v>3808</v>
      </c>
      <c r="G276">
        <v>2400</v>
      </c>
      <c r="H276" t="s">
        <v>553</v>
      </c>
      <c r="I276" s="1">
        <v>37951</v>
      </c>
      <c r="J276" t="s">
        <v>104</v>
      </c>
      <c r="K276" t="s">
        <v>220</v>
      </c>
      <c r="L276" t="s">
        <v>37</v>
      </c>
      <c r="M276">
        <v>4</v>
      </c>
      <c r="N276">
        <v>11</v>
      </c>
      <c r="O276">
        <v>2003</v>
      </c>
      <c r="P276" t="s">
        <v>286</v>
      </c>
      <c r="Q276">
        <v>151</v>
      </c>
      <c r="R276" t="s">
        <v>808</v>
      </c>
      <c r="S276" t="s">
        <v>381</v>
      </c>
      <c r="T276">
        <v>2035559545</v>
      </c>
      <c r="U276" t="s">
        <v>382</v>
      </c>
      <c r="V276" t="s">
        <v>383</v>
      </c>
      <c r="X276" t="s">
        <v>383</v>
      </c>
      <c r="Y276" t="s">
        <v>384</v>
      </c>
      <c r="Z276" t="s">
        <v>177</v>
      </c>
      <c r="AA276" t="s">
        <v>385</v>
      </c>
      <c r="AB276">
        <v>97823</v>
      </c>
      <c r="AC276" t="s">
        <v>46</v>
      </c>
      <c r="AD276" t="s">
        <v>47</v>
      </c>
      <c r="AE276" t="s">
        <v>127</v>
      </c>
      <c r="AF276" t="s">
        <v>386</v>
      </c>
      <c r="AG276" t="s">
        <v>387</v>
      </c>
      <c r="AH276" t="s">
        <v>74</v>
      </c>
    </row>
    <row r="277" spans="1:34" x14ac:dyDescent="0.25">
      <c r="A277">
        <v>10208</v>
      </c>
      <c r="B277">
        <v>26</v>
      </c>
      <c r="C277">
        <v>100</v>
      </c>
      <c r="D277">
        <v>14</v>
      </c>
      <c r="E277">
        <v>3142.36</v>
      </c>
      <c r="F277">
        <v>3143</v>
      </c>
      <c r="G277">
        <v>2600</v>
      </c>
      <c r="H277" s="2">
        <v>38018</v>
      </c>
      <c r="I277" s="1">
        <v>38018</v>
      </c>
      <c r="J277" t="s">
        <v>35</v>
      </c>
      <c r="K277" t="s">
        <v>123</v>
      </c>
      <c r="L277" t="s">
        <v>37</v>
      </c>
      <c r="M277">
        <v>1</v>
      </c>
      <c r="N277">
        <v>1</v>
      </c>
      <c r="O277">
        <v>2004</v>
      </c>
      <c r="P277" t="s">
        <v>286</v>
      </c>
      <c r="Q277">
        <v>151</v>
      </c>
      <c r="R277" t="s">
        <v>808</v>
      </c>
      <c r="S277" t="s">
        <v>346</v>
      </c>
      <c r="T277" t="s">
        <v>347</v>
      </c>
      <c r="U277" t="s">
        <v>348</v>
      </c>
      <c r="V277" t="s">
        <v>349</v>
      </c>
      <c r="X277" t="s">
        <v>349</v>
      </c>
      <c r="Y277" t="s">
        <v>350</v>
      </c>
      <c r="AA277" t="s">
        <v>350</v>
      </c>
      <c r="AB277">
        <v>69004</v>
      </c>
      <c r="AC277" t="s">
        <v>59</v>
      </c>
      <c r="AD277" t="s">
        <v>60</v>
      </c>
      <c r="AE277" t="s">
        <v>351</v>
      </c>
      <c r="AF277" t="s">
        <v>352</v>
      </c>
      <c r="AG277" t="s">
        <v>353</v>
      </c>
      <c r="AH277" t="s">
        <v>74</v>
      </c>
    </row>
    <row r="278" spans="1:34" x14ac:dyDescent="0.25">
      <c r="A278">
        <v>10220</v>
      </c>
      <c r="B278">
        <v>30</v>
      </c>
      <c r="C278">
        <v>100</v>
      </c>
      <c r="D278">
        <v>3</v>
      </c>
      <c r="E278">
        <v>4713.6000000000004</v>
      </c>
      <c r="F278">
        <v>4714</v>
      </c>
      <c r="G278">
        <v>3000</v>
      </c>
      <c r="H278" s="2">
        <v>38323</v>
      </c>
      <c r="I278" s="1">
        <v>38323</v>
      </c>
      <c r="J278" t="s">
        <v>242</v>
      </c>
      <c r="K278" t="s">
        <v>130</v>
      </c>
      <c r="L278" t="s">
        <v>37</v>
      </c>
      <c r="M278">
        <v>1</v>
      </c>
      <c r="N278">
        <v>2</v>
      </c>
      <c r="O278">
        <v>2004</v>
      </c>
      <c r="P278" t="s">
        <v>286</v>
      </c>
      <c r="Q278">
        <v>151</v>
      </c>
      <c r="R278" t="s">
        <v>808</v>
      </c>
      <c r="S278" t="s">
        <v>756</v>
      </c>
      <c r="T278" t="s">
        <v>757</v>
      </c>
      <c r="U278" t="s">
        <v>758</v>
      </c>
      <c r="V278" t="s">
        <v>759</v>
      </c>
      <c r="W278" t="s">
        <v>760</v>
      </c>
      <c r="X278" t="s">
        <v>761</v>
      </c>
      <c r="Y278" t="s">
        <v>762</v>
      </c>
      <c r="AA278" t="s">
        <v>762</v>
      </c>
      <c r="AB278">
        <v>2</v>
      </c>
      <c r="AC278" t="s">
        <v>763</v>
      </c>
      <c r="AD278" t="s">
        <v>60</v>
      </c>
      <c r="AE278" t="s">
        <v>764</v>
      </c>
      <c r="AF278" t="s">
        <v>765</v>
      </c>
      <c r="AG278" t="s">
        <v>766</v>
      </c>
      <c r="AH278" t="s">
        <v>74</v>
      </c>
    </row>
    <row r="279" spans="1:34" x14ac:dyDescent="0.25">
      <c r="A279">
        <v>10230</v>
      </c>
      <c r="B279">
        <v>43</v>
      </c>
      <c r="C279">
        <v>100</v>
      </c>
      <c r="D279">
        <v>1</v>
      </c>
      <c r="E279">
        <v>7016.31</v>
      </c>
      <c r="F279">
        <v>7017</v>
      </c>
      <c r="G279">
        <v>4300</v>
      </c>
      <c r="H279" t="s">
        <v>809</v>
      </c>
      <c r="I279" s="1">
        <v>38061</v>
      </c>
      <c r="J279" t="s">
        <v>255</v>
      </c>
      <c r="K279" t="s">
        <v>36</v>
      </c>
      <c r="L279" t="s">
        <v>37</v>
      </c>
      <c r="M279">
        <v>1</v>
      </c>
      <c r="N279">
        <v>3</v>
      </c>
      <c r="O279">
        <v>2004</v>
      </c>
      <c r="P279" t="s">
        <v>286</v>
      </c>
      <c r="Q279">
        <v>151</v>
      </c>
      <c r="R279" t="s">
        <v>808</v>
      </c>
      <c r="S279" t="s">
        <v>727</v>
      </c>
      <c r="T279" t="s">
        <v>728</v>
      </c>
      <c r="U279" t="s">
        <v>729</v>
      </c>
      <c r="V279" t="s">
        <v>730</v>
      </c>
      <c r="X279" t="s">
        <v>730</v>
      </c>
      <c r="Y279" t="s">
        <v>731</v>
      </c>
      <c r="AA279" t="s">
        <v>731</v>
      </c>
      <c r="AB279">
        <v>60528</v>
      </c>
      <c r="AC279" t="s">
        <v>699</v>
      </c>
      <c r="AD279" t="s">
        <v>60</v>
      </c>
      <c r="AE279" t="s">
        <v>732</v>
      </c>
      <c r="AF279" t="s">
        <v>654</v>
      </c>
      <c r="AG279" t="s">
        <v>733</v>
      </c>
      <c r="AH279" t="s">
        <v>240</v>
      </c>
    </row>
    <row r="280" spans="1:34" x14ac:dyDescent="0.25">
      <c r="A280">
        <v>10247</v>
      </c>
      <c r="B280">
        <v>25</v>
      </c>
      <c r="C280">
        <v>100</v>
      </c>
      <c r="D280">
        <v>3</v>
      </c>
      <c r="E280">
        <v>4381.25</v>
      </c>
      <c r="F280">
        <v>4382</v>
      </c>
      <c r="G280">
        <v>2500</v>
      </c>
      <c r="H280" s="2">
        <v>38112</v>
      </c>
      <c r="I280" s="1">
        <v>38112</v>
      </c>
      <c r="J280" t="s">
        <v>153</v>
      </c>
      <c r="K280" t="s">
        <v>220</v>
      </c>
      <c r="L280" t="s">
        <v>37</v>
      </c>
      <c r="M280">
        <v>2</v>
      </c>
      <c r="N280">
        <v>5</v>
      </c>
      <c r="O280">
        <v>2004</v>
      </c>
      <c r="P280" t="s">
        <v>286</v>
      </c>
      <c r="Q280">
        <v>151</v>
      </c>
      <c r="R280" t="s">
        <v>808</v>
      </c>
      <c r="S280" t="s">
        <v>735</v>
      </c>
      <c r="T280" t="s">
        <v>736</v>
      </c>
      <c r="U280" t="s">
        <v>737</v>
      </c>
      <c r="V280" t="s">
        <v>738</v>
      </c>
      <c r="X280" t="s">
        <v>738</v>
      </c>
      <c r="Y280" t="s">
        <v>739</v>
      </c>
      <c r="AA280" t="s">
        <v>739</v>
      </c>
      <c r="AB280" t="s">
        <v>740</v>
      </c>
      <c r="AC280" t="s">
        <v>207</v>
      </c>
      <c r="AD280" t="s">
        <v>60</v>
      </c>
      <c r="AE280" t="s">
        <v>741</v>
      </c>
      <c r="AF280" t="s">
        <v>742</v>
      </c>
      <c r="AG280" t="s">
        <v>743</v>
      </c>
      <c r="AH280" t="s">
        <v>74</v>
      </c>
    </row>
    <row r="281" spans="1:34" x14ac:dyDescent="0.25">
      <c r="A281">
        <v>10272</v>
      </c>
      <c r="B281">
        <v>27</v>
      </c>
      <c r="C281">
        <v>100</v>
      </c>
      <c r="D281">
        <v>3</v>
      </c>
      <c r="E281">
        <v>4283.01</v>
      </c>
      <c r="F281">
        <v>4284</v>
      </c>
      <c r="G281">
        <v>2700</v>
      </c>
      <c r="H281" t="s">
        <v>775</v>
      </c>
      <c r="I281" s="1">
        <v>38188</v>
      </c>
      <c r="J281" t="s">
        <v>52</v>
      </c>
      <c r="K281" t="s">
        <v>65</v>
      </c>
      <c r="L281" t="s">
        <v>37</v>
      </c>
      <c r="M281">
        <v>3</v>
      </c>
      <c r="N281">
        <v>7</v>
      </c>
      <c r="O281">
        <v>2004</v>
      </c>
      <c r="P281" t="s">
        <v>286</v>
      </c>
      <c r="Q281">
        <v>151</v>
      </c>
      <c r="R281" t="s">
        <v>808</v>
      </c>
      <c r="S281" t="s">
        <v>221</v>
      </c>
      <c r="T281">
        <v>2155551555</v>
      </c>
      <c r="U281" t="s">
        <v>222</v>
      </c>
      <c r="V281" t="s">
        <v>223</v>
      </c>
      <c r="X281" t="s">
        <v>223</v>
      </c>
      <c r="Y281" t="s">
        <v>224</v>
      </c>
      <c r="Z281" t="s">
        <v>225</v>
      </c>
      <c r="AA281" t="s">
        <v>226</v>
      </c>
      <c r="AB281">
        <v>70267</v>
      </c>
      <c r="AC281" t="s">
        <v>46</v>
      </c>
      <c r="AD281" t="s">
        <v>47</v>
      </c>
      <c r="AE281" t="s">
        <v>48</v>
      </c>
      <c r="AF281" t="s">
        <v>227</v>
      </c>
      <c r="AG281" t="s">
        <v>228</v>
      </c>
      <c r="AH281" t="s">
        <v>74</v>
      </c>
    </row>
    <row r="282" spans="1:34" x14ac:dyDescent="0.25">
      <c r="A282">
        <v>10282</v>
      </c>
      <c r="B282">
        <v>27</v>
      </c>
      <c r="C282">
        <v>100</v>
      </c>
      <c r="D282">
        <v>6</v>
      </c>
      <c r="E282">
        <v>4364.82</v>
      </c>
      <c r="F282">
        <v>4365</v>
      </c>
      <c r="G282">
        <v>2700</v>
      </c>
      <c r="H282" t="s">
        <v>588</v>
      </c>
      <c r="I282" s="1">
        <v>38219</v>
      </c>
      <c r="J282" t="s">
        <v>76</v>
      </c>
      <c r="K282" t="s">
        <v>87</v>
      </c>
      <c r="L282" t="s">
        <v>37</v>
      </c>
      <c r="M282">
        <v>3</v>
      </c>
      <c r="N282">
        <v>8</v>
      </c>
      <c r="O282">
        <v>2004</v>
      </c>
      <c r="P282" t="s">
        <v>286</v>
      </c>
      <c r="Q282">
        <v>151</v>
      </c>
      <c r="R282" t="s">
        <v>808</v>
      </c>
      <c r="S282" t="s">
        <v>427</v>
      </c>
      <c r="T282">
        <v>4155551450</v>
      </c>
      <c r="U282" t="s">
        <v>428</v>
      </c>
      <c r="V282" t="s">
        <v>429</v>
      </c>
      <c r="X282" t="s">
        <v>429</v>
      </c>
      <c r="Y282" t="s">
        <v>430</v>
      </c>
      <c r="Z282" t="s">
        <v>81</v>
      </c>
      <c r="AA282" t="s">
        <v>431</v>
      </c>
      <c r="AB282">
        <v>97562</v>
      </c>
      <c r="AC282" t="s">
        <v>46</v>
      </c>
      <c r="AD282" t="s">
        <v>47</v>
      </c>
      <c r="AE282" t="s">
        <v>432</v>
      </c>
      <c r="AF282" t="s">
        <v>433</v>
      </c>
      <c r="AG282" t="s">
        <v>434</v>
      </c>
      <c r="AH282" t="s">
        <v>74</v>
      </c>
    </row>
    <row r="283" spans="1:34" x14ac:dyDescent="0.25">
      <c r="A283">
        <v>10293</v>
      </c>
      <c r="B283">
        <v>24</v>
      </c>
      <c r="C283">
        <v>100</v>
      </c>
      <c r="D283">
        <v>9</v>
      </c>
      <c r="E283">
        <v>4242.24</v>
      </c>
      <c r="F283">
        <v>4243</v>
      </c>
      <c r="G283">
        <v>2400</v>
      </c>
      <c r="H283" s="2">
        <v>38239</v>
      </c>
      <c r="I283" s="1">
        <v>38239</v>
      </c>
      <c r="J283" t="s">
        <v>201</v>
      </c>
      <c r="K283" t="s">
        <v>130</v>
      </c>
      <c r="L283" t="s">
        <v>37</v>
      </c>
      <c r="M283">
        <v>3</v>
      </c>
      <c r="N283">
        <v>9</v>
      </c>
      <c r="O283">
        <v>2004</v>
      </c>
      <c r="P283" t="s">
        <v>286</v>
      </c>
      <c r="Q283">
        <v>151</v>
      </c>
      <c r="R283" t="s">
        <v>808</v>
      </c>
      <c r="S283" t="s">
        <v>402</v>
      </c>
      <c r="T283" t="s">
        <v>403</v>
      </c>
      <c r="U283" t="s">
        <v>404</v>
      </c>
      <c r="V283" t="s">
        <v>405</v>
      </c>
      <c r="X283" t="s">
        <v>405</v>
      </c>
      <c r="Y283" t="s">
        <v>406</v>
      </c>
      <c r="AA283" t="s">
        <v>406</v>
      </c>
      <c r="AB283">
        <v>10100</v>
      </c>
      <c r="AC283" t="s">
        <v>407</v>
      </c>
      <c r="AD283" t="s">
        <v>60</v>
      </c>
      <c r="AE283" t="s">
        <v>408</v>
      </c>
      <c r="AF283" t="s">
        <v>409</v>
      </c>
      <c r="AG283" t="s">
        <v>410</v>
      </c>
      <c r="AH283" t="s">
        <v>74</v>
      </c>
    </row>
    <row r="284" spans="1:34" x14ac:dyDescent="0.25">
      <c r="A284">
        <v>10306</v>
      </c>
      <c r="B284">
        <v>34</v>
      </c>
      <c r="C284">
        <v>100</v>
      </c>
      <c r="D284">
        <v>14</v>
      </c>
      <c r="E284">
        <v>4982.7</v>
      </c>
      <c r="F284">
        <v>4983</v>
      </c>
      <c r="G284">
        <v>3400</v>
      </c>
      <c r="H284" t="s">
        <v>605</v>
      </c>
      <c r="I284" s="1">
        <v>38274</v>
      </c>
      <c r="J284" t="s">
        <v>86</v>
      </c>
      <c r="K284" t="s">
        <v>130</v>
      </c>
      <c r="L284" t="s">
        <v>37</v>
      </c>
      <c r="M284">
        <v>4</v>
      </c>
      <c r="N284">
        <v>10</v>
      </c>
      <c r="O284">
        <v>2004</v>
      </c>
      <c r="P284" t="s">
        <v>286</v>
      </c>
      <c r="Q284">
        <v>151</v>
      </c>
      <c r="R284" t="s">
        <v>808</v>
      </c>
      <c r="S284" t="s">
        <v>776</v>
      </c>
      <c r="T284" t="s">
        <v>777</v>
      </c>
      <c r="U284" t="s">
        <v>778</v>
      </c>
      <c r="V284" t="s">
        <v>779</v>
      </c>
      <c r="X284" t="s">
        <v>779</v>
      </c>
      <c r="Y284" t="s">
        <v>780</v>
      </c>
      <c r="AA284" t="s">
        <v>780</v>
      </c>
      <c r="AB284" t="s">
        <v>781</v>
      </c>
      <c r="AC284" t="s">
        <v>270</v>
      </c>
      <c r="AD284" t="s">
        <v>60</v>
      </c>
      <c r="AE284" t="s">
        <v>782</v>
      </c>
      <c r="AF284" t="s">
        <v>146</v>
      </c>
      <c r="AG284" t="s">
        <v>783</v>
      </c>
      <c r="AH284" t="s">
        <v>74</v>
      </c>
    </row>
    <row r="285" spans="1:34" x14ac:dyDescent="0.25">
      <c r="A285">
        <v>10314</v>
      </c>
      <c r="B285">
        <v>46</v>
      </c>
      <c r="C285">
        <v>100</v>
      </c>
      <c r="D285">
        <v>6</v>
      </c>
      <c r="E285">
        <v>6393.54</v>
      </c>
      <c r="F285">
        <v>6394</v>
      </c>
      <c r="G285">
        <v>4600</v>
      </c>
      <c r="H285" t="s">
        <v>672</v>
      </c>
      <c r="I285" s="1">
        <v>38282</v>
      </c>
      <c r="J285" t="s">
        <v>86</v>
      </c>
      <c r="K285" t="s">
        <v>87</v>
      </c>
      <c r="L285" t="s">
        <v>37</v>
      </c>
      <c r="M285">
        <v>4</v>
      </c>
      <c r="N285">
        <v>10</v>
      </c>
      <c r="O285">
        <v>2004</v>
      </c>
      <c r="P285" t="s">
        <v>286</v>
      </c>
      <c r="Q285">
        <v>151</v>
      </c>
      <c r="R285" t="s">
        <v>808</v>
      </c>
      <c r="S285" t="s">
        <v>784</v>
      </c>
      <c r="T285" t="s">
        <v>785</v>
      </c>
      <c r="U285" t="s">
        <v>786</v>
      </c>
      <c r="V285" t="s">
        <v>787</v>
      </c>
      <c r="X285" t="s">
        <v>787</v>
      </c>
      <c r="Y285" t="s">
        <v>788</v>
      </c>
      <c r="AA285" t="s">
        <v>788</v>
      </c>
      <c r="AB285">
        <v>8200</v>
      </c>
      <c r="AC285" t="s">
        <v>515</v>
      </c>
      <c r="AD285" t="s">
        <v>60</v>
      </c>
      <c r="AE285" t="s">
        <v>789</v>
      </c>
      <c r="AF285" t="s">
        <v>790</v>
      </c>
      <c r="AG285" t="s">
        <v>791</v>
      </c>
      <c r="AH285" t="s">
        <v>74</v>
      </c>
    </row>
    <row r="286" spans="1:34" x14ac:dyDescent="0.25">
      <c r="A286">
        <v>10324</v>
      </c>
      <c r="B286">
        <v>27</v>
      </c>
      <c r="C286">
        <v>54.33</v>
      </c>
      <c r="D286">
        <v>1</v>
      </c>
      <c r="E286">
        <v>1466.91</v>
      </c>
      <c r="F286">
        <v>1467</v>
      </c>
      <c r="G286">
        <v>1466.91</v>
      </c>
      <c r="H286" s="2">
        <v>38118</v>
      </c>
      <c r="I286" s="1">
        <v>38118</v>
      </c>
      <c r="J286" t="s">
        <v>153</v>
      </c>
      <c r="K286" t="s">
        <v>65</v>
      </c>
      <c r="L286" t="s">
        <v>37</v>
      </c>
      <c r="M286">
        <v>4</v>
      </c>
      <c r="N286">
        <v>11</v>
      </c>
      <c r="O286">
        <v>2004</v>
      </c>
      <c r="P286" t="s">
        <v>286</v>
      </c>
      <c r="Q286">
        <v>151</v>
      </c>
      <c r="R286" t="s">
        <v>808</v>
      </c>
      <c r="S286" t="s">
        <v>154</v>
      </c>
      <c r="T286">
        <v>2125551500</v>
      </c>
      <c r="U286" t="s">
        <v>155</v>
      </c>
      <c r="V286" t="s">
        <v>156</v>
      </c>
      <c r="W286" t="s">
        <v>157</v>
      </c>
      <c r="X286" t="s">
        <v>158</v>
      </c>
      <c r="Y286" t="s">
        <v>43</v>
      </c>
      <c r="Z286" t="s">
        <v>44</v>
      </c>
      <c r="AA286" t="s">
        <v>45</v>
      </c>
      <c r="AB286">
        <v>10022</v>
      </c>
      <c r="AC286" t="s">
        <v>46</v>
      </c>
      <c r="AD286" t="s">
        <v>47</v>
      </c>
      <c r="AE286" t="s">
        <v>159</v>
      </c>
      <c r="AF286" t="s">
        <v>160</v>
      </c>
      <c r="AG286" t="s">
        <v>161</v>
      </c>
      <c r="AH286" t="s">
        <v>51</v>
      </c>
    </row>
    <row r="287" spans="1:34" x14ac:dyDescent="0.25">
      <c r="A287">
        <v>10336</v>
      </c>
      <c r="B287">
        <v>33</v>
      </c>
      <c r="C287">
        <v>100</v>
      </c>
      <c r="D287">
        <v>11</v>
      </c>
      <c r="E287">
        <v>4059.33</v>
      </c>
      <c r="F287">
        <v>4060</v>
      </c>
      <c r="G287">
        <v>3300</v>
      </c>
      <c r="H287" t="s">
        <v>792</v>
      </c>
      <c r="I287" s="1">
        <v>38311</v>
      </c>
      <c r="J287" t="s">
        <v>104</v>
      </c>
      <c r="K287" t="s">
        <v>53</v>
      </c>
      <c r="L287" t="s">
        <v>37</v>
      </c>
      <c r="M287">
        <v>4</v>
      </c>
      <c r="N287">
        <v>11</v>
      </c>
      <c r="O287">
        <v>2004</v>
      </c>
      <c r="P287" t="s">
        <v>286</v>
      </c>
      <c r="Q287">
        <v>151</v>
      </c>
      <c r="R287" t="s">
        <v>808</v>
      </c>
      <c r="S287" t="s">
        <v>639</v>
      </c>
      <c r="T287" t="s">
        <v>640</v>
      </c>
      <c r="U287" t="s">
        <v>641</v>
      </c>
      <c r="V287" t="s">
        <v>642</v>
      </c>
      <c r="X287" t="s">
        <v>642</v>
      </c>
      <c r="Y287" t="s">
        <v>70</v>
      </c>
      <c r="AA287" t="s">
        <v>70</v>
      </c>
      <c r="AB287">
        <v>75012</v>
      </c>
      <c r="AC287" t="s">
        <v>59</v>
      </c>
      <c r="AD287" t="s">
        <v>60</v>
      </c>
      <c r="AE287" t="s">
        <v>643</v>
      </c>
      <c r="AF287" t="s">
        <v>644</v>
      </c>
      <c r="AG287" t="s">
        <v>645</v>
      </c>
      <c r="AH287" t="s">
        <v>74</v>
      </c>
    </row>
    <row r="288" spans="1:34" x14ac:dyDescent="0.25">
      <c r="A288">
        <v>10348</v>
      </c>
      <c r="B288">
        <v>47</v>
      </c>
      <c r="C288">
        <v>100</v>
      </c>
      <c r="D288">
        <v>4</v>
      </c>
      <c r="E288">
        <v>4801.5200000000004</v>
      </c>
      <c r="F288">
        <v>4802</v>
      </c>
      <c r="G288">
        <v>4700</v>
      </c>
      <c r="H288" s="2">
        <v>37997</v>
      </c>
      <c r="I288" s="1">
        <v>37997</v>
      </c>
      <c r="J288" t="s">
        <v>64</v>
      </c>
      <c r="K288" t="s">
        <v>123</v>
      </c>
      <c r="L288" t="s">
        <v>37</v>
      </c>
      <c r="M288">
        <v>4</v>
      </c>
      <c r="N288">
        <v>11</v>
      </c>
      <c r="O288">
        <v>2004</v>
      </c>
      <c r="P288" t="s">
        <v>286</v>
      </c>
      <c r="Q288">
        <v>151</v>
      </c>
      <c r="R288" t="s">
        <v>808</v>
      </c>
      <c r="S288" t="s">
        <v>300</v>
      </c>
      <c r="T288" t="s">
        <v>301</v>
      </c>
      <c r="U288" t="s">
        <v>302</v>
      </c>
      <c r="V288" t="s">
        <v>303</v>
      </c>
      <c r="X288" t="s">
        <v>303</v>
      </c>
      <c r="Y288" t="s">
        <v>280</v>
      </c>
      <c r="AA288" t="s">
        <v>280</v>
      </c>
      <c r="AB288">
        <v>28023</v>
      </c>
      <c r="AC288" t="s">
        <v>281</v>
      </c>
      <c r="AD288" t="s">
        <v>60</v>
      </c>
      <c r="AE288" t="s">
        <v>304</v>
      </c>
      <c r="AF288" t="s">
        <v>305</v>
      </c>
      <c r="AG288" t="s">
        <v>306</v>
      </c>
      <c r="AH288" t="s">
        <v>74</v>
      </c>
    </row>
    <row r="289" spans="1:34" x14ac:dyDescent="0.25">
      <c r="A289">
        <v>10358</v>
      </c>
      <c r="B289">
        <v>49</v>
      </c>
      <c r="C289">
        <v>55.34</v>
      </c>
      <c r="D289">
        <v>5</v>
      </c>
      <c r="E289">
        <v>2711.66</v>
      </c>
      <c r="F289">
        <v>2712</v>
      </c>
      <c r="G289">
        <v>2711.66</v>
      </c>
      <c r="H289" s="2">
        <v>38272</v>
      </c>
      <c r="I289" s="1">
        <v>38272</v>
      </c>
      <c r="J289" t="s">
        <v>86</v>
      </c>
      <c r="K289" t="s">
        <v>65</v>
      </c>
      <c r="L289" t="s">
        <v>37</v>
      </c>
      <c r="M289">
        <v>4</v>
      </c>
      <c r="N289">
        <v>12</v>
      </c>
      <c r="O289">
        <v>2004</v>
      </c>
      <c r="P289" t="s">
        <v>286</v>
      </c>
      <c r="Q289">
        <v>151</v>
      </c>
      <c r="R289" t="s">
        <v>808</v>
      </c>
      <c r="S289" t="s">
        <v>276</v>
      </c>
      <c r="T289" t="s">
        <v>277</v>
      </c>
      <c r="U289" t="s">
        <v>278</v>
      </c>
      <c r="V289" t="s">
        <v>279</v>
      </c>
      <c r="X289" t="s">
        <v>279</v>
      </c>
      <c r="Y289" t="s">
        <v>280</v>
      </c>
      <c r="AA289" t="s">
        <v>280</v>
      </c>
      <c r="AB289">
        <v>28034</v>
      </c>
      <c r="AC289" t="s">
        <v>281</v>
      </c>
      <c r="AD289" t="s">
        <v>60</v>
      </c>
      <c r="AE289" t="s">
        <v>282</v>
      </c>
      <c r="AF289" t="s">
        <v>283</v>
      </c>
      <c r="AG289" t="s">
        <v>284</v>
      </c>
      <c r="AH289" t="s">
        <v>51</v>
      </c>
    </row>
    <row r="290" spans="1:34" x14ac:dyDescent="0.25">
      <c r="A290">
        <v>10372</v>
      </c>
      <c r="B290">
        <v>40</v>
      </c>
      <c r="C290">
        <v>100</v>
      </c>
      <c r="D290">
        <v>4</v>
      </c>
      <c r="E290">
        <v>5862</v>
      </c>
      <c r="F290">
        <v>5862</v>
      </c>
      <c r="G290">
        <v>4000</v>
      </c>
      <c r="H290" t="s">
        <v>810</v>
      </c>
      <c r="I290" s="1">
        <v>38378</v>
      </c>
      <c r="J290" t="s">
        <v>64</v>
      </c>
      <c r="K290" t="s">
        <v>220</v>
      </c>
      <c r="L290" t="s">
        <v>37</v>
      </c>
      <c r="M290">
        <v>1</v>
      </c>
      <c r="N290">
        <v>1</v>
      </c>
      <c r="O290">
        <v>2005</v>
      </c>
      <c r="P290" t="s">
        <v>286</v>
      </c>
      <c r="Q290">
        <v>151</v>
      </c>
      <c r="R290" t="s">
        <v>808</v>
      </c>
      <c r="S290" t="s">
        <v>389</v>
      </c>
      <c r="T290" t="s">
        <v>390</v>
      </c>
      <c r="U290" t="s">
        <v>391</v>
      </c>
      <c r="V290" t="s">
        <v>392</v>
      </c>
      <c r="X290" t="s">
        <v>392</v>
      </c>
      <c r="Y290" t="s">
        <v>393</v>
      </c>
      <c r="Z290" t="s">
        <v>394</v>
      </c>
      <c r="AA290" t="s">
        <v>395</v>
      </c>
      <c r="AB290" t="s">
        <v>396</v>
      </c>
      <c r="AC290" t="s">
        <v>314</v>
      </c>
      <c r="AD290" t="s">
        <v>314</v>
      </c>
      <c r="AE290" t="s">
        <v>397</v>
      </c>
      <c r="AF290" t="s">
        <v>398</v>
      </c>
      <c r="AG290" t="s">
        <v>399</v>
      </c>
      <c r="AH290" t="s">
        <v>74</v>
      </c>
    </row>
    <row r="291" spans="1:34" x14ac:dyDescent="0.25">
      <c r="A291">
        <v>10382</v>
      </c>
      <c r="B291">
        <v>37</v>
      </c>
      <c r="C291">
        <v>100</v>
      </c>
      <c r="D291">
        <v>11</v>
      </c>
      <c r="E291">
        <v>4071.85</v>
      </c>
      <c r="F291">
        <v>4072</v>
      </c>
      <c r="G291">
        <v>3700</v>
      </c>
      <c r="H291" t="s">
        <v>451</v>
      </c>
      <c r="I291" s="1">
        <v>38400</v>
      </c>
      <c r="J291" t="s">
        <v>35</v>
      </c>
      <c r="K291" t="s">
        <v>130</v>
      </c>
      <c r="L291" t="s">
        <v>37</v>
      </c>
      <c r="M291">
        <v>1</v>
      </c>
      <c r="N291">
        <v>2</v>
      </c>
      <c r="O291">
        <v>2005</v>
      </c>
      <c r="P291" t="s">
        <v>286</v>
      </c>
      <c r="Q291">
        <v>151</v>
      </c>
      <c r="R291" t="s">
        <v>808</v>
      </c>
      <c r="S291" t="s">
        <v>427</v>
      </c>
      <c r="T291">
        <v>4155551450</v>
      </c>
      <c r="U291" t="s">
        <v>428</v>
      </c>
      <c r="V291" t="s">
        <v>429</v>
      </c>
      <c r="X291" t="s">
        <v>429</v>
      </c>
      <c r="Y291" t="s">
        <v>430</v>
      </c>
      <c r="Z291" t="s">
        <v>81</v>
      </c>
      <c r="AA291" t="s">
        <v>431</v>
      </c>
      <c r="AB291">
        <v>97562</v>
      </c>
      <c r="AC291" t="s">
        <v>46</v>
      </c>
      <c r="AD291" t="s">
        <v>47</v>
      </c>
      <c r="AE291" t="s">
        <v>432</v>
      </c>
      <c r="AF291" t="s">
        <v>433</v>
      </c>
      <c r="AG291" t="s">
        <v>434</v>
      </c>
      <c r="AH291" t="s">
        <v>74</v>
      </c>
    </row>
    <row r="292" spans="1:34" x14ac:dyDescent="0.25">
      <c r="A292">
        <v>10413</v>
      </c>
      <c r="B292">
        <v>47</v>
      </c>
      <c r="C292">
        <v>100</v>
      </c>
      <c r="D292">
        <v>3</v>
      </c>
      <c r="E292">
        <v>8236.75</v>
      </c>
      <c r="F292">
        <v>8237</v>
      </c>
      <c r="G292">
        <v>4700</v>
      </c>
      <c r="H292" s="2">
        <v>38477</v>
      </c>
      <c r="I292" s="1">
        <v>38477</v>
      </c>
      <c r="J292" t="s">
        <v>153</v>
      </c>
      <c r="K292" t="s">
        <v>130</v>
      </c>
      <c r="L292" t="s">
        <v>37</v>
      </c>
      <c r="M292">
        <v>2</v>
      </c>
      <c r="N292">
        <v>5</v>
      </c>
      <c r="O292">
        <v>2005</v>
      </c>
      <c r="P292" t="s">
        <v>286</v>
      </c>
      <c r="Q292">
        <v>151</v>
      </c>
      <c r="R292" t="s">
        <v>808</v>
      </c>
      <c r="S292" t="s">
        <v>173</v>
      </c>
      <c r="T292">
        <v>2035552570</v>
      </c>
      <c r="U292" t="s">
        <v>174</v>
      </c>
      <c r="V292" t="s">
        <v>175</v>
      </c>
      <c r="X292" t="s">
        <v>175</v>
      </c>
      <c r="Y292" t="s">
        <v>176</v>
      </c>
      <c r="Z292" t="s">
        <v>177</v>
      </c>
      <c r="AA292" t="s">
        <v>178</v>
      </c>
      <c r="AB292">
        <v>97562</v>
      </c>
      <c r="AC292" t="s">
        <v>46</v>
      </c>
      <c r="AD292" t="s">
        <v>47</v>
      </c>
      <c r="AE292" t="s">
        <v>179</v>
      </c>
      <c r="AF292" t="s">
        <v>84</v>
      </c>
      <c r="AG292" t="s">
        <v>180</v>
      </c>
      <c r="AH292" t="s">
        <v>240</v>
      </c>
    </row>
    <row r="293" spans="1:34" x14ac:dyDescent="0.25">
      <c r="A293">
        <v>10108</v>
      </c>
      <c r="B293">
        <v>45</v>
      </c>
      <c r="C293">
        <v>100</v>
      </c>
      <c r="D293">
        <v>4</v>
      </c>
      <c r="E293">
        <v>6130.35</v>
      </c>
      <c r="F293">
        <v>6131</v>
      </c>
      <c r="G293">
        <v>4500</v>
      </c>
      <c r="H293" s="2">
        <v>37683</v>
      </c>
      <c r="I293" s="1">
        <v>37683</v>
      </c>
      <c r="J293" t="s">
        <v>255</v>
      </c>
      <c r="K293" t="s">
        <v>36</v>
      </c>
      <c r="L293" t="s">
        <v>37</v>
      </c>
      <c r="M293">
        <v>1</v>
      </c>
      <c r="N293">
        <v>3</v>
      </c>
      <c r="O293">
        <v>2003</v>
      </c>
      <c r="P293" t="s">
        <v>286</v>
      </c>
      <c r="Q293">
        <v>117</v>
      </c>
      <c r="R293" t="s">
        <v>811</v>
      </c>
      <c r="S293" t="s">
        <v>675</v>
      </c>
      <c r="T293" t="s">
        <v>676</v>
      </c>
      <c r="U293" t="s">
        <v>677</v>
      </c>
      <c r="V293" t="s">
        <v>678</v>
      </c>
      <c r="X293" t="s">
        <v>678</v>
      </c>
      <c r="Y293" t="s">
        <v>679</v>
      </c>
      <c r="AA293" t="s">
        <v>679</v>
      </c>
      <c r="AB293" t="s">
        <v>680</v>
      </c>
      <c r="AC293" t="s">
        <v>681</v>
      </c>
      <c r="AD293" t="s">
        <v>314</v>
      </c>
      <c r="AE293" t="s">
        <v>682</v>
      </c>
      <c r="AF293" t="s">
        <v>683</v>
      </c>
      <c r="AG293" t="s">
        <v>684</v>
      </c>
      <c r="AH293" t="s">
        <v>74</v>
      </c>
    </row>
    <row r="294" spans="1:34" x14ac:dyDescent="0.25">
      <c r="A294">
        <v>10122</v>
      </c>
      <c r="B294">
        <v>37</v>
      </c>
      <c r="C294">
        <v>99.82</v>
      </c>
      <c r="D294">
        <v>8</v>
      </c>
      <c r="E294">
        <v>3693.34</v>
      </c>
      <c r="F294">
        <v>3694</v>
      </c>
      <c r="G294">
        <v>3693.34</v>
      </c>
      <c r="H294" s="2">
        <v>37838</v>
      </c>
      <c r="I294" s="1">
        <v>37838</v>
      </c>
      <c r="J294" t="s">
        <v>76</v>
      </c>
      <c r="K294" t="s">
        <v>65</v>
      </c>
      <c r="L294" t="s">
        <v>37</v>
      </c>
      <c r="M294">
        <v>2</v>
      </c>
      <c r="N294">
        <v>5</v>
      </c>
      <c r="O294">
        <v>2003</v>
      </c>
      <c r="P294" t="s">
        <v>286</v>
      </c>
      <c r="Q294">
        <v>117</v>
      </c>
      <c r="R294" t="s">
        <v>811</v>
      </c>
      <c r="S294" t="s">
        <v>685</v>
      </c>
      <c r="T294" t="s">
        <v>686</v>
      </c>
      <c r="U294" t="s">
        <v>687</v>
      </c>
      <c r="V294" t="s">
        <v>688</v>
      </c>
      <c r="X294" t="s">
        <v>688</v>
      </c>
      <c r="Y294" t="s">
        <v>689</v>
      </c>
      <c r="AA294" t="s">
        <v>689</v>
      </c>
      <c r="AB294">
        <v>13008</v>
      </c>
      <c r="AC294" t="s">
        <v>59</v>
      </c>
      <c r="AD294" t="s">
        <v>60</v>
      </c>
      <c r="AE294" t="s">
        <v>690</v>
      </c>
      <c r="AF294" t="s">
        <v>691</v>
      </c>
      <c r="AG294" t="s">
        <v>692</v>
      </c>
      <c r="AH294" t="s">
        <v>74</v>
      </c>
    </row>
    <row r="295" spans="1:34" x14ac:dyDescent="0.25">
      <c r="A295">
        <v>10135</v>
      </c>
      <c r="B295">
        <v>48</v>
      </c>
      <c r="C295">
        <v>100</v>
      </c>
      <c r="D295">
        <v>5</v>
      </c>
      <c r="E295">
        <v>6031.68</v>
      </c>
      <c r="F295">
        <v>6032</v>
      </c>
      <c r="G295">
        <v>4800</v>
      </c>
      <c r="H295" s="2">
        <v>37659</v>
      </c>
      <c r="I295" s="1">
        <v>37659</v>
      </c>
      <c r="J295" t="s">
        <v>35</v>
      </c>
      <c r="K295" t="s">
        <v>87</v>
      </c>
      <c r="L295" t="s">
        <v>37</v>
      </c>
      <c r="M295">
        <v>3</v>
      </c>
      <c r="N295">
        <v>7</v>
      </c>
      <c r="O295">
        <v>2003</v>
      </c>
      <c r="P295" t="s">
        <v>286</v>
      </c>
      <c r="Q295">
        <v>117</v>
      </c>
      <c r="R295" t="s">
        <v>811</v>
      </c>
      <c r="S295" t="s">
        <v>427</v>
      </c>
      <c r="T295">
        <v>4155551450</v>
      </c>
      <c r="U295" t="s">
        <v>428</v>
      </c>
      <c r="V295" t="s">
        <v>429</v>
      </c>
      <c r="X295" t="s">
        <v>429</v>
      </c>
      <c r="Y295" t="s">
        <v>430</v>
      </c>
      <c r="Z295" t="s">
        <v>81</v>
      </c>
      <c r="AA295" t="s">
        <v>431</v>
      </c>
      <c r="AB295">
        <v>97562</v>
      </c>
      <c r="AC295" t="s">
        <v>46</v>
      </c>
      <c r="AD295" t="s">
        <v>47</v>
      </c>
      <c r="AE295" t="s">
        <v>432</v>
      </c>
      <c r="AF295" t="s">
        <v>433</v>
      </c>
      <c r="AG295" t="s">
        <v>434</v>
      </c>
      <c r="AH295" t="s">
        <v>74</v>
      </c>
    </row>
    <row r="296" spans="1:34" x14ac:dyDescent="0.25">
      <c r="A296">
        <v>10147</v>
      </c>
      <c r="B296">
        <v>31</v>
      </c>
      <c r="C296">
        <v>100</v>
      </c>
      <c r="D296">
        <v>5</v>
      </c>
      <c r="E296">
        <v>3494.94</v>
      </c>
      <c r="F296">
        <v>3495</v>
      </c>
      <c r="G296">
        <v>3100</v>
      </c>
      <c r="H296" s="2">
        <v>37750</v>
      </c>
      <c r="I296" s="1">
        <v>37750</v>
      </c>
      <c r="J296" t="s">
        <v>153</v>
      </c>
      <c r="K296" t="s">
        <v>87</v>
      </c>
      <c r="L296" t="s">
        <v>37</v>
      </c>
      <c r="M296">
        <v>3</v>
      </c>
      <c r="N296">
        <v>9</v>
      </c>
      <c r="O296">
        <v>2003</v>
      </c>
      <c r="P296" t="s">
        <v>286</v>
      </c>
      <c r="Q296">
        <v>117</v>
      </c>
      <c r="R296" t="s">
        <v>811</v>
      </c>
      <c r="S296" t="s">
        <v>445</v>
      </c>
      <c r="T296">
        <v>6175558555</v>
      </c>
      <c r="U296" t="s">
        <v>192</v>
      </c>
      <c r="V296" t="s">
        <v>446</v>
      </c>
      <c r="X296" t="s">
        <v>446</v>
      </c>
      <c r="Y296" t="s">
        <v>447</v>
      </c>
      <c r="Z296" t="s">
        <v>195</v>
      </c>
      <c r="AA296" t="s">
        <v>448</v>
      </c>
      <c r="AB296">
        <v>58339</v>
      </c>
      <c r="AC296" t="s">
        <v>46</v>
      </c>
      <c r="AD296" t="s">
        <v>47</v>
      </c>
      <c r="AE296" t="s">
        <v>432</v>
      </c>
      <c r="AF296" t="s">
        <v>449</v>
      </c>
      <c r="AG296" t="s">
        <v>450</v>
      </c>
      <c r="AH296" t="s">
        <v>74</v>
      </c>
    </row>
    <row r="297" spans="1:34" x14ac:dyDescent="0.25">
      <c r="A297">
        <v>10160</v>
      </c>
      <c r="B297">
        <v>46</v>
      </c>
      <c r="C297">
        <v>100</v>
      </c>
      <c r="D297">
        <v>6</v>
      </c>
      <c r="E297">
        <v>5294.14</v>
      </c>
      <c r="F297">
        <v>5295</v>
      </c>
      <c r="G297">
        <v>4600</v>
      </c>
      <c r="H297" s="2">
        <v>37935</v>
      </c>
      <c r="I297" s="1">
        <v>37935</v>
      </c>
      <c r="J297" t="s">
        <v>104</v>
      </c>
      <c r="K297" t="s">
        <v>36</v>
      </c>
      <c r="L297" t="s">
        <v>37</v>
      </c>
      <c r="M297">
        <v>4</v>
      </c>
      <c r="N297">
        <v>10</v>
      </c>
      <c r="O297">
        <v>2003</v>
      </c>
      <c r="P297" t="s">
        <v>286</v>
      </c>
      <c r="Q297">
        <v>117</v>
      </c>
      <c r="R297" t="s">
        <v>811</v>
      </c>
      <c r="S297" t="s">
        <v>562</v>
      </c>
      <c r="T297">
        <v>2155554369</v>
      </c>
      <c r="U297" t="s">
        <v>563</v>
      </c>
      <c r="V297" t="s">
        <v>564</v>
      </c>
      <c r="X297" t="s">
        <v>564</v>
      </c>
      <c r="Y297" t="s">
        <v>565</v>
      </c>
      <c r="Z297" t="s">
        <v>81</v>
      </c>
      <c r="AA297" t="s">
        <v>566</v>
      </c>
      <c r="AB297" t="s">
        <v>47</v>
      </c>
      <c r="AC297" t="s">
        <v>46</v>
      </c>
      <c r="AD297" t="s">
        <v>47</v>
      </c>
      <c r="AE297" t="s">
        <v>567</v>
      </c>
      <c r="AF297" t="s">
        <v>160</v>
      </c>
      <c r="AG297" t="s">
        <v>568</v>
      </c>
      <c r="AH297" t="s">
        <v>74</v>
      </c>
    </row>
    <row r="298" spans="1:34" x14ac:dyDescent="0.25">
      <c r="A298">
        <v>10170</v>
      </c>
      <c r="B298">
        <v>47</v>
      </c>
      <c r="C298">
        <v>100</v>
      </c>
      <c r="D298">
        <v>4</v>
      </c>
      <c r="E298">
        <v>5464.69</v>
      </c>
      <c r="F298">
        <v>5465</v>
      </c>
      <c r="G298">
        <v>4700</v>
      </c>
      <c r="H298" s="2">
        <v>37722</v>
      </c>
      <c r="I298" s="1">
        <v>37722</v>
      </c>
      <c r="J298" t="s">
        <v>380</v>
      </c>
      <c r="K298" t="s">
        <v>87</v>
      </c>
      <c r="L298" t="s">
        <v>37</v>
      </c>
      <c r="M298">
        <v>4</v>
      </c>
      <c r="N298">
        <v>11</v>
      </c>
      <c r="O298">
        <v>2003</v>
      </c>
      <c r="P298" t="s">
        <v>286</v>
      </c>
      <c r="Q298">
        <v>117</v>
      </c>
      <c r="R298" t="s">
        <v>811</v>
      </c>
      <c r="S298" t="s">
        <v>648</v>
      </c>
      <c r="T298" t="s">
        <v>649</v>
      </c>
      <c r="U298" t="s">
        <v>650</v>
      </c>
      <c r="V298" t="s">
        <v>651</v>
      </c>
      <c r="X298" t="s">
        <v>651</v>
      </c>
      <c r="Y298" t="s">
        <v>652</v>
      </c>
      <c r="AA298" t="s">
        <v>652</v>
      </c>
      <c r="AB298">
        <v>8010</v>
      </c>
      <c r="AC298" t="s">
        <v>236</v>
      </c>
      <c r="AD298" t="s">
        <v>60</v>
      </c>
      <c r="AE298" t="s">
        <v>653</v>
      </c>
      <c r="AF298" t="s">
        <v>654</v>
      </c>
      <c r="AG298" t="s">
        <v>655</v>
      </c>
      <c r="AH298" t="s">
        <v>74</v>
      </c>
    </row>
    <row r="299" spans="1:34" x14ac:dyDescent="0.25">
      <c r="A299">
        <v>10181</v>
      </c>
      <c r="B299">
        <v>28</v>
      </c>
      <c r="C299">
        <v>100</v>
      </c>
      <c r="D299">
        <v>12</v>
      </c>
      <c r="E299">
        <v>2860.76</v>
      </c>
      <c r="F299">
        <v>2861</v>
      </c>
      <c r="G299">
        <v>2800</v>
      </c>
      <c r="H299" s="2">
        <v>37966</v>
      </c>
      <c r="I299" s="1">
        <v>37966</v>
      </c>
      <c r="J299" t="s">
        <v>242</v>
      </c>
      <c r="K299" t="s">
        <v>130</v>
      </c>
      <c r="L299" t="s">
        <v>37</v>
      </c>
      <c r="M299">
        <v>4</v>
      </c>
      <c r="N299">
        <v>11</v>
      </c>
      <c r="O299">
        <v>2003</v>
      </c>
      <c r="P299" t="s">
        <v>286</v>
      </c>
      <c r="Q299">
        <v>117</v>
      </c>
      <c r="R299" t="s">
        <v>811</v>
      </c>
      <c r="S299" t="s">
        <v>113</v>
      </c>
      <c r="T299" t="s">
        <v>114</v>
      </c>
      <c r="U299" t="s">
        <v>115</v>
      </c>
      <c r="V299" t="s">
        <v>116</v>
      </c>
      <c r="X299" t="s">
        <v>116</v>
      </c>
      <c r="Y299" t="s">
        <v>117</v>
      </c>
      <c r="AA299" t="s">
        <v>117</v>
      </c>
      <c r="AB299" t="s">
        <v>118</v>
      </c>
      <c r="AC299" t="s">
        <v>119</v>
      </c>
      <c r="AD299" t="s">
        <v>60</v>
      </c>
      <c r="AE299" t="s">
        <v>120</v>
      </c>
      <c r="AF299" t="s">
        <v>121</v>
      </c>
      <c r="AG299" t="s">
        <v>122</v>
      </c>
      <c r="AH299" t="s">
        <v>51</v>
      </c>
    </row>
    <row r="300" spans="1:34" x14ac:dyDescent="0.25">
      <c r="A300">
        <v>10191</v>
      </c>
      <c r="B300">
        <v>40</v>
      </c>
      <c r="C300">
        <v>100</v>
      </c>
      <c r="D300">
        <v>1</v>
      </c>
      <c r="E300">
        <v>5590</v>
      </c>
      <c r="F300">
        <v>5590</v>
      </c>
      <c r="G300">
        <v>4000</v>
      </c>
      <c r="H300" t="s">
        <v>693</v>
      </c>
      <c r="I300" s="1">
        <v>37945</v>
      </c>
      <c r="J300" t="s">
        <v>104</v>
      </c>
      <c r="K300" t="s">
        <v>130</v>
      </c>
      <c r="L300" t="s">
        <v>37</v>
      </c>
      <c r="M300">
        <v>4</v>
      </c>
      <c r="N300">
        <v>11</v>
      </c>
      <c r="O300">
        <v>2003</v>
      </c>
      <c r="P300" t="s">
        <v>286</v>
      </c>
      <c r="Q300">
        <v>117</v>
      </c>
      <c r="R300" t="s">
        <v>811</v>
      </c>
      <c r="S300" t="s">
        <v>694</v>
      </c>
      <c r="T300" t="s">
        <v>695</v>
      </c>
      <c r="U300" t="s">
        <v>696</v>
      </c>
      <c r="V300" t="s">
        <v>697</v>
      </c>
      <c r="X300" t="s">
        <v>697</v>
      </c>
      <c r="Y300" t="s">
        <v>698</v>
      </c>
      <c r="AA300" t="s">
        <v>698</v>
      </c>
      <c r="AB300">
        <v>50739</v>
      </c>
      <c r="AC300" t="s">
        <v>699</v>
      </c>
      <c r="AD300" t="s">
        <v>60</v>
      </c>
      <c r="AE300" t="s">
        <v>700</v>
      </c>
      <c r="AF300" t="s">
        <v>701</v>
      </c>
      <c r="AG300" t="s">
        <v>702</v>
      </c>
      <c r="AH300" t="s">
        <v>74</v>
      </c>
    </row>
    <row r="301" spans="1:34" x14ac:dyDescent="0.25">
      <c r="A301">
        <v>10203</v>
      </c>
      <c r="B301">
        <v>20</v>
      </c>
      <c r="C301">
        <v>100</v>
      </c>
      <c r="D301">
        <v>6</v>
      </c>
      <c r="E301">
        <v>2254.8000000000002</v>
      </c>
      <c r="F301">
        <v>2255</v>
      </c>
      <c r="G301">
        <v>2000</v>
      </c>
      <c r="H301" s="2">
        <v>37664</v>
      </c>
      <c r="I301" s="1">
        <v>37664</v>
      </c>
      <c r="J301" t="s">
        <v>35</v>
      </c>
      <c r="K301" t="s">
        <v>220</v>
      </c>
      <c r="L301" t="s">
        <v>37</v>
      </c>
      <c r="M301">
        <v>4</v>
      </c>
      <c r="N301">
        <v>12</v>
      </c>
      <c r="O301">
        <v>2003</v>
      </c>
      <c r="P301" t="s">
        <v>286</v>
      </c>
      <c r="Q301">
        <v>117</v>
      </c>
      <c r="R301" t="s">
        <v>811</v>
      </c>
      <c r="S301" t="s">
        <v>276</v>
      </c>
      <c r="T301" t="s">
        <v>277</v>
      </c>
      <c r="U301" t="s">
        <v>278</v>
      </c>
      <c r="V301" t="s">
        <v>279</v>
      </c>
      <c r="X301" t="s">
        <v>279</v>
      </c>
      <c r="Y301" t="s">
        <v>280</v>
      </c>
      <c r="AA301" t="s">
        <v>280</v>
      </c>
      <c r="AB301">
        <v>28034</v>
      </c>
      <c r="AC301" t="s">
        <v>281</v>
      </c>
      <c r="AD301" t="s">
        <v>60</v>
      </c>
      <c r="AE301" t="s">
        <v>282</v>
      </c>
      <c r="AF301" t="s">
        <v>283</v>
      </c>
      <c r="AG301" t="s">
        <v>284</v>
      </c>
      <c r="AH301" t="s">
        <v>51</v>
      </c>
    </row>
    <row r="302" spans="1:34" x14ac:dyDescent="0.25">
      <c r="A302">
        <v>10212</v>
      </c>
      <c r="B302">
        <v>39</v>
      </c>
      <c r="C302">
        <v>100</v>
      </c>
      <c r="D302">
        <v>16</v>
      </c>
      <c r="E302">
        <v>4946.76</v>
      </c>
      <c r="F302">
        <v>4947</v>
      </c>
      <c r="G302">
        <v>3900</v>
      </c>
      <c r="H302" t="s">
        <v>812</v>
      </c>
      <c r="I302" s="1">
        <v>38002</v>
      </c>
      <c r="J302" t="s">
        <v>64</v>
      </c>
      <c r="K302" t="s">
        <v>87</v>
      </c>
      <c r="L302" t="s">
        <v>37</v>
      </c>
      <c r="M302">
        <v>1</v>
      </c>
      <c r="N302">
        <v>1</v>
      </c>
      <c r="O302">
        <v>2004</v>
      </c>
      <c r="P302" t="s">
        <v>286</v>
      </c>
      <c r="Q302">
        <v>117</v>
      </c>
      <c r="R302" t="s">
        <v>811</v>
      </c>
      <c r="S302" t="s">
        <v>276</v>
      </c>
      <c r="T302" t="s">
        <v>277</v>
      </c>
      <c r="U302" t="s">
        <v>278</v>
      </c>
      <c r="V302" t="s">
        <v>279</v>
      </c>
      <c r="X302" t="s">
        <v>279</v>
      </c>
      <c r="Y302" t="s">
        <v>280</v>
      </c>
      <c r="AA302" t="s">
        <v>280</v>
      </c>
      <c r="AB302">
        <v>28034</v>
      </c>
      <c r="AC302" t="s">
        <v>281</v>
      </c>
      <c r="AD302" t="s">
        <v>60</v>
      </c>
      <c r="AE302" t="s">
        <v>282</v>
      </c>
      <c r="AF302" t="s">
        <v>283</v>
      </c>
      <c r="AG302" t="s">
        <v>284</v>
      </c>
      <c r="AH302" t="s">
        <v>74</v>
      </c>
    </row>
    <row r="303" spans="1:34" x14ac:dyDescent="0.25">
      <c r="A303">
        <v>10225</v>
      </c>
      <c r="B303">
        <v>25</v>
      </c>
      <c r="C303">
        <v>99.82</v>
      </c>
      <c r="D303">
        <v>7</v>
      </c>
      <c r="E303">
        <v>2495.5</v>
      </c>
      <c r="F303">
        <v>2496</v>
      </c>
      <c r="G303">
        <v>2495.5</v>
      </c>
      <c r="H303" t="s">
        <v>703</v>
      </c>
      <c r="I303" s="1">
        <v>38039</v>
      </c>
      <c r="J303" t="s">
        <v>35</v>
      </c>
      <c r="K303" t="s">
        <v>123</v>
      </c>
      <c r="L303" t="s">
        <v>37</v>
      </c>
      <c r="M303">
        <v>1</v>
      </c>
      <c r="N303">
        <v>2</v>
      </c>
      <c r="O303">
        <v>2004</v>
      </c>
      <c r="P303" t="s">
        <v>286</v>
      </c>
      <c r="Q303">
        <v>117</v>
      </c>
      <c r="R303" t="s">
        <v>811</v>
      </c>
      <c r="S303" t="s">
        <v>704</v>
      </c>
      <c r="T303" t="s">
        <v>705</v>
      </c>
      <c r="U303" t="s">
        <v>706</v>
      </c>
      <c r="V303" t="s">
        <v>707</v>
      </c>
      <c r="X303" t="s">
        <v>707</v>
      </c>
      <c r="Y303" t="s">
        <v>708</v>
      </c>
      <c r="AA303" t="s">
        <v>708</v>
      </c>
      <c r="AB303">
        <v>1203</v>
      </c>
      <c r="AC303" t="s">
        <v>709</v>
      </c>
      <c r="AD303" t="s">
        <v>60</v>
      </c>
      <c r="AE303" t="s">
        <v>710</v>
      </c>
      <c r="AF303" t="s">
        <v>160</v>
      </c>
      <c r="AG303" t="s">
        <v>711</v>
      </c>
      <c r="AH303" t="s">
        <v>51</v>
      </c>
    </row>
    <row r="304" spans="1:34" x14ac:dyDescent="0.25">
      <c r="A304">
        <v>10238</v>
      </c>
      <c r="B304">
        <v>29</v>
      </c>
      <c r="C304">
        <v>100</v>
      </c>
      <c r="D304">
        <v>1</v>
      </c>
      <c r="E304">
        <v>3167.38</v>
      </c>
      <c r="F304">
        <v>3168</v>
      </c>
      <c r="G304">
        <v>2900</v>
      </c>
      <c r="H304" s="2">
        <v>38234</v>
      </c>
      <c r="I304" s="1">
        <v>38234</v>
      </c>
      <c r="J304" t="s">
        <v>201</v>
      </c>
      <c r="K304" t="s">
        <v>53</v>
      </c>
      <c r="L304" t="s">
        <v>37</v>
      </c>
      <c r="M304">
        <v>2</v>
      </c>
      <c r="N304">
        <v>4</v>
      </c>
      <c r="O304">
        <v>2004</v>
      </c>
      <c r="P304" t="s">
        <v>286</v>
      </c>
      <c r="Q304">
        <v>117</v>
      </c>
      <c r="R304" t="s">
        <v>811</v>
      </c>
      <c r="S304" t="s">
        <v>510</v>
      </c>
      <c r="T304" t="s">
        <v>511</v>
      </c>
      <c r="U304" t="s">
        <v>512</v>
      </c>
      <c r="V304" t="s">
        <v>513</v>
      </c>
      <c r="X304" t="s">
        <v>513</v>
      </c>
      <c r="Y304" t="s">
        <v>514</v>
      </c>
      <c r="AA304" t="s">
        <v>514</v>
      </c>
      <c r="AB304">
        <v>1734</v>
      </c>
      <c r="AC304" t="s">
        <v>515</v>
      </c>
      <c r="AD304" t="s">
        <v>60</v>
      </c>
      <c r="AE304" t="s">
        <v>516</v>
      </c>
      <c r="AF304" t="s">
        <v>517</v>
      </c>
      <c r="AG304" t="s">
        <v>518</v>
      </c>
      <c r="AH304" t="s">
        <v>74</v>
      </c>
    </row>
    <row r="305" spans="1:34" x14ac:dyDescent="0.25">
      <c r="A305">
        <v>10253</v>
      </c>
      <c r="B305">
        <v>22</v>
      </c>
      <c r="C305">
        <v>100</v>
      </c>
      <c r="D305">
        <v>11</v>
      </c>
      <c r="E305">
        <v>2402.84</v>
      </c>
      <c r="F305">
        <v>2403</v>
      </c>
      <c r="G305">
        <v>2200</v>
      </c>
      <c r="H305" s="2">
        <v>37992</v>
      </c>
      <c r="I305" s="1">
        <v>37992</v>
      </c>
      <c r="J305" t="s">
        <v>64</v>
      </c>
      <c r="K305" t="s">
        <v>65</v>
      </c>
      <c r="L305" t="s">
        <v>535</v>
      </c>
      <c r="M305">
        <v>2</v>
      </c>
      <c r="N305">
        <v>6</v>
      </c>
      <c r="O305">
        <v>2004</v>
      </c>
      <c r="P305" t="s">
        <v>286</v>
      </c>
      <c r="Q305">
        <v>117</v>
      </c>
      <c r="R305" t="s">
        <v>811</v>
      </c>
      <c r="S305" t="s">
        <v>264</v>
      </c>
      <c r="T305" t="s">
        <v>265</v>
      </c>
      <c r="U305" t="s">
        <v>266</v>
      </c>
      <c r="V305" t="s">
        <v>267</v>
      </c>
      <c r="X305" t="s">
        <v>267</v>
      </c>
      <c r="Y305" t="s">
        <v>268</v>
      </c>
      <c r="AA305" t="s">
        <v>268</v>
      </c>
      <c r="AB305" t="s">
        <v>269</v>
      </c>
      <c r="AC305" t="s">
        <v>270</v>
      </c>
      <c r="AD305" t="s">
        <v>60</v>
      </c>
      <c r="AE305" t="s">
        <v>271</v>
      </c>
      <c r="AF305" t="s">
        <v>272</v>
      </c>
      <c r="AG305" t="s">
        <v>273</v>
      </c>
      <c r="AH305" t="s">
        <v>51</v>
      </c>
    </row>
    <row r="306" spans="1:34" x14ac:dyDescent="0.25">
      <c r="A306">
        <v>10266</v>
      </c>
      <c r="B306">
        <v>22</v>
      </c>
      <c r="C306">
        <v>100</v>
      </c>
      <c r="D306">
        <v>12</v>
      </c>
      <c r="E306">
        <v>2454.54</v>
      </c>
      <c r="F306">
        <v>2455</v>
      </c>
      <c r="G306">
        <v>2200</v>
      </c>
      <c r="H306" s="2">
        <v>38145</v>
      </c>
      <c r="I306" s="1">
        <v>38145</v>
      </c>
      <c r="J306" t="s">
        <v>172</v>
      </c>
      <c r="K306" t="s">
        <v>36</v>
      </c>
      <c r="L306" t="s">
        <v>37</v>
      </c>
      <c r="M306">
        <v>3</v>
      </c>
      <c r="N306">
        <v>7</v>
      </c>
      <c r="O306">
        <v>2004</v>
      </c>
      <c r="P306" t="s">
        <v>286</v>
      </c>
      <c r="Q306">
        <v>117</v>
      </c>
      <c r="R306" t="s">
        <v>811</v>
      </c>
      <c r="S306" t="s">
        <v>712</v>
      </c>
      <c r="T306" t="s">
        <v>713</v>
      </c>
      <c r="U306" t="s">
        <v>714</v>
      </c>
      <c r="V306" t="s">
        <v>715</v>
      </c>
      <c r="X306" t="s">
        <v>715</v>
      </c>
      <c r="Y306" t="s">
        <v>716</v>
      </c>
      <c r="AA306" t="s">
        <v>716</v>
      </c>
      <c r="AB306">
        <v>42100</v>
      </c>
      <c r="AC306" t="s">
        <v>407</v>
      </c>
      <c r="AD306" t="s">
        <v>60</v>
      </c>
      <c r="AE306" t="s">
        <v>717</v>
      </c>
      <c r="AF306" t="s">
        <v>718</v>
      </c>
      <c r="AG306" t="s">
        <v>719</v>
      </c>
      <c r="AH306" t="s">
        <v>51</v>
      </c>
    </row>
    <row r="307" spans="1:34" x14ac:dyDescent="0.25">
      <c r="A307">
        <v>10276</v>
      </c>
      <c r="B307">
        <v>47</v>
      </c>
      <c r="C307">
        <v>100</v>
      </c>
      <c r="D307">
        <v>1</v>
      </c>
      <c r="E307">
        <v>5464.69</v>
      </c>
      <c r="F307">
        <v>5465</v>
      </c>
      <c r="G307">
        <v>4700</v>
      </c>
      <c r="H307" s="2">
        <v>38025</v>
      </c>
      <c r="I307" s="1">
        <v>38025</v>
      </c>
      <c r="J307" t="s">
        <v>35</v>
      </c>
      <c r="K307" t="s">
        <v>123</v>
      </c>
      <c r="L307" t="s">
        <v>37</v>
      </c>
      <c r="M307">
        <v>3</v>
      </c>
      <c r="N307">
        <v>8</v>
      </c>
      <c r="O307">
        <v>2004</v>
      </c>
      <c r="P307" t="s">
        <v>286</v>
      </c>
      <c r="Q307">
        <v>117</v>
      </c>
      <c r="R307" t="s">
        <v>811</v>
      </c>
      <c r="S307" t="s">
        <v>720</v>
      </c>
      <c r="T307">
        <v>6175557555</v>
      </c>
      <c r="U307" t="s">
        <v>721</v>
      </c>
      <c r="V307" t="s">
        <v>722</v>
      </c>
      <c r="X307" t="s">
        <v>722</v>
      </c>
      <c r="Y307" t="s">
        <v>447</v>
      </c>
      <c r="Z307" t="s">
        <v>195</v>
      </c>
      <c r="AA307" t="s">
        <v>448</v>
      </c>
      <c r="AB307">
        <v>58339</v>
      </c>
      <c r="AC307" t="s">
        <v>46</v>
      </c>
      <c r="AD307" t="s">
        <v>47</v>
      </c>
      <c r="AE307" t="s">
        <v>723</v>
      </c>
      <c r="AF307" t="s">
        <v>724</v>
      </c>
      <c r="AG307" t="s">
        <v>725</v>
      </c>
      <c r="AH307" t="s">
        <v>74</v>
      </c>
    </row>
    <row r="308" spans="1:34" x14ac:dyDescent="0.25">
      <c r="A308">
        <v>10287</v>
      </c>
      <c r="B308">
        <v>45</v>
      </c>
      <c r="C308">
        <v>100</v>
      </c>
      <c r="D308">
        <v>10</v>
      </c>
      <c r="E308">
        <v>4756.5</v>
      </c>
      <c r="F308">
        <v>4757</v>
      </c>
      <c r="G308">
        <v>4500</v>
      </c>
      <c r="H308" t="s">
        <v>726</v>
      </c>
      <c r="I308" s="1">
        <v>38229</v>
      </c>
      <c r="J308" t="s">
        <v>76</v>
      </c>
      <c r="K308" t="s">
        <v>36</v>
      </c>
      <c r="L308" t="s">
        <v>37</v>
      </c>
      <c r="M308">
        <v>3</v>
      </c>
      <c r="N308">
        <v>8</v>
      </c>
      <c r="O308">
        <v>2004</v>
      </c>
      <c r="P308" t="s">
        <v>286</v>
      </c>
      <c r="Q308">
        <v>117</v>
      </c>
      <c r="R308" t="s">
        <v>811</v>
      </c>
      <c r="S308" t="s">
        <v>704</v>
      </c>
      <c r="T308" t="s">
        <v>705</v>
      </c>
      <c r="U308" t="s">
        <v>706</v>
      </c>
      <c r="V308" t="s">
        <v>707</v>
      </c>
      <c r="X308" t="s">
        <v>707</v>
      </c>
      <c r="Y308" t="s">
        <v>708</v>
      </c>
      <c r="AA308" t="s">
        <v>708</v>
      </c>
      <c r="AB308">
        <v>1203</v>
      </c>
      <c r="AC308" t="s">
        <v>709</v>
      </c>
      <c r="AD308" t="s">
        <v>60</v>
      </c>
      <c r="AE308" t="s">
        <v>710</v>
      </c>
      <c r="AF308" t="s">
        <v>160</v>
      </c>
      <c r="AG308" t="s">
        <v>711</v>
      </c>
      <c r="AH308" t="s">
        <v>74</v>
      </c>
    </row>
    <row r="309" spans="1:34" x14ac:dyDescent="0.25">
      <c r="A309">
        <v>10300</v>
      </c>
      <c r="B309">
        <v>29</v>
      </c>
      <c r="C309">
        <v>100</v>
      </c>
      <c r="D309">
        <v>3</v>
      </c>
      <c r="E309">
        <v>3984.6</v>
      </c>
      <c r="F309">
        <v>3985</v>
      </c>
      <c r="G309">
        <v>2900</v>
      </c>
      <c r="H309" s="2">
        <v>37721</v>
      </c>
      <c r="I309" s="1">
        <v>37721</v>
      </c>
      <c r="J309" t="s">
        <v>380</v>
      </c>
      <c r="K309" t="s">
        <v>130</v>
      </c>
      <c r="L309" t="s">
        <v>37</v>
      </c>
      <c r="M309">
        <v>4</v>
      </c>
      <c r="N309">
        <v>10</v>
      </c>
      <c r="O309">
        <v>2003</v>
      </c>
      <c r="P309" t="s">
        <v>286</v>
      </c>
      <c r="Q309">
        <v>117</v>
      </c>
      <c r="R309" t="s">
        <v>811</v>
      </c>
      <c r="S309" t="s">
        <v>727</v>
      </c>
      <c r="T309" t="s">
        <v>728</v>
      </c>
      <c r="U309" t="s">
        <v>729</v>
      </c>
      <c r="V309" t="s">
        <v>730</v>
      </c>
      <c r="X309" t="s">
        <v>730</v>
      </c>
      <c r="Y309" t="s">
        <v>731</v>
      </c>
      <c r="AA309" t="s">
        <v>731</v>
      </c>
      <c r="AB309">
        <v>60528</v>
      </c>
      <c r="AC309" t="s">
        <v>699</v>
      </c>
      <c r="AD309" t="s">
        <v>60</v>
      </c>
      <c r="AE309" t="s">
        <v>732</v>
      </c>
      <c r="AF309" t="s">
        <v>654</v>
      </c>
      <c r="AG309" t="s">
        <v>733</v>
      </c>
      <c r="AH309" t="s">
        <v>74</v>
      </c>
    </row>
    <row r="310" spans="1:34" x14ac:dyDescent="0.25">
      <c r="A310">
        <v>10310</v>
      </c>
      <c r="B310">
        <v>24</v>
      </c>
      <c r="C310">
        <v>100</v>
      </c>
      <c r="D310">
        <v>8</v>
      </c>
      <c r="E310">
        <v>3100.32</v>
      </c>
      <c r="F310">
        <v>3101</v>
      </c>
      <c r="G310">
        <v>2400</v>
      </c>
      <c r="H310" t="s">
        <v>734</v>
      </c>
      <c r="I310" s="1">
        <v>38276</v>
      </c>
      <c r="J310" t="s">
        <v>86</v>
      </c>
      <c r="K310" t="s">
        <v>53</v>
      </c>
      <c r="L310" t="s">
        <v>37</v>
      </c>
      <c r="M310">
        <v>4</v>
      </c>
      <c r="N310">
        <v>10</v>
      </c>
      <c r="O310">
        <v>2004</v>
      </c>
      <c r="P310" t="s">
        <v>286</v>
      </c>
      <c r="Q310">
        <v>117</v>
      </c>
      <c r="R310" t="s">
        <v>811</v>
      </c>
      <c r="S310" t="s">
        <v>694</v>
      </c>
      <c r="T310" t="s">
        <v>695</v>
      </c>
      <c r="U310" t="s">
        <v>696</v>
      </c>
      <c r="V310" t="s">
        <v>697</v>
      </c>
      <c r="X310" t="s">
        <v>697</v>
      </c>
      <c r="Y310" t="s">
        <v>698</v>
      </c>
      <c r="AA310" t="s">
        <v>698</v>
      </c>
      <c r="AB310">
        <v>50739</v>
      </c>
      <c r="AC310" t="s">
        <v>699</v>
      </c>
      <c r="AD310" t="s">
        <v>60</v>
      </c>
      <c r="AE310" t="s">
        <v>700</v>
      </c>
      <c r="AF310" t="s">
        <v>701</v>
      </c>
      <c r="AG310" t="s">
        <v>702</v>
      </c>
      <c r="AH310" t="s">
        <v>74</v>
      </c>
    </row>
    <row r="311" spans="1:34" x14ac:dyDescent="0.25">
      <c r="A311">
        <v>10320</v>
      </c>
      <c r="B311">
        <v>35</v>
      </c>
      <c r="C311">
        <v>100</v>
      </c>
      <c r="D311">
        <v>1</v>
      </c>
      <c r="E311">
        <v>4850.3</v>
      </c>
      <c r="F311">
        <v>4851</v>
      </c>
      <c r="G311">
        <v>3500</v>
      </c>
      <c r="H311" s="2">
        <v>38057</v>
      </c>
      <c r="I311" s="1">
        <v>38057</v>
      </c>
      <c r="J311" t="s">
        <v>255</v>
      </c>
      <c r="K311" t="s">
        <v>130</v>
      </c>
      <c r="L311" t="s">
        <v>37</v>
      </c>
      <c r="M311">
        <v>4</v>
      </c>
      <c r="N311">
        <v>11</v>
      </c>
      <c r="O311">
        <v>2004</v>
      </c>
      <c r="P311" t="s">
        <v>286</v>
      </c>
      <c r="Q311">
        <v>117</v>
      </c>
      <c r="R311" t="s">
        <v>811</v>
      </c>
      <c r="S311" t="s">
        <v>289</v>
      </c>
      <c r="T311" t="s">
        <v>290</v>
      </c>
      <c r="U311" t="s">
        <v>291</v>
      </c>
      <c r="V311" t="s">
        <v>292</v>
      </c>
      <c r="X311" t="s">
        <v>292</v>
      </c>
      <c r="Y311" t="s">
        <v>293</v>
      </c>
      <c r="AA311" t="s">
        <v>293</v>
      </c>
      <c r="AB311" t="s">
        <v>294</v>
      </c>
      <c r="AC311" t="s">
        <v>295</v>
      </c>
      <c r="AD311" t="s">
        <v>60</v>
      </c>
      <c r="AE311" t="s">
        <v>296</v>
      </c>
      <c r="AF311" t="s">
        <v>297</v>
      </c>
      <c r="AG311" t="s">
        <v>298</v>
      </c>
      <c r="AH311" t="s">
        <v>74</v>
      </c>
    </row>
    <row r="312" spans="1:34" x14ac:dyDescent="0.25">
      <c r="A312">
        <v>10329</v>
      </c>
      <c r="B312">
        <v>46</v>
      </c>
      <c r="C312">
        <v>83.63</v>
      </c>
      <c r="D312">
        <v>13</v>
      </c>
      <c r="E312">
        <v>3846.98</v>
      </c>
      <c r="F312">
        <v>3847</v>
      </c>
      <c r="G312">
        <v>3846.98</v>
      </c>
      <c r="H312" t="s">
        <v>229</v>
      </c>
      <c r="I312" s="1">
        <v>38306</v>
      </c>
      <c r="J312" t="s">
        <v>104</v>
      </c>
      <c r="K312" t="s">
        <v>36</v>
      </c>
      <c r="L312" t="s">
        <v>37</v>
      </c>
      <c r="M312">
        <v>4</v>
      </c>
      <c r="N312">
        <v>11</v>
      </c>
      <c r="O312">
        <v>2004</v>
      </c>
      <c r="P312" t="s">
        <v>286</v>
      </c>
      <c r="Q312">
        <v>117</v>
      </c>
      <c r="R312" t="s">
        <v>811</v>
      </c>
      <c r="S312" t="s">
        <v>40</v>
      </c>
      <c r="T312">
        <v>2125557818</v>
      </c>
      <c r="U312" t="s">
        <v>41</v>
      </c>
      <c r="V312" t="s">
        <v>42</v>
      </c>
      <c r="X312" t="s">
        <v>42</v>
      </c>
      <c r="Y312" t="s">
        <v>43</v>
      </c>
      <c r="Z312" t="s">
        <v>44</v>
      </c>
      <c r="AA312" t="s">
        <v>45</v>
      </c>
      <c r="AB312">
        <v>10022</v>
      </c>
      <c r="AC312" t="s">
        <v>46</v>
      </c>
      <c r="AD312" t="s">
        <v>47</v>
      </c>
      <c r="AE312" t="s">
        <v>48</v>
      </c>
      <c r="AF312" t="s">
        <v>49</v>
      </c>
      <c r="AG312" t="s">
        <v>50</v>
      </c>
      <c r="AH312" t="s">
        <v>74</v>
      </c>
    </row>
    <row r="313" spans="1:34" x14ac:dyDescent="0.25">
      <c r="A313">
        <v>10341</v>
      </c>
      <c r="B313">
        <v>44</v>
      </c>
      <c r="C313">
        <v>95.93</v>
      </c>
      <c r="D313">
        <v>1</v>
      </c>
      <c r="E313">
        <v>4220.92</v>
      </c>
      <c r="F313">
        <v>4221</v>
      </c>
      <c r="G313">
        <v>4220.92</v>
      </c>
      <c r="H313" t="s">
        <v>230</v>
      </c>
      <c r="I313" s="1">
        <v>38315</v>
      </c>
      <c r="J313" t="s">
        <v>104</v>
      </c>
      <c r="K313" t="s">
        <v>220</v>
      </c>
      <c r="L313" t="s">
        <v>37</v>
      </c>
      <c r="M313">
        <v>4</v>
      </c>
      <c r="N313">
        <v>11</v>
      </c>
      <c r="O313">
        <v>2004</v>
      </c>
      <c r="P313" t="s">
        <v>286</v>
      </c>
      <c r="Q313">
        <v>117</v>
      </c>
      <c r="R313" t="s">
        <v>811</v>
      </c>
      <c r="S313" t="s">
        <v>231</v>
      </c>
      <c r="T313" t="s">
        <v>232</v>
      </c>
      <c r="U313" t="s">
        <v>233</v>
      </c>
      <c r="V313" t="s">
        <v>234</v>
      </c>
      <c r="X313" t="s">
        <v>234</v>
      </c>
      <c r="Y313" t="s">
        <v>235</v>
      </c>
      <c r="AA313" t="s">
        <v>235</v>
      </c>
      <c r="AB313">
        <v>5020</v>
      </c>
      <c r="AC313" t="s">
        <v>236</v>
      </c>
      <c r="AD313" t="s">
        <v>60</v>
      </c>
      <c r="AE313" t="s">
        <v>237</v>
      </c>
      <c r="AF313" t="s">
        <v>238</v>
      </c>
      <c r="AG313" t="s">
        <v>239</v>
      </c>
      <c r="AH313" t="s">
        <v>74</v>
      </c>
    </row>
    <row r="314" spans="1:34" x14ac:dyDescent="0.25">
      <c r="A314">
        <v>10363</v>
      </c>
      <c r="B314">
        <v>34</v>
      </c>
      <c r="C314">
        <v>96.73</v>
      </c>
      <c r="D314">
        <v>4</v>
      </c>
      <c r="E314">
        <v>3288.82</v>
      </c>
      <c r="F314">
        <v>3289</v>
      </c>
      <c r="G314">
        <v>3288.82</v>
      </c>
      <c r="H314" s="2">
        <v>38504</v>
      </c>
      <c r="I314" s="1">
        <v>38504</v>
      </c>
      <c r="J314" t="s">
        <v>172</v>
      </c>
      <c r="K314" t="s">
        <v>220</v>
      </c>
      <c r="L314" t="s">
        <v>37</v>
      </c>
      <c r="M314">
        <v>1</v>
      </c>
      <c r="N314">
        <v>1</v>
      </c>
      <c r="O314">
        <v>2005</v>
      </c>
      <c r="P314" t="s">
        <v>286</v>
      </c>
      <c r="Q314">
        <v>117</v>
      </c>
      <c r="R314" t="s">
        <v>811</v>
      </c>
      <c r="S314" t="s">
        <v>735</v>
      </c>
      <c r="T314" t="s">
        <v>736</v>
      </c>
      <c r="U314" t="s">
        <v>737</v>
      </c>
      <c r="V314" t="s">
        <v>738</v>
      </c>
      <c r="X314" t="s">
        <v>738</v>
      </c>
      <c r="Y314" t="s">
        <v>739</v>
      </c>
      <c r="AA314" t="s">
        <v>739</v>
      </c>
      <c r="AB314" t="s">
        <v>740</v>
      </c>
      <c r="AC314" t="s">
        <v>207</v>
      </c>
      <c r="AD314" t="s">
        <v>60</v>
      </c>
      <c r="AE314" t="s">
        <v>741</v>
      </c>
      <c r="AF314" t="s">
        <v>742</v>
      </c>
      <c r="AG314" t="s">
        <v>743</v>
      </c>
      <c r="AH314" t="s">
        <v>74</v>
      </c>
    </row>
    <row r="315" spans="1:34" x14ac:dyDescent="0.25">
      <c r="A315">
        <v>10376</v>
      </c>
      <c r="B315">
        <v>35</v>
      </c>
      <c r="C315">
        <v>100</v>
      </c>
      <c r="D315">
        <v>1</v>
      </c>
      <c r="E315">
        <v>3987.2</v>
      </c>
      <c r="F315">
        <v>3988</v>
      </c>
      <c r="G315">
        <v>3500</v>
      </c>
      <c r="H315" s="2">
        <v>38566</v>
      </c>
      <c r="I315" s="1">
        <v>38566</v>
      </c>
      <c r="J315" t="s">
        <v>76</v>
      </c>
      <c r="K315" t="s">
        <v>65</v>
      </c>
      <c r="L315" t="s">
        <v>37</v>
      </c>
      <c r="M315">
        <v>1</v>
      </c>
      <c r="N315">
        <v>2</v>
      </c>
      <c r="O315">
        <v>2005</v>
      </c>
      <c r="P315" t="s">
        <v>286</v>
      </c>
      <c r="Q315">
        <v>117</v>
      </c>
      <c r="R315" t="s">
        <v>811</v>
      </c>
      <c r="S315" t="s">
        <v>813</v>
      </c>
      <c r="T315">
        <v>3105552373</v>
      </c>
      <c r="U315" t="s">
        <v>814</v>
      </c>
      <c r="V315" t="s">
        <v>815</v>
      </c>
      <c r="X315" t="s">
        <v>815</v>
      </c>
      <c r="Y315" t="s">
        <v>816</v>
      </c>
      <c r="Z315" t="s">
        <v>81</v>
      </c>
      <c r="AA315" t="s">
        <v>817</v>
      </c>
      <c r="AB315">
        <v>92561</v>
      </c>
      <c r="AC315" t="s">
        <v>46</v>
      </c>
      <c r="AD315" t="s">
        <v>47</v>
      </c>
      <c r="AE315" t="s">
        <v>83</v>
      </c>
      <c r="AF315" t="s">
        <v>386</v>
      </c>
      <c r="AG315" t="s">
        <v>818</v>
      </c>
      <c r="AH315" t="s">
        <v>74</v>
      </c>
    </row>
    <row r="316" spans="1:34" x14ac:dyDescent="0.25">
      <c r="A316">
        <v>10389</v>
      </c>
      <c r="B316">
        <v>25</v>
      </c>
      <c r="C316">
        <v>72.38</v>
      </c>
      <c r="D316">
        <v>6</v>
      </c>
      <c r="E316">
        <v>1809.5</v>
      </c>
      <c r="F316">
        <v>1810</v>
      </c>
      <c r="G316">
        <v>1809.5</v>
      </c>
      <c r="H316" s="2">
        <v>38414</v>
      </c>
      <c r="I316" s="1">
        <v>38414</v>
      </c>
      <c r="J316" t="s">
        <v>255</v>
      </c>
      <c r="K316" t="s">
        <v>130</v>
      </c>
      <c r="L316" t="s">
        <v>37</v>
      </c>
      <c r="M316">
        <v>1</v>
      </c>
      <c r="N316">
        <v>3</v>
      </c>
      <c r="O316">
        <v>2005</v>
      </c>
      <c r="P316" t="s">
        <v>286</v>
      </c>
      <c r="Q316">
        <v>117</v>
      </c>
      <c r="R316" t="s">
        <v>811</v>
      </c>
      <c r="S316" t="s">
        <v>411</v>
      </c>
      <c r="T316" t="s">
        <v>412</v>
      </c>
      <c r="U316" t="s">
        <v>413</v>
      </c>
      <c r="V316" t="s">
        <v>414</v>
      </c>
      <c r="X316" t="s">
        <v>414</v>
      </c>
      <c r="Y316" t="s">
        <v>415</v>
      </c>
      <c r="AA316" t="s">
        <v>415</v>
      </c>
      <c r="AB316" t="s">
        <v>416</v>
      </c>
      <c r="AC316" t="s">
        <v>295</v>
      </c>
      <c r="AD316" t="s">
        <v>60</v>
      </c>
      <c r="AE316" t="s">
        <v>417</v>
      </c>
      <c r="AF316" t="s">
        <v>324</v>
      </c>
      <c r="AG316" t="s">
        <v>418</v>
      </c>
      <c r="AH316" t="s">
        <v>51</v>
      </c>
    </row>
    <row r="317" spans="1:34" x14ac:dyDescent="0.25">
      <c r="A317">
        <v>10419</v>
      </c>
      <c r="B317">
        <v>10</v>
      </c>
      <c r="C317">
        <v>100</v>
      </c>
      <c r="D317">
        <v>11</v>
      </c>
      <c r="E317">
        <v>1092.2</v>
      </c>
      <c r="F317">
        <v>1093</v>
      </c>
      <c r="G317">
        <v>1000</v>
      </c>
      <c r="H317" t="s">
        <v>744</v>
      </c>
      <c r="I317" s="1">
        <v>38489</v>
      </c>
      <c r="J317" t="s">
        <v>153</v>
      </c>
      <c r="K317" t="s">
        <v>65</v>
      </c>
      <c r="L317" t="s">
        <v>37</v>
      </c>
      <c r="M317">
        <v>2</v>
      </c>
      <c r="N317">
        <v>5</v>
      </c>
      <c r="O317">
        <v>2005</v>
      </c>
      <c r="P317" t="s">
        <v>286</v>
      </c>
      <c r="Q317">
        <v>117</v>
      </c>
      <c r="R317" t="s">
        <v>811</v>
      </c>
      <c r="S317" t="s">
        <v>231</v>
      </c>
      <c r="T317" t="s">
        <v>232</v>
      </c>
      <c r="U317" t="s">
        <v>233</v>
      </c>
      <c r="V317" t="s">
        <v>234</v>
      </c>
      <c r="X317" t="s">
        <v>234</v>
      </c>
      <c r="Y317" t="s">
        <v>235</v>
      </c>
      <c r="AA317" t="s">
        <v>235</v>
      </c>
      <c r="AB317">
        <v>5020</v>
      </c>
      <c r="AC317" t="s">
        <v>236</v>
      </c>
      <c r="AD317" t="s">
        <v>60</v>
      </c>
      <c r="AE317" t="s">
        <v>237</v>
      </c>
      <c r="AF317" t="s">
        <v>238</v>
      </c>
      <c r="AG317" t="s">
        <v>239</v>
      </c>
      <c r="AH317" t="s">
        <v>51</v>
      </c>
    </row>
    <row r="318" spans="1:34" x14ac:dyDescent="0.25">
      <c r="A318">
        <v>10105</v>
      </c>
      <c r="B318">
        <v>29</v>
      </c>
      <c r="C318">
        <v>100</v>
      </c>
      <c r="D318">
        <v>14</v>
      </c>
      <c r="E318">
        <v>4566.05</v>
      </c>
      <c r="F318">
        <v>4567</v>
      </c>
      <c r="G318">
        <v>2900</v>
      </c>
      <c r="H318" s="2">
        <v>37927</v>
      </c>
      <c r="I318" s="1">
        <v>37927</v>
      </c>
      <c r="J318" t="s">
        <v>104</v>
      </c>
      <c r="K318" t="s">
        <v>123</v>
      </c>
      <c r="L318" t="s">
        <v>37</v>
      </c>
      <c r="M318">
        <v>1</v>
      </c>
      <c r="N318">
        <v>2</v>
      </c>
      <c r="O318">
        <v>2003</v>
      </c>
      <c r="P318" t="s">
        <v>286</v>
      </c>
      <c r="Q318">
        <v>173</v>
      </c>
      <c r="R318" t="s">
        <v>819</v>
      </c>
      <c r="S318" t="s">
        <v>510</v>
      </c>
      <c r="T318" t="s">
        <v>511</v>
      </c>
      <c r="U318" t="s">
        <v>512</v>
      </c>
      <c r="V318" t="s">
        <v>513</v>
      </c>
      <c r="X318" t="s">
        <v>513</v>
      </c>
      <c r="Y318" t="s">
        <v>514</v>
      </c>
      <c r="AA318" t="s">
        <v>514</v>
      </c>
      <c r="AB318">
        <v>1734</v>
      </c>
      <c r="AC318" t="s">
        <v>515</v>
      </c>
      <c r="AD318" t="s">
        <v>60</v>
      </c>
      <c r="AE318" t="s">
        <v>516</v>
      </c>
      <c r="AF318" t="s">
        <v>517</v>
      </c>
      <c r="AG318" t="s">
        <v>518</v>
      </c>
      <c r="AH318" t="s">
        <v>74</v>
      </c>
    </row>
    <row r="319" spans="1:34" x14ac:dyDescent="0.25">
      <c r="A319">
        <v>10117</v>
      </c>
      <c r="B319">
        <v>39</v>
      </c>
      <c r="C319">
        <v>100</v>
      </c>
      <c r="D319">
        <v>8</v>
      </c>
      <c r="E319">
        <v>5938.14</v>
      </c>
      <c r="F319">
        <v>5939</v>
      </c>
      <c r="G319">
        <v>3900</v>
      </c>
      <c r="H319" t="s">
        <v>746</v>
      </c>
      <c r="I319" s="1">
        <v>37727</v>
      </c>
      <c r="J319" t="s">
        <v>380</v>
      </c>
      <c r="K319" t="s">
        <v>220</v>
      </c>
      <c r="L319" t="s">
        <v>37</v>
      </c>
      <c r="M319">
        <v>2</v>
      </c>
      <c r="N319">
        <v>4</v>
      </c>
      <c r="O319">
        <v>2003</v>
      </c>
      <c r="P319" t="s">
        <v>286</v>
      </c>
      <c r="Q319">
        <v>173</v>
      </c>
      <c r="R319" t="s">
        <v>819</v>
      </c>
      <c r="S319" t="s">
        <v>309</v>
      </c>
      <c r="T319" t="s">
        <v>310</v>
      </c>
      <c r="U319" t="s">
        <v>311</v>
      </c>
      <c r="V319" t="s">
        <v>312</v>
      </c>
      <c r="X319" t="s">
        <v>312</v>
      </c>
      <c r="Y319" t="s">
        <v>313</v>
      </c>
      <c r="AA319" t="s">
        <v>313</v>
      </c>
      <c r="AB319">
        <v>79903</v>
      </c>
      <c r="AC319" t="s">
        <v>313</v>
      </c>
      <c r="AD319" t="s">
        <v>314</v>
      </c>
      <c r="AE319" t="s">
        <v>315</v>
      </c>
      <c r="AF319" t="s">
        <v>316</v>
      </c>
      <c r="AG319" t="s">
        <v>317</v>
      </c>
      <c r="AH319" t="s">
        <v>74</v>
      </c>
    </row>
    <row r="320" spans="1:34" x14ac:dyDescent="0.25">
      <c r="A320">
        <v>10127</v>
      </c>
      <c r="B320">
        <v>42</v>
      </c>
      <c r="C320">
        <v>100</v>
      </c>
      <c r="D320">
        <v>1</v>
      </c>
      <c r="E320">
        <v>8138.76</v>
      </c>
      <c r="F320">
        <v>8139</v>
      </c>
      <c r="G320">
        <v>4200</v>
      </c>
      <c r="H320" s="2">
        <v>37686</v>
      </c>
      <c r="I320" s="1">
        <v>37686</v>
      </c>
      <c r="J320" t="s">
        <v>255</v>
      </c>
      <c r="K320" t="s">
        <v>130</v>
      </c>
      <c r="L320" t="s">
        <v>37</v>
      </c>
      <c r="M320">
        <v>2</v>
      </c>
      <c r="N320">
        <v>6</v>
      </c>
      <c r="O320">
        <v>2003</v>
      </c>
      <c r="P320" t="s">
        <v>286</v>
      </c>
      <c r="Q320">
        <v>173</v>
      </c>
      <c r="R320" t="s">
        <v>819</v>
      </c>
      <c r="S320" t="s">
        <v>747</v>
      </c>
      <c r="T320">
        <v>2125557413</v>
      </c>
      <c r="U320" t="s">
        <v>748</v>
      </c>
      <c r="V320" t="s">
        <v>749</v>
      </c>
      <c r="W320" t="s">
        <v>750</v>
      </c>
      <c r="X320" t="s">
        <v>751</v>
      </c>
      <c r="Y320" t="s">
        <v>43</v>
      </c>
      <c r="Z320" t="s">
        <v>44</v>
      </c>
      <c r="AA320" t="s">
        <v>45</v>
      </c>
      <c r="AB320">
        <v>10022</v>
      </c>
      <c r="AC320" t="s">
        <v>46</v>
      </c>
      <c r="AD320" t="s">
        <v>47</v>
      </c>
      <c r="AE320" t="s">
        <v>83</v>
      </c>
      <c r="AF320" t="s">
        <v>752</v>
      </c>
      <c r="AG320" t="s">
        <v>753</v>
      </c>
      <c r="AH320" t="s">
        <v>240</v>
      </c>
    </row>
    <row r="321" spans="1:34" x14ac:dyDescent="0.25">
      <c r="A321">
        <v>10142</v>
      </c>
      <c r="B321">
        <v>46</v>
      </c>
      <c r="C321">
        <v>100</v>
      </c>
      <c r="D321">
        <v>11</v>
      </c>
      <c r="E321">
        <v>9470.94</v>
      </c>
      <c r="F321">
        <v>9471</v>
      </c>
      <c r="G321">
        <v>4600</v>
      </c>
      <c r="H321" s="2">
        <v>37841</v>
      </c>
      <c r="I321" s="1">
        <v>37841</v>
      </c>
      <c r="J321" t="s">
        <v>76</v>
      </c>
      <c r="K321" t="s">
        <v>87</v>
      </c>
      <c r="L321" t="s">
        <v>37</v>
      </c>
      <c r="M321">
        <v>3</v>
      </c>
      <c r="N321">
        <v>8</v>
      </c>
      <c r="O321">
        <v>2003</v>
      </c>
      <c r="P321" t="s">
        <v>286</v>
      </c>
      <c r="Q321">
        <v>173</v>
      </c>
      <c r="R321" t="s">
        <v>819</v>
      </c>
      <c r="S321" t="s">
        <v>427</v>
      </c>
      <c r="T321">
        <v>4155551450</v>
      </c>
      <c r="U321" t="s">
        <v>428</v>
      </c>
      <c r="V321" t="s">
        <v>429</v>
      </c>
      <c r="X321" t="s">
        <v>429</v>
      </c>
      <c r="Y321" t="s">
        <v>430</v>
      </c>
      <c r="Z321" t="s">
        <v>81</v>
      </c>
      <c r="AA321" t="s">
        <v>431</v>
      </c>
      <c r="AB321">
        <v>97562</v>
      </c>
      <c r="AC321" t="s">
        <v>46</v>
      </c>
      <c r="AD321" t="s">
        <v>47</v>
      </c>
      <c r="AE321" t="s">
        <v>432</v>
      </c>
      <c r="AF321" t="s">
        <v>433</v>
      </c>
      <c r="AG321" t="s">
        <v>434</v>
      </c>
      <c r="AH321" t="s">
        <v>240</v>
      </c>
    </row>
    <row r="322" spans="1:34" x14ac:dyDescent="0.25">
      <c r="A322">
        <v>10153</v>
      </c>
      <c r="B322">
        <v>49</v>
      </c>
      <c r="C322">
        <v>100</v>
      </c>
      <c r="D322">
        <v>10</v>
      </c>
      <c r="E322">
        <v>7036.89</v>
      </c>
      <c r="F322">
        <v>7037</v>
      </c>
      <c r="G322">
        <v>4900</v>
      </c>
      <c r="H322" t="s">
        <v>754</v>
      </c>
      <c r="I322" s="1">
        <v>37892</v>
      </c>
      <c r="J322" t="s">
        <v>201</v>
      </c>
      <c r="K322" t="s">
        <v>123</v>
      </c>
      <c r="L322" t="s">
        <v>37</v>
      </c>
      <c r="M322">
        <v>3</v>
      </c>
      <c r="N322">
        <v>9</v>
      </c>
      <c r="O322">
        <v>2003</v>
      </c>
      <c r="P322" t="s">
        <v>286</v>
      </c>
      <c r="Q322">
        <v>173</v>
      </c>
      <c r="R322" t="s">
        <v>819</v>
      </c>
      <c r="S322" t="s">
        <v>276</v>
      </c>
      <c r="T322" t="s">
        <v>277</v>
      </c>
      <c r="U322" t="s">
        <v>278</v>
      </c>
      <c r="V322" t="s">
        <v>279</v>
      </c>
      <c r="X322" t="s">
        <v>279</v>
      </c>
      <c r="Y322" t="s">
        <v>280</v>
      </c>
      <c r="AA322" t="s">
        <v>280</v>
      </c>
      <c r="AB322">
        <v>28034</v>
      </c>
      <c r="AC322" t="s">
        <v>281</v>
      </c>
      <c r="AD322" t="s">
        <v>60</v>
      </c>
      <c r="AE322" t="s">
        <v>282</v>
      </c>
      <c r="AF322" t="s">
        <v>283</v>
      </c>
      <c r="AG322" t="s">
        <v>284</v>
      </c>
      <c r="AH322" t="s">
        <v>240</v>
      </c>
    </row>
    <row r="323" spans="1:34" x14ac:dyDescent="0.25">
      <c r="A323">
        <v>10165</v>
      </c>
      <c r="B323">
        <v>27</v>
      </c>
      <c r="C323">
        <v>100</v>
      </c>
      <c r="D323">
        <v>2</v>
      </c>
      <c r="E323">
        <v>5559.03</v>
      </c>
      <c r="F323">
        <v>5560</v>
      </c>
      <c r="G323">
        <v>2700</v>
      </c>
      <c r="H323" t="s">
        <v>755</v>
      </c>
      <c r="I323" s="1">
        <v>37916</v>
      </c>
      <c r="J323" t="s">
        <v>86</v>
      </c>
      <c r="K323" t="s">
        <v>220</v>
      </c>
      <c r="L323" t="s">
        <v>37</v>
      </c>
      <c r="M323">
        <v>4</v>
      </c>
      <c r="N323">
        <v>10</v>
      </c>
      <c r="O323">
        <v>2003</v>
      </c>
      <c r="P323" t="s">
        <v>286</v>
      </c>
      <c r="Q323">
        <v>173</v>
      </c>
      <c r="R323" t="s">
        <v>819</v>
      </c>
      <c r="S323" t="s">
        <v>309</v>
      </c>
      <c r="T323" t="s">
        <v>310</v>
      </c>
      <c r="U323" t="s">
        <v>311</v>
      </c>
      <c r="V323" t="s">
        <v>312</v>
      </c>
      <c r="X323" t="s">
        <v>312</v>
      </c>
      <c r="Y323" t="s">
        <v>313</v>
      </c>
      <c r="AA323" t="s">
        <v>313</v>
      </c>
      <c r="AB323">
        <v>79903</v>
      </c>
      <c r="AC323" t="s">
        <v>313</v>
      </c>
      <c r="AD323" t="s">
        <v>314</v>
      </c>
      <c r="AE323" t="s">
        <v>315</v>
      </c>
      <c r="AF323" t="s">
        <v>316</v>
      </c>
      <c r="AG323" t="s">
        <v>317</v>
      </c>
      <c r="AH323" t="s">
        <v>74</v>
      </c>
    </row>
    <row r="324" spans="1:34" x14ac:dyDescent="0.25">
      <c r="A324">
        <v>10176</v>
      </c>
      <c r="B324">
        <v>50</v>
      </c>
      <c r="C324">
        <v>100</v>
      </c>
      <c r="D324">
        <v>1</v>
      </c>
      <c r="E324">
        <v>7872.5</v>
      </c>
      <c r="F324">
        <v>7873</v>
      </c>
      <c r="G324">
        <v>5000</v>
      </c>
      <c r="H324" s="2">
        <v>37783</v>
      </c>
      <c r="I324" s="1">
        <v>37783</v>
      </c>
      <c r="J324" t="s">
        <v>172</v>
      </c>
      <c r="K324" t="s">
        <v>220</v>
      </c>
      <c r="L324" t="s">
        <v>37</v>
      </c>
      <c r="M324">
        <v>4</v>
      </c>
      <c r="N324">
        <v>11</v>
      </c>
      <c r="O324">
        <v>2003</v>
      </c>
      <c r="P324" t="s">
        <v>286</v>
      </c>
      <c r="Q324">
        <v>173</v>
      </c>
      <c r="R324" t="s">
        <v>819</v>
      </c>
      <c r="S324" t="s">
        <v>712</v>
      </c>
      <c r="T324" t="s">
        <v>713</v>
      </c>
      <c r="U324" t="s">
        <v>714</v>
      </c>
      <c r="V324" t="s">
        <v>715</v>
      </c>
      <c r="X324" t="s">
        <v>715</v>
      </c>
      <c r="Y324" t="s">
        <v>716</v>
      </c>
      <c r="AA324" t="s">
        <v>716</v>
      </c>
      <c r="AB324">
        <v>42100</v>
      </c>
      <c r="AC324" t="s">
        <v>407</v>
      </c>
      <c r="AD324" t="s">
        <v>60</v>
      </c>
      <c r="AE324" t="s">
        <v>717</v>
      </c>
      <c r="AF324" t="s">
        <v>718</v>
      </c>
      <c r="AG324" t="s">
        <v>719</v>
      </c>
      <c r="AH324" t="s">
        <v>240</v>
      </c>
    </row>
    <row r="325" spans="1:34" x14ac:dyDescent="0.25">
      <c r="A325">
        <v>10185</v>
      </c>
      <c r="B325">
        <v>43</v>
      </c>
      <c r="C325">
        <v>100</v>
      </c>
      <c r="D325">
        <v>12</v>
      </c>
      <c r="E325">
        <v>7886.2</v>
      </c>
      <c r="F325">
        <v>7887</v>
      </c>
      <c r="G325">
        <v>4300</v>
      </c>
      <c r="H325" t="s">
        <v>544</v>
      </c>
      <c r="I325" s="1">
        <v>37939</v>
      </c>
      <c r="J325" t="s">
        <v>104</v>
      </c>
      <c r="K325" t="s">
        <v>87</v>
      </c>
      <c r="L325" t="s">
        <v>37</v>
      </c>
      <c r="M325">
        <v>4</v>
      </c>
      <c r="N325">
        <v>11</v>
      </c>
      <c r="O325">
        <v>2003</v>
      </c>
      <c r="P325" t="s">
        <v>286</v>
      </c>
      <c r="Q325">
        <v>173</v>
      </c>
      <c r="R325" t="s">
        <v>819</v>
      </c>
      <c r="S325" t="s">
        <v>528</v>
      </c>
      <c r="T325">
        <v>5085559555</v>
      </c>
      <c r="U325" t="s">
        <v>529</v>
      </c>
      <c r="V325" t="s">
        <v>530</v>
      </c>
      <c r="X325" t="s">
        <v>530</v>
      </c>
      <c r="Y325" t="s">
        <v>259</v>
      </c>
      <c r="Z325" t="s">
        <v>195</v>
      </c>
      <c r="AA325" t="s">
        <v>260</v>
      </c>
      <c r="AB325">
        <v>50553</v>
      </c>
      <c r="AC325" t="s">
        <v>46</v>
      </c>
      <c r="AD325" t="s">
        <v>47</v>
      </c>
      <c r="AE325" t="s">
        <v>531</v>
      </c>
      <c r="AF325" t="s">
        <v>532</v>
      </c>
      <c r="AG325" t="s">
        <v>533</v>
      </c>
      <c r="AH325" t="s">
        <v>240</v>
      </c>
    </row>
    <row r="326" spans="1:34" x14ac:dyDescent="0.25">
      <c r="A326">
        <v>10196</v>
      </c>
      <c r="B326">
        <v>38</v>
      </c>
      <c r="C326">
        <v>100</v>
      </c>
      <c r="D326">
        <v>4</v>
      </c>
      <c r="E326">
        <v>7232.16</v>
      </c>
      <c r="F326">
        <v>7233</v>
      </c>
      <c r="G326">
        <v>3800</v>
      </c>
      <c r="H326" t="s">
        <v>553</v>
      </c>
      <c r="I326" s="1">
        <v>37951</v>
      </c>
      <c r="J326" t="s">
        <v>104</v>
      </c>
      <c r="K326" t="s">
        <v>220</v>
      </c>
      <c r="L326" t="s">
        <v>37</v>
      </c>
      <c r="M326">
        <v>4</v>
      </c>
      <c r="N326">
        <v>11</v>
      </c>
      <c r="O326">
        <v>2003</v>
      </c>
      <c r="P326" t="s">
        <v>286</v>
      </c>
      <c r="Q326">
        <v>173</v>
      </c>
      <c r="R326" t="s">
        <v>819</v>
      </c>
      <c r="S326" t="s">
        <v>381</v>
      </c>
      <c r="T326">
        <v>2035559545</v>
      </c>
      <c r="U326" t="s">
        <v>382</v>
      </c>
      <c r="V326" t="s">
        <v>383</v>
      </c>
      <c r="X326" t="s">
        <v>383</v>
      </c>
      <c r="Y326" t="s">
        <v>384</v>
      </c>
      <c r="Z326" t="s">
        <v>177</v>
      </c>
      <c r="AA326" t="s">
        <v>385</v>
      </c>
      <c r="AB326">
        <v>97823</v>
      </c>
      <c r="AC326" t="s">
        <v>46</v>
      </c>
      <c r="AD326" t="s">
        <v>47</v>
      </c>
      <c r="AE326" t="s">
        <v>127</v>
      </c>
      <c r="AF326" t="s">
        <v>386</v>
      </c>
      <c r="AG326" t="s">
        <v>387</v>
      </c>
      <c r="AH326" t="s">
        <v>240</v>
      </c>
    </row>
    <row r="327" spans="1:34" x14ac:dyDescent="0.25">
      <c r="A327">
        <v>10208</v>
      </c>
      <c r="B327">
        <v>20</v>
      </c>
      <c r="C327">
        <v>100</v>
      </c>
      <c r="D327">
        <v>12</v>
      </c>
      <c r="E327">
        <v>3114.4</v>
      </c>
      <c r="F327">
        <v>3115</v>
      </c>
      <c r="G327">
        <v>2000</v>
      </c>
      <c r="H327" s="2">
        <v>38018</v>
      </c>
      <c r="I327" s="1">
        <v>38018</v>
      </c>
      <c r="J327" t="s">
        <v>35</v>
      </c>
      <c r="K327" t="s">
        <v>123</v>
      </c>
      <c r="L327" t="s">
        <v>37</v>
      </c>
      <c r="M327">
        <v>1</v>
      </c>
      <c r="N327">
        <v>1</v>
      </c>
      <c r="O327">
        <v>2004</v>
      </c>
      <c r="P327" t="s">
        <v>286</v>
      </c>
      <c r="Q327">
        <v>173</v>
      </c>
      <c r="R327" t="s">
        <v>819</v>
      </c>
      <c r="S327" t="s">
        <v>346</v>
      </c>
      <c r="T327" t="s">
        <v>347</v>
      </c>
      <c r="U327" t="s">
        <v>348</v>
      </c>
      <c r="V327" t="s">
        <v>349</v>
      </c>
      <c r="X327" t="s">
        <v>349</v>
      </c>
      <c r="Y327" t="s">
        <v>350</v>
      </c>
      <c r="AA327" t="s">
        <v>350</v>
      </c>
      <c r="AB327">
        <v>69004</v>
      </c>
      <c r="AC327" t="s">
        <v>59</v>
      </c>
      <c r="AD327" t="s">
        <v>60</v>
      </c>
      <c r="AE327" t="s">
        <v>351</v>
      </c>
      <c r="AF327" t="s">
        <v>352</v>
      </c>
      <c r="AG327" t="s">
        <v>353</v>
      </c>
      <c r="AH327" t="s">
        <v>74</v>
      </c>
    </row>
    <row r="328" spans="1:34" x14ac:dyDescent="0.25">
      <c r="A328">
        <v>10220</v>
      </c>
      <c r="B328">
        <v>27</v>
      </c>
      <c r="C328">
        <v>100</v>
      </c>
      <c r="D328">
        <v>1</v>
      </c>
      <c r="E328">
        <v>5045.22</v>
      </c>
      <c r="F328">
        <v>5046</v>
      </c>
      <c r="G328">
        <v>2700</v>
      </c>
      <c r="H328" s="2">
        <v>38323</v>
      </c>
      <c r="I328" s="1">
        <v>38323</v>
      </c>
      <c r="J328" t="s">
        <v>242</v>
      </c>
      <c r="K328" t="s">
        <v>130</v>
      </c>
      <c r="L328" t="s">
        <v>37</v>
      </c>
      <c r="M328">
        <v>1</v>
      </c>
      <c r="N328">
        <v>2</v>
      </c>
      <c r="O328">
        <v>2004</v>
      </c>
      <c r="P328" t="s">
        <v>286</v>
      </c>
      <c r="Q328">
        <v>173</v>
      </c>
      <c r="R328" t="s">
        <v>819</v>
      </c>
      <c r="S328" t="s">
        <v>756</v>
      </c>
      <c r="T328" t="s">
        <v>757</v>
      </c>
      <c r="U328" t="s">
        <v>758</v>
      </c>
      <c r="V328" t="s">
        <v>759</v>
      </c>
      <c r="W328" t="s">
        <v>760</v>
      </c>
      <c r="X328" t="s">
        <v>761</v>
      </c>
      <c r="Y328" t="s">
        <v>762</v>
      </c>
      <c r="AA328" t="s">
        <v>762</v>
      </c>
      <c r="AB328">
        <v>2</v>
      </c>
      <c r="AC328" t="s">
        <v>763</v>
      </c>
      <c r="AD328" t="s">
        <v>60</v>
      </c>
      <c r="AE328" t="s">
        <v>764</v>
      </c>
      <c r="AF328" t="s">
        <v>765</v>
      </c>
      <c r="AG328" t="s">
        <v>766</v>
      </c>
      <c r="AH328" t="s">
        <v>74</v>
      </c>
    </row>
    <row r="329" spans="1:34" x14ac:dyDescent="0.25">
      <c r="A329">
        <v>10231</v>
      </c>
      <c r="B329">
        <v>49</v>
      </c>
      <c r="C329">
        <v>100</v>
      </c>
      <c r="D329">
        <v>1</v>
      </c>
      <c r="E329">
        <v>6952.12</v>
      </c>
      <c r="F329">
        <v>6953</v>
      </c>
      <c r="G329">
        <v>4900</v>
      </c>
      <c r="H329" t="s">
        <v>767</v>
      </c>
      <c r="I329" s="1">
        <v>38065</v>
      </c>
      <c r="J329" t="s">
        <v>255</v>
      </c>
      <c r="K329" t="s">
        <v>87</v>
      </c>
      <c r="L329" t="s">
        <v>37</v>
      </c>
      <c r="M329">
        <v>1</v>
      </c>
      <c r="N329">
        <v>3</v>
      </c>
      <c r="O329">
        <v>2004</v>
      </c>
      <c r="P329" t="s">
        <v>286</v>
      </c>
      <c r="Q329">
        <v>173</v>
      </c>
      <c r="R329" t="s">
        <v>819</v>
      </c>
      <c r="S329" t="s">
        <v>768</v>
      </c>
      <c r="T329" t="s">
        <v>769</v>
      </c>
      <c r="U329" t="s">
        <v>770</v>
      </c>
      <c r="V329" t="s">
        <v>771</v>
      </c>
      <c r="X329" t="s">
        <v>771</v>
      </c>
      <c r="Y329" t="s">
        <v>280</v>
      </c>
      <c r="AA329" t="s">
        <v>280</v>
      </c>
      <c r="AB329">
        <v>28023</v>
      </c>
      <c r="AC329" t="s">
        <v>281</v>
      </c>
      <c r="AD329" t="s">
        <v>60</v>
      </c>
      <c r="AE329" t="s">
        <v>772</v>
      </c>
      <c r="AF329" t="s">
        <v>773</v>
      </c>
      <c r="AG329" t="s">
        <v>774</v>
      </c>
      <c r="AH329" t="s">
        <v>74</v>
      </c>
    </row>
    <row r="330" spans="1:34" x14ac:dyDescent="0.25">
      <c r="A330">
        <v>10247</v>
      </c>
      <c r="B330">
        <v>27</v>
      </c>
      <c r="C330">
        <v>100</v>
      </c>
      <c r="D330">
        <v>1</v>
      </c>
      <c r="E330">
        <v>4157.7299999999996</v>
      </c>
      <c r="F330">
        <v>4158</v>
      </c>
      <c r="G330">
        <v>2700</v>
      </c>
      <c r="H330" s="2">
        <v>38112</v>
      </c>
      <c r="I330" s="1">
        <v>38112</v>
      </c>
      <c r="J330" t="s">
        <v>153</v>
      </c>
      <c r="K330" t="s">
        <v>220</v>
      </c>
      <c r="L330" t="s">
        <v>37</v>
      </c>
      <c r="M330">
        <v>2</v>
      </c>
      <c r="N330">
        <v>5</v>
      </c>
      <c r="O330">
        <v>2004</v>
      </c>
      <c r="P330" t="s">
        <v>286</v>
      </c>
      <c r="Q330">
        <v>173</v>
      </c>
      <c r="R330" t="s">
        <v>819</v>
      </c>
      <c r="S330" t="s">
        <v>735</v>
      </c>
      <c r="T330" t="s">
        <v>736</v>
      </c>
      <c r="U330" t="s">
        <v>737</v>
      </c>
      <c r="V330" t="s">
        <v>738</v>
      </c>
      <c r="X330" t="s">
        <v>738</v>
      </c>
      <c r="Y330" t="s">
        <v>739</v>
      </c>
      <c r="AA330" t="s">
        <v>739</v>
      </c>
      <c r="AB330" t="s">
        <v>740</v>
      </c>
      <c r="AC330" t="s">
        <v>207</v>
      </c>
      <c r="AD330" t="s">
        <v>60</v>
      </c>
      <c r="AE330" t="s">
        <v>741</v>
      </c>
      <c r="AF330" t="s">
        <v>742</v>
      </c>
      <c r="AG330" t="s">
        <v>743</v>
      </c>
      <c r="AH330" t="s">
        <v>74</v>
      </c>
    </row>
    <row r="331" spans="1:34" x14ac:dyDescent="0.25">
      <c r="A331">
        <v>10272</v>
      </c>
      <c r="B331">
        <v>39</v>
      </c>
      <c r="C331">
        <v>100</v>
      </c>
      <c r="D331">
        <v>1</v>
      </c>
      <c r="E331">
        <v>7962.24</v>
      </c>
      <c r="F331">
        <v>7963</v>
      </c>
      <c r="G331">
        <v>3900</v>
      </c>
      <c r="H331" t="s">
        <v>775</v>
      </c>
      <c r="I331" s="1">
        <v>38188</v>
      </c>
      <c r="J331" t="s">
        <v>52</v>
      </c>
      <c r="K331" t="s">
        <v>65</v>
      </c>
      <c r="L331" t="s">
        <v>37</v>
      </c>
      <c r="M331">
        <v>3</v>
      </c>
      <c r="N331">
        <v>7</v>
      </c>
      <c r="O331">
        <v>2004</v>
      </c>
      <c r="P331" t="s">
        <v>286</v>
      </c>
      <c r="Q331">
        <v>173</v>
      </c>
      <c r="R331" t="s">
        <v>819</v>
      </c>
      <c r="S331" t="s">
        <v>221</v>
      </c>
      <c r="T331">
        <v>2155551555</v>
      </c>
      <c r="U331" t="s">
        <v>222</v>
      </c>
      <c r="V331" t="s">
        <v>223</v>
      </c>
      <c r="X331" t="s">
        <v>223</v>
      </c>
      <c r="Y331" t="s">
        <v>224</v>
      </c>
      <c r="Z331" t="s">
        <v>225</v>
      </c>
      <c r="AA331" t="s">
        <v>226</v>
      </c>
      <c r="AB331">
        <v>70267</v>
      </c>
      <c r="AC331" t="s">
        <v>46</v>
      </c>
      <c r="AD331" t="s">
        <v>47</v>
      </c>
      <c r="AE331" t="s">
        <v>48</v>
      </c>
      <c r="AF331" t="s">
        <v>227</v>
      </c>
      <c r="AG331" t="s">
        <v>228</v>
      </c>
      <c r="AH331" t="s">
        <v>240</v>
      </c>
    </row>
    <row r="332" spans="1:34" x14ac:dyDescent="0.25">
      <c r="A332">
        <v>10282</v>
      </c>
      <c r="B332">
        <v>24</v>
      </c>
      <c r="C332">
        <v>100</v>
      </c>
      <c r="D332">
        <v>4</v>
      </c>
      <c r="E332">
        <v>3778.8</v>
      </c>
      <c r="F332">
        <v>3779</v>
      </c>
      <c r="G332">
        <v>2400</v>
      </c>
      <c r="H332" t="s">
        <v>588</v>
      </c>
      <c r="I332" s="1">
        <v>38219</v>
      </c>
      <c r="J332" t="s">
        <v>76</v>
      </c>
      <c r="K332" t="s">
        <v>87</v>
      </c>
      <c r="L332" t="s">
        <v>37</v>
      </c>
      <c r="M332">
        <v>3</v>
      </c>
      <c r="N332">
        <v>8</v>
      </c>
      <c r="O332">
        <v>2004</v>
      </c>
      <c r="P332" t="s">
        <v>286</v>
      </c>
      <c r="Q332">
        <v>173</v>
      </c>
      <c r="R332" t="s">
        <v>819</v>
      </c>
      <c r="S332" t="s">
        <v>427</v>
      </c>
      <c r="T332">
        <v>4155551450</v>
      </c>
      <c r="U332" t="s">
        <v>428</v>
      </c>
      <c r="V332" t="s">
        <v>429</v>
      </c>
      <c r="X332" t="s">
        <v>429</v>
      </c>
      <c r="Y332" t="s">
        <v>430</v>
      </c>
      <c r="Z332" t="s">
        <v>81</v>
      </c>
      <c r="AA332" t="s">
        <v>431</v>
      </c>
      <c r="AB332">
        <v>97562</v>
      </c>
      <c r="AC332" t="s">
        <v>46</v>
      </c>
      <c r="AD332" t="s">
        <v>47</v>
      </c>
      <c r="AE332" t="s">
        <v>432</v>
      </c>
      <c r="AF332" t="s">
        <v>433</v>
      </c>
      <c r="AG332" t="s">
        <v>434</v>
      </c>
      <c r="AH332" t="s">
        <v>74</v>
      </c>
    </row>
    <row r="333" spans="1:34" x14ac:dyDescent="0.25">
      <c r="A333">
        <v>10293</v>
      </c>
      <c r="B333">
        <v>45</v>
      </c>
      <c r="C333">
        <v>100</v>
      </c>
      <c r="D333">
        <v>7</v>
      </c>
      <c r="E333">
        <v>8253</v>
      </c>
      <c r="F333">
        <v>8253</v>
      </c>
      <c r="G333">
        <v>4500</v>
      </c>
      <c r="H333" s="2">
        <v>38239</v>
      </c>
      <c r="I333" s="1">
        <v>38239</v>
      </c>
      <c r="J333" t="s">
        <v>201</v>
      </c>
      <c r="K333" t="s">
        <v>130</v>
      </c>
      <c r="L333" t="s">
        <v>37</v>
      </c>
      <c r="M333">
        <v>3</v>
      </c>
      <c r="N333">
        <v>9</v>
      </c>
      <c r="O333">
        <v>2004</v>
      </c>
      <c r="P333" t="s">
        <v>286</v>
      </c>
      <c r="Q333">
        <v>173</v>
      </c>
      <c r="R333" t="s">
        <v>819</v>
      </c>
      <c r="S333" t="s">
        <v>402</v>
      </c>
      <c r="T333" t="s">
        <v>403</v>
      </c>
      <c r="U333" t="s">
        <v>404</v>
      </c>
      <c r="V333" t="s">
        <v>405</v>
      </c>
      <c r="X333" t="s">
        <v>405</v>
      </c>
      <c r="Y333" t="s">
        <v>406</v>
      </c>
      <c r="AA333" t="s">
        <v>406</v>
      </c>
      <c r="AB333">
        <v>10100</v>
      </c>
      <c r="AC333" t="s">
        <v>407</v>
      </c>
      <c r="AD333" t="s">
        <v>60</v>
      </c>
      <c r="AE333" t="s">
        <v>408</v>
      </c>
      <c r="AF333" t="s">
        <v>409</v>
      </c>
      <c r="AG333" t="s">
        <v>410</v>
      </c>
      <c r="AH333" t="s">
        <v>240</v>
      </c>
    </row>
    <row r="334" spans="1:34" x14ac:dyDescent="0.25">
      <c r="A334">
        <v>10306</v>
      </c>
      <c r="B334">
        <v>20</v>
      </c>
      <c r="C334">
        <v>100</v>
      </c>
      <c r="D334">
        <v>12</v>
      </c>
      <c r="E334">
        <v>3633.4</v>
      </c>
      <c r="F334">
        <v>3634</v>
      </c>
      <c r="G334">
        <v>2000</v>
      </c>
      <c r="H334" t="s">
        <v>605</v>
      </c>
      <c r="I334" s="1">
        <v>38274</v>
      </c>
      <c r="J334" t="s">
        <v>86</v>
      </c>
      <c r="K334" t="s">
        <v>130</v>
      </c>
      <c r="L334" t="s">
        <v>37</v>
      </c>
      <c r="M334">
        <v>4</v>
      </c>
      <c r="N334">
        <v>10</v>
      </c>
      <c r="O334">
        <v>2004</v>
      </c>
      <c r="P334" t="s">
        <v>286</v>
      </c>
      <c r="Q334">
        <v>173</v>
      </c>
      <c r="R334" t="s">
        <v>819</v>
      </c>
      <c r="S334" t="s">
        <v>776</v>
      </c>
      <c r="T334" t="s">
        <v>777</v>
      </c>
      <c r="U334" t="s">
        <v>778</v>
      </c>
      <c r="V334" t="s">
        <v>779</v>
      </c>
      <c r="X334" t="s">
        <v>779</v>
      </c>
      <c r="Y334" t="s">
        <v>780</v>
      </c>
      <c r="AA334" t="s">
        <v>780</v>
      </c>
      <c r="AB334" t="s">
        <v>781</v>
      </c>
      <c r="AC334" t="s">
        <v>270</v>
      </c>
      <c r="AD334" t="s">
        <v>60</v>
      </c>
      <c r="AE334" t="s">
        <v>782</v>
      </c>
      <c r="AF334" t="s">
        <v>146</v>
      </c>
      <c r="AG334" t="s">
        <v>783</v>
      </c>
      <c r="AH334" t="s">
        <v>74</v>
      </c>
    </row>
    <row r="335" spans="1:34" x14ac:dyDescent="0.25">
      <c r="A335">
        <v>10314</v>
      </c>
      <c r="B335">
        <v>36</v>
      </c>
      <c r="C335">
        <v>100</v>
      </c>
      <c r="D335">
        <v>4</v>
      </c>
      <c r="E335">
        <v>6913.8</v>
      </c>
      <c r="F335">
        <v>6914</v>
      </c>
      <c r="G335">
        <v>3600</v>
      </c>
      <c r="H335" t="s">
        <v>672</v>
      </c>
      <c r="I335" s="1">
        <v>38282</v>
      </c>
      <c r="J335" t="s">
        <v>86</v>
      </c>
      <c r="K335" t="s">
        <v>87</v>
      </c>
      <c r="L335" t="s">
        <v>37</v>
      </c>
      <c r="M335">
        <v>4</v>
      </c>
      <c r="N335">
        <v>10</v>
      </c>
      <c r="O335">
        <v>2004</v>
      </c>
      <c r="P335" t="s">
        <v>286</v>
      </c>
      <c r="Q335">
        <v>173</v>
      </c>
      <c r="R335" t="s">
        <v>819</v>
      </c>
      <c r="S335" t="s">
        <v>784</v>
      </c>
      <c r="T335" t="s">
        <v>785</v>
      </c>
      <c r="U335" t="s">
        <v>786</v>
      </c>
      <c r="V335" t="s">
        <v>787</v>
      </c>
      <c r="X335" t="s">
        <v>787</v>
      </c>
      <c r="Y335" t="s">
        <v>788</v>
      </c>
      <c r="AA335" t="s">
        <v>788</v>
      </c>
      <c r="AB335">
        <v>8200</v>
      </c>
      <c r="AC335" t="s">
        <v>515</v>
      </c>
      <c r="AD335" t="s">
        <v>60</v>
      </c>
      <c r="AE335" t="s">
        <v>789</v>
      </c>
      <c r="AF335" t="s">
        <v>790</v>
      </c>
      <c r="AG335" t="s">
        <v>791</v>
      </c>
      <c r="AH335" t="s">
        <v>74</v>
      </c>
    </row>
    <row r="336" spans="1:34" x14ac:dyDescent="0.25">
      <c r="A336">
        <v>10325</v>
      </c>
      <c r="B336">
        <v>24</v>
      </c>
      <c r="C336">
        <v>100</v>
      </c>
      <c r="D336">
        <v>1</v>
      </c>
      <c r="E336">
        <v>2583.6</v>
      </c>
      <c r="F336">
        <v>2584</v>
      </c>
      <c r="G336">
        <v>2400</v>
      </c>
      <c r="H336" s="2">
        <v>38118</v>
      </c>
      <c r="I336" s="1">
        <v>38118</v>
      </c>
      <c r="J336" t="s">
        <v>153</v>
      </c>
      <c r="K336" t="s">
        <v>65</v>
      </c>
      <c r="L336" t="s">
        <v>37</v>
      </c>
      <c r="M336">
        <v>4</v>
      </c>
      <c r="N336">
        <v>11</v>
      </c>
      <c r="O336">
        <v>2004</v>
      </c>
      <c r="P336" t="s">
        <v>286</v>
      </c>
      <c r="Q336">
        <v>173</v>
      </c>
      <c r="R336" t="s">
        <v>819</v>
      </c>
      <c r="S336" t="s">
        <v>212</v>
      </c>
      <c r="T336" t="s">
        <v>213</v>
      </c>
      <c r="U336" t="s">
        <v>214</v>
      </c>
      <c r="V336" t="s">
        <v>215</v>
      </c>
      <c r="X336" t="s">
        <v>215</v>
      </c>
      <c r="Y336" t="s">
        <v>216</v>
      </c>
      <c r="AA336" t="s">
        <v>216</v>
      </c>
      <c r="AB336">
        <v>4110</v>
      </c>
      <c r="AC336" t="s">
        <v>119</v>
      </c>
      <c r="AD336" t="s">
        <v>60</v>
      </c>
      <c r="AE336" t="s">
        <v>217</v>
      </c>
      <c r="AF336" t="s">
        <v>218</v>
      </c>
      <c r="AG336" t="s">
        <v>219</v>
      </c>
      <c r="AH336" t="s">
        <v>51</v>
      </c>
    </row>
    <row r="337" spans="1:34" x14ac:dyDescent="0.25">
      <c r="A337">
        <v>10336</v>
      </c>
      <c r="B337">
        <v>49</v>
      </c>
      <c r="C337">
        <v>63.38</v>
      </c>
      <c r="D337">
        <v>1</v>
      </c>
      <c r="E337">
        <v>3105.62</v>
      </c>
      <c r="F337">
        <v>3106</v>
      </c>
      <c r="G337">
        <v>3105.62</v>
      </c>
      <c r="H337" t="s">
        <v>792</v>
      </c>
      <c r="I337" s="1">
        <v>38311</v>
      </c>
      <c r="J337" t="s">
        <v>104</v>
      </c>
      <c r="K337" t="s">
        <v>53</v>
      </c>
      <c r="L337" t="s">
        <v>37</v>
      </c>
      <c r="M337">
        <v>4</v>
      </c>
      <c r="N337">
        <v>11</v>
      </c>
      <c r="O337">
        <v>2004</v>
      </c>
      <c r="P337" t="s">
        <v>286</v>
      </c>
      <c r="Q337">
        <v>173</v>
      </c>
      <c r="R337" t="s">
        <v>819</v>
      </c>
      <c r="S337" t="s">
        <v>639</v>
      </c>
      <c r="T337" t="s">
        <v>640</v>
      </c>
      <c r="U337" t="s">
        <v>641</v>
      </c>
      <c r="V337" t="s">
        <v>642</v>
      </c>
      <c r="X337" t="s">
        <v>642</v>
      </c>
      <c r="Y337" t="s">
        <v>70</v>
      </c>
      <c r="AA337" t="s">
        <v>70</v>
      </c>
      <c r="AB337">
        <v>75012</v>
      </c>
      <c r="AC337" t="s">
        <v>59</v>
      </c>
      <c r="AD337" t="s">
        <v>60</v>
      </c>
      <c r="AE337" t="s">
        <v>643</v>
      </c>
      <c r="AF337" t="s">
        <v>644</v>
      </c>
      <c r="AG337" t="s">
        <v>645</v>
      </c>
      <c r="AH337" t="s">
        <v>74</v>
      </c>
    </row>
    <row r="338" spans="1:34" x14ac:dyDescent="0.25">
      <c r="A338">
        <v>10349</v>
      </c>
      <c r="B338">
        <v>26</v>
      </c>
      <c r="C338">
        <v>100</v>
      </c>
      <c r="D338">
        <v>10</v>
      </c>
      <c r="E338">
        <v>4408.5600000000004</v>
      </c>
      <c r="F338">
        <v>4409</v>
      </c>
      <c r="G338">
        <v>2600</v>
      </c>
      <c r="H338" s="2">
        <v>37998</v>
      </c>
      <c r="I338" s="1">
        <v>37998</v>
      </c>
      <c r="J338" t="s">
        <v>64</v>
      </c>
      <c r="K338" t="s">
        <v>36</v>
      </c>
      <c r="L338" t="s">
        <v>37</v>
      </c>
      <c r="M338">
        <v>4</v>
      </c>
      <c r="N338">
        <v>12</v>
      </c>
      <c r="O338">
        <v>2004</v>
      </c>
      <c r="P338" t="s">
        <v>286</v>
      </c>
      <c r="Q338">
        <v>173</v>
      </c>
      <c r="R338" t="s">
        <v>819</v>
      </c>
      <c r="S338" t="s">
        <v>747</v>
      </c>
      <c r="T338">
        <v>2125557413</v>
      </c>
      <c r="U338" t="s">
        <v>748</v>
      </c>
      <c r="V338" t="s">
        <v>749</v>
      </c>
      <c r="W338" t="s">
        <v>750</v>
      </c>
      <c r="X338" t="s">
        <v>751</v>
      </c>
      <c r="Y338" t="s">
        <v>43</v>
      </c>
      <c r="Z338" t="s">
        <v>44</v>
      </c>
      <c r="AA338" t="s">
        <v>45</v>
      </c>
      <c r="AB338">
        <v>10022</v>
      </c>
      <c r="AC338" t="s">
        <v>46</v>
      </c>
      <c r="AD338" t="s">
        <v>47</v>
      </c>
      <c r="AE338" t="s">
        <v>83</v>
      </c>
      <c r="AF338" t="s">
        <v>752</v>
      </c>
      <c r="AG338" t="s">
        <v>753</v>
      </c>
      <c r="AH338" t="s">
        <v>74</v>
      </c>
    </row>
    <row r="339" spans="1:34" x14ac:dyDescent="0.25">
      <c r="A339">
        <v>10359</v>
      </c>
      <c r="B339">
        <v>49</v>
      </c>
      <c r="C339">
        <v>62.09</v>
      </c>
      <c r="D339">
        <v>5</v>
      </c>
      <c r="E339">
        <v>3042.41</v>
      </c>
      <c r="F339">
        <v>3043</v>
      </c>
      <c r="G339">
        <v>3042.41</v>
      </c>
      <c r="H339" t="s">
        <v>618</v>
      </c>
      <c r="I339" s="1">
        <v>38336</v>
      </c>
      <c r="J339" t="s">
        <v>242</v>
      </c>
      <c r="K339" t="s">
        <v>220</v>
      </c>
      <c r="L339" t="s">
        <v>37</v>
      </c>
      <c r="M339">
        <v>4</v>
      </c>
      <c r="N339">
        <v>12</v>
      </c>
      <c r="O339">
        <v>2004</v>
      </c>
      <c r="P339" t="s">
        <v>286</v>
      </c>
      <c r="Q339">
        <v>173</v>
      </c>
      <c r="R339" t="s">
        <v>819</v>
      </c>
      <c r="S339" t="s">
        <v>54</v>
      </c>
      <c r="T339" t="s">
        <v>55</v>
      </c>
      <c r="U339" t="s">
        <v>56</v>
      </c>
      <c r="V339" t="s">
        <v>57</v>
      </c>
      <c r="X339" t="s">
        <v>57</v>
      </c>
      <c r="Y339" t="s">
        <v>58</v>
      </c>
      <c r="AA339" t="s">
        <v>58</v>
      </c>
      <c r="AB339">
        <v>51100</v>
      </c>
      <c r="AC339" t="s">
        <v>59</v>
      </c>
      <c r="AD339" t="s">
        <v>60</v>
      </c>
      <c r="AE339" t="s">
        <v>61</v>
      </c>
      <c r="AF339" t="s">
        <v>62</v>
      </c>
      <c r="AG339" t="s">
        <v>63</v>
      </c>
      <c r="AH339" t="s">
        <v>74</v>
      </c>
    </row>
    <row r="340" spans="1:34" x14ac:dyDescent="0.25">
      <c r="A340">
        <v>10372</v>
      </c>
      <c r="B340">
        <v>34</v>
      </c>
      <c r="C340">
        <v>100</v>
      </c>
      <c r="D340">
        <v>1</v>
      </c>
      <c r="E340">
        <v>5941.5</v>
      </c>
      <c r="F340">
        <v>5942</v>
      </c>
      <c r="G340">
        <v>3400</v>
      </c>
      <c r="H340" t="s">
        <v>810</v>
      </c>
      <c r="I340" s="1">
        <v>38378</v>
      </c>
      <c r="J340" t="s">
        <v>64</v>
      </c>
      <c r="K340" t="s">
        <v>220</v>
      </c>
      <c r="L340" t="s">
        <v>37</v>
      </c>
      <c r="M340">
        <v>1</v>
      </c>
      <c r="N340">
        <v>1</v>
      </c>
      <c r="O340">
        <v>2005</v>
      </c>
      <c r="P340" t="s">
        <v>286</v>
      </c>
      <c r="Q340">
        <v>173</v>
      </c>
      <c r="R340" t="s">
        <v>819</v>
      </c>
      <c r="S340" t="s">
        <v>389</v>
      </c>
      <c r="T340" t="s">
        <v>390</v>
      </c>
      <c r="U340" t="s">
        <v>391</v>
      </c>
      <c r="V340" t="s">
        <v>392</v>
      </c>
      <c r="X340" t="s">
        <v>392</v>
      </c>
      <c r="Y340" t="s">
        <v>393</v>
      </c>
      <c r="Z340" t="s">
        <v>394</v>
      </c>
      <c r="AA340" t="s">
        <v>395</v>
      </c>
      <c r="AB340" t="s">
        <v>396</v>
      </c>
      <c r="AC340" t="s">
        <v>314</v>
      </c>
      <c r="AD340" t="s">
        <v>314</v>
      </c>
      <c r="AE340" t="s">
        <v>397</v>
      </c>
      <c r="AF340" t="s">
        <v>398</v>
      </c>
      <c r="AG340" t="s">
        <v>399</v>
      </c>
      <c r="AH340" t="s">
        <v>74</v>
      </c>
    </row>
    <row r="341" spans="1:34" x14ac:dyDescent="0.25">
      <c r="A341">
        <v>10382</v>
      </c>
      <c r="B341">
        <v>34</v>
      </c>
      <c r="C341">
        <v>95.35</v>
      </c>
      <c r="D341">
        <v>12</v>
      </c>
      <c r="E341">
        <v>3241.9</v>
      </c>
      <c r="F341">
        <v>3242</v>
      </c>
      <c r="G341">
        <v>3241.9</v>
      </c>
      <c r="H341" t="s">
        <v>451</v>
      </c>
      <c r="I341" s="1">
        <v>38400</v>
      </c>
      <c r="J341" t="s">
        <v>35</v>
      </c>
      <c r="K341" t="s">
        <v>130</v>
      </c>
      <c r="L341" t="s">
        <v>37</v>
      </c>
      <c r="M341">
        <v>1</v>
      </c>
      <c r="N341">
        <v>2</v>
      </c>
      <c r="O341">
        <v>2005</v>
      </c>
      <c r="P341" t="s">
        <v>286</v>
      </c>
      <c r="Q341">
        <v>173</v>
      </c>
      <c r="R341" t="s">
        <v>819</v>
      </c>
      <c r="S341" t="s">
        <v>427</v>
      </c>
      <c r="T341">
        <v>4155551450</v>
      </c>
      <c r="U341" t="s">
        <v>428</v>
      </c>
      <c r="V341" t="s">
        <v>429</v>
      </c>
      <c r="X341" t="s">
        <v>429</v>
      </c>
      <c r="Y341" t="s">
        <v>430</v>
      </c>
      <c r="Z341" t="s">
        <v>81</v>
      </c>
      <c r="AA341" t="s">
        <v>431</v>
      </c>
      <c r="AB341">
        <v>97562</v>
      </c>
      <c r="AC341" t="s">
        <v>46</v>
      </c>
      <c r="AD341" t="s">
        <v>47</v>
      </c>
      <c r="AE341" t="s">
        <v>432</v>
      </c>
      <c r="AF341" t="s">
        <v>433</v>
      </c>
      <c r="AG341" t="s">
        <v>434</v>
      </c>
      <c r="AH341" t="s">
        <v>74</v>
      </c>
    </row>
    <row r="342" spans="1:34" x14ac:dyDescent="0.25">
      <c r="A342">
        <v>10396</v>
      </c>
      <c r="B342">
        <v>33</v>
      </c>
      <c r="C342">
        <v>100</v>
      </c>
      <c r="D342">
        <v>3</v>
      </c>
      <c r="E342">
        <v>6109.29</v>
      </c>
      <c r="F342">
        <v>6110</v>
      </c>
      <c r="G342">
        <v>3300</v>
      </c>
      <c r="H342" t="s">
        <v>820</v>
      </c>
      <c r="I342" s="1">
        <v>38434</v>
      </c>
      <c r="J342" t="s">
        <v>255</v>
      </c>
      <c r="K342" t="s">
        <v>220</v>
      </c>
      <c r="L342" t="s">
        <v>37</v>
      </c>
      <c r="M342">
        <v>1</v>
      </c>
      <c r="N342">
        <v>3</v>
      </c>
      <c r="O342">
        <v>2005</v>
      </c>
      <c r="P342" t="s">
        <v>286</v>
      </c>
      <c r="Q342">
        <v>173</v>
      </c>
      <c r="R342" t="s">
        <v>819</v>
      </c>
      <c r="S342" t="s">
        <v>427</v>
      </c>
      <c r="T342">
        <v>4155551450</v>
      </c>
      <c r="U342" t="s">
        <v>428</v>
      </c>
      <c r="V342" t="s">
        <v>429</v>
      </c>
      <c r="X342" t="s">
        <v>429</v>
      </c>
      <c r="Y342" t="s">
        <v>430</v>
      </c>
      <c r="Z342" t="s">
        <v>81</v>
      </c>
      <c r="AA342" t="s">
        <v>431</v>
      </c>
      <c r="AB342">
        <v>97562</v>
      </c>
      <c r="AC342" t="s">
        <v>46</v>
      </c>
      <c r="AD342" t="s">
        <v>47</v>
      </c>
      <c r="AE342" t="s">
        <v>432</v>
      </c>
      <c r="AF342" t="s">
        <v>433</v>
      </c>
      <c r="AG342" t="s">
        <v>434</v>
      </c>
      <c r="AH342" t="s">
        <v>74</v>
      </c>
    </row>
    <row r="343" spans="1:34" x14ac:dyDescent="0.25">
      <c r="A343">
        <v>10413</v>
      </c>
      <c r="B343">
        <v>22</v>
      </c>
      <c r="C343">
        <v>100</v>
      </c>
      <c r="D343">
        <v>1</v>
      </c>
      <c r="E343">
        <v>3387.78</v>
      </c>
      <c r="F343">
        <v>3388</v>
      </c>
      <c r="G343">
        <v>2200</v>
      </c>
      <c r="H343" s="2">
        <v>38477</v>
      </c>
      <c r="I343" s="1">
        <v>38477</v>
      </c>
      <c r="J343" t="s">
        <v>153</v>
      </c>
      <c r="K343" t="s">
        <v>130</v>
      </c>
      <c r="L343" t="s">
        <v>37</v>
      </c>
      <c r="M343">
        <v>2</v>
      </c>
      <c r="N343">
        <v>5</v>
      </c>
      <c r="O343">
        <v>2005</v>
      </c>
      <c r="P343" t="s">
        <v>286</v>
      </c>
      <c r="Q343">
        <v>173</v>
      </c>
      <c r="R343" t="s">
        <v>819</v>
      </c>
      <c r="S343" t="s">
        <v>173</v>
      </c>
      <c r="T343">
        <v>2035552570</v>
      </c>
      <c r="U343" t="s">
        <v>174</v>
      </c>
      <c r="V343" t="s">
        <v>175</v>
      </c>
      <c r="X343" t="s">
        <v>175</v>
      </c>
      <c r="Y343" t="s">
        <v>176</v>
      </c>
      <c r="Z343" t="s">
        <v>177</v>
      </c>
      <c r="AA343" t="s">
        <v>178</v>
      </c>
      <c r="AB343">
        <v>97562</v>
      </c>
      <c r="AC343" t="s">
        <v>46</v>
      </c>
      <c r="AD343" t="s">
        <v>47</v>
      </c>
      <c r="AE343" t="s">
        <v>179</v>
      </c>
      <c r="AF343" t="s">
        <v>84</v>
      </c>
      <c r="AG343" t="s">
        <v>180</v>
      </c>
      <c r="AH343" t="s">
        <v>74</v>
      </c>
    </row>
    <row r="344" spans="1:34" x14ac:dyDescent="0.25">
      <c r="A344">
        <v>10108</v>
      </c>
      <c r="B344">
        <v>39</v>
      </c>
      <c r="C344">
        <v>89.38</v>
      </c>
      <c r="D344">
        <v>7</v>
      </c>
      <c r="E344">
        <v>3485.82</v>
      </c>
      <c r="F344">
        <v>3486</v>
      </c>
      <c r="G344">
        <v>3485.82</v>
      </c>
      <c r="H344" s="2">
        <v>37683</v>
      </c>
      <c r="I344" s="1">
        <v>37683</v>
      </c>
      <c r="J344" t="s">
        <v>255</v>
      </c>
      <c r="K344" t="s">
        <v>36</v>
      </c>
      <c r="L344" t="s">
        <v>37</v>
      </c>
      <c r="M344">
        <v>1</v>
      </c>
      <c r="N344">
        <v>3</v>
      </c>
      <c r="O344">
        <v>2003</v>
      </c>
      <c r="P344" t="s">
        <v>286</v>
      </c>
      <c r="Q344">
        <v>79</v>
      </c>
      <c r="R344" t="s">
        <v>821</v>
      </c>
      <c r="S344" t="s">
        <v>675</v>
      </c>
      <c r="T344" t="s">
        <v>676</v>
      </c>
      <c r="U344" t="s">
        <v>677</v>
      </c>
      <c r="V344" t="s">
        <v>678</v>
      </c>
      <c r="X344" t="s">
        <v>678</v>
      </c>
      <c r="Y344" t="s">
        <v>679</v>
      </c>
      <c r="AA344" t="s">
        <v>679</v>
      </c>
      <c r="AB344" t="s">
        <v>680</v>
      </c>
      <c r="AC344" t="s">
        <v>681</v>
      </c>
      <c r="AD344" t="s">
        <v>314</v>
      </c>
      <c r="AE344" t="s">
        <v>682</v>
      </c>
      <c r="AF344" t="s">
        <v>683</v>
      </c>
      <c r="AG344" t="s">
        <v>684</v>
      </c>
      <c r="AH344" t="s">
        <v>74</v>
      </c>
    </row>
    <row r="345" spans="1:34" x14ac:dyDescent="0.25">
      <c r="A345">
        <v>10122</v>
      </c>
      <c r="B345">
        <v>32</v>
      </c>
      <c r="C345">
        <v>63.84</v>
      </c>
      <c r="D345">
        <v>11</v>
      </c>
      <c r="E345">
        <v>2042.88</v>
      </c>
      <c r="F345">
        <v>2043</v>
      </c>
      <c r="G345">
        <v>2042.88</v>
      </c>
      <c r="H345" s="2">
        <v>37838</v>
      </c>
      <c r="I345" s="1">
        <v>37838</v>
      </c>
      <c r="J345" t="s">
        <v>76</v>
      </c>
      <c r="K345" t="s">
        <v>65</v>
      </c>
      <c r="L345" t="s">
        <v>37</v>
      </c>
      <c r="M345">
        <v>2</v>
      </c>
      <c r="N345">
        <v>5</v>
      </c>
      <c r="O345">
        <v>2003</v>
      </c>
      <c r="P345" t="s">
        <v>286</v>
      </c>
      <c r="Q345">
        <v>79</v>
      </c>
      <c r="R345" t="s">
        <v>821</v>
      </c>
      <c r="S345" t="s">
        <v>685</v>
      </c>
      <c r="T345" t="s">
        <v>686</v>
      </c>
      <c r="U345" t="s">
        <v>687</v>
      </c>
      <c r="V345" t="s">
        <v>688</v>
      </c>
      <c r="X345" t="s">
        <v>688</v>
      </c>
      <c r="Y345" t="s">
        <v>689</v>
      </c>
      <c r="AA345" t="s">
        <v>689</v>
      </c>
      <c r="AB345">
        <v>13008</v>
      </c>
      <c r="AC345" t="s">
        <v>59</v>
      </c>
      <c r="AD345" t="s">
        <v>60</v>
      </c>
      <c r="AE345" t="s">
        <v>690</v>
      </c>
      <c r="AF345" t="s">
        <v>691</v>
      </c>
      <c r="AG345" t="s">
        <v>692</v>
      </c>
      <c r="AH345" t="s">
        <v>51</v>
      </c>
    </row>
    <row r="346" spans="1:34" x14ac:dyDescent="0.25">
      <c r="A346">
        <v>10135</v>
      </c>
      <c r="B346">
        <v>24</v>
      </c>
      <c r="C346">
        <v>75.010000000000005</v>
      </c>
      <c r="D346">
        <v>8</v>
      </c>
      <c r="E346">
        <v>1800.24</v>
      </c>
      <c r="F346">
        <v>1801</v>
      </c>
      <c r="G346">
        <v>1800.24</v>
      </c>
      <c r="H346" s="2">
        <v>37659</v>
      </c>
      <c r="I346" s="1">
        <v>37659</v>
      </c>
      <c r="J346" t="s">
        <v>35</v>
      </c>
      <c r="K346" t="s">
        <v>87</v>
      </c>
      <c r="L346" t="s">
        <v>37</v>
      </c>
      <c r="M346">
        <v>3</v>
      </c>
      <c r="N346">
        <v>7</v>
      </c>
      <c r="O346">
        <v>2003</v>
      </c>
      <c r="P346" t="s">
        <v>286</v>
      </c>
      <c r="Q346">
        <v>79</v>
      </c>
      <c r="R346" t="s">
        <v>821</v>
      </c>
      <c r="S346" t="s">
        <v>427</v>
      </c>
      <c r="T346">
        <v>4155551450</v>
      </c>
      <c r="U346" t="s">
        <v>428</v>
      </c>
      <c r="V346" t="s">
        <v>429</v>
      </c>
      <c r="X346" t="s">
        <v>429</v>
      </c>
      <c r="Y346" t="s">
        <v>430</v>
      </c>
      <c r="Z346" t="s">
        <v>81</v>
      </c>
      <c r="AA346" t="s">
        <v>431</v>
      </c>
      <c r="AB346">
        <v>97562</v>
      </c>
      <c r="AC346" t="s">
        <v>46</v>
      </c>
      <c r="AD346" t="s">
        <v>47</v>
      </c>
      <c r="AE346" t="s">
        <v>432</v>
      </c>
      <c r="AF346" t="s">
        <v>433</v>
      </c>
      <c r="AG346" t="s">
        <v>434</v>
      </c>
      <c r="AH346" t="s">
        <v>51</v>
      </c>
    </row>
    <row r="347" spans="1:34" x14ac:dyDescent="0.25">
      <c r="A347">
        <v>10147</v>
      </c>
      <c r="B347">
        <v>21</v>
      </c>
      <c r="C347">
        <v>63.84</v>
      </c>
      <c r="D347">
        <v>8</v>
      </c>
      <c r="E347">
        <v>1340.64</v>
      </c>
      <c r="F347">
        <v>1341</v>
      </c>
      <c r="G347">
        <v>1340.64</v>
      </c>
      <c r="H347" s="2">
        <v>37750</v>
      </c>
      <c r="I347" s="1">
        <v>37750</v>
      </c>
      <c r="J347" t="s">
        <v>153</v>
      </c>
      <c r="K347" t="s">
        <v>87</v>
      </c>
      <c r="L347" t="s">
        <v>37</v>
      </c>
      <c r="M347">
        <v>3</v>
      </c>
      <c r="N347">
        <v>9</v>
      </c>
      <c r="O347">
        <v>2003</v>
      </c>
      <c r="P347" t="s">
        <v>286</v>
      </c>
      <c r="Q347">
        <v>79</v>
      </c>
      <c r="R347" t="s">
        <v>821</v>
      </c>
      <c r="S347" t="s">
        <v>445</v>
      </c>
      <c r="T347">
        <v>6175558555</v>
      </c>
      <c r="U347" t="s">
        <v>192</v>
      </c>
      <c r="V347" t="s">
        <v>446</v>
      </c>
      <c r="X347" t="s">
        <v>446</v>
      </c>
      <c r="Y347" t="s">
        <v>447</v>
      </c>
      <c r="Z347" t="s">
        <v>195</v>
      </c>
      <c r="AA347" t="s">
        <v>448</v>
      </c>
      <c r="AB347">
        <v>58339</v>
      </c>
      <c r="AC347" t="s">
        <v>46</v>
      </c>
      <c r="AD347" t="s">
        <v>47</v>
      </c>
      <c r="AE347" t="s">
        <v>432</v>
      </c>
      <c r="AF347" t="s">
        <v>449</v>
      </c>
      <c r="AG347" t="s">
        <v>450</v>
      </c>
      <c r="AH347" t="s">
        <v>51</v>
      </c>
    </row>
    <row r="348" spans="1:34" x14ac:dyDescent="0.25">
      <c r="A348">
        <v>10159</v>
      </c>
      <c r="B348">
        <v>24</v>
      </c>
      <c r="C348">
        <v>73.42</v>
      </c>
      <c r="D348">
        <v>3</v>
      </c>
      <c r="E348">
        <v>1762.08</v>
      </c>
      <c r="F348">
        <v>1763</v>
      </c>
      <c r="G348">
        <v>1762.08</v>
      </c>
      <c r="H348" s="2">
        <v>37904</v>
      </c>
      <c r="I348" s="1">
        <v>37904</v>
      </c>
      <c r="J348" t="s">
        <v>86</v>
      </c>
      <c r="K348" t="s">
        <v>87</v>
      </c>
      <c r="L348" t="s">
        <v>37</v>
      </c>
      <c r="M348">
        <v>4</v>
      </c>
      <c r="N348">
        <v>10</v>
      </c>
      <c r="O348">
        <v>2003</v>
      </c>
      <c r="P348" t="s">
        <v>286</v>
      </c>
      <c r="Q348">
        <v>79</v>
      </c>
      <c r="R348" t="s">
        <v>821</v>
      </c>
      <c r="S348" t="s">
        <v>88</v>
      </c>
      <c r="T348">
        <v>6505551386</v>
      </c>
      <c r="U348" t="s">
        <v>89</v>
      </c>
      <c r="V348" t="s">
        <v>90</v>
      </c>
      <c r="X348" t="s">
        <v>90</v>
      </c>
      <c r="Y348" t="s">
        <v>91</v>
      </c>
      <c r="Z348" t="s">
        <v>81</v>
      </c>
      <c r="AA348" t="s">
        <v>92</v>
      </c>
      <c r="AB348" t="s">
        <v>47</v>
      </c>
      <c r="AC348" t="s">
        <v>46</v>
      </c>
      <c r="AD348" t="s">
        <v>47</v>
      </c>
      <c r="AE348" t="s">
        <v>93</v>
      </c>
      <c r="AF348" t="s">
        <v>84</v>
      </c>
      <c r="AG348" t="s">
        <v>94</v>
      </c>
      <c r="AH348" t="s">
        <v>51</v>
      </c>
    </row>
    <row r="349" spans="1:34" x14ac:dyDescent="0.25">
      <c r="A349">
        <v>10169</v>
      </c>
      <c r="B349">
        <v>36</v>
      </c>
      <c r="C349">
        <v>63.84</v>
      </c>
      <c r="D349">
        <v>3</v>
      </c>
      <c r="E349">
        <v>2298.2399999999998</v>
      </c>
      <c r="F349">
        <v>2299</v>
      </c>
      <c r="G349">
        <v>2298.2399999999998</v>
      </c>
      <c r="H349" s="2">
        <v>37722</v>
      </c>
      <c r="I349" s="1">
        <v>37722</v>
      </c>
      <c r="J349" t="s">
        <v>380</v>
      </c>
      <c r="K349" t="s">
        <v>87</v>
      </c>
      <c r="L349" t="s">
        <v>37</v>
      </c>
      <c r="M349">
        <v>4</v>
      </c>
      <c r="N349">
        <v>11</v>
      </c>
      <c r="O349">
        <v>2003</v>
      </c>
      <c r="P349" t="s">
        <v>286</v>
      </c>
      <c r="Q349">
        <v>79</v>
      </c>
      <c r="R349" t="s">
        <v>821</v>
      </c>
      <c r="S349" t="s">
        <v>452</v>
      </c>
      <c r="T349" t="s">
        <v>453</v>
      </c>
      <c r="U349" t="s">
        <v>454</v>
      </c>
      <c r="V349" t="s">
        <v>455</v>
      </c>
      <c r="W349" t="s">
        <v>456</v>
      </c>
      <c r="X349" t="s">
        <v>457</v>
      </c>
      <c r="Y349" t="s">
        <v>458</v>
      </c>
      <c r="Z349" t="s">
        <v>250</v>
      </c>
      <c r="AA349" t="s">
        <v>459</v>
      </c>
      <c r="AB349">
        <v>2060</v>
      </c>
      <c r="AC349" t="s">
        <v>148</v>
      </c>
      <c r="AD349" t="s">
        <v>149</v>
      </c>
      <c r="AE349" t="s">
        <v>460</v>
      </c>
      <c r="AF349" t="s">
        <v>461</v>
      </c>
      <c r="AG349" t="s">
        <v>462</v>
      </c>
      <c r="AH349" t="s">
        <v>51</v>
      </c>
    </row>
    <row r="350" spans="1:34" x14ac:dyDescent="0.25">
      <c r="A350">
        <v>10181</v>
      </c>
      <c r="B350">
        <v>20</v>
      </c>
      <c r="C350">
        <v>81.400000000000006</v>
      </c>
      <c r="D350">
        <v>15</v>
      </c>
      <c r="E350">
        <v>1628</v>
      </c>
      <c r="F350">
        <v>1628</v>
      </c>
      <c r="G350">
        <v>1628</v>
      </c>
      <c r="H350" s="2">
        <v>37966</v>
      </c>
      <c r="I350" s="1">
        <v>37966</v>
      </c>
      <c r="J350" t="s">
        <v>242</v>
      </c>
      <c r="K350" t="s">
        <v>130</v>
      </c>
      <c r="L350" t="s">
        <v>37</v>
      </c>
      <c r="M350">
        <v>4</v>
      </c>
      <c r="N350">
        <v>11</v>
      </c>
      <c r="O350">
        <v>2003</v>
      </c>
      <c r="P350" t="s">
        <v>286</v>
      </c>
      <c r="Q350">
        <v>79</v>
      </c>
      <c r="R350" t="s">
        <v>821</v>
      </c>
      <c r="S350" t="s">
        <v>113</v>
      </c>
      <c r="T350" t="s">
        <v>114</v>
      </c>
      <c r="U350" t="s">
        <v>115</v>
      </c>
      <c r="V350" t="s">
        <v>116</v>
      </c>
      <c r="X350" t="s">
        <v>116</v>
      </c>
      <c r="Y350" t="s">
        <v>117</v>
      </c>
      <c r="AA350" t="s">
        <v>117</v>
      </c>
      <c r="AB350" t="s">
        <v>118</v>
      </c>
      <c r="AC350" t="s">
        <v>119</v>
      </c>
      <c r="AD350" t="s">
        <v>60</v>
      </c>
      <c r="AE350" t="s">
        <v>120</v>
      </c>
      <c r="AF350" t="s">
        <v>121</v>
      </c>
      <c r="AG350" t="s">
        <v>122</v>
      </c>
      <c r="AH350" t="s">
        <v>51</v>
      </c>
    </row>
    <row r="351" spans="1:34" x14ac:dyDescent="0.25">
      <c r="A351">
        <v>10191</v>
      </c>
      <c r="B351">
        <v>30</v>
      </c>
      <c r="C351">
        <v>64.64</v>
      </c>
      <c r="D351">
        <v>4</v>
      </c>
      <c r="E351">
        <v>1939.2</v>
      </c>
      <c r="F351">
        <v>1940</v>
      </c>
      <c r="G351">
        <v>1939.2</v>
      </c>
      <c r="H351" t="s">
        <v>693</v>
      </c>
      <c r="I351" s="1">
        <v>37945</v>
      </c>
      <c r="J351" t="s">
        <v>104</v>
      </c>
      <c r="K351" t="s">
        <v>130</v>
      </c>
      <c r="L351" t="s">
        <v>37</v>
      </c>
      <c r="M351">
        <v>4</v>
      </c>
      <c r="N351">
        <v>11</v>
      </c>
      <c r="O351">
        <v>2003</v>
      </c>
      <c r="P351" t="s">
        <v>286</v>
      </c>
      <c r="Q351">
        <v>79</v>
      </c>
      <c r="R351" t="s">
        <v>821</v>
      </c>
      <c r="S351" t="s">
        <v>694</v>
      </c>
      <c r="T351" t="s">
        <v>695</v>
      </c>
      <c r="U351" t="s">
        <v>696</v>
      </c>
      <c r="V351" t="s">
        <v>697</v>
      </c>
      <c r="X351" t="s">
        <v>697</v>
      </c>
      <c r="Y351" t="s">
        <v>698</v>
      </c>
      <c r="AA351" t="s">
        <v>698</v>
      </c>
      <c r="AB351">
        <v>50739</v>
      </c>
      <c r="AC351" t="s">
        <v>699</v>
      </c>
      <c r="AD351" t="s">
        <v>60</v>
      </c>
      <c r="AE351" t="s">
        <v>700</v>
      </c>
      <c r="AF351" t="s">
        <v>701</v>
      </c>
      <c r="AG351" t="s">
        <v>702</v>
      </c>
      <c r="AH351" t="s">
        <v>51</v>
      </c>
    </row>
    <row r="352" spans="1:34" x14ac:dyDescent="0.25">
      <c r="A352">
        <v>10203</v>
      </c>
      <c r="B352">
        <v>44</v>
      </c>
      <c r="C352">
        <v>82.99</v>
      </c>
      <c r="D352">
        <v>9</v>
      </c>
      <c r="E352">
        <v>3651.56</v>
      </c>
      <c r="F352">
        <v>3652</v>
      </c>
      <c r="G352">
        <v>3651.56</v>
      </c>
      <c r="H352" s="2">
        <v>37664</v>
      </c>
      <c r="I352" s="1">
        <v>37664</v>
      </c>
      <c r="J352" t="s">
        <v>35</v>
      </c>
      <c r="K352" t="s">
        <v>220</v>
      </c>
      <c r="L352" t="s">
        <v>37</v>
      </c>
      <c r="M352">
        <v>4</v>
      </c>
      <c r="N352">
        <v>12</v>
      </c>
      <c r="O352">
        <v>2003</v>
      </c>
      <c r="P352" t="s">
        <v>286</v>
      </c>
      <c r="Q352">
        <v>79</v>
      </c>
      <c r="R352" t="s">
        <v>821</v>
      </c>
      <c r="S352" t="s">
        <v>276</v>
      </c>
      <c r="T352" t="s">
        <v>277</v>
      </c>
      <c r="U352" t="s">
        <v>278</v>
      </c>
      <c r="V352" t="s">
        <v>279</v>
      </c>
      <c r="X352" t="s">
        <v>279</v>
      </c>
      <c r="Y352" t="s">
        <v>280</v>
      </c>
      <c r="AA352" t="s">
        <v>280</v>
      </c>
      <c r="AB352">
        <v>28034</v>
      </c>
      <c r="AC352" t="s">
        <v>281</v>
      </c>
      <c r="AD352" t="s">
        <v>60</v>
      </c>
      <c r="AE352" t="s">
        <v>282</v>
      </c>
      <c r="AF352" t="s">
        <v>283</v>
      </c>
      <c r="AG352" t="s">
        <v>284</v>
      </c>
      <c r="AH352" t="s">
        <v>74</v>
      </c>
    </row>
    <row r="353" spans="1:34" x14ac:dyDescent="0.25">
      <c r="A353">
        <v>10211</v>
      </c>
      <c r="B353">
        <v>28</v>
      </c>
      <c r="C353">
        <v>92.57</v>
      </c>
      <c r="D353">
        <v>3</v>
      </c>
      <c r="E353">
        <v>2591.96</v>
      </c>
      <c r="F353">
        <v>2592</v>
      </c>
      <c r="G353">
        <v>2591.96</v>
      </c>
      <c r="H353" t="s">
        <v>129</v>
      </c>
      <c r="I353" s="1">
        <v>38001</v>
      </c>
      <c r="J353" t="s">
        <v>64</v>
      </c>
      <c r="K353" t="s">
        <v>130</v>
      </c>
      <c r="L353" t="s">
        <v>37</v>
      </c>
      <c r="M353">
        <v>1</v>
      </c>
      <c r="N353">
        <v>1</v>
      </c>
      <c r="O353">
        <v>2004</v>
      </c>
      <c r="P353" t="s">
        <v>286</v>
      </c>
      <c r="Q353">
        <v>79</v>
      </c>
      <c r="R353" t="s">
        <v>821</v>
      </c>
      <c r="S353" t="s">
        <v>131</v>
      </c>
      <c r="T353" t="s">
        <v>132</v>
      </c>
      <c r="U353" t="s">
        <v>133</v>
      </c>
      <c r="V353" t="s">
        <v>134</v>
      </c>
      <c r="X353" t="s">
        <v>134</v>
      </c>
      <c r="Y353" t="s">
        <v>70</v>
      </c>
      <c r="AA353" t="s">
        <v>70</v>
      </c>
      <c r="AB353">
        <v>75016</v>
      </c>
      <c r="AC353" t="s">
        <v>59</v>
      </c>
      <c r="AD353" t="s">
        <v>60</v>
      </c>
      <c r="AE353" t="s">
        <v>135</v>
      </c>
      <c r="AF353" t="s">
        <v>136</v>
      </c>
      <c r="AG353" t="s">
        <v>137</v>
      </c>
      <c r="AH353" t="s">
        <v>51</v>
      </c>
    </row>
    <row r="354" spans="1:34" x14ac:dyDescent="0.25">
      <c r="A354">
        <v>10225</v>
      </c>
      <c r="B354">
        <v>37</v>
      </c>
      <c r="C354">
        <v>77.41</v>
      </c>
      <c r="D354">
        <v>10</v>
      </c>
      <c r="E354">
        <v>2864.17</v>
      </c>
      <c r="F354">
        <v>2865</v>
      </c>
      <c r="G354">
        <v>2864.17</v>
      </c>
      <c r="H354" t="s">
        <v>703</v>
      </c>
      <c r="I354" s="1">
        <v>38039</v>
      </c>
      <c r="J354" t="s">
        <v>35</v>
      </c>
      <c r="K354" t="s">
        <v>123</v>
      </c>
      <c r="L354" t="s">
        <v>37</v>
      </c>
      <c r="M354">
        <v>1</v>
      </c>
      <c r="N354">
        <v>2</v>
      </c>
      <c r="O354">
        <v>2004</v>
      </c>
      <c r="P354" t="s">
        <v>286</v>
      </c>
      <c r="Q354">
        <v>79</v>
      </c>
      <c r="R354" t="s">
        <v>821</v>
      </c>
      <c r="S354" t="s">
        <v>704</v>
      </c>
      <c r="T354" t="s">
        <v>705</v>
      </c>
      <c r="U354" t="s">
        <v>706</v>
      </c>
      <c r="V354" t="s">
        <v>707</v>
      </c>
      <c r="X354" t="s">
        <v>707</v>
      </c>
      <c r="Y354" t="s">
        <v>708</v>
      </c>
      <c r="AA354" t="s">
        <v>708</v>
      </c>
      <c r="AB354">
        <v>1203</v>
      </c>
      <c r="AC354" t="s">
        <v>709</v>
      </c>
      <c r="AD354" t="s">
        <v>60</v>
      </c>
      <c r="AE354" t="s">
        <v>710</v>
      </c>
      <c r="AF354" t="s">
        <v>160</v>
      </c>
      <c r="AG354" t="s">
        <v>711</v>
      </c>
      <c r="AH354" t="s">
        <v>51</v>
      </c>
    </row>
    <row r="355" spans="1:34" x14ac:dyDescent="0.25">
      <c r="A355">
        <v>10238</v>
      </c>
      <c r="B355">
        <v>20</v>
      </c>
      <c r="C355">
        <v>74.209999999999994</v>
      </c>
      <c r="D355">
        <v>4</v>
      </c>
      <c r="E355">
        <v>1484.2</v>
      </c>
      <c r="F355">
        <v>1485</v>
      </c>
      <c r="G355">
        <v>1484.2</v>
      </c>
      <c r="H355" s="2">
        <v>38234</v>
      </c>
      <c r="I355" s="1">
        <v>38234</v>
      </c>
      <c r="J355" t="s">
        <v>201</v>
      </c>
      <c r="K355" t="s">
        <v>53</v>
      </c>
      <c r="L355" t="s">
        <v>37</v>
      </c>
      <c r="M355">
        <v>2</v>
      </c>
      <c r="N355">
        <v>4</v>
      </c>
      <c r="O355">
        <v>2004</v>
      </c>
      <c r="P355" t="s">
        <v>286</v>
      </c>
      <c r="Q355">
        <v>79</v>
      </c>
      <c r="R355" t="s">
        <v>821</v>
      </c>
      <c r="S355" t="s">
        <v>510</v>
      </c>
      <c r="T355" t="s">
        <v>511</v>
      </c>
      <c r="U355" t="s">
        <v>512</v>
      </c>
      <c r="V355" t="s">
        <v>513</v>
      </c>
      <c r="X355" t="s">
        <v>513</v>
      </c>
      <c r="Y355" t="s">
        <v>514</v>
      </c>
      <c r="AA355" t="s">
        <v>514</v>
      </c>
      <c r="AB355">
        <v>1734</v>
      </c>
      <c r="AC355" t="s">
        <v>515</v>
      </c>
      <c r="AD355" t="s">
        <v>60</v>
      </c>
      <c r="AE355" t="s">
        <v>516</v>
      </c>
      <c r="AF355" t="s">
        <v>517</v>
      </c>
      <c r="AG355" t="s">
        <v>518</v>
      </c>
      <c r="AH355" t="s">
        <v>51</v>
      </c>
    </row>
    <row r="356" spans="1:34" x14ac:dyDescent="0.25">
      <c r="A356">
        <v>10253</v>
      </c>
      <c r="B356">
        <v>25</v>
      </c>
      <c r="C356">
        <v>90.17</v>
      </c>
      <c r="D356">
        <v>14</v>
      </c>
      <c r="E356">
        <v>2254.25</v>
      </c>
      <c r="F356">
        <v>2255</v>
      </c>
      <c r="G356">
        <v>2254.25</v>
      </c>
      <c r="H356" s="2">
        <v>37992</v>
      </c>
      <c r="I356" s="1">
        <v>37992</v>
      </c>
      <c r="J356" t="s">
        <v>64</v>
      </c>
      <c r="K356" t="s">
        <v>65</v>
      </c>
      <c r="L356" t="s">
        <v>535</v>
      </c>
      <c r="M356">
        <v>2</v>
      </c>
      <c r="N356">
        <v>6</v>
      </c>
      <c r="O356">
        <v>2004</v>
      </c>
      <c r="P356" t="s">
        <v>286</v>
      </c>
      <c r="Q356">
        <v>79</v>
      </c>
      <c r="R356" t="s">
        <v>821</v>
      </c>
      <c r="S356" t="s">
        <v>264</v>
      </c>
      <c r="T356" t="s">
        <v>265</v>
      </c>
      <c r="U356" t="s">
        <v>266</v>
      </c>
      <c r="V356" t="s">
        <v>267</v>
      </c>
      <c r="X356" t="s">
        <v>267</v>
      </c>
      <c r="Y356" t="s">
        <v>268</v>
      </c>
      <c r="AA356" t="s">
        <v>268</v>
      </c>
      <c r="AB356" t="s">
        <v>269</v>
      </c>
      <c r="AC356" t="s">
        <v>270</v>
      </c>
      <c r="AD356" t="s">
        <v>60</v>
      </c>
      <c r="AE356" t="s">
        <v>271</v>
      </c>
      <c r="AF356" t="s">
        <v>272</v>
      </c>
      <c r="AG356" t="s">
        <v>273</v>
      </c>
      <c r="AH356" t="s">
        <v>51</v>
      </c>
    </row>
    <row r="357" spans="1:34" x14ac:dyDescent="0.25">
      <c r="A357">
        <v>10266</v>
      </c>
      <c r="B357">
        <v>35</v>
      </c>
      <c r="C357">
        <v>76.61</v>
      </c>
      <c r="D357">
        <v>15</v>
      </c>
      <c r="E357">
        <v>2681.35</v>
      </c>
      <c r="F357">
        <v>2682</v>
      </c>
      <c r="G357">
        <v>2681.35</v>
      </c>
      <c r="H357" s="2">
        <v>38145</v>
      </c>
      <c r="I357" s="1">
        <v>38145</v>
      </c>
      <c r="J357" t="s">
        <v>172</v>
      </c>
      <c r="K357" t="s">
        <v>36</v>
      </c>
      <c r="L357" t="s">
        <v>37</v>
      </c>
      <c r="M357">
        <v>3</v>
      </c>
      <c r="N357">
        <v>7</v>
      </c>
      <c r="O357">
        <v>2004</v>
      </c>
      <c r="P357" t="s">
        <v>286</v>
      </c>
      <c r="Q357">
        <v>79</v>
      </c>
      <c r="R357" t="s">
        <v>821</v>
      </c>
      <c r="S357" t="s">
        <v>712</v>
      </c>
      <c r="T357" t="s">
        <v>713</v>
      </c>
      <c r="U357" t="s">
        <v>714</v>
      </c>
      <c r="V357" t="s">
        <v>715</v>
      </c>
      <c r="X357" t="s">
        <v>715</v>
      </c>
      <c r="Y357" t="s">
        <v>716</v>
      </c>
      <c r="AA357" t="s">
        <v>716</v>
      </c>
      <c r="AB357">
        <v>42100</v>
      </c>
      <c r="AC357" t="s">
        <v>407</v>
      </c>
      <c r="AD357" t="s">
        <v>60</v>
      </c>
      <c r="AE357" t="s">
        <v>717</v>
      </c>
      <c r="AF357" t="s">
        <v>718</v>
      </c>
      <c r="AG357" t="s">
        <v>719</v>
      </c>
      <c r="AH357" t="s">
        <v>51</v>
      </c>
    </row>
    <row r="358" spans="1:34" x14ac:dyDescent="0.25">
      <c r="A358">
        <v>10276</v>
      </c>
      <c r="B358">
        <v>38</v>
      </c>
      <c r="C358">
        <v>83.79</v>
      </c>
      <c r="D358">
        <v>4</v>
      </c>
      <c r="E358">
        <v>3184.02</v>
      </c>
      <c r="F358">
        <v>3185</v>
      </c>
      <c r="G358">
        <v>3184.02</v>
      </c>
      <c r="H358" s="2">
        <v>38025</v>
      </c>
      <c r="I358" s="1">
        <v>38025</v>
      </c>
      <c r="J358" t="s">
        <v>35</v>
      </c>
      <c r="K358" t="s">
        <v>123</v>
      </c>
      <c r="L358" t="s">
        <v>37</v>
      </c>
      <c r="M358">
        <v>3</v>
      </c>
      <c r="N358">
        <v>8</v>
      </c>
      <c r="O358">
        <v>2004</v>
      </c>
      <c r="P358" t="s">
        <v>286</v>
      </c>
      <c r="Q358">
        <v>79</v>
      </c>
      <c r="R358" t="s">
        <v>821</v>
      </c>
      <c r="S358" t="s">
        <v>720</v>
      </c>
      <c r="T358">
        <v>6175557555</v>
      </c>
      <c r="U358" t="s">
        <v>721</v>
      </c>
      <c r="V358" t="s">
        <v>722</v>
      </c>
      <c r="X358" t="s">
        <v>722</v>
      </c>
      <c r="Y358" t="s">
        <v>447</v>
      </c>
      <c r="Z358" t="s">
        <v>195</v>
      </c>
      <c r="AA358" t="s">
        <v>448</v>
      </c>
      <c r="AB358">
        <v>58339</v>
      </c>
      <c r="AC358" t="s">
        <v>46</v>
      </c>
      <c r="AD358" t="s">
        <v>47</v>
      </c>
      <c r="AE358" t="s">
        <v>723</v>
      </c>
      <c r="AF358" t="s">
        <v>724</v>
      </c>
      <c r="AG358" t="s">
        <v>725</v>
      </c>
      <c r="AH358" t="s">
        <v>74</v>
      </c>
    </row>
    <row r="359" spans="1:34" x14ac:dyDescent="0.25">
      <c r="A359">
        <v>10287</v>
      </c>
      <c r="B359">
        <v>41</v>
      </c>
      <c r="C359">
        <v>69.430000000000007</v>
      </c>
      <c r="D359">
        <v>13</v>
      </c>
      <c r="E359">
        <v>2846.63</v>
      </c>
      <c r="F359">
        <v>2847</v>
      </c>
      <c r="G359">
        <v>2846.63</v>
      </c>
      <c r="H359" t="s">
        <v>726</v>
      </c>
      <c r="I359" s="1">
        <v>38229</v>
      </c>
      <c r="J359" t="s">
        <v>76</v>
      </c>
      <c r="K359" t="s">
        <v>36</v>
      </c>
      <c r="L359" t="s">
        <v>37</v>
      </c>
      <c r="M359">
        <v>3</v>
      </c>
      <c r="N359">
        <v>8</v>
      </c>
      <c r="O359">
        <v>2004</v>
      </c>
      <c r="P359" t="s">
        <v>286</v>
      </c>
      <c r="Q359">
        <v>79</v>
      </c>
      <c r="R359" t="s">
        <v>821</v>
      </c>
      <c r="S359" t="s">
        <v>704</v>
      </c>
      <c r="T359" t="s">
        <v>705</v>
      </c>
      <c r="U359" t="s">
        <v>706</v>
      </c>
      <c r="V359" t="s">
        <v>707</v>
      </c>
      <c r="X359" t="s">
        <v>707</v>
      </c>
      <c r="Y359" t="s">
        <v>708</v>
      </c>
      <c r="AA359" t="s">
        <v>708</v>
      </c>
      <c r="AB359">
        <v>1203</v>
      </c>
      <c r="AC359" t="s">
        <v>709</v>
      </c>
      <c r="AD359" t="s">
        <v>60</v>
      </c>
      <c r="AE359" t="s">
        <v>710</v>
      </c>
      <c r="AF359" t="s">
        <v>160</v>
      </c>
      <c r="AG359" t="s">
        <v>711</v>
      </c>
      <c r="AH359" t="s">
        <v>51</v>
      </c>
    </row>
    <row r="360" spans="1:34" x14ac:dyDescent="0.25">
      <c r="A360">
        <v>10300</v>
      </c>
      <c r="B360">
        <v>22</v>
      </c>
      <c r="C360">
        <v>76.61</v>
      </c>
      <c r="D360">
        <v>6</v>
      </c>
      <c r="E360">
        <v>1685.42</v>
      </c>
      <c r="F360">
        <v>1686</v>
      </c>
      <c r="G360">
        <v>1685.42</v>
      </c>
      <c r="H360" s="2">
        <v>37721</v>
      </c>
      <c r="I360" s="1">
        <v>37721</v>
      </c>
      <c r="J360" t="s">
        <v>380</v>
      </c>
      <c r="K360" t="s">
        <v>130</v>
      </c>
      <c r="L360" t="s">
        <v>37</v>
      </c>
      <c r="M360">
        <v>4</v>
      </c>
      <c r="N360">
        <v>10</v>
      </c>
      <c r="O360">
        <v>2003</v>
      </c>
      <c r="P360" t="s">
        <v>286</v>
      </c>
      <c r="Q360">
        <v>79</v>
      </c>
      <c r="R360" t="s">
        <v>821</v>
      </c>
      <c r="S360" t="s">
        <v>727</v>
      </c>
      <c r="T360" t="s">
        <v>728</v>
      </c>
      <c r="U360" t="s">
        <v>729</v>
      </c>
      <c r="V360" t="s">
        <v>730</v>
      </c>
      <c r="X360" t="s">
        <v>730</v>
      </c>
      <c r="Y360" t="s">
        <v>731</v>
      </c>
      <c r="AA360" t="s">
        <v>731</v>
      </c>
      <c r="AB360">
        <v>60528</v>
      </c>
      <c r="AC360" t="s">
        <v>699</v>
      </c>
      <c r="AD360" t="s">
        <v>60</v>
      </c>
      <c r="AE360" t="s">
        <v>732</v>
      </c>
      <c r="AF360" t="s">
        <v>654</v>
      </c>
      <c r="AG360" t="s">
        <v>733</v>
      </c>
      <c r="AH360" t="s">
        <v>51</v>
      </c>
    </row>
    <row r="361" spans="1:34" x14ac:dyDescent="0.25">
      <c r="A361">
        <v>10310</v>
      </c>
      <c r="B361">
        <v>49</v>
      </c>
      <c r="C361">
        <v>81.400000000000006</v>
      </c>
      <c r="D361">
        <v>11</v>
      </c>
      <c r="E361">
        <v>3988.6</v>
      </c>
      <c r="F361">
        <v>3989</v>
      </c>
      <c r="G361">
        <v>3988.6</v>
      </c>
      <c r="H361" t="s">
        <v>734</v>
      </c>
      <c r="I361" s="1">
        <v>38276</v>
      </c>
      <c r="J361" t="s">
        <v>86</v>
      </c>
      <c r="K361" t="s">
        <v>53</v>
      </c>
      <c r="L361" t="s">
        <v>37</v>
      </c>
      <c r="M361">
        <v>4</v>
      </c>
      <c r="N361">
        <v>10</v>
      </c>
      <c r="O361">
        <v>2004</v>
      </c>
      <c r="P361" t="s">
        <v>286</v>
      </c>
      <c r="Q361">
        <v>79</v>
      </c>
      <c r="R361" t="s">
        <v>821</v>
      </c>
      <c r="S361" t="s">
        <v>694</v>
      </c>
      <c r="T361" t="s">
        <v>695</v>
      </c>
      <c r="U361" t="s">
        <v>696</v>
      </c>
      <c r="V361" t="s">
        <v>697</v>
      </c>
      <c r="X361" t="s">
        <v>697</v>
      </c>
      <c r="Y361" t="s">
        <v>698</v>
      </c>
      <c r="AA361" t="s">
        <v>698</v>
      </c>
      <c r="AB361">
        <v>50739</v>
      </c>
      <c r="AC361" t="s">
        <v>699</v>
      </c>
      <c r="AD361" t="s">
        <v>60</v>
      </c>
      <c r="AE361" t="s">
        <v>700</v>
      </c>
      <c r="AF361" t="s">
        <v>701</v>
      </c>
      <c r="AG361" t="s">
        <v>702</v>
      </c>
      <c r="AH361" t="s">
        <v>74</v>
      </c>
    </row>
    <row r="362" spans="1:34" x14ac:dyDescent="0.25">
      <c r="A362">
        <v>10320</v>
      </c>
      <c r="B362">
        <v>38</v>
      </c>
      <c r="C362">
        <v>73.42</v>
      </c>
      <c r="D362">
        <v>4</v>
      </c>
      <c r="E362">
        <v>2789.96</v>
      </c>
      <c r="F362">
        <v>2790</v>
      </c>
      <c r="G362">
        <v>2789.96</v>
      </c>
      <c r="H362" s="2">
        <v>38057</v>
      </c>
      <c r="I362" s="1">
        <v>38057</v>
      </c>
      <c r="J362" t="s">
        <v>255</v>
      </c>
      <c r="K362" t="s">
        <v>130</v>
      </c>
      <c r="L362" t="s">
        <v>37</v>
      </c>
      <c r="M362">
        <v>4</v>
      </c>
      <c r="N362">
        <v>11</v>
      </c>
      <c r="O362">
        <v>2004</v>
      </c>
      <c r="P362" t="s">
        <v>286</v>
      </c>
      <c r="Q362">
        <v>79</v>
      </c>
      <c r="R362" t="s">
        <v>821</v>
      </c>
      <c r="S362" t="s">
        <v>289</v>
      </c>
      <c r="T362" t="s">
        <v>290</v>
      </c>
      <c r="U362" t="s">
        <v>291</v>
      </c>
      <c r="V362" t="s">
        <v>292</v>
      </c>
      <c r="X362" t="s">
        <v>292</v>
      </c>
      <c r="Y362" t="s">
        <v>293</v>
      </c>
      <c r="AA362" t="s">
        <v>293</v>
      </c>
      <c r="AB362" t="s">
        <v>294</v>
      </c>
      <c r="AC362" t="s">
        <v>295</v>
      </c>
      <c r="AD362" t="s">
        <v>60</v>
      </c>
      <c r="AE362" t="s">
        <v>296</v>
      </c>
      <c r="AF362" t="s">
        <v>297</v>
      </c>
      <c r="AG362" t="s">
        <v>298</v>
      </c>
      <c r="AH362" t="s">
        <v>51</v>
      </c>
    </row>
    <row r="363" spans="1:34" x14ac:dyDescent="0.25">
      <c r="A363">
        <v>10329</v>
      </c>
      <c r="B363">
        <v>33</v>
      </c>
      <c r="C363">
        <v>100</v>
      </c>
      <c r="D363">
        <v>14</v>
      </c>
      <c r="E363">
        <v>3607.56</v>
      </c>
      <c r="F363">
        <v>3608</v>
      </c>
      <c r="G363">
        <v>3300</v>
      </c>
      <c r="H363" t="s">
        <v>229</v>
      </c>
      <c r="I363" s="1">
        <v>38306</v>
      </c>
      <c r="J363" t="s">
        <v>104</v>
      </c>
      <c r="K363" t="s">
        <v>36</v>
      </c>
      <c r="L363" t="s">
        <v>37</v>
      </c>
      <c r="M363">
        <v>4</v>
      </c>
      <c r="N363">
        <v>11</v>
      </c>
      <c r="O363">
        <v>2004</v>
      </c>
      <c r="P363" t="s">
        <v>286</v>
      </c>
      <c r="Q363">
        <v>79</v>
      </c>
      <c r="R363" t="s">
        <v>821</v>
      </c>
      <c r="S363" t="s">
        <v>40</v>
      </c>
      <c r="T363">
        <v>2125557818</v>
      </c>
      <c r="U363" t="s">
        <v>41</v>
      </c>
      <c r="V363" t="s">
        <v>42</v>
      </c>
      <c r="X363" t="s">
        <v>42</v>
      </c>
      <c r="Y363" t="s">
        <v>43</v>
      </c>
      <c r="Z363" t="s">
        <v>44</v>
      </c>
      <c r="AA363" t="s">
        <v>45</v>
      </c>
      <c r="AB363">
        <v>10022</v>
      </c>
      <c r="AC363" t="s">
        <v>46</v>
      </c>
      <c r="AD363" t="s">
        <v>47</v>
      </c>
      <c r="AE363" t="s">
        <v>48</v>
      </c>
      <c r="AF363" t="s">
        <v>49</v>
      </c>
      <c r="AG363" t="s">
        <v>50</v>
      </c>
      <c r="AH363" t="s">
        <v>74</v>
      </c>
    </row>
    <row r="364" spans="1:34" x14ac:dyDescent="0.25">
      <c r="A364">
        <v>10341</v>
      </c>
      <c r="B364">
        <v>36</v>
      </c>
      <c r="C364">
        <v>93.56</v>
      </c>
      <c r="D364">
        <v>10</v>
      </c>
      <c r="E364">
        <v>3368.16</v>
      </c>
      <c r="F364">
        <v>3369</v>
      </c>
      <c r="G364">
        <v>3368.16</v>
      </c>
      <c r="H364" t="s">
        <v>230</v>
      </c>
      <c r="I364" s="1">
        <v>38315</v>
      </c>
      <c r="J364" t="s">
        <v>104</v>
      </c>
      <c r="K364" t="s">
        <v>220</v>
      </c>
      <c r="L364" t="s">
        <v>37</v>
      </c>
      <c r="M364">
        <v>4</v>
      </c>
      <c r="N364">
        <v>11</v>
      </c>
      <c r="O364">
        <v>2004</v>
      </c>
      <c r="P364" t="s">
        <v>286</v>
      </c>
      <c r="Q364">
        <v>79</v>
      </c>
      <c r="R364" t="s">
        <v>821</v>
      </c>
      <c r="S364" t="s">
        <v>231</v>
      </c>
      <c r="T364" t="s">
        <v>232</v>
      </c>
      <c r="U364" t="s">
        <v>233</v>
      </c>
      <c r="V364" t="s">
        <v>234</v>
      </c>
      <c r="X364" t="s">
        <v>234</v>
      </c>
      <c r="Y364" t="s">
        <v>235</v>
      </c>
      <c r="AA364" t="s">
        <v>235</v>
      </c>
      <c r="AB364">
        <v>5020</v>
      </c>
      <c r="AC364" t="s">
        <v>236</v>
      </c>
      <c r="AD364" t="s">
        <v>60</v>
      </c>
      <c r="AE364" t="s">
        <v>237</v>
      </c>
      <c r="AF364" t="s">
        <v>238</v>
      </c>
      <c r="AG364" t="s">
        <v>239</v>
      </c>
      <c r="AH364" t="s">
        <v>74</v>
      </c>
    </row>
    <row r="365" spans="1:34" x14ac:dyDescent="0.25">
      <c r="A365">
        <v>10363</v>
      </c>
      <c r="B365">
        <v>34</v>
      </c>
      <c r="C365">
        <v>81.62</v>
      </c>
      <c r="D365">
        <v>5</v>
      </c>
      <c r="E365">
        <v>2775.08</v>
      </c>
      <c r="F365">
        <v>2776</v>
      </c>
      <c r="G365">
        <v>2775.08</v>
      </c>
      <c r="H365" s="2">
        <v>38504</v>
      </c>
      <c r="I365" s="1">
        <v>38504</v>
      </c>
      <c r="J365" t="s">
        <v>172</v>
      </c>
      <c r="K365" t="s">
        <v>220</v>
      </c>
      <c r="L365" t="s">
        <v>37</v>
      </c>
      <c r="M365">
        <v>1</v>
      </c>
      <c r="N365">
        <v>1</v>
      </c>
      <c r="O365">
        <v>2005</v>
      </c>
      <c r="P365" t="s">
        <v>286</v>
      </c>
      <c r="Q365">
        <v>79</v>
      </c>
      <c r="R365" t="s">
        <v>821</v>
      </c>
      <c r="S365" t="s">
        <v>735</v>
      </c>
      <c r="T365" t="s">
        <v>736</v>
      </c>
      <c r="U365" t="s">
        <v>737</v>
      </c>
      <c r="V365" t="s">
        <v>738</v>
      </c>
      <c r="X365" t="s">
        <v>738</v>
      </c>
      <c r="Y365" t="s">
        <v>739</v>
      </c>
      <c r="AA365" t="s">
        <v>739</v>
      </c>
      <c r="AB365" t="s">
        <v>740</v>
      </c>
      <c r="AC365" t="s">
        <v>207</v>
      </c>
      <c r="AD365" t="s">
        <v>60</v>
      </c>
      <c r="AE365" t="s">
        <v>741</v>
      </c>
      <c r="AF365" t="s">
        <v>742</v>
      </c>
      <c r="AG365" t="s">
        <v>743</v>
      </c>
      <c r="AH365" t="s">
        <v>51</v>
      </c>
    </row>
    <row r="366" spans="1:34" x14ac:dyDescent="0.25">
      <c r="A366">
        <v>10377</v>
      </c>
      <c r="B366">
        <v>24</v>
      </c>
      <c r="C366">
        <v>67.83</v>
      </c>
      <c r="D366">
        <v>5</v>
      </c>
      <c r="E366">
        <v>1627.92</v>
      </c>
      <c r="F366">
        <v>1628</v>
      </c>
      <c r="G366">
        <v>1627.92</v>
      </c>
      <c r="H366" s="2">
        <v>38597</v>
      </c>
      <c r="I366" s="1">
        <v>38597</v>
      </c>
      <c r="J366" t="s">
        <v>201</v>
      </c>
      <c r="K366" t="s">
        <v>87</v>
      </c>
      <c r="L366" t="s">
        <v>37</v>
      </c>
      <c r="M366">
        <v>1</v>
      </c>
      <c r="N366">
        <v>2</v>
      </c>
      <c r="O366">
        <v>2005</v>
      </c>
      <c r="P366" t="s">
        <v>286</v>
      </c>
      <c r="Q366">
        <v>79</v>
      </c>
      <c r="R366" t="s">
        <v>821</v>
      </c>
      <c r="S366" t="s">
        <v>202</v>
      </c>
      <c r="T366" t="s">
        <v>203</v>
      </c>
      <c r="U366" t="s">
        <v>204</v>
      </c>
      <c r="V366" t="s">
        <v>205</v>
      </c>
      <c r="X366" t="s">
        <v>205</v>
      </c>
      <c r="Y366" t="s">
        <v>206</v>
      </c>
      <c r="AA366" t="s">
        <v>206</v>
      </c>
      <c r="AB366">
        <v>21240</v>
      </c>
      <c r="AC366" t="s">
        <v>207</v>
      </c>
      <c r="AD366" t="s">
        <v>60</v>
      </c>
      <c r="AE366" t="s">
        <v>208</v>
      </c>
      <c r="AF366" t="s">
        <v>209</v>
      </c>
      <c r="AG366" t="s">
        <v>210</v>
      </c>
      <c r="AH366" t="s">
        <v>51</v>
      </c>
    </row>
    <row r="367" spans="1:34" x14ac:dyDescent="0.25">
      <c r="A367">
        <v>10389</v>
      </c>
      <c r="B367">
        <v>36</v>
      </c>
      <c r="C367">
        <v>70.260000000000005</v>
      </c>
      <c r="D367">
        <v>7</v>
      </c>
      <c r="E367">
        <v>2529.36</v>
      </c>
      <c r="F367">
        <v>2530</v>
      </c>
      <c r="G367">
        <v>2529.36</v>
      </c>
      <c r="H367" s="2">
        <v>38414</v>
      </c>
      <c r="I367" s="1">
        <v>38414</v>
      </c>
      <c r="J367" t="s">
        <v>255</v>
      </c>
      <c r="K367" t="s">
        <v>130</v>
      </c>
      <c r="L367" t="s">
        <v>37</v>
      </c>
      <c r="M367">
        <v>1</v>
      </c>
      <c r="N367">
        <v>3</v>
      </c>
      <c r="O367">
        <v>2005</v>
      </c>
      <c r="P367" t="s">
        <v>286</v>
      </c>
      <c r="Q367">
        <v>79</v>
      </c>
      <c r="R367" t="s">
        <v>821</v>
      </c>
      <c r="S367" t="s">
        <v>411</v>
      </c>
      <c r="T367" t="s">
        <v>412</v>
      </c>
      <c r="U367" t="s">
        <v>413</v>
      </c>
      <c r="V367" t="s">
        <v>414</v>
      </c>
      <c r="X367" t="s">
        <v>414</v>
      </c>
      <c r="Y367" t="s">
        <v>415</v>
      </c>
      <c r="AA367" t="s">
        <v>415</v>
      </c>
      <c r="AB367" t="s">
        <v>416</v>
      </c>
      <c r="AC367" t="s">
        <v>295</v>
      </c>
      <c r="AD367" t="s">
        <v>60</v>
      </c>
      <c r="AE367" t="s">
        <v>417</v>
      </c>
      <c r="AF367" t="s">
        <v>324</v>
      </c>
      <c r="AG367" t="s">
        <v>418</v>
      </c>
      <c r="AH367" t="s">
        <v>51</v>
      </c>
    </row>
    <row r="368" spans="1:34" x14ac:dyDescent="0.25">
      <c r="A368">
        <v>10419</v>
      </c>
      <c r="B368">
        <v>34</v>
      </c>
      <c r="C368">
        <v>90.17</v>
      </c>
      <c r="D368">
        <v>14</v>
      </c>
      <c r="E368">
        <v>3065.78</v>
      </c>
      <c r="F368">
        <v>3066</v>
      </c>
      <c r="G368">
        <v>3065.78</v>
      </c>
      <c r="H368" t="s">
        <v>744</v>
      </c>
      <c r="I368" s="1">
        <v>38489</v>
      </c>
      <c r="J368" t="s">
        <v>153</v>
      </c>
      <c r="K368" t="s">
        <v>65</v>
      </c>
      <c r="L368" t="s">
        <v>37</v>
      </c>
      <c r="M368">
        <v>2</v>
      </c>
      <c r="N368">
        <v>5</v>
      </c>
      <c r="O368">
        <v>2005</v>
      </c>
      <c r="P368" t="s">
        <v>286</v>
      </c>
      <c r="Q368">
        <v>79</v>
      </c>
      <c r="R368" t="s">
        <v>821</v>
      </c>
      <c r="S368" t="s">
        <v>231</v>
      </c>
      <c r="T368" t="s">
        <v>232</v>
      </c>
      <c r="U368" t="s">
        <v>233</v>
      </c>
      <c r="V368" t="s">
        <v>234</v>
      </c>
      <c r="X368" t="s">
        <v>234</v>
      </c>
      <c r="Y368" t="s">
        <v>235</v>
      </c>
      <c r="AA368" t="s">
        <v>235</v>
      </c>
      <c r="AB368">
        <v>5020</v>
      </c>
      <c r="AC368" t="s">
        <v>236</v>
      </c>
      <c r="AD368" t="s">
        <v>60</v>
      </c>
      <c r="AE368" t="s">
        <v>237</v>
      </c>
      <c r="AF368" t="s">
        <v>238</v>
      </c>
      <c r="AG368" t="s">
        <v>239</v>
      </c>
      <c r="AH368" t="s">
        <v>74</v>
      </c>
    </row>
    <row r="369" spans="1:34" x14ac:dyDescent="0.25">
      <c r="A369">
        <v>10104</v>
      </c>
      <c r="B369">
        <v>41</v>
      </c>
      <c r="C369">
        <v>100</v>
      </c>
      <c r="D369">
        <v>9</v>
      </c>
      <c r="E369">
        <v>4615.78</v>
      </c>
      <c r="F369">
        <v>4616</v>
      </c>
      <c r="G369">
        <v>4100</v>
      </c>
      <c r="H369" t="s">
        <v>807</v>
      </c>
      <c r="I369" s="1">
        <v>37652</v>
      </c>
      <c r="J369" t="s">
        <v>64</v>
      </c>
      <c r="K369" t="s">
        <v>87</v>
      </c>
      <c r="L369" t="s">
        <v>37</v>
      </c>
      <c r="M369">
        <v>1</v>
      </c>
      <c r="N369">
        <v>1</v>
      </c>
      <c r="O369">
        <v>2003</v>
      </c>
      <c r="P369" t="s">
        <v>794</v>
      </c>
      <c r="Q369">
        <v>118</v>
      </c>
      <c r="R369" t="s">
        <v>822</v>
      </c>
      <c r="S369" t="s">
        <v>276</v>
      </c>
      <c r="T369" t="s">
        <v>277</v>
      </c>
      <c r="U369" t="s">
        <v>278</v>
      </c>
      <c r="V369" t="s">
        <v>279</v>
      </c>
      <c r="X369" t="s">
        <v>279</v>
      </c>
      <c r="Y369" t="s">
        <v>280</v>
      </c>
      <c r="AA369" t="s">
        <v>280</v>
      </c>
      <c r="AB369">
        <v>28034</v>
      </c>
      <c r="AC369" t="s">
        <v>281</v>
      </c>
      <c r="AD369" t="s">
        <v>60</v>
      </c>
      <c r="AE369" t="s">
        <v>282</v>
      </c>
      <c r="AF369" t="s">
        <v>283</v>
      </c>
      <c r="AG369" t="s">
        <v>284</v>
      </c>
      <c r="AH369" t="s">
        <v>74</v>
      </c>
    </row>
    <row r="370" spans="1:34" x14ac:dyDescent="0.25">
      <c r="A370">
        <v>10115</v>
      </c>
      <c r="B370">
        <v>46</v>
      </c>
      <c r="C370">
        <v>100</v>
      </c>
      <c r="D370">
        <v>5</v>
      </c>
      <c r="E370">
        <v>5723.78</v>
      </c>
      <c r="F370">
        <v>5724</v>
      </c>
      <c r="G370">
        <v>4600</v>
      </c>
      <c r="H370" s="2">
        <v>37715</v>
      </c>
      <c r="I370" s="1">
        <v>37715</v>
      </c>
      <c r="J370" t="s">
        <v>380</v>
      </c>
      <c r="K370" t="s">
        <v>87</v>
      </c>
      <c r="L370" t="s">
        <v>37</v>
      </c>
      <c r="M370">
        <v>2</v>
      </c>
      <c r="N370">
        <v>4</v>
      </c>
      <c r="O370">
        <v>2003</v>
      </c>
      <c r="P370" t="s">
        <v>794</v>
      </c>
      <c r="Q370">
        <v>118</v>
      </c>
      <c r="R370" t="s">
        <v>822</v>
      </c>
      <c r="S370" t="s">
        <v>319</v>
      </c>
      <c r="T370">
        <v>2125558493</v>
      </c>
      <c r="U370" t="s">
        <v>320</v>
      </c>
      <c r="V370" t="s">
        <v>321</v>
      </c>
      <c r="W370" t="s">
        <v>322</v>
      </c>
      <c r="X370" t="s">
        <v>323</v>
      </c>
      <c r="Y370" t="s">
        <v>43</v>
      </c>
      <c r="Z370" t="s">
        <v>44</v>
      </c>
      <c r="AA370" t="s">
        <v>45</v>
      </c>
      <c r="AB370">
        <v>10022</v>
      </c>
      <c r="AC370" t="s">
        <v>46</v>
      </c>
      <c r="AD370" t="s">
        <v>47</v>
      </c>
      <c r="AE370" t="s">
        <v>197</v>
      </c>
      <c r="AF370" t="s">
        <v>324</v>
      </c>
      <c r="AG370" t="s">
        <v>325</v>
      </c>
      <c r="AH370" t="s">
        <v>74</v>
      </c>
    </row>
    <row r="371" spans="1:34" x14ac:dyDescent="0.25">
      <c r="A371">
        <v>10127</v>
      </c>
      <c r="B371">
        <v>24</v>
      </c>
      <c r="C371">
        <v>100</v>
      </c>
      <c r="D371">
        <v>11</v>
      </c>
      <c r="E371">
        <v>2559.6</v>
      </c>
      <c r="F371">
        <v>2560</v>
      </c>
      <c r="G371">
        <v>2400</v>
      </c>
      <c r="H371" s="2">
        <v>37686</v>
      </c>
      <c r="I371" s="1">
        <v>37686</v>
      </c>
      <c r="J371" t="s">
        <v>255</v>
      </c>
      <c r="K371" t="s">
        <v>130</v>
      </c>
      <c r="L371" t="s">
        <v>37</v>
      </c>
      <c r="M371">
        <v>2</v>
      </c>
      <c r="N371">
        <v>6</v>
      </c>
      <c r="O371">
        <v>2003</v>
      </c>
      <c r="P371" t="s">
        <v>794</v>
      </c>
      <c r="Q371">
        <v>118</v>
      </c>
      <c r="R371" t="s">
        <v>822</v>
      </c>
      <c r="S371" t="s">
        <v>747</v>
      </c>
      <c r="T371">
        <v>2125557413</v>
      </c>
      <c r="U371" t="s">
        <v>748</v>
      </c>
      <c r="V371" t="s">
        <v>749</v>
      </c>
      <c r="W371" t="s">
        <v>750</v>
      </c>
      <c r="X371" t="s">
        <v>751</v>
      </c>
      <c r="Y371" t="s">
        <v>43</v>
      </c>
      <c r="Z371" t="s">
        <v>44</v>
      </c>
      <c r="AA371" t="s">
        <v>45</v>
      </c>
      <c r="AB371">
        <v>10022</v>
      </c>
      <c r="AC371" t="s">
        <v>46</v>
      </c>
      <c r="AD371" t="s">
        <v>47</v>
      </c>
      <c r="AE371" t="s">
        <v>83</v>
      </c>
      <c r="AF371" t="s">
        <v>752</v>
      </c>
      <c r="AG371" t="s">
        <v>753</v>
      </c>
      <c r="AH371" t="s">
        <v>51</v>
      </c>
    </row>
    <row r="372" spans="1:34" x14ac:dyDescent="0.25">
      <c r="A372">
        <v>10141</v>
      </c>
      <c r="B372">
        <v>21</v>
      </c>
      <c r="C372">
        <v>100</v>
      </c>
      <c r="D372">
        <v>5</v>
      </c>
      <c r="E372">
        <v>2140.11</v>
      </c>
      <c r="F372">
        <v>2141</v>
      </c>
      <c r="G372">
        <v>2100</v>
      </c>
      <c r="H372" s="2">
        <v>37629</v>
      </c>
      <c r="I372" s="1">
        <v>37629</v>
      </c>
      <c r="J372" t="s">
        <v>64</v>
      </c>
      <c r="K372" t="s">
        <v>220</v>
      </c>
      <c r="L372" t="s">
        <v>37</v>
      </c>
      <c r="M372">
        <v>3</v>
      </c>
      <c r="N372">
        <v>8</v>
      </c>
      <c r="O372">
        <v>2003</v>
      </c>
      <c r="P372" t="s">
        <v>794</v>
      </c>
      <c r="Q372">
        <v>118</v>
      </c>
      <c r="R372" t="s">
        <v>822</v>
      </c>
      <c r="S372" t="s">
        <v>735</v>
      </c>
      <c r="T372" t="s">
        <v>736</v>
      </c>
      <c r="U372" t="s">
        <v>737</v>
      </c>
      <c r="V372" t="s">
        <v>738</v>
      </c>
      <c r="X372" t="s">
        <v>738</v>
      </c>
      <c r="Y372" t="s">
        <v>739</v>
      </c>
      <c r="AA372" t="s">
        <v>739</v>
      </c>
      <c r="AB372" t="s">
        <v>740</v>
      </c>
      <c r="AC372" t="s">
        <v>207</v>
      </c>
      <c r="AD372" t="s">
        <v>60</v>
      </c>
      <c r="AE372" t="s">
        <v>741</v>
      </c>
      <c r="AF372" t="s">
        <v>742</v>
      </c>
      <c r="AG372" t="s">
        <v>743</v>
      </c>
      <c r="AH372" t="s">
        <v>51</v>
      </c>
    </row>
    <row r="373" spans="1:34" x14ac:dyDescent="0.25">
      <c r="A373">
        <v>10151</v>
      </c>
      <c r="B373">
        <v>24</v>
      </c>
      <c r="C373">
        <v>100</v>
      </c>
      <c r="D373">
        <v>3</v>
      </c>
      <c r="E373">
        <v>3327.6</v>
      </c>
      <c r="F373">
        <v>3328</v>
      </c>
      <c r="G373">
        <v>2400</v>
      </c>
      <c r="H373" t="s">
        <v>823</v>
      </c>
      <c r="I373" s="1">
        <v>37885</v>
      </c>
      <c r="J373" t="s">
        <v>201</v>
      </c>
      <c r="K373" t="s">
        <v>123</v>
      </c>
      <c r="L373" t="s">
        <v>37</v>
      </c>
      <c r="M373">
        <v>3</v>
      </c>
      <c r="N373">
        <v>9</v>
      </c>
      <c r="O373">
        <v>2003</v>
      </c>
      <c r="P373" t="s">
        <v>794</v>
      </c>
      <c r="Q373">
        <v>118</v>
      </c>
      <c r="R373" t="s">
        <v>822</v>
      </c>
      <c r="S373" t="s">
        <v>620</v>
      </c>
      <c r="T373" t="s">
        <v>621</v>
      </c>
      <c r="U373" t="s">
        <v>622</v>
      </c>
      <c r="V373" t="s">
        <v>623</v>
      </c>
      <c r="X373" t="s">
        <v>623</v>
      </c>
      <c r="Y373" t="s">
        <v>624</v>
      </c>
      <c r="AA373" t="s">
        <v>624</v>
      </c>
      <c r="AB373">
        <v>90110</v>
      </c>
      <c r="AC373" t="s">
        <v>207</v>
      </c>
      <c r="AD373" t="s">
        <v>60</v>
      </c>
      <c r="AE373" t="s">
        <v>625</v>
      </c>
      <c r="AF373" t="s">
        <v>626</v>
      </c>
      <c r="AG373" t="s">
        <v>627</v>
      </c>
      <c r="AH373" t="s">
        <v>74</v>
      </c>
    </row>
    <row r="374" spans="1:34" x14ac:dyDescent="0.25">
      <c r="A374">
        <v>10165</v>
      </c>
      <c r="B374">
        <v>48</v>
      </c>
      <c r="C374">
        <v>100</v>
      </c>
      <c r="D374">
        <v>12</v>
      </c>
      <c r="E374">
        <v>6825.6</v>
      </c>
      <c r="F374">
        <v>6826</v>
      </c>
      <c r="G374">
        <v>4800</v>
      </c>
      <c r="H374" t="s">
        <v>755</v>
      </c>
      <c r="I374" s="1">
        <v>37916</v>
      </c>
      <c r="J374" t="s">
        <v>86</v>
      </c>
      <c r="K374" t="s">
        <v>220</v>
      </c>
      <c r="L374" t="s">
        <v>37</v>
      </c>
      <c r="M374">
        <v>4</v>
      </c>
      <c r="N374">
        <v>10</v>
      </c>
      <c r="O374">
        <v>2003</v>
      </c>
      <c r="P374" t="s">
        <v>794</v>
      </c>
      <c r="Q374">
        <v>118</v>
      </c>
      <c r="R374" t="s">
        <v>822</v>
      </c>
      <c r="S374" t="s">
        <v>309</v>
      </c>
      <c r="T374" t="s">
        <v>310</v>
      </c>
      <c r="U374" t="s">
        <v>311</v>
      </c>
      <c r="V374" t="s">
        <v>312</v>
      </c>
      <c r="X374" t="s">
        <v>312</v>
      </c>
      <c r="Y374" t="s">
        <v>313</v>
      </c>
      <c r="AA374" t="s">
        <v>313</v>
      </c>
      <c r="AB374">
        <v>79903</v>
      </c>
      <c r="AC374" t="s">
        <v>313</v>
      </c>
      <c r="AD374" t="s">
        <v>314</v>
      </c>
      <c r="AE374" t="s">
        <v>315</v>
      </c>
      <c r="AF374" t="s">
        <v>316</v>
      </c>
      <c r="AG374" t="s">
        <v>317</v>
      </c>
      <c r="AH374" t="s">
        <v>74</v>
      </c>
    </row>
    <row r="375" spans="1:34" x14ac:dyDescent="0.25">
      <c r="A375">
        <v>10175</v>
      </c>
      <c r="B375">
        <v>26</v>
      </c>
      <c r="C375">
        <v>100</v>
      </c>
      <c r="D375">
        <v>1</v>
      </c>
      <c r="E375">
        <v>3543.28</v>
      </c>
      <c r="F375">
        <v>3544</v>
      </c>
      <c r="G375">
        <v>2600</v>
      </c>
      <c r="H375" s="2">
        <v>37783</v>
      </c>
      <c r="I375" s="1">
        <v>37783</v>
      </c>
      <c r="J375" t="s">
        <v>172</v>
      </c>
      <c r="K375" t="s">
        <v>220</v>
      </c>
      <c r="L375" t="s">
        <v>37</v>
      </c>
      <c r="M375">
        <v>4</v>
      </c>
      <c r="N375">
        <v>11</v>
      </c>
      <c r="O375">
        <v>2003</v>
      </c>
      <c r="P375" t="s">
        <v>794</v>
      </c>
      <c r="Q375">
        <v>118</v>
      </c>
      <c r="R375" t="s">
        <v>822</v>
      </c>
      <c r="S375" t="s">
        <v>520</v>
      </c>
      <c r="T375" t="s">
        <v>521</v>
      </c>
      <c r="U375" t="s">
        <v>522</v>
      </c>
      <c r="V375" t="s">
        <v>523</v>
      </c>
      <c r="X375" t="s">
        <v>523</v>
      </c>
      <c r="Y375" t="s">
        <v>524</v>
      </c>
      <c r="AA375" t="s">
        <v>524</v>
      </c>
      <c r="AB375" t="s">
        <v>525</v>
      </c>
      <c r="AC375" t="s">
        <v>270</v>
      </c>
      <c r="AD375" t="s">
        <v>60</v>
      </c>
      <c r="AE375" t="s">
        <v>93</v>
      </c>
      <c r="AF375" t="s">
        <v>526</v>
      </c>
      <c r="AG375" t="s">
        <v>527</v>
      </c>
      <c r="AH375" t="s">
        <v>74</v>
      </c>
    </row>
    <row r="376" spans="1:34" x14ac:dyDescent="0.25">
      <c r="A376">
        <v>10184</v>
      </c>
      <c r="B376">
        <v>37</v>
      </c>
      <c r="C376">
        <v>100</v>
      </c>
      <c r="D376">
        <v>6</v>
      </c>
      <c r="E376">
        <v>4516.22</v>
      </c>
      <c r="F376">
        <v>4517</v>
      </c>
      <c r="G376">
        <v>3700</v>
      </c>
      <c r="H376" t="s">
        <v>544</v>
      </c>
      <c r="I376" s="1">
        <v>37939</v>
      </c>
      <c r="J376" t="s">
        <v>104</v>
      </c>
      <c r="K376" t="s">
        <v>87</v>
      </c>
      <c r="L376" t="s">
        <v>37</v>
      </c>
      <c r="M376">
        <v>4</v>
      </c>
      <c r="N376">
        <v>11</v>
      </c>
      <c r="O376">
        <v>2003</v>
      </c>
      <c r="P376" t="s">
        <v>794</v>
      </c>
      <c r="Q376">
        <v>118</v>
      </c>
      <c r="R376" t="s">
        <v>822</v>
      </c>
      <c r="S376" t="s">
        <v>824</v>
      </c>
      <c r="T376" t="s">
        <v>825</v>
      </c>
      <c r="U376" t="s">
        <v>826</v>
      </c>
      <c r="V376" t="s">
        <v>827</v>
      </c>
      <c r="X376" t="s">
        <v>827</v>
      </c>
      <c r="Y376" t="s">
        <v>828</v>
      </c>
      <c r="AA376" t="s">
        <v>828</v>
      </c>
      <c r="AB376">
        <v>41101</v>
      </c>
      <c r="AC376" t="s">
        <v>281</v>
      </c>
      <c r="AD376" t="s">
        <v>60</v>
      </c>
      <c r="AE376" t="s">
        <v>829</v>
      </c>
      <c r="AF376" t="s">
        <v>830</v>
      </c>
      <c r="AG376" t="s">
        <v>831</v>
      </c>
      <c r="AH376" t="s">
        <v>74</v>
      </c>
    </row>
    <row r="377" spans="1:34" x14ac:dyDescent="0.25">
      <c r="A377">
        <v>10195</v>
      </c>
      <c r="B377">
        <v>49</v>
      </c>
      <c r="C377">
        <v>100</v>
      </c>
      <c r="D377">
        <v>6</v>
      </c>
      <c r="E377">
        <v>6445.46</v>
      </c>
      <c r="F377">
        <v>6446</v>
      </c>
      <c r="G377">
        <v>4900</v>
      </c>
      <c r="H377" t="s">
        <v>345</v>
      </c>
      <c r="I377" s="1">
        <v>37950</v>
      </c>
      <c r="J377" t="s">
        <v>104</v>
      </c>
      <c r="K377" t="s">
        <v>65</v>
      </c>
      <c r="L377" t="s">
        <v>37</v>
      </c>
      <c r="M377">
        <v>4</v>
      </c>
      <c r="N377">
        <v>11</v>
      </c>
      <c r="O377">
        <v>2003</v>
      </c>
      <c r="P377" t="s">
        <v>794</v>
      </c>
      <c r="Q377">
        <v>118</v>
      </c>
      <c r="R377" t="s">
        <v>822</v>
      </c>
      <c r="S377" t="s">
        <v>501</v>
      </c>
      <c r="T377">
        <v>9145554562</v>
      </c>
      <c r="U377" t="s">
        <v>502</v>
      </c>
      <c r="V377" t="s">
        <v>503</v>
      </c>
      <c r="X377" t="s">
        <v>503</v>
      </c>
      <c r="Y377" t="s">
        <v>504</v>
      </c>
      <c r="Z377" t="s">
        <v>44</v>
      </c>
      <c r="AA377" t="s">
        <v>505</v>
      </c>
      <c r="AB377">
        <v>24067</v>
      </c>
      <c r="AC377" t="s">
        <v>46</v>
      </c>
      <c r="AD377" t="s">
        <v>47</v>
      </c>
      <c r="AE377" t="s">
        <v>159</v>
      </c>
      <c r="AF377" t="s">
        <v>373</v>
      </c>
      <c r="AG377" t="s">
        <v>506</v>
      </c>
      <c r="AH377" t="s">
        <v>74</v>
      </c>
    </row>
    <row r="378" spans="1:34" x14ac:dyDescent="0.25">
      <c r="A378">
        <v>10207</v>
      </c>
      <c r="B378">
        <v>34</v>
      </c>
      <c r="C378">
        <v>99.54</v>
      </c>
      <c r="D378">
        <v>7</v>
      </c>
      <c r="E378">
        <v>3384.36</v>
      </c>
      <c r="F378">
        <v>3385</v>
      </c>
      <c r="G378">
        <v>3384.36</v>
      </c>
      <c r="H378" s="2">
        <v>37876</v>
      </c>
      <c r="I378" s="1">
        <v>37876</v>
      </c>
      <c r="J378" t="s">
        <v>201</v>
      </c>
      <c r="K378" t="s">
        <v>87</v>
      </c>
      <c r="L378" t="s">
        <v>37</v>
      </c>
      <c r="M378">
        <v>4</v>
      </c>
      <c r="N378">
        <v>12</v>
      </c>
      <c r="O378">
        <v>2003</v>
      </c>
      <c r="P378" t="s">
        <v>794</v>
      </c>
      <c r="Q378">
        <v>118</v>
      </c>
      <c r="R378" t="s">
        <v>822</v>
      </c>
      <c r="S378" t="s">
        <v>656</v>
      </c>
      <c r="T378">
        <v>6175552555</v>
      </c>
      <c r="U378" t="s">
        <v>657</v>
      </c>
      <c r="V378" t="s">
        <v>658</v>
      </c>
      <c r="X378" t="s">
        <v>658</v>
      </c>
      <c r="Y378" t="s">
        <v>601</v>
      </c>
      <c r="Z378" t="s">
        <v>195</v>
      </c>
      <c r="AA378" t="s">
        <v>602</v>
      </c>
      <c r="AB378">
        <v>51003</v>
      </c>
      <c r="AC378" t="s">
        <v>46</v>
      </c>
      <c r="AD378" t="s">
        <v>47</v>
      </c>
      <c r="AE378" t="s">
        <v>659</v>
      </c>
      <c r="AF378" t="s">
        <v>433</v>
      </c>
      <c r="AG378" t="s">
        <v>660</v>
      </c>
      <c r="AH378" t="s">
        <v>74</v>
      </c>
    </row>
    <row r="379" spans="1:34" x14ac:dyDescent="0.25">
      <c r="A379">
        <v>10219</v>
      </c>
      <c r="B379">
        <v>48</v>
      </c>
      <c r="C379">
        <v>100</v>
      </c>
      <c r="D379">
        <v>2</v>
      </c>
      <c r="E379">
        <v>4891.68</v>
      </c>
      <c r="F379">
        <v>4892</v>
      </c>
      <c r="G379">
        <v>4800</v>
      </c>
      <c r="H379" s="2">
        <v>38262</v>
      </c>
      <c r="I379" s="1">
        <v>38262</v>
      </c>
      <c r="J379" t="s">
        <v>86</v>
      </c>
      <c r="K379" t="s">
        <v>53</v>
      </c>
      <c r="L379" t="s">
        <v>37</v>
      </c>
      <c r="M379">
        <v>1</v>
      </c>
      <c r="N379">
        <v>2</v>
      </c>
      <c r="O379">
        <v>2004</v>
      </c>
      <c r="P379" t="s">
        <v>794</v>
      </c>
      <c r="Q379">
        <v>118</v>
      </c>
      <c r="R379" t="s">
        <v>822</v>
      </c>
      <c r="S379" t="s">
        <v>832</v>
      </c>
      <c r="T379">
        <v>4155554312</v>
      </c>
      <c r="U379" t="s">
        <v>833</v>
      </c>
      <c r="V379" t="s">
        <v>834</v>
      </c>
      <c r="X379" t="s">
        <v>834</v>
      </c>
      <c r="Y379" t="s">
        <v>835</v>
      </c>
      <c r="Z379" t="s">
        <v>81</v>
      </c>
      <c r="AA379" t="s">
        <v>836</v>
      </c>
      <c r="AB379">
        <v>94217</v>
      </c>
      <c r="AC379" t="s">
        <v>46</v>
      </c>
      <c r="AD379" t="s">
        <v>47</v>
      </c>
      <c r="AE379" t="s">
        <v>837</v>
      </c>
      <c r="AF379" t="s">
        <v>635</v>
      </c>
      <c r="AG379" t="s">
        <v>838</v>
      </c>
      <c r="AH379" t="s">
        <v>74</v>
      </c>
    </row>
    <row r="380" spans="1:34" x14ac:dyDescent="0.25">
      <c r="A380">
        <v>10229</v>
      </c>
      <c r="B380">
        <v>36</v>
      </c>
      <c r="C380">
        <v>100</v>
      </c>
      <c r="D380">
        <v>1</v>
      </c>
      <c r="E380">
        <v>4521.96</v>
      </c>
      <c r="F380">
        <v>4522</v>
      </c>
      <c r="G380">
        <v>3600</v>
      </c>
      <c r="H380" s="2">
        <v>38294</v>
      </c>
      <c r="I380" s="1">
        <v>38294</v>
      </c>
      <c r="J380" t="s">
        <v>104</v>
      </c>
      <c r="K380" t="s">
        <v>220</v>
      </c>
      <c r="L380" t="s">
        <v>37</v>
      </c>
      <c r="M380">
        <v>1</v>
      </c>
      <c r="N380">
        <v>3</v>
      </c>
      <c r="O380">
        <v>2004</v>
      </c>
      <c r="P380" t="s">
        <v>794</v>
      </c>
      <c r="Q380">
        <v>118</v>
      </c>
      <c r="R380" t="s">
        <v>822</v>
      </c>
      <c r="S380" t="s">
        <v>427</v>
      </c>
      <c r="T380">
        <v>4155551450</v>
      </c>
      <c r="U380" t="s">
        <v>428</v>
      </c>
      <c r="V380" t="s">
        <v>429</v>
      </c>
      <c r="X380" t="s">
        <v>429</v>
      </c>
      <c r="Y380" t="s">
        <v>430</v>
      </c>
      <c r="Z380" t="s">
        <v>81</v>
      </c>
      <c r="AA380" t="s">
        <v>431</v>
      </c>
      <c r="AB380">
        <v>97562</v>
      </c>
      <c r="AC380" t="s">
        <v>46</v>
      </c>
      <c r="AD380" t="s">
        <v>47</v>
      </c>
      <c r="AE380" t="s">
        <v>432</v>
      </c>
      <c r="AF380" t="s">
        <v>433</v>
      </c>
      <c r="AG380" t="s">
        <v>434</v>
      </c>
      <c r="AH380" t="s">
        <v>74</v>
      </c>
    </row>
    <row r="381" spans="1:34" x14ac:dyDescent="0.25">
      <c r="A381">
        <v>10246</v>
      </c>
      <c r="B381">
        <v>46</v>
      </c>
      <c r="C381">
        <v>100</v>
      </c>
      <c r="D381">
        <v>5</v>
      </c>
      <c r="E381">
        <v>5069.66</v>
      </c>
      <c r="F381">
        <v>5070</v>
      </c>
      <c r="G381">
        <v>4600</v>
      </c>
      <c r="H381" s="2">
        <v>38112</v>
      </c>
      <c r="I381" s="1">
        <v>38112</v>
      </c>
      <c r="J381" t="s">
        <v>153</v>
      </c>
      <c r="K381" t="s">
        <v>220</v>
      </c>
      <c r="L381" t="s">
        <v>37</v>
      </c>
      <c r="M381">
        <v>2</v>
      </c>
      <c r="N381">
        <v>5</v>
      </c>
      <c r="O381">
        <v>2004</v>
      </c>
      <c r="P381" t="s">
        <v>794</v>
      </c>
      <c r="Q381">
        <v>118</v>
      </c>
      <c r="R381" t="s">
        <v>822</v>
      </c>
      <c r="S381" t="s">
        <v>276</v>
      </c>
      <c r="T381" t="s">
        <v>277</v>
      </c>
      <c r="U381" t="s">
        <v>278</v>
      </c>
      <c r="V381" t="s">
        <v>279</v>
      </c>
      <c r="X381" t="s">
        <v>279</v>
      </c>
      <c r="Y381" t="s">
        <v>280</v>
      </c>
      <c r="AA381" t="s">
        <v>280</v>
      </c>
      <c r="AB381">
        <v>28034</v>
      </c>
      <c r="AC381" t="s">
        <v>281</v>
      </c>
      <c r="AD381" t="s">
        <v>60</v>
      </c>
      <c r="AE381" t="s">
        <v>282</v>
      </c>
      <c r="AF381" t="s">
        <v>283</v>
      </c>
      <c r="AG381" t="s">
        <v>284</v>
      </c>
      <c r="AH381" t="s">
        <v>74</v>
      </c>
    </row>
    <row r="382" spans="1:34" x14ac:dyDescent="0.25">
      <c r="A382">
        <v>10259</v>
      </c>
      <c r="B382">
        <v>46</v>
      </c>
      <c r="C382">
        <v>100</v>
      </c>
      <c r="D382">
        <v>4</v>
      </c>
      <c r="E382">
        <v>6541.2</v>
      </c>
      <c r="F382">
        <v>6542</v>
      </c>
      <c r="G382">
        <v>4600</v>
      </c>
      <c r="H382" t="s">
        <v>388</v>
      </c>
      <c r="I382" s="1">
        <v>38153</v>
      </c>
      <c r="J382" t="s">
        <v>172</v>
      </c>
      <c r="K382" t="s">
        <v>65</v>
      </c>
      <c r="L382" t="s">
        <v>37</v>
      </c>
      <c r="M382">
        <v>2</v>
      </c>
      <c r="N382">
        <v>6</v>
      </c>
      <c r="O382">
        <v>2004</v>
      </c>
      <c r="P382" t="s">
        <v>794</v>
      </c>
      <c r="Q382">
        <v>118</v>
      </c>
      <c r="R382" t="s">
        <v>822</v>
      </c>
      <c r="S382" t="s">
        <v>661</v>
      </c>
      <c r="T382" t="s">
        <v>662</v>
      </c>
      <c r="U382" t="s">
        <v>663</v>
      </c>
      <c r="V382" t="s">
        <v>664</v>
      </c>
      <c r="W382" t="s">
        <v>665</v>
      </c>
      <c r="X382" t="s">
        <v>666</v>
      </c>
      <c r="Y382" t="s">
        <v>313</v>
      </c>
      <c r="AA382" t="s">
        <v>313</v>
      </c>
      <c r="AB382">
        <v>69045</v>
      </c>
      <c r="AC382" t="s">
        <v>313</v>
      </c>
      <c r="AD382" t="s">
        <v>149</v>
      </c>
      <c r="AE382" t="s">
        <v>667</v>
      </c>
      <c r="AF382" t="s">
        <v>668</v>
      </c>
      <c r="AG382" t="s">
        <v>669</v>
      </c>
      <c r="AH382" t="s">
        <v>74</v>
      </c>
    </row>
    <row r="383" spans="1:34" x14ac:dyDescent="0.25">
      <c r="A383">
        <v>10271</v>
      </c>
      <c r="B383">
        <v>31</v>
      </c>
      <c r="C383">
        <v>97.17</v>
      </c>
      <c r="D383">
        <v>5</v>
      </c>
      <c r="E383">
        <v>3012.27</v>
      </c>
      <c r="F383">
        <v>3013</v>
      </c>
      <c r="G383">
        <v>3012.27</v>
      </c>
      <c r="H383" t="s">
        <v>775</v>
      </c>
      <c r="I383" s="1">
        <v>38188</v>
      </c>
      <c r="J383" t="s">
        <v>52</v>
      </c>
      <c r="K383" t="s">
        <v>65</v>
      </c>
      <c r="L383" t="s">
        <v>37</v>
      </c>
      <c r="M383">
        <v>3</v>
      </c>
      <c r="N383">
        <v>7</v>
      </c>
      <c r="O383">
        <v>2004</v>
      </c>
      <c r="P383" t="s">
        <v>794</v>
      </c>
      <c r="Q383">
        <v>118</v>
      </c>
      <c r="R383" t="s">
        <v>822</v>
      </c>
      <c r="S383" t="s">
        <v>427</v>
      </c>
      <c r="T383">
        <v>4155551450</v>
      </c>
      <c r="U383" t="s">
        <v>428</v>
      </c>
      <c r="V383" t="s">
        <v>429</v>
      </c>
      <c r="X383" t="s">
        <v>429</v>
      </c>
      <c r="Y383" t="s">
        <v>430</v>
      </c>
      <c r="Z383" t="s">
        <v>81</v>
      </c>
      <c r="AA383" t="s">
        <v>431</v>
      </c>
      <c r="AB383">
        <v>97562</v>
      </c>
      <c r="AC383" t="s">
        <v>46</v>
      </c>
      <c r="AD383" t="s">
        <v>47</v>
      </c>
      <c r="AE383" t="s">
        <v>432</v>
      </c>
      <c r="AF383" t="s">
        <v>433</v>
      </c>
      <c r="AG383" t="s">
        <v>434</v>
      </c>
      <c r="AH383" t="s">
        <v>74</v>
      </c>
    </row>
    <row r="384" spans="1:34" x14ac:dyDescent="0.25">
      <c r="A384">
        <v>10281</v>
      </c>
      <c r="B384">
        <v>41</v>
      </c>
      <c r="C384">
        <v>100</v>
      </c>
      <c r="D384">
        <v>1</v>
      </c>
      <c r="E384">
        <v>5247.18</v>
      </c>
      <c r="F384">
        <v>5248</v>
      </c>
      <c r="G384">
        <v>4100</v>
      </c>
      <c r="H384" t="s">
        <v>670</v>
      </c>
      <c r="I384" s="1">
        <v>38218</v>
      </c>
      <c r="J384" t="s">
        <v>76</v>
      </c>
      <c r="K384" t="s">
        <v>130</v>
      </c>
      <c r="L384" t="s">
        <v>37</v>
      </c>
      <c r="M384">
        <v>3</v>
      </c>
      <c r="N384">
        <v>8</v>
      </c>
      <c r="O384">
        <v>2004</v>
      </c>
      <c r="P384" t="s">
        <v>794</v>
      </c>
      <c r="Q384">
        <v>118</v>
      </c>
      <c r="R384" t="s">
        <v>822</v>
      </c>
      <c r="S384" t="s">
        <v>221</v>
      </c>
      <c r="T384">
        <v>2155551555</v>
      </c>
      <c r="U384" t="s">
        <v>222</v>
      </c>
      <c r="V384" t="s">
        <v>223</v>
      </c>
      <c r="X384" t="s">
        <v>223</v>
      </c>
      <c r="Y384" t="s">
        <v>224</v>
      </c>
      <c r="Z384" t="s">
        <v>225</v>
      </c>
      <c r="AA384" t="s">
        <v>226</v>
      </c>
      <c r="AB384">
        <v>70267</v>
      </c>
      <c r="AC384" t="s">
        <v>46</v>
      </c>
      <c r="AD384" t="s">
        <v>47</v>
      </c>
      <c r="AE384" t="s">
        <v>48</v>
      </c>
      <c r="AF384" t="s">
        <v>227</v>
      </c>
      <c r="AG384" t="s">
        <v>228</v>
      </c>
      <c r="AH384" t="s">
        <v>74</v>
      </c>
    </row>
    <row r="385" spans="1:34" x14ac:dyDescent="0.25">
      <c r="A385">
        <v>10292</v>
      </c>
      <c r="B385">
        <v>21</v>
      </c>
      <c r="C385">
        <v>100</v>
      </c>
      <c r="D385">
        <v>8</v>
      </c>
      <c r="E385">
        <v>2214.87</v>
      </c>
      <c r="F385">
        <v>2215</v>
      </c>
      <c r="G385">
        <v>2100</v>
      </c>
      <c r="H385" s="2">
        <v>38208</v>
      </c>
      <c r="I385" s="1">
        <v>38208</v>
      </c>
      <c r="J385" t="s">
        <v>76</v>
      </c>
      <c r="K385" t="s">
        <v>36</v>
      </c>
      <c r="L385" t="s">
        <v>37</v>
      </c>
      <c r="M385">
        <v>3</v>
      </c>
      <c r="N385">
        <v>9</v>
      </c>
      <c r="O385">
        <v>2004</v>
      </c>
      <c r="P385" t="s">
        <v>794</v>
      </c>
      <c r="Q385">
        <v>118</v>
      </c>
      <c r="R385" t="s">
        <v>822</v>
      </c>
      <c r="S385" t="s">
        <v>40</v>
      </c>
      <c r="T385">
        <v>2125557818</v>
      </c>
      <c r="U385" t="s">
        <v>41</v>
      </c>
      <c r="V385" t="s">
        <v>42</v>
      </c>
      <c r="X385" t="s">
        <v>42</v>
      </c>
      <c r="Y385" t="s">
        <v>43</v>
      </c>
      <c r="Z385" t="s">
        <v>44</v>
      </c>
      <c r="AA385" t="s">
        <v>45</v>
      </c>
      <c r="AB385">
        <v>10022</v>
      </c>
      <c r="AC385" t="s">
        <v>46</v>
      </c>
      <c r="AD385" t="s">
        <v>47</v>
      </c>
      <c r="AE385" t="s">
        <v>48</v>
      </c>
      <c r="AF385" t="s">
        <v>49</v>
      </c>
      <c r="AG385" t="s">
        <v>50</v>
      </c>
      <c r="AH385" t="s">
        <v>51</v>
      </c>
    </row>
    <row r="386" spans="1:34" x14ac:dyDescent="0.25">
      <c r="A386">
        <v>10305</v>
      </c>
      <c r="B386">
        <v>38</v>
      </c>
      <c r="C386">
        <v>100</v>
      </c>
      <c r="D386">
        <v>5</v>
      </c>
      <c r="E386">
        <v>4773.18</v>
      </c>
      <c r="F386">
        <v>4774</v>
      </c>
      <c r="G386">
        <v>3800</v>
      </c>
      <c r="H386" t="s">
        <v>671</v>
      </c>
      <c r="I386" s="1">
        <v>38273</v>
      </c>
      <c r="J386" t="s">
        <v>86</v>
      </c>
      <c r="K386" t="s">
        <v>220</v>
      </c>
      <c r="L386" t="s">
        <v>37</v>
      </c>
      <c r="M386">
        <v>4</v>
      </c>
      <c r="N386">
        <v>10</v>
      </c>
      <c r="O386">
        <v>2004</v>
      </c>
      <c r="P386" t="s">
        <v>794</v>
      </c>
      <c r="Q386">
        <v>118</v>
      </c>
      <c r="R386" t="s">
        <v>822</v>
      </c>
      <c r="S386" t="s">
        <v>191</v>
      </c>
      <c r="T386">
        <v>6175558555</v>
      </c>
      <c r="U386" t="s">
        <v>192</v>
      </c>
      <c r="V386" t="s">
        <v>193</v>
      </c>
      <c r="X386" t="s">
        <v>193</v>
      </c>
      <c r="Y386" t="s">
        <v>194</v>
      </c>
      <c r="Z386" t="s">
        <v>195</v>
      </c>
      <c r="AA386" t="s">
        <v>196</v>
      </c>
      <c r="AB386">
        <v>51247</v>
      </c>
      <c r="AC386" t="s">
        <v>46</v>
      </c>
      <c r="AD386" t="s">
        <v>47</v>
      </c>
      <c r="AE386" t="s">
        <v>197</v>
      </c>
      <c r="AF386" t="s">
        <v>198</v>
      </c>
      <c r="AG386" t="s">
        <v>199</v>
      </c>
      <c r="AH386" t="s">
        <v>74</v>
      </c>
    </row>
    <row r="387" spans="1:34" x14ac:dyDescent="0.25">
      <c r="A387">
        <v>10314</v>
      </c>
      <c r="B387">
        <v>45</v>
      </c>
      <c r="C387">
        <v>100</v>
      </c>
      <c r="D387">
        <v>14</v>
      </c>
      <c r="E387">
        <v>6185.7</v>
      </c>
      <c r="F387">
        <v>6186</v>
      </c>
      <c r="G387">
        <v>4500</v>
      </c>
      <c r="H387" t="s">
        <v>672</v>
      </c>
      <c r="I387" s="1">
        <v>38282</v>
      </c>
      <c r="J387" t="s">
        <v>86</v>
      </c>
      <c r="K387" t="s">
        <v>87</v>
      </c>
      <c r="L387" t="s">
        <v>37</v>
      </c>
      <c r="M387">
        <v>4</v>
      </c>
      <c r="N387">
        <v>10</v>
      </c>
      <c r="O387">
        <v>2004</v>
      </c>
      <c r="P387" t="s">
        <v>794</v>
      </c>
      <c r="Q387">
        <v>118</v>
      </c>
      <c r="R387" t="s">
        <v>822</v>
      </c>
      <c r="S387" t="s">
        <v>784</v>
      </c>
      <c r="T387" t="s">
        <v>785</v>
      </c>
      <c r="U387" t="s">
        <v>786</v>
      </c>
      <c r="V387" t="s">
        <v>787</v>
      </c>
      <c r="X387" t="s">
        <v>787</v>
      </c>
      <c r="Y387" t="s">
        <v>788</v>
      </c>
      <c r="AA387" t="s">
        <v>788</v>
      </c>
      <c r="AB387">
        <v>8200</v>
      </c>
      <c r="AC387" t="s">
        <v>515</v>
      </c>
      <c r="AD387" t="s">
        <v>60</v>
      </c>
      <c r="AE387" t="s">
        <v>789</v>
      </c>
      <c r="AF387" t="s">
        <v>790</v>
      </c>
      <c r="AG387" t="s">
        <v>791</v>
      </c>
      <c r="AH387" t="s">
        <v>74</v>
      </c>
    </row>
    <row r="388" spans="1:34" x14ac:dyDescent="0.25">
      <c r="A388">
        <v>10324</v>
      </c>
      <c r="B388">
        <v>26</v>
      </c>
      <c r="C388">
        <v>58.38</v>
      </c>
      <c r="D388">
        <v>7</v>
      </c>
      <c r="E388">
        <v>1517.88</v>
      </c>
      <c r="F388">
        <v>1518</v>
      </c>
      <c r="G388">
        <v>1517.88</v>
      </c>
      <c r="H388" s="2">
        <v>38118</v>
      </c>
      <c r="I388" s="1">
        <v>38118</v>
      </c>
      <c r="J388" t="s">
        <v>153</v>
      </c>
      <c r="K388" t="s">
        <v>65</v>
      </c>
      <c r="L388" t="s">
        <v>37</v>
      </c>
      <c r="M388">
        <v>4</v>
      </c>
      <c r="N388">
        <v>11</v>
      </c>
      <c r="O388">
        <v>2004</v>
      </c>
      <c r="P388" t="s">
        <v>794</v>
      </c>
      <c r="Q388">
        <v>118</v>
      </c>
      <c r="R388" t="s">
        <v>822</v>
      </c>
      <c r="S388" t="s">
        <v>154</v>
      </c>
      <c r="T388">
        <v>2125551500</v>
      </c>
      <c r="U388" t="s">
        <v>155</v>
      </c>
      <c r="V388" t="s">
        <v>156</v>
      </c>
      <c r="W388" t="s">
        <v>157</v>
      </c>
      <c r="X388" t="s">
        <v>158</v>
      </c>
      <c r="Y388" t="s">
        <v>43</v>
      </c>
      <c r="Z388" t="s">
        <v>44</v>
      </c>
      <c r="AA388" t="s">
        <v>45</v>
      </c>
      <c r="AB388">
        <v>10022</v>
      </c>
      <c r="AC388" t="s">
        <v>46</v>
      </c>
      <c r="AD388" t="s">
        <v>47</v>
      </c>
      <c r="AE388" t="s">
        <v>159</v>
      </c>
      <c r="AF388" t="s">
        <v>160</v>
      </c>
      <c r="AG388" t="s">
        <v>161</v>
      </c>
      <c r="AH388" t="s">
        <v>51</v>
      </c>
    </row>
    <row r="389" spans="1:34" x14ac:dyDescent="0.25">
      <c r="A389">
        <v>10336</v>
      </c>
      <c r="B389">
        <v>38</v>
      </c>
      <c r="C389">
        <v>100</v>
      </c>
      <c r="D389">
        <v>3</v>
      </c>
      <c r="E389">
        <v>6372.6</v>
      </c>
      <c r="F389">
        <v>6373</v>
      </c>
      <c r="G389">
        <v>3800</v>
      </c>
      <c r="H389" t="s">
        <v>792</v>
      </c>
      <c r="I389" s="1">
        <v>38311</v>
      </c>
      <c r="J389" t="s">
        <v>104</v>
      </c>
      <c r="K389" t="s">
        <v>53</v>
      </c>
      <c r="L389" t="s">
        <v>37</v>
      </c>
      <c r="M389">
        <v>4</v>
      </c>
      <c r="N389">
        <v>11</v>
      </c>
      <c r="O389">
        <v>2004</v>
      </c>
      <c r="P389" t="s">
        <v>794</v>
      </c>
      <c r="Q389">
        <v>118</v>
      </c>
      <c r="R389" t="s">
        <v>822</v>
      </c>
      <c r="S389" t="s">
        <v>639</v>
      </c>
      <c r="T389" t="s">
        <v>640</v>
      </c>
      <c r="U389" t="s">
        <v>641</v>
      </c>
      <c r="V389" t="s">
        <v>642</v>
      </c>
      <c r="X389" t="s">
        <v>642</v>
      </c>
      <c r="Y389" t="s">
        <v>70</v>
      </c>
      <c r="AA389" t="s">
        <v>70</v>
      </c>
      <c r="AB389">
        <v>75012</v>
      </c>
      <c r="AC389" t="s">
        <v>59</v>
      </c>
      <c r="AD389" t="s">
        <v>60</v>
      </c>
      <c r="AE389" t="s">
        <v>643</v>
      </c>
      <c r="AF389" t="s">
        <v>644</v>
      </c>
      <c r="AG389" t="s">
        <v>645</v>
      </c>
      <c r="AH389" t="s">
        <v>74</v>
      </c>
    </row>
    <row r="390" spans="1:34" x14ac:dyDescent="0.25">
      <c r="A390">
        <v>10349</v>
      </c>
      <c r="B390">
        <v>48</v>
      </c>
      <c r="C390">
        <v>100</v>
      </c>
      <c r="D390">
        <v>9</v>
      </c>
      <c r="E390">
        <v>5232.96</v>
      </c>
      <c r="F390">
        <v>5233</v>
      </c>
      <c r="G390">
        <v>4800</v>
      </c>
      <c r="H390" s="2">
        <v>37998</v>
      </c>
      <c r="I390" s="1">
        <v>37998</v>
      </c>
      <c r="J390" t="s">
        <v>64</v>
      </c>
      <c r="K390" t="s">
        <v>36</v>
      </c>
      <c r="L390" t="s">
        <v>37</v>
      </c>
      <c r="M390">
        <v>4</v>
      </c>
      <c r="N390">
        <v>12</v>
      </c>
      <c r="O390">
        <v>2004</v>
      </c>
      <c r="P390" t="s">
        <v>794</v>
      </c>
      <c r="Q390">
        <v>118</v>
      </c>
      <c r="R390" t="s">
        <v>822</v>
      </c>
      <c r="S390" t="s">
        <v>747</v>
      </c>
      <c r="T390">
        <v>2125557413</v>
      </c>
      <c r="U390" t="s">
        <v>748</v>
      </c>
      <c r="V390" t="s">
        <v>749</v>
      </c>
      <c r="W390" t="s">
        <v>750</v>
      </c>
      <c r="X390" t="s">
        <v>751</v>
      </c>
      <c r="Y390" t="s">
        <v>43</v>
      </c>
      <c r="Z390" t="s">
        <v>44</v>
      </c>
      <c r="AA390" t="s">
        <v>45</v>
      </c>
      <c r="AB390">
        <v>10022</v>
      </c>
      <c r="AC390" t="s">
        <v>46</v>
      </c>
      <c r="AD390" t="s">
        <v>47</v>
      </c>
      <c r="AE390" t="s">
        <v>83</v>
      </c>
      <c r="AF390" t="s">
        <v>752</v>
      </c>
      <c r="AG390" t="s">
        <v>753</v>
      </c>
      <c r="AH390" t="s">
        <v>74</v>
      </c>
    </row>
    <row r="391" spans="1:34" x14ac:dyDescent="0.25">
      <c r="A391">
        <v>10358</v>
      </c>
      <c r="B391">
        <v>42</v>
      </c>
      <c r="C391">
        <v>64.16</v>
      </c>
      <c r="D391">
        <v>9</v>
      </c>
      <c r="E391">
        <v>2694.72</v>
      </c>
      <c r="F391">
        <v>2695</v>
      </c>
      <c r="G391">
        <v>2694.72</v>
      </c>
      <c r="H391" s="2">
        <v>38272</v>
      </c>
      <c r="I391" s="1">
        <v>38272</v>
      </c>
      <c r="J391" t="s">
        <v>86</v>
      </c>
      <c r="K391" t="s">
        <v>65</v>
      </c>
      <c r="L391" t="s">
        <v>37</v>
      </c>
      <c r="M391">
        <v>4</v>
      </c>
      <c r="N391">
        <v>12</v>
      </c>
      <c r="O391">
        <v>2004</v>
      </c>
      <c r="P391" t="s">
        <v>794</v>
      </c>
      <c r="Q391">
        <v>118</v>
      </c>
      <c r="R391" t="s">
        <v>822</v>
      </c>
      <c r="S391" t="s">
        <v>276</v>
      </c>
      <c r="T391" t="s">
        <v>277</v>
      </c>
      <c r="U391" t="s">
        <v>278</v>
      </c>
      <c r="V391" t="s">
        <v>279</v>
      </c>
      <c r="X391" t="s">
        <v>279</v>
      </c>
      <c r="Y391" t="s">
        <v>280</v>
      </c>
      <c r="AA391" t="s">
        <v>280</v>
      </c>
      <c r="AB391">
        <v>28034</v>
      </c>
      <c r="AC391" t="s">
        <v>281</v>
      </c>
      <c r="AD391" t="s">
        <v>60</v>
      </c>
      <c r="AE391" t="s">
        <v>282</v>
      </c>
      <c r="AF391" t="s">
        <v>283</v>
      </c>
      <c r="AG391" t="s">
        <v>284</v>
      </c>
      <c r="AH391" t="s">
        <v>51</v>
      </c>
    </row>
    <row r="392" spans="1:34" x14ac:dyDescent="0.25">
      <c r="A392">
        <v>10371</v>
      </c>
      <c r="B392">
        <v>49</v>
      </c>
      <c r="C392">
        <v>35.71</v>
      </c>
      <c r="D392">
        <v>4</v>
      </c>
      <c r="E392">
        <v>1749.79</v>
      </c>
      <c r="F392">
        <v>1750</v>
      </c>
      <c r="G392">
        <v>1749.79</v>
      </c>
      <c r="H392" t="s">
        <v>793</v>
      </c>
      <c r="I392" s="1">
        <v>38375</v>
      </c>
      <c r="J392" t="s">
        <v>64</v>
      </c>
      <c r="K392" t="s">
        <v>123</v>
      </c>
      <c r="L392" t="s">
        <v>37</v>
      </c>
      <c r="M392">
        <v>1</v>
      </c>
      <c r="N392">
        <v>1</v>
      </c>
      <c r="O392">
        <v>2005</v>
      </c>
      <c r="P392" t="s">
        <v>794</v>
      </c>
      <c r="Q392">
        <v>118</v>
      </c>
      <c r="R392" t="s">
        <v>822</v>
      </c>
      <c r="S392" t="s">
        <v>427</v>
      </c>
      <c r="T392">
        <v>4155551450</v>
      </c>
      <c r="U392" t="s">
        <v>428</v>
      </c>
      <c r="V392" t="s">
        <v>429</v>
      </c>
      <c r="X392" t="s">
        <v>429</v>
      </c>
      <c r="Y392" t="s">
        <v>430</v>
      </c>
      <c r="Z392" t="s">
        <v>81</v>
      </c>
      <c r="AA392" t="s">
        <v>431</v>
      </c>
      <c r="AB392">
        <v>97562</v>
      </c>
      <c r="AC392" t="s">
        <v>46</v>
      </c>
      <c r="AD392" t="s">
        <v>47</v>
      </c>
      <c r="AE392" t="s">
        <v>432</v>
      </c>
      <c r="AF392" t="s">
        <v>433</v>
      </c>
      <c r="AG392" t="s">
        <v>434</v>
      </c>
      <c r="AH392" t="s">
        <v>51</v>
      </c>
    </row>
    <row r="393" spans="1:34" x14ac:dyDescent="0.25">
      <c r="A393">
        <v>10382</v>
      </c>
      <c r="B393">
        <v>32</v>
      </c>
      <c r="C393">
        <v>66.58</v>
      </c>
      <c r="D393">
        <v>13</v>
      </c>
      <c r="E393">
        <v>2130.56</v>
      </c>
      <c r="F393">
        <v>2131</v>
      </c>
      <c r="G393">
        <v>2130.56</v>
      </c>
      <c r="H393" t="s">
        <v>451</v>
      </c>
      <c r="I393" s="1">
        <v>38400</v>
      </c>
      <c r="J393" t="s">
        <v>35</v>
      </c>
      <c r="K393" t="s">
        <v>130</v>
      </c>
      <c r="L393" t="s">
        <v>37</v>
      </c>
      <c r="M393">
        <v>1</v>
      </c>
      <c r="N393">
        <v>2</v>
      </c>
      <c r="O393">
        <v>2005</v>
      </c>
      <c r="P393" t="s">
        <v>794</v>
      </c>
      <c r="Q393">
        <v>118</v>
      </c>
      <c r="R393" t="s">
        <v>822</v>
      </c>
      <c r="S393" t="s">
        <v>427</v>
      </c>
      <c r="T393">
        <v>4155551450</v>
      </c>
      <c r="U393" t="s">
        <v>428</v>
      </c>
      <c r="V393" t="s">
        <v>429</v>
      </c>
      <c r="X393" t="s">
        <v>429</v>
      </c>
      <c r="Y393" t="s">
        <v>430</v>
      </c>
      <c r="Z393" t="s">
        <v>81</v>
      </c>
      <c r="AA393" t="s">
        <v>431</v>
      </c>
      <c r="AB393">
        <v>97562</v>
      </c>
      <c r="AC393" t="s">
        <v>46</v>
      </c>
      <c r="AD393" t="s">
        <v>47</v>
      </c>
      <c r="AE393" t="s">
        <v>432</v>
      </c>
      <c r="AF393" t="s">
        <v>433</v>
      </c>
      <c r="AG393" t="s">
        <v>434</v>
      </c>
      <c r="AH393" t="s">
        <v>51</v>
      </c>
    </row>
    <row r="394" spans="1:34" x14ac:dyDescent="0.25">
      <c r="A394">
        <v>10412</v>
      </c>
      <c r="B394">
        <v>54</v>
      </c>
      <c r="C394">
        <v>100</v>
      </c>
      <c r="D394">
        <v>5</v>
      </c>
      <c r="E394">
        <v>5951.34</v>
      </c>
      <c r="F394">
        <v>5952</v>
      </c>
      <c r="G394">
        <v>5400</v>
      </c>
      <c r="H394" s="2">
        <v>38416</v>
      </c>
      <c r="I394" s="1">
        <v>38416</v>
      </c>
      <c r="J394" t="s">
        <v>255</v>
      </c>
      <c r="K394" t="s">
        <v>53</v>
      </c>
      <c r="L394" t="s">
        <v>37</v>
      </c>
      <c r="M394">
        <v>2</v>
      </c>
      <c r="N394">
        <v>5</v>
      </c>
      <c r="O394">
        <v>2005</v>
      </c>
      <c r="P394" t="s">
        <v>794</v>
      </c>
      <c r="Q394">
        <v>118</v>
      </c>
      <c r="R394" t="s">
        <v>822</v>
      </c>
      <c r="S394" t="s">
        <v>276</v>
      </c>
      <c r="T394" t="s">
        <v>277</v>
      </c>
      <c r="U394" t="s">
        <v>278</v>
      </c>
      <c r="V394" t="s">
        <v>279</v>
      </c>
      <c r="X394" t="s">
        <v>279</v>
      </c>
      <c r="Y394" t="s">
        <v>280</v>
      </c>
      <c r="AA394" t="s">
        <v>280</v>
      </c>
      <c r="AB394">
        <v>28034</v>
      </c>
      <c r="AC394" t="s">
        <v>281</v>
      </c>
      <c r="AD394" t="s">
        <v>60</v>
      </c>
      <c r="AE394" t="s">
        <v>282</v>
      </c>
      <c r="AF394" t="s">
        <v>283</v>
      </c>
      <c r="AG394" t="s">
        <v>284</v>
      </c>
      <c r="AH394" t="s">
        <v>74</v>
      </c>
    </row>
    <row r="395" spans="1:34" x14ac:dyDescent="0.25">
      <c r="A395">
        <v>10425</v>
      </c>
      <c r="B395">
        <v>33</v>
      </c>
      <c r="C395">
        <v>100</v>
      </c>
      <c r="D395">
        <v>4</v>
      </c>
      <c r="E395">
        <v>4692.6000000000004</v>
      </c>
      <c r="F395">
        <v>4693</v>
      </c>
      <c r="G395">
        <v>3300</v>
      </c>
      <c r="H395" t="s">
        <v>474</v>
      </c>
      <c r="I395" s="1">
        <v>38503</v>
      </c>
      <c r="J395" t="s">
        <v>153</v>
      </c>
      <c r="K395" t="s">
        <v>65</v>
      </c>
      <c r="L395" t="s">
        <v>475</v>
      </c>
      <c r="M395">
        <v>2</v>
      </c>
      <c r="N395">
        <v>5</v>
      </c>
      <c r="O395">
        <v>2005</v>
      </c>
      <c r="P395" t="s">
        <v>794</v>
      </c>
      <c r="Q395">
        <v>118</v>
      </c>
      <c r="R395" t="s">
        <v>822</v>
      </c>
      <c r="S395" t="s">
        <v>182</v>
      </c>
      <c r="T395" t="s">
        <v>183</v>
      </c>
      <c r="U395" t="s">
        <v>184</v>
      </c>
      <c r="V395" t="s">
        <v>185</v>
      </c>
      <c r="X395" t="s">
        <v>185</v>
      </c>
      <c r="Y395" t="s">
        <v>186</v>
      </c>
      <c r="AA395" t="s">
        <v>186</v>
      </c>
      <c r="AB395">
        <v>44000</v>
      </c>
      <c r="AC395" t="s">
        <v>59</v>
      </c>
      <c r="AD395" t="s">
        <v>60</v>
      </c>
      <c r="AE395" t="s">
        <v>187</v>
      </c>
      <c r="AF395" t="s">
        <v>188</v>
      </c>
      <c r="AG395" t="s">
        <v>189</v>
      </c>
      <c r="AH395" t="s">
        <v>74</v>
      </c>
    </row>
    <row r="396" spans="1:34" x14ac:dyDescent="0.25">
      <c r="A396">
        <v>10108</v>
      </c>
      <c r="B396">
        <v>36</v>
      </c>
      <c r="C396">
        <v>100</v>
      </c>
      <c r="D396">
        <v>3</v>
      </c>
      <c r="E396">
        <v>3731.04</v>
      </c>
      <c r="F396">
        <v>3732</v>
      </c>
      <c r="G396">
        <v>3600</v>
      </c>
      <c r="H396" s="2">
        <v>37683</v>
      </c>
      <c r="I396" s="1">
        <v>37683</v>
      </c>
      <c r="J396" t="s">
        <v>255</v>
      </c>
      <c r="K396" t="s">
        <v>36</v>
      </c>
      <c r="L396" t="s">
        <v>37</v>
      </c>
      <c r="M396">
        <v>1</v>
      </c>
      <c r="N396">
        <v>3</v>
      </c>
      <c r="O396">
        <v>2003</v>
      </c>
      <c r="P396" t="s">
        <v>286</v>
      </c>
      <c r="Q396">
        <v>115</v>
      </c>
      <c r="R396" t="s">
        <v>839</v>
      </c>
      <c r="S396" t="s">
        <v>675</v>
      </c>
      <c r="T396" t="s">
        <v>676</v>
      </c>
      <c r="U396" t="s">
        <v>677</v>
      </c>
      <c r="V396" t="s">
        <v>678</v>
      </c>
      <c r="X396" t="s">
        <v>678</v>
      </c>
      <c r="Y396" t="s">
        <v>679</v>
      </c>
      <c r="AA396" t="s">
        <v>679</v>
      </c>
      <c r="AB396" t="s">
        <v>680</v>
      </c>
      <c r="AC396" t="s">
        <v>681</v>
      </c>
      <c r="AD396" t="s">
        <v>314</v>
      </c>
      <c r="AE396" t="s">
        <v>682</v>
      </c>
      <c r="AF396" t="s">
        <v>683</v>
      </c>
      <c r="AG396" t="s">
        <v>684</v>
      </c>
      <c r="AH396" t="s">
        <v>74</v>
      </c>
    </row>
    <row r="397" spans="1:34" x14ac:dyDescent="0.25">
      <c r="A397">
        <v>10122</v>
      </c>
      <c r="B397">
        <v>20</v>
      </c>
      <c r="C397">
        <v>100</v>
      </c>
      <c r="D397">
        <v>7</v>
      </c>
      <c r="E397">
        <v>2142</v>
      </c>
      <c r="F397">
        <v>2142</v>
      </c>
      <c r="G397">
        <v>2000</v>
      </c>
      <c r="H397" s="2">
        <v>37838</v>
      </c>
      <c r="I397" s="1">
        <v>37838</v>
      </c>
      <c r="J397" t="s">
        <v>76</v>
      </c>
      <c r="K397" t="s">
        <v>65</v>
      </c>
      <c r="L397" t="s">
        <v>37</v>
      </c>
      <c r="M397">
        <v>2</v>
      </c>
      <c r="N397">
        <v>5</v>
      </c>
      <c r="O397">
        <v>2003</v>
      </c>
      <c r="P397" t="s">
        <v>286</v>
      </c>
      <c r="Q397">
        <v>115</v>
      </c>
      <c r="R397" t="s">
        <v>839</v>
      </c>
      <c r="S397" t="s">
        <v>685</v>
      </c>
      <c r="T397" t="s">
        <v>686</v>
      </c>
      <c r="U397" t="s">
        <v>687</v>
      </c>
      <c r="V397" t="s">
        <v>688</v>
      </c>
      <c r="X397" t="s">
        <v>688</v>
      </c>
      <c r="Y397" t="s">
        <v>689</v>
      </c>
      <c r="AA397" t="s">
        <v>689</v>
      </c>
      <c r="AB397">
        <v>13008</v>
      </c>
      <c r="AC397" t="s">
        <v>59</v>
      </c>
      <c r="AD397" t="s">
        <v>60</v>
      </c>
      <c r="AE397" t="s">
        <v>690</v>
      </c>
      <c r="AF397" t="s">
        <v>691</v>
      </c>
      <c r="AG397" t="s">
        <v>692</v>
      </c>
      <c r="AH397" t="s">
        <v>51</v>
      </c>
    </row>
    <row r="398" spans="1:34" x14ac:dyDescent="0.25">
      <c r="A398">
        <v>10135</v>
      </c>
      <c r="B398">
        <v>29</v>
      </c>
      <c r="C398">
        <v>97.89</v>
      </c>
      <c r="D398">
        <v>4</v>
      </c>
      <c r="E398">
        <v>2838.81</v>
      </c>
      <c r="F398">
        <v>2839</v>
      </c>
      <c r="G398">
        <v>2838.81</v>
      </c>
      <c r="H398" s="2">
        <v>37659</v>
      </c>
      <c r="I398" s="1">
        <v>37659</v>
      </c>
      <c r="J398" t="s">
        <v>35</v>
      </c>
      <c r="K398" t="s">
        <v>87</v>
      </c>
      <c r="L398" t="s">
        <v>37</v>
      </c>
      <c r="M398">
        <v>3</v>
      </c>
      <c r="N398">
        <v>7</v>
      </c>
      <c r="O398">
        <v>2003</v>
      </c>
      <c r="P398" t="s">
        <v>286</v>
      </c>
      <c r="Q398">
        <v>115</v>
      </c>
      <c r="R398" t="s">
        <v>839</v>
      </c>
      <c r="S398" t="s">
        <v>427</v>
      </c>
      <c r="T398">
        <v>4155551450</v>
      </c>
      <c r="U398" t="s">
        <v>428</v>
      </c>
      <c r="V398" t="s">
        <v>429</v>
      </c>
      <c r="X398" t="s">
        <v>429</v>
      </c>
      <c r="Y398" t="s">
        <v>430</v>
      </c>
      <c r="Z398" t="s">
        <v>81</v>
      </c>
      <c r="AA398" t="s">
        <v>431</v>
      </c>
      <c r="AB398">
        <v>97562</v>
      </c>
      <c r="AC398" t="s">
        <v>46</v>
      </c>
      <c r="AD398" t="s">
        <v>47</v>
      </c>
      <c r="AE398" t="s">
        <v>432</v>
      </c>
      <c r="AF398" t="s">
        <v>433</v>
      </c>
      <c r="AG398" t="s">
        <v>434</v>
      </c>
      <c r="AH398" t="s">
        <v>51</v>
      </c>
    </row>
    <row r="399" spans="1:34" x14ac:dyDescent="0.25">
      <c r="A399">
        <v>10147</v>
      </c>
      <c r="B399">
        <v>33</v>
      </c>
      <c r="C399">
        <v>97.89</v>
      </c>
      <c r="D399">
        <v>4</v>
      </c>
      <c r="E399">
        <v>3230.37</v>
      </c>
      <c r="F399">
        <v>3231</v>
      </c>
      <c r="G399">
        <v>3230.37</v>
      </c>
      <c r="H399" s="2">
        <v>37750</v>
      </c>
      <c r="I399" s="1">
        <v>37750</v>
      </c>
      <c r="J399" t="s">
        <v>153</v>
      </c>
      <c r="K399" t="s">
        <v>87</v>
      </c>
      <c r="L399" t="s">
        <v>37</v>
      </c>
      <c r="M399">
        <v>3</v>
      </c>
      <c r="N399">
        <v>9</v>
      </c>
      <c r="O399">
        <v>2003</v>
      </c>
      <c r="P399" t="s">
        <v>286</v>
      </c>
      <c r="Q399">
        <v>115</v>
      </c>
      <c r="R399" t="s">
        <v>839</v>
      </c>
      <c r="S399" t="s">
        <v>445</v>
      </c>
      <c r="T399">
        <v>6175558555</v>
      </c>
      <c r="U399" t="s">
        <v>192</v>
      </c>
      <c r="V399" t="s">
        <v>446</v>
      </c>
      <c r="X399" t="s">
        <v>446</v>
      </c>
      <c r="Y399" t="s">
        <v>447</v>
      </c>
      <c r="Z399" t="s">
        <v>195</v>
      </c>
      <c r="AA399" t="s">
        <v>448</v>
      </c>
      <c r="AB399">
        <v>58339</v>
      </c>
      <c r="AC399" t="s">
        <v>46</v>
      </c>
      <c r="AD399" t="s">
        <v>47</v>
      </c>
      <c r="AE399" t="s">
        <v>432</v>
      </c>
      <c r="AF399" t="s">
        <v>449</v>
      </c>
      <c r="AG399" t="s">
        <v>450</v>
      </c>
      <c r="AH399" t="s">
        <v>74</v>
      </c>
    </row>
    <row r="400" spans="1:34" x14ac:dyDescent="0.25">
      <c r="A400">
        <v>10160</v>
      </c>
      <c r="B400">
        <v>50</v>
      </c>
      <c r="C400">
        <v>100</v>
      </c>
      <c r="D400">
        <v>5</v>
      </c>
      <c r="E400">
        <v>5182</v>
      </c>
      <c r="F400">
        <v>5182</v>
      </c>
      <c r="G400">
        <v>5000</v>
      </c>
      <c r="H400" s="2">
        <v>37935</v>
      </c>
      <c r="I400" s="1">
        <v>37935</v>
      </c>
      <c r="J400" t="s">
        <v>104</v>
      </c>
      <c r="K400" t="s">
        <v>36</v>
      </c>
      <c r="L400" t="s">
        <v>37</v>
      </c>
      <c r="M400">
        <v>4</v>
      </c>
      <c r="N400">
        <v>10</v>
      </c>
      <c r="O400">
        <v>2003</v>
      </c>
      <c r="P400" t="s">
        <v>286</v>
      </c>
      <c r="Q400">
        <v>115</v>
      </c>
      <c r="R400" t="s">
        <v>839</v>
      </c>
      <c r="S400" t="s">
        <v>562</v>
      </c>
      <c r="T400">
        <v>2155554369</v>
      </c>
      <c r="U400" t="s">
        <v>563</v>
      </c>
      <c r="V400" t="s">
        <v>564</v>
      </c>
      <c r="X400" t="s">
        <v>564</v>
      </c>
      <c r="Y400" t="s">
        <v>565</v>
      </c>
      <c r="Z400" t="s">
        <v>81</v>
      </c>
      <c r="AA400" t="s">
        <v>566</v>
      </c>
      <c r="AB400" t="s">
        <v>47</v>
      </c>
      <c r="AC400" t="s">
        <v>46</v>
      </c>
      <c r="AD400" t="s">
        <v>47</v>
      </c>
      <c r="AE400" t="s">
        <v>567</v>
      </c>
      <c r="AF400" t="s">
        <v>160</v>
      </c>
      <c r="AG400" t="s">
        <v>568</v>
      </c>
      <c r="AH400" t="s">
        <v>74</v>
      </c>
    </row>
    <row r="401" spans="1:34" x14ac:dyDescent="0.25">
      <c r="A401">
        <v>10170</v>
      </c>
      <c r="B401">
        <v>41</v>
      </c>
      <c r="C401">
        <v>100</v>
      </c>
      <c r="D401">
        <v>3</v>
      </c>
      <c r="E401">
        <v>4391.1000000000004</v>
      </c>
      <c r="F401">
        <v>4392</v>
      </c>
      <c r="G401">
        <v>4100</v>
      </c>
      <c r="H401" s="2">
        <v>37722</v>
      </c>
      <c r="I401" s="1">
        <v>37722</v>
      </c>
      <c r="J401" t="s">
        <v>380</v>
      </c>
      <c r="K401" t="s">
        <v>87</v>
      </c>
      <c r="L401" t="s">
        <v>37</v>
      </c>
      <c r="M401">
        <v>4</v>
      </c>
      <c r="N401">
        <v>11</v>
      </c>
      <c r="O401">
        <v>2003</v>
      </c>
      <c r="P401" t="s">
        <v>286</v>
      </c>
      <c r="Q401">
        <v>115</v>
      </c>
      <c r="R401" t="s">
        <v>839</v>
      </c>
      <c r="S401" t="s">
        <v>648</v>
      </c>
      <c r="T401" t="s">
        <v>649</v>
      </c>
      <c r="U401" t="s">
        <v>650</v>
      </c>
      <c r="V401" t="s">
        <v>651</v>
      </c>
      <c r="X401" t="s">
        <v>651</v>
      </c>
      <c r="Y401" t="s">
        <v>652</v>
      </c>
      <c r="AA401" t="s">
        <v>652</v>
      </c>
      <c r="AB401">
        <v>8010</v>
      </c>
      <c r="AC401" t="s">
        <v>236</v>
      </c>
      <c r="AD401" t="s">
        <v>60</v>
      </c>
      <c r="AE401" t="s">
        <v>653</v>
      </c>
      <c r="AF401" t="s">
        <v>654</v>
      </c>
      <c r="AG401" t="s">
        <v>655</v>
      </c>
      <c r="AH401" t="s">
        <v>74</v>
      </c>
    </row>
    <row r="402" spans="1:34" x14ac:dyDescent="0.25">
      <c r="A402">
        <v>10181</v>
      </c>
      <c r="B402">
        <v>36</v>
      </c>
      <c r="C402">
        <v>100</v>
      </c>
      <c r="D402">
        <v>11</v>
      </c>
      <c r="E402">
        <v>4477.32</v>
      </c>
      <c r="F402">
        <v>4478</v>
      </c>
      <c r="G402">
        <v>3600</v>
      </c>
      <c r="H402" s="2">
        <v>37966</v>
      </c>
      <c r="I402" s="1">
        <v>37966</v>
      </c>
      <c r="J402" t="s">
        <v>242</v>
      </c>
      <c r="K402" t="s">
        <v>130</v>
      </c>
      <c r="L402" t="s">
        <v>37</v>
      </c>
      <c r="M402">
        <v>4</v>
      </c>
      <c r="N402">
        <v>11</v>
      </c>
      <c r="O402">
        <v>2003</v>
      </c>
      <c r="P402" t="s">
        <v>286</v>
      </c>
      <c r="Q402">
        <v>115</v>
      </c>
      <c r="R402" t="s">
        <v>839</v>
      </c>
      <c r="S402" t="s">
        <v>113</v>
      </c>
      <c r="T402" t="s">
        <v>114</v>
      </c>
      <c r="U402" t="s">
        <v>115</v>
      </c>
      <c r="V402" t="s">
        <v>116</v>
      </c>
      <c r="X402" t="s">
        <v>116</v>
      </c>
      <c r="Y402" t="s">
        <v>117</v>
      </c>
      <c r="AA402" t="s">
        <v>117</v>
      </c>
      <c r="AB402" t="s">
        <v>118</v>
      </c>
      <c r="AC402" t="s">
        <v>119</v>
      </c>
      <c r="AD402" t="s">
        <v>60</v>
      </c>
      <c r="AE402" t="s">
        <v>120</v>
      </c>
      <c r="AF402" t="s">
        <v>121</v>
      </c>
      <c r="AG402" t="s">
        <v>122</v>
      </c>
      <c r="AH402" t="s">
        <v>74</v>
      </c>
    </row>
    <row r="403" spans="1:34" x14ac:dyDescent="0.25">
      <c r="A403">
        <v>10192</v>
      </c>
      <c r="B403">
        <v>27</v>
      </c>
      <c r="C403">
        <v>100</v>
      </c>
      <c r="D403">
        <v>16</v>
      </c>
      <c r="E403">
        <v>3544.56</v>
      </c>
      <c r="F403">
        <v>3545</v>
      </c>
      <c r="G403">
        <v>2700</v>
      </c>
      <c r="H403" t="s">
        <v>693</v>
      </c>
      <c r="I403" s="1">
        <v>37945</v>
      </c>
      <c r="J403" t="s">
        <v>104</v>
      </c>
      <c r="K403" t="s">
        <v>130</v>
      </c>
      <c r="L403" t="s">
        <v>37</v>
      </c>
      <c r="M403">
        <v>4</v>
      </c>
      <c r="N403">
        <v>11</v>
      </c>
      <c r="O403">
        <v>2003</v>
      </c>
      <c r="P403" t="s">
        <v>286</v>
      </c>
      <c r="Q403">
        <v>115</v>
      </c>
      <c r="R403" t="s">
        <v>839</v>
      </c>
      <c r="S403" t="s">
        <v>435</v>
      </c>
      <c r="T403">
        <v>6035558647</v>
      </c>
      <c r="U403" t="s">
        <v>436</v>
      </c>
      <c r="V403" t="s">
        <v>437</v>
      </c>
      <c r="X403" t="s">
        <v>437</v>
      </c>
      <c r="Y403" t="s">
        <v>438</v>
      </c>
      <c r="Z403" t="s">
        <v>439</v>
      </c>
      <c r="AA403" t="s">
        <v>440</v>
      </c>
      <c r="AB403">
        <v>62005</v>
      </c>
      <c r="AC403" t="s">
        <v>46</v>
      </c>
      <c r="AD403" t="s">
        <v>47</v>
      </c>
      <c r="AE403" t="s">
        <v>83</v>
      </c>
      <c r="AF403" t="s">
        <v>433</v>
      </c>
      <c r="AG403" t="s">
        <v>441</v>
      </c>
      <c r="AH403" t="s">
        <v>74</v>
      </c>
    </row>
    <row r="404" spans="1:34" x14ac:dyDescent="0.25">
      <c r="A404">
        <v>10203</v>
      </c>
      <c r="B404">
        <v>47</v>
      </c>
      <c r="C404">
        <v>100</v>
      </c>
      <c r="D404">
        <v>5</v>
      </c>
      <c r="E404">
        <v>5195.8500000000004</v>
      </c>
      <c r="F404">
        <v>5196</v>
      </c>
      <c r="G404">
        <v>4700</v>
      </c>
      <c r="H404" s="2">
        <v>37664</v>
      </c>
      <c r="I404" s="1">
        <v>37664</v>
      </c>
      <c r="J404" t="s">
        <v>35</v>
      </c>
      <c r="K404" t="s">
        <v>220</v>
      </c>
      <c r="L404" t="s">
        <v>37</v>
      </c>
      <c r="M404">
        <v>4</v>
      </c>
      <c r="N404">
        <v>12</v>
      </c>
      <c r="O404">
        <v>2003</v>
      </c>
      <c r="P404" t="s">
        <v>286</v>
      </c>
      <c r="Q404">
        <v>115</v>
      </c>
      <c r="R404" t="s">
        <v>839</v>
      </c>
      <c r="S404" t="s">
        <v>276</v>
      </c>
      <c r="T404" t="s">
        <v>277</v>
      </c>
      <c r="U404" t="s">
        <v>278</v>
      </c>
      <c r="V404" t="s">
        <v>279</v>
      </c>
      <c r="X404" t="s">
        <v>279</v>
      </c>
      <c r="Y404" t="s">
        <v>280</v>
      </c>
      <c r="AA404" t="s">
        <v>280</v>
      </c>
      <c r="AB404">
        <v>28034</v>
      </c>
      <c r="AC404" t="s">
        <v>281</v>
      </c>
      <c r="AD404" t="s">
        <v>60</v>
      </c>
      <c r="AE404" t="s">
        <v>282</v>
      </c>
      <c r="AF404" t="s">
        <v>283</v>
      </c>
      <c r="AG404" t="s">
        <v>284</v>
      </c>
      <c r="AH404" t="s">
        <v>74</v>
      </c>
    </row>
    <row r="405" spans="1:34" x14ac:dyDescent="0.25">
      <c r="A405">
        <v>10212</v>
      </c>
      <c r="B405">
        <v>33</v>
      </c>
      <c r="C405">
        <v>100</v>
      </c>
      <c r="D405">
        <v>15</v>
      </c>
      <c r="E405">
        <v>4180.4399999999996</v>
      </c>
      <c r="F405">
        <v>4181</v>
      </c>
      <c r="G405">
        <v>3300</v>
      </c>
      <c r="H405" t="s">
        <v>812</v>
      </c>
      <c r="I405" s="1">
        <v>38002</v>
      </c>
      <c r="J405" t="s">
        <v>64</v>
      </c>
      <c r="K405" t="s">
        <v>87</v>
      </c>
      <c r="L405" t="s">
        <v>37</v>
      </c>
      <c r="M405">
        <v>1</v>
      </c>
      <c r="N405">
        <v>1</v>
      </c>
      <c r="O405">
        <v>2004</v>
      </c>
      <c r="P405" t="s">
        <v>286</v>
      </c>
      <c r="Q405">
        <v>115</v>
      </c>
      <c r="R405" t="s">
        <v>839</v>
      </c>
      <c r="S405" t="s">
        <v>276</v>
      </c>
      <c r="T405" t="s">
        <v>277</v>
      </c>
      <c r="U405" t="s">
        <v>278</v>
      </c>
      <c r="V405" t="s">
        <v>279</v>
      </c>
      <c r="X405" t="s">
        <v>279</v>
      </c>
      <c r="Y405" t="s">
        <v>280</v>
      </c>
      <c r="AA405" t="s">
        <v>280</v>
      </c>
      <c r="AB405">
        <v>28034</v>
      </c>
      <c r="AC405" t="s">
        <v>281</v>
      </c>
      <c r="AD405" t="s">
        <v>60</v>
      </c>
      <c r="AE405" t="s">
        <v>282</v>
      </c>
      <c r="AF405" t="s">
        <v>283</v>
      </c>
      <c r="AG405" t="s">
        <v>284</v>
      </c>
      <c r="AH405" t="s">
        <v>74</v>
      </c>
    </row>
    <row r="406" spans="1:34" x14ac:dyDescent="0.25">
      <c r="A406">
        <v>10225</v>
      </c>
      <c r="B406">
        <v>21</v>
      </c>
      <c r="C406">
        <v>100</v>
      </c>
      <c r="D406">
        <v>6</v>
      </c>
      <c r="E406">
        <v>2684.43</v>
      </c>
      <c r="F406">
        <v>2685</v>
      </c>
      <c r="G406">
        <v>2100</v>
      </c>
      <c r="H406" t="s">
        <v>703</v>
      </c>
      <c r="I406" s="1">
        <v>38039</v>
      </c>
      <c r="J406" t="s">
        <v>35</v>
      </c>
      <c r="K406" t="s">
        <v>123</v>
      </c>
      <c r="L406" t="s">
        <v>37</v>
      </c>
      <c r="M406">
        <v>1</v>
      </c>
      <c r="N406">
        <v>2</v>
      </c>
      <c r="O406">
        <v>2004</v>
      </c>
      <c r="P406" t="s">
        <v>286</v>
      </c>
      <c r="Q406">
        <v>115</v>
      </c>
      <c r="R406" t="s">
        <v>839</v>
      </c>
      <c r="S406" t="s">
        <v>704</v>
      </c>
      <c r="T406" t="s">
        <v>705</v>
      </c>
      <c r="U406" t="s">
        <v>706</v>
      </c>
      <c r="V406" t="s">
        <v>707</v>
      </c>
      <c r="X406" t="s">
        <v>707</v>
      </c>
      <c r="Y406" t="s">
        <v>708</v>
      </c>
      <c r="AA406" t="s">
        <v>708</v>
      </c>
      <c r="AB406">
        <v>1203</v>
      </c>
      <c r="AC406" t="s">
        <v>709</v>
      </c>
      <c r="AD406" t="s">
        <v>60</v>
      </c>
      <c r="AE406" t="s">
        <v>710</v>
      </c>
      <c r="AF406" t="s">
        <v>160</v>
      </c>
      <c r="AG406" t="s">
        <v>711</v>
      </c>
      <c r="AH406" t="s">
        <v>51</v>
      </c>
    </row>
    <row r="407" spans="1:34" x14ac:dyDescent="0.25">
      <c r="A407">
        <v>10239</v>
      </c>
      <c r="B407">
        <v>21</v>
      </c>
      <c r="C407">
        <v>93.28</v>
      </c>
      <c r="D407">
        <v>5</v>
      </c>
      <c r="E407">
        <v>1958.88</v>
      </c>
      <c r="F407">
        <v>1959</v>
      </c>
      <c r="G407">
        <v>1958.88</v>
      </c>
      <c r="H407" s="2">
        <v>38325</v>
      </c>
      <c r="I407" s="1">
        <v>38325</v>
      </c>
      <c r="J407" t="s">
        <v>242</v>
      </c>
      <c r="K407" t="s">
        <v>53</v>
      </c>
      <c r="L407" t="s">
        <v>37</v>
      </c>
      <c r="M407">
        <v>2</v>
      </c>
      <c r="N407">
        <v>4</v>
      </c>
      <c r="O407">
        <v>2004</v>
      </c>
      <c r="P407" t="s">
        <v>286</v>
      </c>
      <c r="Q407">
        <v>115</v>
      </c>
      <c r="R407" t="s">
        <v>839</v>
      </c>
      <c r="S407" t="s">
        <v>620</v>
      </c>
      <c r="T407" t="s">
        <v>621</v>
      </c>
      <c r="U407" t="s">
        <v>622</v>
      </c>
      <c r="V407" t="s">
        <v>623</v>
      </c>
      <c r="X407" t="s">
        <v>623</v>
      </c>
      <c r="Y407" t="s">
        <v>624</v>
      </c>
      <c r="AA407" t="s">
        <v>624</v>
      </c>
      <c r="AB407">
        <v>90110</v>
      </c>
      <c r="AC407" t="s">
        <v>207</v>
      </c>
      <c r="AD407" t="s">
        <v>60</v>
      </c>
      <c r="AE407" t="s">
        <v>625</v>
      </c>
      <c r="AF407" t="s">
        <v>626</v>
      </c>
      <c r="AG407" t="s">
        <v>627</v>
      </c>
      <c r="AH407" t="s">
        <v>51</v>
      </c>
    </row>
    <row r="408" spans="1:34" x14ac:dyDescent="0.25">
      <c r="A408">
        <v>10253</v>
      </c>
      <c r="B408">
        <v>41</v>
      </c>
      <c r="C408">
        <v>100</v>
      </c>
      <c r="D408">
        <v>10</v>
      </c>
      <c r="E408">
        <v>4910.57</v>
      </c>
      <c r="F408">
        <v>4911</v>
      </c>
      <c r="G408">
        <v>4100</v>
      </c>
      <c r="H408" s="2">
        <v>37992</v>
      </c>
      <c r="I408" s="1">
        <v>37992</v>
      </c>
      <c r="J408" t="s">
        <v>64</v>
      </c>
      <c r="K408" t="s">
        <v>65</v>
      </c>
      <c r="L408" t="s">
        <v>535</v>
      </c>
      <c r="M408">
        <v>2</v>
      </c>
      <c r="N408">
        <v>6</v>
      </c>
      <c r="O408">
        <v>2004</v>
      </c>
      <c r="P408" t="s">
        <v>286</v>
      </c>
      <c r="Q408">
        <v>115</v>
      </c>
      <c r="R408" t="s">
        <v>839</v>
      </c>
      <c r="S408" t="s">
        <v>264</v>
      </c>
      <c r="T408" t="s">
        <v>265</v>
      </c>
      <c r="U408" t="s">
        <v>266</v>
      </c>
      <c r="V408" t="s">
        <v>267</v>
      </c>
      <c r="X408" t="s">
        <v>267</v>
      </c>
      <c r="Y408" t="s">
        <v>268</v>
      </c>
      <c r="AA408" t="s">
        <v>268</v>
      </c>
      <c r="AB408" t="s">
        <v>269</v>
      </c>
      <c r="AC408" t="s">
        <v>270</v>
      </c>
      <c r="AD408" t="s">
        <v>60</v>
      </c>
      <c r="AE408" t="s">
        <v>271</v>
      </c>
      <c r="AF408" t="s">
        <v>272</v>
      </c>
      <c r="AG408" t="s">
        <v>273</v>
      </c>
      <c r="AH408" t="s">
        <v>74</v>
      </c>
    </row>
    <row r="409" spans="1:34" x14ac:dyDescent="0.25">
      <c r="A409">
        <v>10266</v>
      </c>
      <c r="B409">
        <v>40</v>
      </c>
      <c r="C409">
        <v>100</v>
      </c>
      <c r="D409">
        <v>11</v>
      </c>
      <c r="E409">
        <v>4468.3999999999996</v>
      </c>
      <c r="F409">
        <v>4469</v>
      </c>
      <c r="G409">
        <v>4000</v>
      </c>
      <c r="H409" s="2">
        <v>38145</v>
      </c>
      <c r="I409" s="1">
        <v>38145</v>
      </c>
      <c r="J409" t="s">
        <v>172</v>
      </c>
      <c r="K409" t="s">
        <v>36</v>
      </c>
      <c r="L409" t="s">
        <v>37</v>
      </c>
      <c r="M409">
        <v>3</v>
      </c>
      <c r="N409">
        <v>7</v>
      </c>
      <c r="O409">
        <v>2004</v>
      </c>
      <c r="P409" t="s">
        <v>286</v>
      </c>
      <c r="Q409">
        <v>115</v>
      </c>
      <c r="R409" t="s">
        <v>839</v>
      </c>
      <c r="S409" t="s">
        <v>712</v>
      </c>
      <c r="T409" t="s">
        <v>713</v>
      </c>
      <c r="U409" t="s">
        <v>714</v>
      </c>
      <c r="V409" t="s">
        <v>715</v>
      </c>
      <c r="X409" t="s">
        <v>715</v>
      </c>
      <c r="Y409" t="s">
        <v>716</v>
      </c>
      <c r="AA409" t="s">
        <v>716</v>
      </c>
      <c r="AB409">
        <v>42100</v>
      </c>
      <c r="AC409" t="s">
        <v>407</v>
      </c>
      <c r="AD409" t="s">
        <v>60</v>
      </c>
      <c r="AE409" t="s">
        <v>717</v>
      </c>
      <c r="AF409" t="s">
        <v>718</v>
      </c>
      <c r="AG409" t="s">
        <v>719</v>
      </c>
      <c r="AH409" t="s">
        <v>74</v>
      </c>
    </row>
    <row r="410" spans="1:34" x14ac:dyDescent="0.25">
      <c r="A410">
        <v>10277</v>
      </c>
      <c r="B410">
        <v>28</v>
      </c>
      <c r="C410">
        <v>100</v>
      </c>
      <c r="D410">
        <v>1</v>
      </c>
      <c r="E410">
        <v>3127.88</v>
      </c>
      <c r="F410">
        <v>3128</v>
      </c>
      <c r="G410">
        <v>2800</v>
      </c>
      <c r="H410" s="2">
        <v>38085</v>
      </c>
      <c r="I410" s="1">
        <v>38085</v>
      </c>
      <c r="J410" t="s">
        <v>380</v>
      </c>
      <c r="K410" t="s">
        <v>130</v>
      </c>
      <c r="L410" t="s">
        <v>37</v>
      </c>
      <c r="M410">
        <v>3</v>
      </c>
      <c r="N410">
        <v>8</v>
      </c>
      <c r="O410">
        <v>2004</v>
      </c>
      <c r="P410" t="s">
        <v>286</v>
      </c>
      <c r="Q410">
        <v>115</v>
      </c>
      <c r="R410" t="s">
        <v>839</v>
      </c>
      <c r="S410" t="s">
        <v>309</v>
      </c>
      <c r="T410" t="s">
        <v>310</v>
      </c>
      <c r="U410" t="s">
        <v>311</v>
      </c>
      <c r="V410" t="s">
        <v>312</v>
      </c>
      <c r="X410" t="s">
        <v>312</v>
      </c>
      <c r="Y410" t="s">
        <v>313</v>
      </c>
      <c r="AA410" t="s">
        <v>313</v>
      </c>
      <c r="AB410">
        <v>79903</v>
      </c>
      <c r="AC410" t="s">
        <v>313</v>
      </c>
      <c r="AD410" t="s">
        <v>314</v>
      </c>
      <c r="AE410" t="s">
        <v>315</v>
      </c>
      <c r="AF410" t="s">
        <v>316</v>
      </c>
      <c r="AG410" t="s">
        <v>317</v>
      </c>
      <c r="AH410" t="s">
        <v>74</v>
      </c>
    </row>
    <row r="411" spans="1:34" x14ac:dyDescent="0.25">
      <c r="A411">
        <v>10287</v>
      </c>
      <c r="B411">
        <v>23</v>
      </c>
      <c r="C411">
        <v>100</v>
      </c>
      <c r="D411">
        <v>9</v>
      </c>
      <c r="E411">
        <v>2675.13</v>
      </c>
      <c r="F411">
        <v>2676</v>
      </c>
      <c r="G411">
        <v>2300</v>
      </c>
      <c r="H411" t="s">
        <v>726</v>
      </c>
      <c r="I411" s="1">
        <v>38229</v>
      </c>
      <c r="J411" t="s">
        <v>76</v>
      </c>
      <c r="K411" t="s">
        <v>36</v>
      </c>
      <c r="L411" t="s">
        <v>37</v>
      </c>
      <c r="M411">
        <v>3</v>
      </c>
      <c r="N411">
        <v>8</v>
      </c>
      <c r="O411">
        <v>2004</v>
      </c>
      <c r="P411" t="s">
        <v>286</v>
      </c>
      <c r="Q411">
        <v>115</v>
      </c>
      <c r="R411" t="s">
        <v>839</v>
      </c>
      <c r="S411" t="s">
        <v>704</v>
      </c>
      <c r="T411" t="s">
        <v>705</v>
      </c>
      <c r="U411" t="s">
        <v>706</v>
      </c>
      <c r="V411" t="s">
        <v>707</v>
      </c>
      <c r="X411" t="s">
        <v>707</v>
      </c>
      <c r="Y411" t="s">
        <v>708</v>
      </c>
      <c r="AA411" t="s">
        <v>708</v>
      </c>
      <c r="AB411">
        <v>1203</v>
      </c>
      <c r="AC411" t="s">
        <v>709</v>
      </c>
      <c r="AD411" t="s">
        <v>60</v>
      </c>
      <c r="AE411" t="s">
        <v>710</v>
      </c>
      <c r="AF411" t="s">
        <v>160</v>
      </c>
      <c r="AG411" t="s">
        <v>711</v>
      </c>
      <c r="AH411" t="s">
        <v>51</v>
      </c>
    </row>
    <row r="412" spans="1:34" x14ac:dyDescent="0.25">
      <c r="A412">
        <v>10300</v>
      </c>
      <c r="B412">
        <v>23</v>
      </c>
      <c r="C412">
        <v>100</v>
      </c>
      <c r="D412">
        <v>2</v>
      </c>
      <c r="E412">
        <v>2807.61</v>
      </c>
      <c r="F412">
        <v>2808</v>
      </c>
      <c r="G412">
        <v>2300</v>
      </c>
      <c r="H412" s="2">
        <v>37721</v>
      </c>
      <c r="I412" s="1">
        <v>37721</v>
      </c>
      <c r="J412" t="s">
        <v>380</v>
      </c>
      <c r="K412" t="s">
        <v>130</v>
      </c>
      <c r="L412" t="s">
        <v>37</v>
      </c>
      <c r="M412">
        <v>4</v>
      </c>
      <c r="N412">
        <v>10</v>
      </c>
      <c r="O412">
        <v>2003</v>
      </c>
      <c r="P412" t="s">
        <v>286</v>
      </c>
      <c r="Q412">
        <v>115</v>
      </c>
      <c r="R412" t="s">
        <v>839</v>
      </c>
      <c r="S412" t="s">
        <v>727</v>
      </c>
      <c r="T412" t="s">
        <v>728</v>
      </c>
      <c r="U412" t="s">
        <v>729</v>
      </c>
      <c r="V412" t="s">
        <v>730</v>
      </c>
      <c r="X412" t="s">
        <v>730</v>
      </c>
      <c r="Y412" t="s">
        <v>731</v>
      </c>
      <c r="AA412" t="s">
        <v>731</v>
      </c>
      <c r="AB412">
        <v>60528</v>
      </c>
      <c r="AC412" t="s">
        <v>699</v>
      </c>
      <c r="AD412" t="s">
        <v>60</v>
      </c>
      <c r="AE412" t="s">
        <v>732</v>
      </c>
      <c r="AF412" t="s">
        <v>654</v>
      </c>
      <c r="AG412" t="s">
        <v>733</v>
      </c>
      <c r="AH412" t="s">
        <v>51</v>
      </c>
    </row>
    <row r="413" spans="1:34" x14ac:dyDescent="0.25">
      <c r="A413">
        <v>10310</v>
      </c>
      <c r="B413">
        <v>25</v>
      </c>
      <c r="C413">
        <v>100</v>
      </c>
      <c r="D413">
        <v>7</v>
      </c>
      <c r="E413">
        <v>2504.75</v>
      </c>
      <c r="F413">
        <v>2505</v>
      </c>
      <c r="G413">
        <v>2500</v>
      </c>
      <c r="H413" t="s">
        <v>734</v>
      </c>
      <c r="I413" s="1">
        <v>38276</v>
      </c>
      <c r="J413" t="s">
        <v>86</v>
      </c>
      <c r="K413" t="s">
        <v>53</v>
      </c>
      <c r="L413" t="s">
        <v>37</v>
      </c>
      <c r="M413">
        <v>4</v>
      </c>
      <c r="N413">
        <v>10</v>
      </c>
      <c r="O413">
        <v>2004</v>
      </c>
      <c r="P413" t="s">
        <v>286</v>
      </c>
      <c r="Q413">
        <v>115</v>
      </c>
      <c r="R413" t="s">
        <v>839</v>
      </c>
      <c r="S413" t="s">
        <v>694</v>
      </c>
      <c r="T413" t="s">
        <v>695</v>
      </c>
      <c r="U413" t="s">
        <v>696</v>
      </c>
      <c r="V413" t="s">
        <v>697</v>
      </c>
      <c r="X413" t="s">
        <v>697</v>
      </c>
      <c r="Y413" t="s">
        <v>698</v>
      </c>
      <c r="AA413" t="s">
        <v>698</v>
      </c>
      <c r="AB413">
        <v>50739</v>
      </c>
      <c r="AC413" t="s">
        <v>699</v>
      </c>
      <c r="AD413" t="s">
        <v>60</v>
      </c>
      <c r="AE413" t="s">
        <v>700</v>
      </c>
      <c r="AF413" t="s">
        <v>701</v>
      </c>
      <c r="AG413" t="s">
        <v>702</v>
      </c>
      <c r="AH413" t="s">
        <v>51</v>
      </c>
    </row>
    <row r="414" spans="1:34" x14ac:dyDescent="0.25">
      <c r="A414">
        <v>10321</v>
      </c>
      <c r="B414">
        <v>24</v>
      </c>
      <c r="C414">
        <v>100</v>
      </c>
      <c r="D414">
        <v>15</v>
      </c>
      <c r="E414">
        <v>2984.88</v>
      </c>
      <c r="F414">
        <v>2985</v>
      </c>
      <c r="G414">
        <v>2400</v>
      </c>
      <c r="H414" s="2">
        <v>38088</v>
      </c>
      <c r="I414" s="1">
        <v>38088</v>
      </c>
      <c r="J414" t="s">
        <v>380</v>
      </c>
      <c r="K414" t="s">
        <v>123</v>
      </c>
      <c r="L414" t="s">
        <v>37</v>
      </c>
      <c r="M414">
        <v>4</v>
      </c>
      <c r="N414">
        <v>11</v>
      </c>
      <c r="O414">
        <v>2004</v>
      </c>
      <c r="P414" t="s">
        <v>286</v>
      </c>
      <c r="Q414">
        <v>115</v>
      </c>
      <c r="R414" t="s">
        <v>839</v>
      </c>
      <c r="S414" t="s">
        <v>256</v>
      </c>
      <c r="T414">
        <v>5085552555</v>
      </c>
      <c r="U414" t="s">
        <v>257</v>
      </c>
      <c r="V414" t="s">
        <v>258</v>
      </c>
      <c r="X414" t="s">
        <v>258</v>
      </c>
      <c r="Y414" t="s">
        <v>259</v>
      </c>
      <c r="Z414" t="s">
        <v>195</v>
      </c>
      <c r="AA414" t="s">
        <v>260</v>
      </c>
      <c r="AB414">
        <v>50553</v>
      </c>
      <c r="AC414" t="s">
        <v>46</v>
      </c>
      <c r="AD414" t="s">
        <v>47</v>
      </c>
      <c r="AE414" t="s">
        <v>261</v>
      </c>
      <c r="AF414" t="s">
        <v>262</v>
      </c>
      <c r="AG414" t="s">
        <v>263</v>
      </c>
      <c r="AH414" t="s">
        <v>51</v>
      </c>
    </row>
    <row r="415" spans="1:34" x14ac:dyDescent="0.25">
      <c r="A415">
        <v>10329</v>
      </c>
      <c r="B415">
        <v>39</v>
      </c>
      <c r="C415">
        <v>64.739999999999995</v>
      </c>
      <c r="D415">
        <v>15</v>
      </c>
      <c r="E415">
        <v>2524.86</v>
      </c>
      <c r="F415">
        <v>2525</v>
      </c>
      <c r="G415">
        <v>2524.86</v>
      </c>
      <c r="H415" t="s">
        <v>229</v>
      </c>
      <c r="I415" s="1">
        <v>38306</v>
      </c>
      <c r="J415" t="s">
        <v>104</v>
      </c>
      <c r="K415" t="s">
        <v>36</v>
      </c>
      <c r="L415" t="s">
        <v>37</v>
      </c>
      <c r="M415">
        <v>4</v>
      </c>
      <c r="N415">
        <v>11</v>
      </c>
      <c r="O415">
        <v>2004</v>
      </c>
      <c r="P415" t="s">
        <v>286</v>
      </c>
      <c r="Q415">
        <v>115</v>
      </c>
      <c r="R415" t="s">
        <v>839</v>
      </c>
      <c r="S415" t="s">
        <v>40</v>
      </c>
      <c r="T415">
        <v>2125557818</v>
      </c>
      <c r="U415" t="s">
        <v>41</v>
      </c>
      <c r="V415" t="s">
        <v>42</v>
      </c>
      <c r="X415" t="s">
        <v>42</v>
      </c>
      <c r="Y415" t="s">
        <v>43</v>
      </c>
      <c r="Z415" t="s">
        <v>44</v>
      </c>
      <c r="AA415" t="s">
        <v>45</v>
      </c>
      <c r="AB415">
        <v>10022</v>
      </c>
      <c r="AC415" t="s">
        <v>46</v>
      </c>
      <c r="AD415" t="s">
        <v>47</v>
      </c>
      <c r="AE415" t="s">
        <v>48</v>
      </c>
      <c r="AF415" t="s">
        <v>49</v>
      </c>
      <c r="AG415" t="s">
        <v>50</v>
      </c>
      <c r="AH415" t="s">
        <v>51</v>
      </c>
    </row>
    <row r="416" spans="1:34" x14ac:dyDescent="0.25">
      <c r="A416">
        <v>10341</v>
      </c>
      <c r="B416">
        <v>55</v>
      </c>
      <c r="C416">
        <v>75.2</v>
      </c>
      <c r="D416">
        <v>7</v>
      </c>
      <c r="E416">
        <v>4136</v>
      </c>
      <c r="F416">
        <v>4136</v>
      </c>
      <c r="G416">
        <v>4136</v>
      </c>
      <c r="H416" t="s">
        <v>230</v>
      </c>
      <c r="I416" s="1">
        <v>38315</v>
      </c>
      <c r="J416" t="s">
        <v>104</v>
      </c>
      <c r="K416" t="s">
        <v>220</v>
      </c>
      <c r="L416" t="s">
        <v>37</v>
      </c>
      <c r="M416">
        <v>4</v>
      </c>
      <c r="N416">
        <v>11</v>
      </c>
      <c r="O416">
        <v>2004</v>
      </c>
      <c r="P416" t="s">
        <v>286</v>
      </c>
      <c r="Q416">
        <v>115</v>
      </c>
      <c r="R416" t="s">
        <v>839</v>
      </c>
      <c r="S416" t="s">
        <v>231</v>
      </c>
      <c r="T416" t="s">
        <v>232</v>
      </c>
      <c r="U416" t="s">
        <v>233</v>
      </c>
      <c r="V416" t="s">
        <v>234</v>
      </c>
      <c r="X416" t="s">
        <v>234</v>
      </c>
      <c r="Y416" t="s">
        <v>235</v>
      </c>
      <c r="AA416" t="s">
        <v>235</v>
      </c>
      <c r="AB416">
        <v>5020</v>
      </c>
      <c r="AC416" t="s">
        <v>236</v>
      </c>
      <c r="AD416" t="s">
        <v>60</v>
      </c>
      <c r="AE416" t="s">
        <v>237</v>
      </c>
      <c r="AF416" t="s">
        <v>238</v>
      </c>
      <c r="AG416" t="s">
        <v>239</v>
      </c>
      <c r="AH416" t="s">
        <v>74</v>
      </c>
    </row>
    <row r="417" spans="1:34" x14ac:dyDescent="0.25">
      <c r="A417">
        <v>10363</v>
      </c>
      <c r="B417">
        <v>46</v>
      </c>
      <c r="C417">
        <v>88.45</v>
      </c>
      <c r="D417">
        <v>6</v>
      </c>
      <c r="E417">
        <v>4068.7</v>
      </c>
      <c r="F417">
        <v>4069</v>
      </c>
      <c r="G417">
        <v>4068.7</v>
      </c>
      <c r="H417" s="2">
        <v>38504</v>
      </c>
      <c r="I417" s="1">
        <v>38504</v>
      </c>
      <c r="J417" t="s">
        <v>172</v>
      </c>
      <c r="K417" t="s">
        <v>220</v>
      </c>
      <c r="L417" t="s">
        <v>37</v>
      </c>
      <c r="M417">
        <v>1</v>
      </c>
      <c r="N417">
        <v>1</v>
      </c>
      <c r="O417">
        <v>2005</v>
      </c>
      <c r="P417" t="s">
        <v>286</v>
      </c>
      <c r="Q417">
        <v>115</v>
      </c>
      <c r="R417" t="s">
        <v>839</v>
      </c>
      <c r="S417" t="s">
        <v>735</v>
      </c>
      <c r="T417" t="s">
        <v>736</v>
      </c>
      <c r="U417" t="s">
        <v>737</v>
      </c>
      <c r="V417" t="s">
        <v>738</v>
      </c>
      <c r="X417" t="s">
        <v>738</v>
      </c>
      <c r="Y417" t="s">
        <v>739</v>
      </c>
      <c r="AA417" t="s">
        <v>739</v>
      </c>
      <c r="AB417" t="s">
        <v>740</v>
      </c>
      <c r="AC417" t="s">
        <v>207</v>
      </c>
      <c r="AD417" t="s">
        <v>60</v>
      </c>
      <c r="AE417" t="s">
        <v>741</v>
      </c>
      <c r="AF417" t="s">
        <v>742</v>
      </c>
      <c r="AG417" t="s">
        <v>743</v>
      </c>
      <c r="AH417" t="s">
        <v>74</v>
      </c>
    </row>
    <row r="418" spans="1:34" x14ac:dyDescent="0.25">
      <c r="A418">
        <v>10377</v>
      </c>
      <c r="B418">
        <v>50</v>
      </c>
      <c r="C418">
        <v>100</v>
      </c>
      <c r="D418">
        <v>1</v>
      </c>
      <c r="E418">
        <v>5182</v>
      </c>
      <c r="F418">
        <v>5182</v>
      </c>
      <c r="G418">
        <v>5000</v>
      </c>
      <c r="H418" s="2">
        <v>38597</v>
      </c>
      <c r="I418" s="1">
        <v>38597</v>
      </c>
      <c r="J418" t="s">
        <v>201</v>
      </c>
      <c r="K418" t="s">
        <v>87</v>
      </c>
      <c r="L418" t="s">
        <v>37</v>
      </c>
      <c r="M418">
        <v>1</v>
      </c>
      <c r="N418">
        <v>2</v>
      </c>
      <c r="O418">
        <v>2005</v>
      </c>
      <c r="P418" t="s">
        <v>286</v>
      </c>
      <c r="Q418">
        <v>115</v>
      </c>
      <c r="R418" t="s">
        <v>839</v>
      </c>
      <c r="S418" t="s">
        <v>202</v>
      </c>
      <c r="T418" t="s">
        <v>203</v>
      </c>
      <c r="U418" t="s">
        <v>204</v>
      </c>
      <c r="V418" t="s">
        <v>205</v>
      </c>
      <c r="X418" t="s">
        <v>205</v>
      </c>
      <c r="Y418" t="s">
        <v>206</v>
      </c>
      <c r="AA418" t="s">
        <v>206</v>
      </c>
      <c r="AB418">
        <v>21240</v>
      </c>
      <c r="AC418" t="s">
        <v>207</v>
      </c>
      <c r="AD418" t="s">
        <v>60</v>
      </c>
      <c r="AE418" t="s">
        <v>208</v>
      </c>
      <c r="AF418" t="s">
        <v>209</v>
      </c>
      <c r="AG418" t="s">
        <v>210</v>
      </c>
      <c r="AH418" t="s">
        <v>74</v>
      </c>
    </row>
    <row r="419" spans="1:34" x14ac:dyDescent="0.25">
      <c r="A419">
        <v>10389</v>
      </c>
      <c r="B419">
        <v>47</v>
      </c>
      <c r="C419">
        <v>100</v>
      </c>
      <c r="D419">
        <v>8</v>
      </c>
      <c r="E419">
        <v>5243.79</v>
      </c>
      <c r="F419">
        <v>5244</v>
      </c>
      <c r="G419">
        <v>4700</v>
      </c>
      <c r="H419" s="2">
        <v>38414</v>
      </c>
      <c r="I419" s="1">
        <v>38414</v>
      </c>
      <c r="J419" t="s">
        <v>255</v>
      </c>
      <c r="K419" t="s">
        <v>130</v>
      </c>
      <c r="L419" t="s">
        <v>37</v>
      </c>
      <c r="M419">
        <v>1</v>
      </c>
      <c r="N419">
        <v>3</v>
      </c>
      <c r="O419">
        <v>2005</v>
      </c>
      <c r="P419" t="s">
        <v>286</v>
      </c>
      <c r="Q419">
        <v>115</v>
      </c>
      <c r="R419" t="s">
        <v>839</v>
      </c>
      <c r="S419" t="s">
        <v>411</v>
      </c>
      <c r="T419" t="s">
        <v>412</v>
      </c>
      <c r="U419" t="s">
        <v>413</v>
      </c>
      <c r="V419" t="s">
        <v>414</v>
      </c>
      <c r="X419" t="s">
        <v>414</v>
      </c>
      <c r="Y419" t="s">
        <v>415</v>
      </c>
      <c r="AA419" t="s">
        <v>415</v>
      </c>
      <c r="AB419" t="s">
        <v>416</v>
      </c>
      <c r="AC419" t="s">
        <v>295</v>
      </c>
      <c r="AD419" t="s">
        <v>60</v>
      </c>
      <c r="AE419" t="s">
        <v>417</v>
      </c>
      <c r="AF419" t="s">
        <v>324</v>
      </c>
      <c r="AG419" t="s">
        <v>418</v>
      </c>
      <c r="AH419" t="s">
        <v>74</v>
      </c>
    </row>
    <row r="420" spans="1:34" x14ac:dyDescent="0.25">
      <c r="A420">
        <v>10405</v>
      </c>
      <c r="B420">
        <v>97</v>
      </c>
      <c r="C420">
        <v>93.28</v>
      </c>
      <c r="D420">
        <v>5</v>
      </c>
      <c r="E420">
        <v>9048.16</v>
      </c>
      <c r="F420">
        <v>9049</v>
      </c>
      <c r="G420">
        <v>9048.16</v>
      </c>
      <c r="H420" t="s">
        <v>840</v>
      </c>
      <c r="I420" s="1">
        <v>38456</v>
      </c>
      <c r="J420" t="s">
        <v>380</v>
      </c>
      <c r="K420" t="s">
        <v>130</v>
      </c>
      <c r="L420" t="s">
        <v>37</v>
      </c>
      <c r="M420">
        <v>2</v>
      </c>
      <c r="N420">
        <v>4</v>
      </c>
      <c r="O420">
        <v>2005</v>
      </c>
      <c r="P420" t="s">
        <v>286</v>
      </c>
      <c r="Q420">
        <v>115</v>
      </c>
      <c r="R420" t="s">
        <v>839</v>
      </c>
      <c r="S420" t="s">
        <v>841</v>
      </c>
      <c r="T420" t="s">
        <v>842</v>
      </c>
      <c r="U420" t="s">
        <v>843</v>
      </c>
      <c r="V420" t="s">
        <v>844</v>
      </c>
      <c r="X420" t="s">
        <v>844</v>
      </c>
      <c r="Y420" t="s">
        <v>845</v>
      </c>
      <c r="AA420" t="s">
        <v>845</v>
      </c>
      <c r="AB420">
        <v>67000</v>
      </c>
      <c r="AC420" t="s">
        <v>59</v>
      </c>
      <c r="AD420" t="s">
        <v>60</v>
      </c>
      <c r="AE420" t="s">
        <v>846</v>
      </c>
      <c r="AF420" t="s">
        <v>847</v>
      </c>
      <c r="AG420" t="s">
        <v>848</v>
      </c>
      <c r="AH420" t="s">
        <v>240</v>
      </c>
    </row>
    <row r="421" spans="1:34" x14ac:dyDescent="0.25">
      <c r="A421">
        <v>10419</v>
      </c>
      <c r="B421">
        <v>32</v>
      </c>
      <c r="C421">
        <v>100</v>
      </c>
      <c r="D421">
        <v>10</v>
      </c>
      <c r="E421">
        <v>3832.64</v>
      </c>
      <c r="F421">
        <v>3833</v>
      </c>
      <c r="G421">
        <v>3200</v>
      </c>
      <c r="H421" t="s">
        <v>744</v>
      </c>
      <c r="I421" s="1">
        <v>38489</v>
      </c>
      <c r="J421" t="s">
        <v>153</v>
      </c>
      <c r="K421" t="s">
        <v>65</v>
      </c>
      <c r="L421" t="s">
        <v>37</v>
      </c>
      <c r="M421">
        <v>2</v>
      </c>
      <c r="N421">
        <v>5</v>
      </c>
      <c r="O421">
        <v>2005</v>
      </c>
      <c r="P421" t="s">
        <v>286</v>
      </c>
      <c r="Q421">
        <v>115</v>
      </c>
      <c r="R421" t="s">
        <v>839</v>
      </c>
      <c r="S421" t="s">
        <v>231</v>
      </c>
      <c r="T421" t="s">
        <v>232</v>
      </c>
      <c r="U421" t="s">
        <v>233</v>
      </c>
      <c r="V421" t="s">
        <v>234</v>
      </c>
      <c r="X421" t="s">
        <v>234</v>
      </c>
      <c r="Y421" t="s">
        <v>235</v>
      </c>
      <c r="AA421" t="s">
        <v>235</v>
      </c>
      <c r="AB421">
        <v>5020</v>
      </c>
      <c r="AC421" t="s">
        <v>236</v>
      </c>
      <c r="AD421" t="s">
        <v>60</v>
      </c>
      <c r="AE421" t="s">
        <v>237</v>
      </c>
      <c r="AF421" t="s">
        <v>238</v>
      </c>
      <c r="AG421" t="s">
        <v>239</v>
      </c>
      <c r="AH421" t="s">
        <v>74</v>
      </c>
    </row>
    <row r="422" spans="1:34" x14ac:dyDescent="0.25">
      <c r="A422">
        <v>10103</v>
      </c>
      <c r="B422">
        <v>35</v>
      </c>
      <c r="C422">
        <v>100</v>
      </c>
      <c r="D422">
        <v>10</v>
      </c>
      <c r="E422">
        <v>3920</v>
      </c>
      <c r="F422">
        <v>3920</v>
      </c>
      <c r="G422">
        <v>3500</v>
      </c>
      <c r="H422" t="s">
        <v>285</v>
      </c>
      <c r="I422" s="1">
        <v>37650</v>
      </c>
      <c r="J422" t="s">
        <v>64</v>
      </c>
      <c r="K422" t="s">
        <v>220</v>
      </c>
      <c r="L422" t="s">
        <v>37</v>
      </c>
      <c r="M422">
        <v>1</v>
      </c>
      <c r="N422">
        <v>1</v>
      </c>
      <c r="O422">
        <v>2003</v>
      </c>
      <c r="P422" t="s">
        <v>794</v>
      </c>
      <c r="Q422">
        <v>116</v>
      </c>
      <c r="R422" t="s">
        <v>849</v>
      </c>
      <c r="S422" t="s">
        <v>212</v>
      </c>
      <c r="T422" t="s">
        <v>213</v>
      </c>
      <c r="U422" t="s">
        <v>214</v>
      </c>
      <c r="V422" t="s">
        <v>215</v>
      </c>
      <c r="X422" t="s">
        <v>215</v>
      </c>
      <c r="Y422" t="s">
        <v>216</v>
      </c>
      <c r="AA422" t="s">
        <v>216</v>
      </c>
      <c r="AB422">
        <v>4110</v>
      </c>
      <c r="AC422" t="s">
        <v>119</v>
      </c>
      <c r="AD422" t="s">
        <v>60</v>
      </c>
      <c r="AE422" t="s">
        <v>217</v>
      </c>
      <c r="AF422" t="s">
        <v>218</v>
      </c>
      <c r="AG422" t="s">
        <v>219</v>
      </c>
      <c r="AH422" t="s">
        <v>74</v>
      </c>
    </row>
    <row r="423" spans="1:34" x14ac:dyDescent="0.25">
      <c r="A423">
        <v>10113</v>
      </c>
      <c r="B423">
        <v>49</v>
      </c>
      <c r="C423">
        <v>100</v>
      </c>
      <c r="D423">
        <v>4</v>
      </c>
      <c r="E423">
        <v>4916.66</v>
      </c>
      <c r="F423">
        <v>4917</v>
      </c>
      <c r="G423">
        <v>4900</v>
      </c>
      <c r="H423" t="s">
        <v>796</v>
      </c>
      <c r="I423" s="1">
        <v>37706</v>
      </c>
      <c r="J423" t="s">
        <v>255</v>
      </c>
      <c r="K423" t="s">
        <v>220</v>
      </c>
      <c r="L423" t="s">
        <v>37</v>
      </c>
      <c r="M423">
        <v>1</v>
      </c>
      <c r="N423">
        <v>3</v>
      </c>
      <c r="O423">
        <v>2003</v>
      </c>
      <c r="P423" t="s">
        <v>794</v>
      </c>
      <c r="Q423">
        <v>116</v>
      </c>
      <c r="R423" t="s">
        <v>849</v>
      </c>
      <c r="S423" t="s">
        <v>427</v>
      </c>
      <c r="T423">
        <v>4155551450</v>
      </c>
      <c r="U423" t="s">
        <v>428</v>
      </c>
      <c r="V423" t="s">
        <v>429</v>
      </c>
      <c r="X423" t="s">
        <v>429</v>
      </c>
      <c r="Y423" t="s">
        <v>430</v>
      </c>
      <c r="Z423" t="s">
        <v>81</v>
      </c>
      <c r="AA423" t="s">
        <v>431</v>
      </c>
      <c r="AB423">
        <v>97562</v>
      </c>
      <c r="AC423" t="s">
        <v>46</v>
      </c>
      <c r="AD423" t="s">
        <v>47</v>
      </c>
      <c r="AE423" t="s">
        <v>432</v>
      </c>
      <c r="AF423" t="s">
        <v>433</v>
      </c>
      <c r="AG423" t="s">
        <v>434</v>
      </c>
      <c r="AH423" t="s">
        <v>74</v>
      </c>
    </row>
    <row r="424" spans="1:34" x14ac:dyDescent="0.25">
      <c r="A424">
        <v>10126</v>
      </c>
      <c r="B424">
        <v>38</v>
      </c>
      <c r="C424">
        <v>100</v>
      </c>
      <c r="D424">
        <v>10</v>
      </c>
      <c r="E424">
        <v>3857</v>
      </c>
      <c r="F424">
        <v>3857</v>
      </c>
      <c r="G424">
        <v>3800</v>
      </c>
      <c r="H424" t="s">
        <v>299</v>
      </c>
      <c r="I424" s="1">
        <v>37769</v>
      </c>
      <c r="J424" t="s">
        <v>153</v>
      </c>
      <c r="K424" t="s">
        <v>220</v>
      </c>
      <c r="L424" t="s">
        <v>37</v>
      </c>
      <c r="M424">
        <v>2</v>
      </c>
      <c r="N424">
        <v>5</v>
      </c>
      <c r="O424">
        <v>2003</v>
      </c>
      <c r="P424" t="s">
        <v>794</v>
      </c>
      <c r="Q424">
        <v>116</v>
      </c>
      <c r="R424" t="s">
        <v>849</v>
      </c>
      <c r="S424" t="s">
        <v>300</v>
      </c>
      <c r="T424" t="s">
        <v>301</v>
      </c>
      <c r="U424" t="s">
        <v>302</v>
      </c>
      <c r="V424" t="s">
        <v>303</v>
      </c>
      <c r="X424" t="s">
        <v>303</v>
      </c>
      <c r="Y424" t="s">
        <v>280</v>
      </c>
      <c r="AA424" t="s">
        <v>280</v>
      </c>
      <c r="AB424">
        <v>28023</v>
      </c>
      <c r="AC424" t="s">
        <v>281</v>
      </c>
      <c r="AD424" t="s">
        <v>60</v>
      </c>
      <c r="AE424" t="s">
        <v>304</v>
      </c>
      <c r="AF424" t="s">
        <v>305</v>
      </c>
      <c r="AG424" t="s">
        <v>306</v>
      </c>
      <c r="AH424" t="s">
        <v>74</v>
      </c>
    </row>
    <row r="425" spans="1:34" x14ac:dyDescent="0.25">
      <c r="A425">
        <v>10140</v>
      </c>
      <c r="B425">
        <v>32</v>
      </c>
      <c r="C425">
        <v>100</v>
      </c>
      <c r="D425">
        <v>10</v>
      </c>
      <c r="E425">
        <v>4181.4399999999996</v>
      </c>
      <c r="F425">
        <v>4182</v>
      </c>
      <c r="G425">
        <v>3200</v>
      </c>
      <c r="H425" t="s">
        <v>307</v>
      </c>
      <c r="I425" s="1">
        <v>37826</v>
      </c>
      <c r="J425" t="s">
        <v>52</v>
      </c>
      <c r="K425" t="s">
        <v>130</v>
      </c>
      <c r="L425" t="s">
        <v>37</v>
      </c>
      <c r="M425">
        <v>3</v>
      </c>
      <c r="N425">
        <v>7</v>
      </c>
      <c r="O425">
        <v>2003</v>
      </c>
      <c r="P425" t="s">
        <v>794</v>
      </c>
      <c r="Q425">
        <v>116</v>
      </c>
      <c r="R425" t="s">
        <v>849</v>
      </c>
      <c r="S425" t="s">
        <v>96</v>
      </c>
      <c r="T425">
        <v>6505556809</v>
      </c>
      <c r="U425" t="s">
        <v>97</v>
      </c>
      <c r="V425" t="s">
        <v>98</v>
      </c>
      <c r="X425" t="s">
        <v>98</v>
      </c>
      <c r="Y425" t="s">
        <v>99</v>
      </c>
      <c r="Z425" t="s">
        <v>81</v>
      </c>
      <c r="AA425" t="s">
        <v>100</v>
      </c>
      <c r="AB425">
        <v>94217</v>
      </c>
      <c r="AC425" t="s">
        <v>46</v>
      </c>
      <c r="AD425" t="s">
        <v>47</v>
      </c>
      <c r="AE425" t="s">
        <v>101</v>
      </c>
      <c r="AF425" t="s">
        <v>102</v>
      </c>
      <c r="AG425" t="s">
        <v>103</v>
      </c>
      <c r="AH425" t="s">
        <v>74</v>
      </c>
    </row>
    <row r="426" spans="1:34" x14ac:dyDescent="0.25">
      <c r="A426">
        <v>10150</v>
      </c>
      <c r="B426">
        <v>34</v>
      </c>
      <c r="C426">
        <v>100</v>
      </c>
      <c r="D426">
        <v>7</v>
      </c>
      <c r="E426">
        <v>4641</v>
      </c>
      <c r="F426">
        <v>4641</v>
      </c>
      <c r="G426">
        <v>3400</v>
      </c>
      <c r="H426" t="s">
        <v>308</v>
      </c>
      <c r="I426" s="1">
        <v>37883</v>
      </c>
      <c r="J426" t="s">
        <v>201</v>
      </c>
      <c r="K426" t="s">
        <v>87</v>
      </c>
      <c r="L426" t="s">
        <v>37</v>
      </c>
      <c r="M426">
        <v>3</v>
      </c>
      <c r="N426">
        <v>9</v>
      </c>
      <c r="O426">
        <v>2003</v>
      </c>
      <c r="P426" t="s">
        <v>794</v>
      </c>
      <c r="Q426">
        <v>116</v>
      </c>
      <c r="R426" t="s">
        <v>849</v>
      </c>
      <c r="S426" t="s">
        <v>309</v>
      </c>
      <c r="T426" t="s">
        <v>310</v>
      </c>
      <c r="U426" t="s">
        <v>311</v>
      </c>
      <c r="V426" t="s">
        <v>312</v>
      </c>
      <c r="X426" t="s">
        <v>312</v>
      </c>
      <c r="Y426" t="s">
        <v>313</v>
      </c>
      <c r="AA426" t="s">
        <v>313</v>
      </c>
      <c r="AB426">
        <v>79903</v>
      </c>
      <c r="AC426" t="s">
        <v>313</v>
      </c>
      <c r="AD426" t="s">
        <v>314</v>
      </c>
      <c r="AE426" t="s">
        <v>315</v>
      </c>
      <c r="AF426" t="s">
        <v>316</v>
      </c>
      <c r="AG426" t="s">
        <v>317</v>
      </c>
      <c r="AH426" t="s">
        <v>74</v>
      </c>
    </row>
    <row r="427" spans="1:34" x14ac:dyDescent="0.25">
      <c r="A427">
        <v>10164</v>
      </c>
      <c r="B427">
        <v>36</v>
      </c>
      <c r="C427">
        <v>99.17</v>
      </c>
      <c r="D427">
        <v>8</v>
      </c>
      <c r="E427">
        <v>3570.12</v>
      </c>
      <c r="F427">
        <v>3571</v>
      </c>
      <c r="G427">
        <v>3570.12</v>
      </c>
      <c r="H427" t="s">
        <v>646</v>
      </c>
      <c r="I427" s="1">
        <v>37915</v>
      </c>
      <c r="J427" t="s">
        <v>86</v>
      </c>
      <c r="K427" t="s">
        <v>65</v>
      </c>
      <c r="L427" t="s">
        <v>647</v>
      </c>
      <c r="M427">
        <v>4</v>
      </c>
      <c r="N427">
        <v>10</v>
      </c>
      <c r="O427">
        <v>2003</v>
      </c>
      <c r="P427" t="s">
        <v>794</v>
      </c>
      <c r="Q427">
        <v>116</v>
      </c>
      <c r="R427" t="s">
        <v>849</v>
      </c>
      <c r="S427" t="s">
        <v>648</v>
      </c>
      <c r="T427" t="s">
        <v>649</v>
      </c>
      <c r="U427" t="s">
        <v>650</v>
      </c>
      <c r="V427" t="s">
        <v>651</v>
      </c>
      <c r="X427" t="s">
        <v>651</v>
      </c>
      <c r="Y427" t="s">
        <v>652</v>
      </c>
      <c r="AA427" t="s">
        <v>652</v>
      </c>
      <c r="AB427">
        <v>8010</v>
      </c>
      <c r="AC427" t="s">
        <v>236</v>
      </c>
      <c r="AD427" t="s">
        <v>60</v>
      </c>
      <c r="AE427" t="s">
        <v>653</v>
      </c>
      <c r="AF427" t="s">
        <v>654</v>
      </c>
      <c r="AG427" t="s">
        <v>655</v>
      </c>
      <c r="AH427" t="s">
        <v>74</v>
      </c>
    </row>
    <row r="428" spans="1:34" x14ac:dyDescent="0.25">
      <c r="A428">
        <v>10174</v>
      </c>
      <c r="B428">
        <v>48</v>
      </c>
      <c r="C428">
        <v>93.34</v>
      </c>
      <c r="D428">
        <v>3</v>
      </c>
      <c r="E428">
        <v>4480.32</v>
      </c>
      <c r="F428">
        <v>4481</v>
      </c>
      <c r="G428">
        <v>4480.32</v>
      </c>
      <c r="H428" s="2">
        <v>37783</v>
      </c>
      <c r="I428" s="1">
        <v>37783</v>
      </c>
      <c r="J428" t="s">
        <v>172</v>
      </c>
      <c r="K428" t="s">
        <v>220</v>
      </c>
      <c r="L428" t="s">
        <v>37</v>
      </c>
      <c r="M428">
        <v>4</v>
      </c>
      <c r="N428">
        <v>11</v>
      </c>
      <c r="O428">
        <v>2003</v>
      </c>
      <c r="P428" t="s">
        <v>794</v>
      </c>
      <c r="Q428">
        <v>116</v>
      </c>
      <c r="R428" t="s">
        <v>849</v>
      </c>
      <c r="S428" t="s">
        <v>326</v>
      </c>
      <c r="T428" t="s">
        <v>327</v>
      </c>
      <c r="U428" t="s">
        <v>328</v>
      </c>
      <c r="V428" t="s">
        <v>329</v>
      </c>
      <c r="X428" t="s">
        <v>329</v>
      </c>
      <c r="Y428" t="s">
        <v>330</v>
      </c>
      <c r="Z428" t="s">
        <v>331</v>
      </c>
      <c r="AA428" t="s">
        <v>332</v>
      </c>
      <c r="AB428">
        <v>4101</v>
      </c>
      <c r="AC428" t="s">
        <v>148</v>
      </c>
      <c r="AD428" t="s">
        <v>149</v>
      </c>
      <c r="AE428" t="s">
        <v>333</v>
      </c>
      <c r="AF428" t="s">
        <v>334</v>
      </c>
      <c r="AG428" t="s">
        <v>335</v>
      </c>
      <c r="AH428" t="s">
        <v>74</v>
      </c>
    </row>
    <row r="429" spans="1:34" x14ac:dyDescent="0.25">
      <c r="A429">
        <v>10183</v>
      </c>
      <c r="B429">
        <v>21</v>
      </c>
      <c r="C429">
        <v>96.84</v>
      </c>
      <c r="D429">
        <v>7</v>
      </c>
      <c r="E429">
        <v>2033.64</v>
      </c>
      <c r="F429">
        <v>2034</v>
      </c>
      <c r="G429">
        <v>2033.64</v>
      </c>
      <c r="H429" t="s">
        <v>336</v>
      </c>
      <c r="I429" s="1">
        <v>37938</v>
      </c>
      <c r="J429" t="s">
        <v>104</v>
      </c>
      <c r="K429" t="s">
        <v>130</v>
      </c>
      <c r="L429" t="s">
        <v>37</v>
      </c>
      <c r="M429">
        <v>4</v>
      </c>
      <c r="N429">
        <v>11</v>
      </c>
      <c r="O429">
        <v>2003</v>
      </c>
      <c r="P429" t="s">
        <v>794</v>
      </c>
      <c r="Q429">
        <v>116</v>
      </c>
      <c r="R429" t="s">
        <v>849</v>
      </c>
      <c r="S429" t="s">
        <v>337</v>
      </c>
      <c r="T429">
        <v>2155554695</v>
      </c>
      <c r="U429" t="s">
        <v>338</v>
      </c>
      <c r="V429" t="s">
        <v>339</v>
      </c>
      <c r="X429" t="s">
        <v>339</v>
      </c>
      <c r="Y429" t="s">
        <v>340</v>
      </c>
      <c r="Z429" t="s">
        <v>225</v>
      </c>
      <c r="AA429" t="s">
        <v>341</v>
      </c>
      <c r="AB429">
        <v>71270</v>
      </c>
      <c r="AC429" t="s">
        <v>46</v>
      </c>
      <c r="AD429" t="s">
        <v>47</v>
      </c>
      <c r="AE429" t="s">
        <v>342</v>
      </c>
      <c r="AF429" t="s">
        <v>343</v>
      </c>
      <c r="AG429" t="s">
        <v>344</v>
      </c>
      <c r="AH429" t="s">
        <v>51</v>
      </c>
    </row>
    <row r="430" spans="1:34" x14ac:dyDescent="0.25">
      <c r="A430">
        <v>10194</v>
      </c>
      <c r="B430">
        <v>21</v>
      </c>
      <c r="C430">
        <v>93.34</v>
      </c>
      <c r="D430">
        <v>10</v>
      </c>
      <c r="E430">
        <v>1960.14</v>
      </c>
      <c r="F430">
        <v>1961</v>
      </c>
      <c r="G430">
        <v>1960.14</v>
      </c>
      <c r="H430" t="s">
        <v>345</v>
      </c>
      <c r="I430" s="1">
        <v>37950</v>
      </c>
      <c r="J430" t="s">
        <v>104</v>
      </c>
      <c r="K430" t="s">
        <v>65</v>
      </c>
      <c r="L430" t="s">
        <v>37</v>
      </c>
      <c r="M430">
        <v>4</v>
      </c>
      <c r="N430">
        <v>11</v>
      </c>
      <c r="O430">
        <v>2003</v>
      </c>
      <c r="P430" t="s">
        <v>794</v>
      </c>
      <c r="Q430">
        <v>116</v>
      </c>
      <c r="R430" t="s">
        <v>849</v>
      </c>
      <c r="S430" t="s">
        <v>346</v>
      </c>
      <c r="T430" t="s">
        <v>347</v>
      </c>
      <c r="U430" t="s">
        <v>348</v>
      </c>
      <c r="V430" t="s">
        <v>349</v>
      </c>
      <c r="X430" t="s">
        <v>349</v>
      </c>
      <c r="Y430" t="s">
        <v>350</v>
      </c>
      <c r="AA430" t="s">
        <v>350</v>
      </c>
      <c r="AB430">
        <v>69004</v>
      </c>
      <c r="AC430" t="s">
        <v>59</v>
      </c>
      <c r="AD430" t="s">
        <v>60</v>
      </c>
      <c r="AE430" t="s">
        <v>351</v>
      </c>
      <c r="AF430" t="s">
        <v>352</v>
      </c>
      <c r="AG430" t="s">
        <v>353</v>
      </c>
      <c r="AH430" t="s">
        <v>51</v>
      </c>
    </row>
    <row r="431" spans="1:34" x14ac:dyDescent="0.25">
      <c r="A431">
        <v>10206</v>
      </c>
      <c r="B431">
        <v>34</v>
      </c>
      <c r="C431">
        <v>100</v>
      </c>
      <c r="D431">
        <v>5</v>
      </c>
      <c r="E431">
        <v>3966.78</v>
      </c>
      <c r="F431">
        <v>3967</v>
      </c>
      <c r="G431">
        <v>3400</v>
      </c>
      <c r="H431" s="2">
        <v>37753</v>
      </c>
      <c r="I431" s="1">
        <v>37753</v>
      </c>
      <c r="J431" t="s">
        <v>153</v>
      </c>
      <c r="K431" t="s">
        <v>36</v>
      </c>
      <c r="L431" t="s">
        <v>37</v>
      </c>
      <c r="M431">
        <v>4</v>
      </c>
      <c r="N431">
        <v>12</v>
      </c>
      <c r="O431">
        <v>2003</v>
      </c>
      <c r="P431" t="s">
        <v>794</v>
      </c>
      <c r="Q431">
        <v>116</v>
      </c>
      <c r="R431" t="s">
        <v>849</v>
      </c>
      <c r="S431" t="s">
        <v>354</v>
      </c>
      <c r="T431" t="s">
        <v>355</v>
      </c>
      <c r="U431" t="s">
        <v>356</v>
      </c>
      <c r="V431" t="s">
        <v>357</v>
      </c>
      <c r="X431" t="s">
        <v>357</v>
      </c>
      <c r="Y431" t="s">
        <v>358</v>
      </c>
      <c r="Z431" t="s">
        <v>359</v>
      </c>
      <c r="AA431" t="s">
        <v>360</v>
      </c>
      <c r="AB431" t="s">
        <v>361</v>
      </c>
      <c r="AC431" t="s">
        <v>362</v>
      </c>
      <c r="AD431" t="s">
        <v>47</v>
      </c>
      <c r="AE431" t="s">
        <v>363</v>
      </c>
      <c r="AF431" t="s">
        <v>364</v>
      </c>
      <c r="AG431" t="s">
        <v>365</v>
      </c>
      <c r="AH431" t="s">
        <v>74</v>
      </c>
    </row>
    <row r="432" spans="1:34" x14ac:dyDescent="0.25">
      <c r="A432">
        <v>10215</v>
      </c>
      <c r="B432">
        <v>46</v>
      </c>
      <c r="C432">
        <v>100</v>
      </c>
      <c r="D432">
        <v>2</v>
      </c>
      <c r="E432">
        <v>5152</v>
      </c>
      <c r="F432">
        <v>5152</v>
      </c>
      <c r="G432">
        <v>4600</v>
      </c>
      <c r="H432" t="s">
        <v>366</v>
      </c>
      <c r="I432" s="1">
        <v>38015</v>
      </c>
      <c r="J432" t="s">
        <v>64</v>
      </c>
      <c r="K432" t="s">
        <v>130</v>
      </c>
      <c r="L432" t="s">
        <v>37</v>
      </c>
      <c r="M432">
        <v>1</v>
      </c>
      <c r="N432">
        <v>1</v>
      </c>
      <c r="O432">
        <v>2004</v>
      </c>
      <c r="P432" t="s">
        <v>794</v>
      </c>
      <c r="Q432">
        <v>116</v>
      </c>
      <c r="R432" t="s">
        <v>849</v>
      </c>
      <c r="S432" t="s">
        <v>367</v>
      </c>
      <c r="T432">
        <v>3105553722</v>
      </c>
      <c r="U432" t="s">
        <v>368</v>
      </c>
      <c r="V432" t="s">
        <v>369</v>
      </c>
      <c r="X432" t="s">
        <v>369</v>
      </c>
      <c r="Y432" t="s">
        <v>370</v>
      </c>
      <c r="Z432" t="s">
        <v>81</v>
      </c>
      <c r="AA432" t="s">
        <v>371</v>
      </c>
      <c r="AB432">
        <v>94019</v>
      </c>
      <c r="AC432" t="s">
        <v>46</v>
      </c>
      <c r="AD432" t="s">
        <v>47</v>
      </c>
      <c r="AE432" t="s">
        <v>372</v>
      </c>
      <c r="AF432" t="s">
        <v>373</v>
      </c>
      <c r="AG432" t="s">
        <v>374</v>
      </c>
      <c r="AH432" t="s">
        <v>74</v>
      </c>
    </row>
    <row r="433" spans="1:34" x14ac:dyDescent="0.25">
      <c r="A433">
        <v>10228</v>
      </c>
      <c r="B433">
        <v>32</v>
      </c>
      <c r="C433">
        <v>100</v>
      </c>
      <c r="D433">
        <v>1</v>
      </c>
      <c r="E433">
        <v>3360</v>
      </c>
      <c r="F433">
        <v>3360</v>
      </c>
      <c r="G433">
        <v>3200</v>
      </c>
      <c r="H433" s="2">
        <v>38263</v>
      </c>
      <c r="I433" s="1">
        <v>38263</v>
      </c>
      <c r="J433" t="s">
        <v>86</v>
      </c>
      <c r="K433" t="s">
        <v>123</v>
      </c>
      <c r="L433" t="s">
        <v>37</v>
      </c>
      <c r="M433">
        <v>1</v>
      </c>
      <c r="N433">
        <v>3</v>
      </c>
      <c r="O433">
        <v>2004</v>
      </c>
      <c r="P433" t="s">
        <v>794</v>
      </c>
      <c r="Q433">
        <v>116</v>
      </c>
      <c r="R433" t="s">
        <v>849</v>
      </c>
      <c r="S433" t="s">
        <v>375</v>
      </c>
      <c r="T433">
        <v>6175555555</v>
      </c>
      <c r="U433" t="s">
        <v>376</v>
      </c>
      <c r="V433" t="s">
        <v>377</v>
      </c>
      <c r="X433" t="s">
        <v>377</v>
      </c>
      <c r="Y433" t="s">
        <v>194</v>
      </c>
      <c r="Z433" t="s">
        <v>195</v>
      </c>
      <c r="AA433" t="s">
        <v>196</v>
      </c>
      <c r="AB433">
        <v>51247</v>
      </c>
      <c r="AC433" t="s">
        <v>46</v>
      </c>
      <c r="AD433" t="s">
        <v>47</v>
      </c>
      <c r="AE433" t="s">
        <v>378</v>
      </c>
      <c r="AF433" t="s">
        <v>227</v>
      </c>
      <c r="AG433" t="s">
        <v>379</v>
      </c>
      <c r="AH433" t="s">
        <v>74</v>
      </c>
    </row>
    <row r="434" spans="1:34" x14ac:dyDescent="0.25">
      <c r="A434">
        <v>10245</v>
      </c>
      <c r="B434">
        <v>29</v>
      </c>
      <c r="C434">
        <v>100</v>
      </c>
      <c r="D434">
        <v>8</v>
      </c>
      <c r="E434">
        <v>3451</v>
      </c>
      <c r="F434">
        <v>3451</v>
      </c>
      <c r="G434">
        <v>2900</v>
      </c>
      <c r="H434" s="2">
        <v>38082</v>
      </c>
      <c r="I434" s="1">
        <v>38082</v>
      </c>
      <c r="J434" t="s">
        <v>380</v>
      </c>
      <c r="K434" t="s">
        <v>36</v>
      </c>
      <c r="L434" t="s">
        <v>37</v>
      </c>
      <c r="M434">
        <v>2</v>
      </c>
      <c r="N434">
        <v>5</v>
      </c>
      <c r="O434">
        <v>2004</v>
      </c>
      <c r="P434" t="s">
        <v>794</v>
      </c>
      <c r="Q434">
        <v>116</v>
      </c>
      <c r="R434" t="s">
        <v>849</v>
      </c>
      <c r="S434" t="s">
        <v>381</v>
      </c>
      <c r="T434">
        <v>2035559545</v>
      </c>
      <c r="U434" t="s">
        <v>382</v>
      </c>
      <c r="V434" t="s">
        <v>383</v>
      </c>
      <c r="X434" t="s">
        <v>383</v>
      </c>
      <c r="Y434" t="s">
        <v>384</v>
      </c>
      <c r="Z434" t="s">
        <v>177</v>
      </c>
      <c r="AA434" t="s">
        <v>385</v>
      </c>
      <c r="AB434">
        <v>97823</v>
      </c>
      <c r="AC434" t="s">
        <v>46</v>
      </c>
      <c r="AD434" t="s">
        <v>47</v>
      </c>
      <c r="AE434" t="s">
        <v>127</v>
      </c>
      <c r="AF434" t="s">
        <v>386</v>
      </c>
      <c r="AG434" t="s">
        <v>387</v>
      </c>
      <c r="AH434" t="s">
        <v>74</v>
      </c>
    </row>
    <row r="435" spans="1:34" x14ac:dyDescent="0.25">
      <c r="A435">
        <v>10258</v>
      </c>
      <c r="B435">
        <v>41</v>
      </c>
      <c r="C435">
        <v>100</v>
      </c>
      <c r="D435">
        <v>5</v>
      </c>
      <c r="E435">
        <v>5453</v>
      </c>
      <c r="F435">
        <v>5453</v>
      </c>
      <c r="G435">
        <v>4100</v>
      </c>
      <c r="H435" t="s">
        <v>388</v>
      </c>
      <c r="I435" s="1">
        <v>38153</v>
      </c>
      <c r="J435" t="s">
        <v>172</v>
      </c>
      <c r="K435" t="s">
        <v>65</v>
      </c>
      <c r="L435" t="s">
        <v>37</v>
      </c>
      <c r="M435">
        <v>2</v>
      </c>
      <c r="N435">
        <v>6</v>
      </c>
      <c r="O435">
        <v>2004</v>
      </c>
      <c r="P435" t="s">
        <v>794</v>
      </c>
      <c r="Q435">
        <v>116</v>
      </c>
      <c r="R435" t="s">
        <v>849</v>
      </c>
      <c r="S435" t="s">
        <v>389</v>
      </c>
      <c r="T435" t="s">
        <v>390</v>
      </c>
      <c r="U435" t="s">
        <v>391</v>
      </c>
      <c r="V435" t="s">
        <v>392</v>
      </c>
      <c r="X435" t="s">
        <v>392</v>
      </c>
      <c r="Y435" t="s">
        <v>393</v>
      </c>
      <c r="Z435" t="s">
        <v>394</v>
      </c>
      <c r="AA435" t="s">
        <v>395</v>
      </c>
      <c r="AB435" t="s">
        <v>396</v>
      </c>
      <c r="AC435" t="s">
        <v>314</v>
      </c>
      <c r="AD435" t="s">
        <v>314</v>
      </c>
      <c r="AE435" t="s">
        <v>397</v>
      </c>
      <c r="AF435" t="s">
        <v>398</v>
      </c>
      <c r="AG435" t="s">
        <v>399</v>
      </c>
      <c r="AH435" t="s">
        <v>74</v>
      </c>
    </row>
    <row r="436" spans="1:34" x14ac:dyDescent="0.25">
      <c r="A436">
        <v>10270</v>
      </c>
      <c r="B436">
        <v>43</v>
      </c>
      <c r="C436">
        <v>96.84</v>
      </c>
      <c r="D436">
        <v>8</v>
      </c>
      <c r="E436">
        <v>4164.12</v>
      </c>
      <c r="F436">
        <v>4165</v>
      </c>
      <c r="G436">
        <v>4164.12</v>
      </c>
      <c r="H436" t="s">
        <v>400</v>
      </c>
      <c r="I436" s="1">
        <v>38187</v>
      </c>
      <c r="J436" t="s">
        <v>52</v>
      </c>
      <c r="K436" t="s">
        <v>36</v>
      </c>
      <c r="L436" t="s">
        <v>37</v>
      </c>
      <c r="M436">
        <v>3</v>
      </c>
      <c r="N436">
        <v>7</v>
      </c>
      <c r="O436">
        <v>2004</v>
      </c>
      <c r="P436" t="s">
        <v>794</v>
      </c>
      <c r="Q436">
        <v>116</v>
      </c>
      <c r="R436" t="s">
        <v>849</v>
      </c>
      <c r="S436" t="s">
        <v>243</v>
      </c>
      <c r="T436" t="s">
        <v>244</v>
      </c>
      <c r="U436" t="s">
        <v>245</v>
      </c>
      <c r="V436" t="s">
        <v>246</v>
      </c>
      <c r="W436" t="s">
        <v>247</v>
      </c>
      <c r="X436" t="s">
        <v>248</v>
      </c>
      <c r="Y436" t="s">
        <v>249</v>
      </c>
      <c r="Z436" t="s">
        <v>250</v>
      </c>
      <c r="AA436" t="s">
        <v>251</v>
      </c>
      <c r="AB436">
        <v>2067</v>
      </c>
      <c r="AC436" t="s">
        <v>148</v>
      </c>
      <c r="AD436" t="s">
        <v>149</v>
      </c>
      <c r="AE436" t="s">
        <v>252</v>
      </c>
      <c r="AF436" t="s">
        <v>253</v>
      </c>
      <c r="AG436" t="s">
        <v>254</v>
      </c>
      <c r="AH436" t="s">
        <v>74</v>
      </c>
    </row>
    <row r="437" spans="1:34" x14ac:dyDescent="0.25">
      <c r="A437">
        <v>10280</v>
      </c>
      <c r="B437">
        <v>24</v>
      </c>
      <c r="C437">
        <v>100</v>
      </c>
      <c r="D437">
        <v>1</v>
      </c>
      <c r="E437">
        <v>2800.08</v>
      </c>
      <c r="F437">
        <v>2801</v>
      </c>
      <c r="G437">
        <v>2400</v>
      </c>
      <c r="H437" t="s">
        <v>401</v>
      </c>
      <c r="I437" s="1">
        <v>38216</v>
      </c>
      <c r="J437" t="s">
        <v>76</v>
      </c>
      <c r="K437" t="s">
        <v>65</v>
      </c>
      <c r="L437" t="s">
        <v>37</v>
      </c>
      <c r="M437">
        <v>3</v>
      </c>
      <c r="N437">
        <v>8</v>
      </c>
      <c r="O437">
        <v>2004</v>
      </c>
      <c r="P437" t="s">
        <v>794</v>
      </c>
      <c r="Q437">
        <v>116</v>
      </c>
      <c r="R437" t="s">
        <v>849</v>
      </c>
      <c r="S437" t="s">
        <v>402</v>
      </c>
      <c r="T437" t="s">
        <v>403</v>
      </c>
      <c r="U437" t="s">
        <v>404</v>
      </c>
      <c r="V437" t="s">
        <v>405</v>
      </c>
      <c r="X437" t="s">
        <v>405</v>
      </c>
      <c r="Y437" t="s">
        <v>406</v>
      </c>
      <c r="AA437" t="s">
        <v>406</v>
      </c>
      <c r="AB437">
        <v>10100</v>
      </c>
      <c r="AC437" t="s">
        <v>407</v>
      </c>
      <c r="AD437" t="s">
        <v>60</v>
      </c>
      <c r="AE437" t="s">
        <v>408</v>
      </c>
      <c r="AF437" t="s">
        <v>409</v>
      </c>
      <c r="AG437" t="s">
        <v>410</v>
      </c>
      <c r="AH437" t="s">
        <v>51</v>
      </c>
    </row>
    <row r="438" spans="1:34" x14ac:dyDescent="0.25">
      <c r="A438">
        <v>10291</v>
      </c>
      <c r="B438">
        <v>41</v>
      </c>
      <c r="C438">
        <v>100</v>
      </c>
      <c r="D438">
        <v>10</v>
      </c>
      <c r="E438">
        <v>4687.9399999999996</v>
      </c>
      <c r="F438">
        <v>4688</v>
      </c>
      <c r="G438">
        <v>4100</v>
      </c>
      <c r="H438" s="2">
        <v>38208</v>
      </c>
      <c r="I438" s="1">
        <v>38208</v>
      </c>
      <c r="J438" t="s">
        <v>76</v>
      </c>
      <c r="K438" t="s">
        <v>36</v>
      </c>
      <c r="L438" t="s">
        <v>37</v>
      </c>
      <c r="M438">
        <v>3</v>
      </c>
      <c r="N438">
        <v>9</v>
      </c>
      <c r="O438">
        <v>2004</v>
      </c>
      <c r="P438" t="s">
        <v>794</v>
      </c>
      <c r="Q438">
        <v>116</v>
      </c>
      <c r="R438" t="s">
        <v>849</v>
      </c>
      <c r="S438" t="s">
        <v>411</v>
      </c>
      <c r="T438" t="s">
        <v>412</v>
      </c>
      <c r="U438" t="s">
        <v>413</v>
      </c>
      <c r="V438" t="s">
        <v>414</v>
      </c>
      <c r="X438" t="s">
        <v>414</v>
      </c>
      <c r="Y438" t="s">
        <v>415</v>
      </c>
      <c r="AA438" t="s">
        <v>415</v>
      </c>
      <c r="AB438" t="s">
        <v>416</v>
      </c>
      <c r="AC438" t="s">
        <v>295</v>
      </c>
      <c r="AD438" t="s">
        <v>60</v>
      </c>
      <c r="AE438" t="s">
        <v>417</v>
      </c>
      <c r="AF438" t="s">
        <v>324</v>
      </c>
      <c r="AG438" t="s">
        <v>418</v>
      </c>
      <c r="AH438" t="s">
        <v>74</v>
      </c>
    </row>
    <row r="439" spans="1:34" x14ac:dyDescent="0.25">
      <c r="A439">
        <v>10304</v>
      </c>
      <c r="B439">
        <v>46</v>
      </c>
      <c r="C439">
        <v>98</v>
      </c>
      <c r="D439">
        <v>5</v>
      </c>
      <c r="E439">
        <v>4508</v>
      </c>
      <c r="F439">
        <v>4508</v>
      </c>
      <c r="G439">
        <v>4508</v>
      </c>
      <c r="H439" s="2">
        <v>38301</v>
      </c>
      <c r="I439" s="1">
        <v>38301</v>
      </c>
      <c r="J439" t="s">
        <v>104</v>
      </c>
      <c r="K439" t="s">
        <v>220</v>
      </c>
      <c r="L439" t="s">
        <v>37</v>
      </c>
      <c r="M439">
        <v>4</v>
      </c>
      <c r="N439">
        <v>10</v>
      </c>
      <c r="O439">
        <v>2004</v>
      </c>
      <c r="P439" t="s">
        <v>794</v>
      </c>
      <c r="Q439">
        <v>116</v>
      </c>
      <c r="R439" t="s">
        <v>849</v>
      </c>
      <c r="S439" t="s">
        <v>419</v>
      </c>
      <c r="T439" t="s">
        <v>420</v>
      </c>
      <c r="U439" t="s">
        <v>421</v>
      </c>
      <c r="V439" t="s">
        <v>422</v>
      </c>
      <c r="X439" t="s">
        <v>422</v>
      </c>
      <c r="Y439" t="s">
        <v>423</v>
      </c>
      <c r="AA439" t="s">
        <v>423</v>
      </c>
      <c r="AB439">
        <v>78000</v>
      </c>
      <c r="AC439" t="s">
        <v>59</v>
      </c>
      <c r="AD439" t="s">
        <v>60</v>
      </c>
      <c r="AE439" t="s">
        <v>424</v>
      </c>
      <c r="AF439" t="s">
        <v>72</v>
      </c>
      <c r="AG439" t="s">
        <v>425</v>
      </c>
      <c r="AH439" t="s">
        <v>74</v>
      </c>
    </row>
    <row r="440" spans="1:34" x14ac:dyDescent="0.25">
      <c r="A440">
        <v>10312</v>
      </c>
      <c r="B440">
        <v>32</v>
      </c>
      <c r="C440">
        <v>100</v>
      </c>
      <c r="D440">
        <v>2</v>
      </c>
      <c r="E440">
        <v>4181.4399999999996</v>
      </c>
      <c r="F440">
        <v>4182</v>
      </c>
      <c r="G440">
        <v>3200</v>
      </c>
      <c r="H440" t="s">
        <v>426</v>
      </c>
      <c r="I440" s="1">
        <v>38281</v>
      </c>
      <c r="J440" t="s">
        <v>86</v>
      </c>
      <c r="K440" t="s">
        <v>130</v>
      </c>
      <c r="L440" t="s">
        <v>37</v>
      </c>
      <c r="M440">
        <v>4</v>
      </c>
      <c r="N440">
        <v>10</v>
      </c>
      <c r="O440">
        <v>2004</v>
      </c>
      <c r="P440" t="s">
        <v>794</v>
      </c>
      <c r="Q440">
        <v>116</v>
      </c>
      <c r="R440" t="s">
        <v>849</v>
      </c>
      <c r="S440" t="s">
        <v>427</v>
      </c>
      <c r="T440">
        <v>4155551450</v>
      </c>
      <c r="U440" t="s">
        <v>428</v>
      </c>
      <c r="V440" t="s">
        <v>429</v>
      </c>
      <c r="X440" t="s">
        <v>429</v>
      </c>
      <c r="Y440" t="s">
        <v>430</v>
      </c>
      <c r="Z440" t="s">
        <v>81</v>
      </c>
      <c r="AA440" t="s">
        <v>431</v>
      </c>
      <c r="AB440">
        <v>97562</v>
      </c>
      <c r="AC440" t="s">
        <v>46</v>
      </c>
      <c r="AD440" t="s">
        <v>47</v>
      </c>
      <c r="AE440" t="s">
        <v>432</v>
      </c>
      <c r="AF440" t="s">
        <v>433</v>
      </c>
      <c r="AG440" t="s">
        <v>434</v>
      </c>
      <c r="AH440" t="s">
        <v>74</v>
      </c>
    </row>
    <row r="441" spans="1:34" x14ac:dyDescent="0.25">
      <c r="A441">
        <v>10322</v>
      </c>
      <c r="B441">
        <v>22</v>
      </c>
      <c r="C441">
        <v>100</v>
      </c>
      <c r="D441">
        <v>10</v>
      </c>
      <c r="E441">
        <v>2251.04</v>
      </c>
      <c r="F441">
        <v>2252</v>
      </c>
      <c r="G441">
        <v>2200</v>
      </c>
      <c r="H441" s="2">
        <v>38088</v>
      </c>
      <c r="I441" s="1">
        <v>38088</v>
      </c>
      <c r="J441" t="s">
        <v>380</v>
      </c>
      <c r="K441" t="s">
        <v>123</v>
      </c>
      <c r="L441" t="s">
        <v>37</v>
      </c>
      <c r="M441">
        <v>4</v>
      </c>
      <c r="N441">
        <v>11</v>
      </c>
      <c r="O441">
        <v>2004</v>
      </c>
      <c r="P441" t="s">
        <v>794</v>
      </c>
      <c r="Q441">
        <v>116</v>
      </c>
      <c r="R441" t="s">
        <v>849</v>
      </c>
      <c r="S441" t="s">
        <v>435</v>
      </c>
      <c r="T441">
        <v>6035558647</v>
      </c>
      <c r="U441" t="s">
        <v>436</v>
      </c>
      <c r="V441" t="s">
        <v>437</v>
      </c>
      <c r="X441" t="s">
        <v>437</v>
      </c>
      <c r="Y441" t="s">
        <v>438</v>
      </c>
      <c r="Z441" t="s">
        <v>439</v>
      </c>
      <c r="AA441" t="s">
        <v>440</v>
      </c>
      <c r="AB441">
        <v>62005</v>
      </c>
      <c r="AC441" t="s">
        <v>46</v>
      </c>
      <c r="AD441" t="s">
        <v>47</v>
      </c>
      <c r="AE441" t="s">
        <v>83</v>
      </c>
      <c r="AF441" t="s">
        <v>433</v>
      </c>
      <c r="AG441" t="s">
        <v>441</v>
      </c>
      <c r="AH441" t="s">
        <v>51</v>
      </c>
    </row>
    <row r="442" spans="1:34" x14ac:dyDescent="0.25">
      <c r="A442">
        <v>10333</v>
      </c>
      <c r="B442">
        <v>29</v>
      </c>
      <c r="C442">
        <v>40.25</v>
      </c>
      <c r="D442">
        <v>7</v>
      </c>
      <c r="E442">
        <v>1167.25</v>
      </c>
      <c r="F442">
        <v>1168</v>
      </c>
      <c r="G442">
        <v>1167.25</v>
      </c>
      <c r="H442" t="s">
        <v>442</v>
      </c>
      <c r="I442" s="1">
        <v>38309</v>
      </c>
      <c r="J442" t="s">
        <v>104</v>
      </c>
      <c r="K442" t="s">
        <v>130</v>
      </c>
      <c r="L442" t="s">
        <v>37</v>
      </c>
      <c r="M442">
        <v>4</v>
      </c>
      <c r="N442">
        <v>11</v>
      </c>
      <c r="O442">
        <v>2004</v>
      </c>
      <c r="P442" t="s">
        <v>794</v>
      </c>
      <c r="Q442">
        <v>116</v>
      </c>
      <c r="R442" t="s">
        <v>849</v>
      </c>
      <c r="S442" t="s">
        <v>124</v>
      </c>
      <c r="T442">
        <v>6505555787</v>
      </c>
      <c r="U442" t="s">
        <v>125</v>
      </c>
      <c r="V442" t="s">
        <v>126</v>
      </c>
      <c r="X442" t="s">
        <v>126</v>
      </c>
      <c r="Y442" t="s">
        <v>91</v>
      </c>
      <c r="Z442" t="s">
        <v>81</v>
      </c>
      <c r="AA442" t="s">
        <v>92</v>
      </c>
      <c r="AB442" t="s">
        <v>47</v>
      </c>
      <c r="AC442" t="s">
        <v>46</v>
      </c>
      <c r="AD442" t="s">
        <v>47</v>
      </c>
      <c r="AE442" t="s">
        <v>127</v>
      </c>
      <c r="AF442" t="s">
        <v>84</v>
      </c>
      <c r="AG442" t="s">
        <v>128</v>
      </c>
      <c r="AH442" t="s">
        <v>51</v>
      </c>
    </row>
    <row r="443" spans="1:34" x14ac:dyDescent="0.25">
      <c r="A443">
        <v>10347</v>
      </c>
      <c r="B443">
        <v>42</v>
      </c>
      <c r="C443">
        <v>49.6</v>
      </c>
      <c r="D443">
        <v>5</v>
      </c>
      <c r="E443">
        <v>2083.1999999999998</v>
      </c>
      <c r="F443">
        <v>2084</v>
      </c>
      <c r="G443">
        <v>2083.1999999999998</v>
      </c>
      <c r="H443" t="s">
        <v>443</v>
      </c>
      <c r="I443" s="1">
        <v>38320</v>
      </c>
      <c r="J443" t="s">
        <v>104</v>
      </c>
      <c r="K443" t="s">
        <v>36</v>
      </c>
      <c r="L443" t="s">
        <v>37</v>
      </c>
      <c r="M443">
        <v>4</v>
      </c>
      <c r="N443">
        <v>11</v>
      </c>
      <c r="O443">
        <v>2004</v>
      </c>
      <c r="P443" t="s">
        <v>794</v>
      </c>
      <c r="Q443">
        <v>116</v>
      </c>
      <c r="R443" t="s">
        <v>849</v>
      </c>
      <c r="S443" t="s">
        <v>139</v>
      </c>
      <c r="T443" t="s">
        <v>140</v>
      </c>
      <c r="U443" t="s">
        <v>141</v>
      </c>
      <c r="V443" t="s">
        <v>142</v>
      </c>
      <c r="W443" t="s">
        <v>143</v>
      </c>
      <c r="X443" t="s">
        <v>144</v>
      </c>
      <c r="Y443" t="s">
        <v>145</v>
      </c>
      <c r="Z443" t="s">
        <v>146</v>
      </c>
      <c r="AA443" t="s">
        <v>147</v>
      </c>
      <c r="AB443">
        <v>3004</v>
      </c>
      <c r="AC443" t="s">
        <v>148</v>
      </c>
      <c r="AD443" t="s">
        <v>149</v>
      </c>
      <c r="AE443" t="s">
        <v>150</v>
      </c>
      <c r="AF443" t="s">
        <v>151</v>
      </c>
      <c r="AG443" t="s">
        <v>152</v>
      </c>
      <c r="AH443" t="s">
        <v>51</v>
      </c>
    </row>
    <row r="444" spans="1:34" x14ac:dyDescent="0.25">
      <c r="A444">
        <v>10357</v>
      </c>
      <c r="B444">
        <v>39</v>
      </c>
      <c r="C444">
        <v>98</v>
      </c>
      <c r="D444">
        <v>1</v>
      </c>
      <c r="E444">
        <v>3822</v>
      </c>
      <c r="F444">
        <v>3822</v>
      </c>
      <c r="G444">
        <v>3822</v>
      </c>
      <c r="H444" s="2">
        <v>38272</v>
      </c>
      <c r="I444" s="1">
        <v>38272</v>
      </c>
      <c r="J444" t="s">
        <v>86</v>
      </c>
      <c r="K444" t="s">
        <v>65</v>
      </c>
      <c r="L444" t="s">
        <v>37</v>
      </c>
      <c r="M444">
        <v>4</v>
      </c>
      <c r="N444">
        <v>12</v>
      </c>
      <c r="O444">
        <v>2004</v>
      </c>
      <c r="P444" t="s">
        <v>794</v>
      </c>
      <c r="Q444">
        <v>116</v>
      </c>
      <c r="R444" t="s">
        <v>849</v>
      </c>
      <c r="S444" t="s">
        <v>427</v>
      </c>
      <c r="T444">
        <v>4155551450</v>
      </c>
      <c r="U444" t="s">
        <v>428</v>
      </c>
      <c r="V444" t="s">
        <v>429</v>
      </c>
      <c r="X444" t="s">
        <v>429</v>
      </c>
      <c r="Y444" t="s">
        <v>430</v>
      </c>
      <c r="Z444" t="s">
        <v>81</v>
      </c>
      <c r="AA444" t="s">
        <v>431</v>
      </c>
      <c r="AB444">
        <v>97562</v>
      </c>
      <c r="AC444" t="s">
        <v>46</v>
      </c>
      <c r="AD444" t="s">
        <v>47</v>
      </c>
      <c r="AE444" t="s">
        <v>432</v>
      </c>
      <c r="AF444" t="s">
        <v>433</v>
      </c>
      <c r="AG444" t="s">
        <v>434</v>
      </c>
      <c r="AH444" t="s">
        <v>74</v>
      </c>
    </row>
    <row r="445" spans="1:34" x14ac:dyDescent="0.25">
      <c r="A445">
        <v>10370</v>
      </c>
      <c r="B445">
        <v>27</v>
      </c>
      <c r="C445">
        <v>100</v>
      </c>
      <c r="D445">
        <v>1</v>
      </c>
      <c r="E445">
        <v>3911.49</v>
      </c>
      <c r="F445">
        <v>3912</v>
      </c>
      <c r="G445">
        <v>2700</v>
      </c>
      <c r="H445" t="s">
        <v>444</v>
      </c>
      <c r="I445" s="1">
        <v>38372</v>
      </c>
      <c r="J445" t="s">
        <v>64</v>
      </c>
      <c r="K445" t="s">
        <v>130</v>
      </c>
      <c r="L445" t="s">
        <v>37</v>
      </c>
      <c r="M445">
        <v>1</v>
      </c>
      <c r="N445">
        <v>1</v>
      </c>
      <c r="O445">
        <v>2005</v>
      </c>
      <c r="P445" t="s">
        <v>794</v>
      </c>
      <c r="Q445">
        <v>116</v>
      </c>
      <c r="R445" t="s">
        <v>849</v>
      </c>
      <c r="S445" t="s">
        <v>452</v>
      </c>
      <c r="T445" t="s">
        <v>453</v>
      </c>
      <c r="U445" t="s">
        <v>454</v>
      </c>
      <c r="V445" t="s">
        <v>455</v>
      </c>
      <c r="W445" t="s">
        <v>456</v>
      </c>
      <c r="X445" t="s">
        <v>457</v>
      </c>
      <c r="Y445" t="s">
        <v>458</v>
      </c>
      <c r="Z445" t="s">
        <v>250</v>
      </c>
      <c r="AA445" t="s">
        <v>459</v>
      </c>
      <c r="AB445">
        <v>2060</v>
      </c>
      <c r="AC445" t="s">
        <v>148</v>
      </c>
      <c r="AD445" t="s">
        <v>149</v>
      </c>
      <c r="AE445" t="s">
        <v>460</v>
      </c>
      <c r="AF445" t="s">
        <v>461</v>
      </c>
      <c r="AG445" t="s">
        <v>462</v>
      </c>
      <c r="AH445" t="s">
        <v>74</v>
      </c>
    </row>
    <row r="446" spans="1:34" x14ac:dyDescent="0.25">
      <c r="A446">
        <v>10381</v>
      </c>
      <c r="B446">
        <v>48</v>
      </c>
      <c r="C446">
        <v>98</v>
      </c>
      <c r="D446">
        <v>2</v>
      </c>
      <c r="E446">
        <v>4704</v>
      </c>
      <c r="F446">
        <v>4704</v>
      </c>
      <c r="G446">
        <v>4704</v>
      </c>
      <c r="H446" t="s">
        <v>451</v>
      </c>
      <c r="I446" s="1">
        <v>38400</v>
      </c>
      <c r="J446" t="s">
        <v>35</v>
      </c>
      <c r="K446" t="s">
        <v>130</v>
      </c>
      <c r="L446" t="s">
        <v>37</v>
      </c>
      <c r="M446">
        <v>1</v>
      </c>
      <c r="N446">
        <v>2</v>
      </c>
      <c r="O446">
        <v>2005</v>
      </c>
      <c r="P446" t="s">
        <v>794</v>
      </c>
      <c r="Q446">
        <v>116</v>
      </c>
      <c r="R446" t="s">
        <v>849</v>
      </c>
      <c r="S446" t="s">
        <v>88</v>
      </c>
      <c r="T446">
        <v>6505551386</v>
      </c>
      <c r="U446" t="s">
        <v>89</v>
      </c>
      <c r="V446" t="s">
        <v>90</v>
      </c>
      <c r="X446" t="s">
        <v>90</v>
      </c>
      <c r="Y446" t="s">
        <v>91</v>
      </c>
      <c r="Z446" t="s">
        <v>81</v>
      </c>
      <c r="AA446" t="s">
        <v>92</v>
      </c>
      <c r="AB446" t="s">
        <v>47</v>
      </c>
      <c r="AC446" t="s">
        <v>46</v>
      </c>
      <c r="AD446" t="s">
        <v>47</v>
      </c>
      <c r="AE446" t="s">
        <v>93</v>
      </c>
      <c r="AF446" t="s">
        <v>84</v>
      </c>
      <c r="AG446" t="s">
        <v>94</v>
      </c>
      <c r="AH446" t="s">
        <v>74</v>
      </c>
    </row>
    <row r="447" spans="1:34" x14ac:dyDescent="0.25">
      <c r="A447">
        <v>10391</v>
      </c>
      <c r="B447">
        <v>29</v>
      </c>
      <c r="C447">
        <v>85.1</v>
      </c>
      <c r="D447">
        <v>10</v>
      </c>
      <c r="E447">
        <v>2467.9</v>
      </c>
      <c r="F447">
        <v>2468</v>
      </c>
      <c r="G447">
        <v>2467.9</v>
      </c>
      <c r="H447" s="2">
        <v>38598</v>
      </c>
      <c r="I447" s="1">
        <v>38598</v>
      </c>
      <c r="J447" t="s">
        <v>201</v>
      </c>
      <c r="K447" t="s">
        <v>53</v>
      </c>
      <c r="L447" t="s">
        <v>37</v>
      </c>
      <c r="M447">
        <v>1</v>
      </c>
      <c r="N447">
        <v>3</v>
      </c>
      <c r="O447">
        <v>2005</v>
      </c>
      <c r="P447" t="s">
        <v>794</v>
      </c>
      <c r="Q447">
        <v>116</v>
      </c>
      <c r="R447" t="s">
        <v>849</v>
      </c>
      <c r="S447" t="s">
        <v>452</v>
      </c>
      <c r="T447" t="s">
        <v>453</v>
      </c>
      <c r="U447" t="s">
        <v>454</v>
      </c>
      <c r="V447" t="s">
        <v>455</v>
      </c>
      <c r="W447" t="s">
        <v>456</v>
      </c>
      <c r="X447" t="s">
        <v>457</v>
      </c>
      <c r="Y447" t="s">
        <v>458</v>
      </c>
      <c r="Z447" t="s">
        <v>250</v>
      </c>
      <c r="AA447" t="s">
        <v>459</v>
      </c>
      <c r="AB447">
        <v>2060</v>
      </c>
      <c r="AC447" t="s">
        <v>148</v>
      </c>
      <c r="AD447" t="s">
        <v>149</v>
      </c>
      <c r="AE447" t="s">
        <v>460</v>
      </c>
      <c r="AF447" t="s">
        <v>461</v>
      </c>
      <c r="AG447" t="s">
        <v>462</v>
      </c>
      <c r="AH447" t="s">
        <v>51</v>
      </c>
    </row>
    <row r="448" spans="1:34" x14ac:dyDescent="0.25">
      <c r="A448">
        <v>10411</v>
      </c>
      <c r="B448">
        <v>27</v>
      </c>
      <c r="C448">
        <v>100</v>
      </c>
      <c r="D448">
        <v>8</v>
      </c>
      <c r="E448">
        <v>3213</v>
      </c>
      <c r="F448">
        <v>3213</v>
      </c>
      <c r="G448">
        <v>2700</v>
      </c>
      <c r="H448" s="2">
        <v>38357</v>
      </c>
      <c r="I448" s="1">
        <v>38357</v>
      </c>
      <c r="J448" t="s">
        <v>64</v>
      </c>
      <c r="K448" t="s">
        <v>220</v>
      </c>
      <c r="L448" t="s">
        <v>37</v>
      </c>
      <c r="M448">
        <v>2</v>
      </c>
      <c r="N448">
        <v>5</v>
      </c>
      <c r="O448">
        <v>2005</v>
      </c>
      <c r="P448" t="s">
        <v>794</v>
      </c>
      <c r="Q448">
        <v>116</v>
      </c>
      <c r="R448" t="s">
        <v>849</v>
      </c>
      <c r="S448" t="s">
        <v>463</v>
      </c>
      <c r="T448" t="s">
        <v>464</v>
      </c>
      <c r="U448" t="s">
        <v>465</v>
      </c>
      <c r="V448" t="s">
        <v>466</v>
      </c>
      <c r="X448" t="s">
        <v>466</v>
      </c>
      <c r="Y448" t="s">
        <v>467</v>
      </c>
      <c r="Z448" t="s">
        <v>468</v>
      </c>
      <c r="AA448" t="s">
        <v>469</v>
      </c>
      <c r="AB448" t="s">
        <v>470</v>
      </c>
      <c r="AC448" t="s">
        <v>362</v>
      </c>
      <c r="AD448" t="s">
        <v>47</v>
      </c>
      <c r="AE448" t="s">
        <v>471</v>
      </c>
      <c r="AF448" t="s">
        <v>472</v>
      </c>
      <c r="AG448" t="s">
        <v>473</v>
      </c>
      <c r="AH448" t="s">
        <v>74</v>
      </c>
    </row>
    <row r="449" spans="1:34" x14ac:dyDescent="0.25">
      <c r="A449">
        <v>10424</v>
      </c>
      <c r="B449">
        <v>54</v>
      </c>
      <c r="C449">
        <v>100</v>
      </c>
      <c r="D449">
        <v>5</v>
      </c>
      <c r="E449">
        <v>7182</v>
      </c>
      <c r="F449">
        <v>7182</v>
      </c>
      <c r="G449">
        <v>5400</v>
      </c>
      <c r="H449" t="s">
        <v>474</v>
      </c>
      <c r="I449" s="1">
        <v>38503</v>
      </c>
      <c r="J449" t="s">
        <v>153</v>
      </c>
      <c r="K449" t="s">
        <v>65</v>
      </c>
      <c r="L449" t="s">
        <v>475</v>
      </c>
      <c r="M449">
        <v>2</v>
      </c>
      <c r="N449">
        <v>5</v>
      </c>
      <c r="O449">
        <v>2005</v>
      </c>
      <c r="P449" t="s">
        <v>794</v>
      </c>
      <c r="Q449">
        <v>116</v>
      </c>
      <c r="R449" t="s">
        <v>849</v>
      </c>
      <c r="S449" t="s">
        <v>276</v>
      </c>
      <c r="T449" t="s">
        <v>277</v>
      </c>
      <c r="U449" t="s">
        <v>278</v>
      </c>
      <c r="V449" t="s">
        <v>279</v>
      </c>
      <c r="X449" t="s">
        <v>279</v>
      </c>
      <c r="Y449" t="s">
        <v>280</v>
      </c>
      <c r="AA449" t="s">
        <v>280</v>
      </c>
      <c r="AB449">
        <v>28034</v>
      </c>
      <c r="AC449" t="s">
        <v>281</v>
      </c>
      <c r="AD449" t="s">
        <v>60</v>
      </c>
      <c r="AE449" t="s">
        <v>282</v>
      </c>
      <c r="AF449" t="s">
        <v>283</v>
      </c>
      <c r="AG449" t="s">
        <v>284</v>
      </c>
      <c r="AH449" t="s">
        <v>240</v>
      </c>
    </row>
    <row r="450" spans="1:34" x14ac:dyDescent="0.25">
      <c r="A450">
        <v>10109</v>
      </c>
      <c r="B450">
        <v>26</v>
      </c>
      <c r="C450">
        <v>100</v>
      </c>
      <c r="D450">
        <v>4</v>
      </c>
      <c r="E450">
        <v>4379.18</v>
      </c>
      <c r="F450">
        <v>4380</v>
      </c>
      <c r="G450">
        <v>2600</v>
      </c>
      <c r="H450" s="2">
        <v>37897</v>
      </c>
      <c r="I450" s="1">
        <v>37897</v>
      </c>
      <c r="J450" t="s">
        <v>86</v>
      </c>
      <c r="K450" t="s">
        <v>87</v>
      </c>
      <c r="L450" t="s">
        <v>37</v>
      </c>
      <c r="M450">
        <v>1</v>
      </c>
      <c r="N450">
        <v>3</v>
      </c>
      <c r="O450">
        <v>2003</v>
      </c>
      <c r="P450" t="s">
        <v>286</v>
      </c>
      <c r="Q450">
        <v>141</v>
      </c>
      <c r="R450" t="s">
        <v>850</v>
      </c>
      <c r="S450" t="s">
        <v>488</v>
      </c>
      <c r="T450">
        <v>2155559857</v>
      </c>
      <c r="U450" t="s">
        <v>489</v>
      </c>
      <c r="V450" t="s">
        <v>490</v>
      </c>
      <c r="X450" t="s">
        <v>490</v>
      </c>
      <c r="Y450" t="s">
        <v>340</v>
      </c>
      <c r="Z450" t="s">
        <v>225</v>
      </c>
      <c r="AA450" t="s">
        <v>341</v>
      </c>
      <c r="AB450">
        <v>71270</v>
      </c>
      <c r="AC450" t="s">
        <v>46</v>
      </c>
      <c r="AD450" t="s">
        <v>47</v>
      </c>
      <c r="AE450" t="s">
        <v>197</v>
      </c>
      <c r="AF450" t="s">
        <v>491</v>
      </c>
      <c r="AG450" t="s">
        <v>492</v>
      </c>
      <c r="AH450" t="s">
        <v>74</v>
      </c>
    </row>
    <row r="451" spans="1:34" x14ac:dyDescent="0.25">
      <c r="A451">
        <v>10122</v>
      </c>
      <c r="B451">
        <v>34</v>
      </c>
      <c r="C451">
        <v>100</v>
      </c>
      <c r="D451">
        <v>2</v>
      </c>
      <c r="E451">
        <v>5004.8</v>
      </c>
      <c r="F451">
        <v>5005</v>
      </c>
      <c r="G451">
        <v>3400</v>
      </c>
      <c r="H451" s="2">
        <v>37838</v>
      </c>
      <c r="I451" s="1">
        <v>37838</v>
      </c>
      <c r="J451" t="s">
        <v>76</v>
      </c>
      <c r="K451" t="s">
        <v>65</v>
      </c>
      <c r="L451" t="s">
        <v>37</v>
      </c>
      <c r="M451">
        <v>2</v>
      </c>
      <c r="N451">
        <v>5</v>
      </c>
      <c r="O451">
        <v>2003</v>
      </c>
      <c r="P451" t="s">
        <v>286</v>
      </c>
      <c r="Q451">
        <v>141</v>
      </c>
      <c r="R451" t="s">
        <v>850</v>
      </c>
      <c r="S451" t="s">
        <v>685</v>
      </c>
      <c r="T451" t="s">
        <v>686</v>
      </c>
      <c r="U451" t="s">
        <v>687</v>
      </c>
      <c r="V451" t="s">
        <v>688</v>
      </c>
      <c r="X451" t="s">
        <v>688</v>
      </c>
      <c r="Y451" t="s">
        <v>689</v>
      </c>
      <c r="AA451" t="s">
        <v>689</v>
      </c>
      <c r="AB451">
        <v>13008</v>
      </c>
      <c r="AC451" t="s">
        <v>59</v>
      </c>
      <c r="AD451" t="s">
        <v>60</v>
      </c>
      <c r="AE451" t="s">
        <v>690</v>
      </c>
      <c r="AF451" t="s">
        <v>691</v>
      </c>
      <c r="AG451" t="s">
        <v>692</v>
      </c>
      <c r="AH451" t="s">
        <v>74</v>
      </c>
    </row>
    <row r="452" spans="1:34" x14ac:dyDescent="0.25">
      <c r="A452">
        <v>10136</v>
      </c>
      <c r="B452">
        <v>25</v>
      </c>
      <c r="C452">
        <v>100</v>
      </c>
      <c r="D452">
        <v>2</v>
      </c>
      <c r="E452">
        <v>3644.75</v>
      </c>
      <c r="F452">
        <v>3645</v>
      </c>
      <c r="G452">
        <v>2500</v>
      </c>
      <c r="H452" s="2">
        <v>37718</v>
      </c>
      <c r="I452" s="1">
        <v>37718</v>
      </c>
      <c r="J452" t="s">
        <v>380</v>
      </c>
      <c r="K452" t="s">
        <v>36</v>
      </c>
      <c r="L452" t="s">
        <v>37</v>
      </c>
      <c r="M452">
        <v>3</v>
      </c>
      <c r="N452">
        <v>7</v>
      </c>
      <c r="O452">
        <v>2003</v>
      </c>
      <c r="P452" t="s">
        <v>286</v>
      </c>
      <c r="Q452">
        <v>141</v>
      </c>
      <c r="R452" t="s">
        <v>850</v>
      </c>
      <c r="S452" t="s">
        <v>536</v>
      </c>
      <c r="T452" t="s">
        <v>537</v>
      </c>
      <c r="U452" t="s">
        <v>538</v>
      </c>
      <c r="V452" t="s">
        <v>539</v>
      </c>
      <c r="X452" t="s">
        <v>539</v>
      </c>
      <c r="Y452" t="s">
        <v>540</v>
      </c>
      <c r="AA452" t="s">
        <v>540</v>
      </c>
      <c r="AB452">
        <v>31000</v>
      </c>
      <c r="AC452" t="s">
        <v>59</v>
      </c>
      <c r="AD452" t="s">
        <v>60</v>
      </c>
      <c r="AE452" t="s">
        <v>541</v>
      </c>
      <c r="AF452" t="s">
        <v>542</v>
      </c>
      <c r="AG452" t="s">
        <v>543</v>
      </c>
      <c r="AH452" t="s">
        <v>74</v>
      </c>
    </row>
    <row r="453" spans="1:34" x14ac:dyDescent="0.25">
      <c r="A453">
        <v>10148</v>
      </c>
      <c r="B453">
        <v>23</v>
      </c>
      <c r="C453">
        <v>100</v>
      </c>
      <c r="D453">
        <v>13</v>
      </c>
      <c r="E453">
        <v>2702.04</v>
      </c>
      <c r="F453">
        <v>2703</v>
      </c>
      <c r="G453">
        <v>2300</v>
      </c>
      <c r="H453" s="2">
        <v>37934</v>
      </c>
      <c r="I453" s="1">
        <v>37934</v>
      </c>
      <c r="J453" t="s">
        <v>104</v>
      </c>
      <c r="K453" t="s">
        <v>123</v>
      </c>
      <c r="L453" t="s">
        <v>37</v>
      </c>
      <c r="M453">
        <v>3</v>
      </c>
      <c r="N453">
        <v>9</v>
      </c>
      <c r="O453">
        <v>2003</v>
      </c>
      <c r="P453" t="s">
        <v>286</v>
      </c>
      <c r="Q453">
        <v>141</v>
      </c>
      <c r="R453" t="s">
        <v>850</v>
      </c>
      <c r="S453" t="s">
        <v>452</v>
      </c>
      <c r="T453" t="s">
        <v>453</v>
      </c>
      <c r="U453" t="s">
        <v>454</v>
      </c>
      <c r="V453" t="s">
        <v>455</v>
      </c>
      <c r="W453" t="s">
        <v>456</v>
      </c>
      <c r="X453" t="s">
        <v>457</v>
      </c>
      <c r="Y453" t="s">
        <v>458</v>
      </c>
      <c r="Z453" t="s">
        <v>250</v>
      </c>
      <c r="AA453" t="s">
        <v>459</v>
      </c>
      <c r="AB453">
        <v>2060</v>
      </c>
      <c r="AC453" t="s">
        <v>148</v>
      </c>
      <c r="AD453" t="s">
        <v>149</v>
      </c>
      <c r="AE453" t="s">
        <v>460</v>
      </c>
      <c r="AF453" t="s">
        <v>461</v>
      </c>
      <c r="AG453" t="s">
        <v>462</v>
      </c>
      <c r="AH453" t="s">
        <v>51</v>
      </c>
    </row>
    <row r="454" spans="1:34" x14ac:dyDescent="0.25">
      <c r="A454">
        <v>10161</v>
      </c>
      <c r="B454">
        <v>28</v>
      </c>
      <c r="C454">
        <v>100</v>
      </c>
      <c r="D454">
        <v>12</v>
      </c>
      <c r="E454">
        <v>3764.88</v>
      </c>
      <c r="F454">
        <v>3765</v>
      </c>
      <c r="G454">
        <v>2800</v>
      </c>
      <c r="H454" t="s">
        <v>851</v>
      </c>
      <c r="I454" s="1">
        <v>37911</v>
      </c>
      <c r="J454" t="s">
        <v>86</v>
      </c>
      <c r="K454" t="s">
        <v>87</v>
      </c>
      <c r="L454" t="s">
        <v>37</v>
      </c>
      <c r="M454">
        <v>4</v>
      </c>
      <c r="N454">
        <v>10</v>
      </c>
      <c r="O454">
        <v>2003</v>
      </c>
      <c r="P454" t="s">
        <v>286</v>
      </c>
      <c r="Q454">
        <v>141</v>
      </c>
      <c r="R454" t="s">
        <v>850</v>
      </c>
      <c r="S454" t="s">
        <v>784</v>
      </c>
      <c r="T454" t="s">
        <v>785</v>
      </c>
      <c r="U454" t="s">
        <v>786</v>
      </c>
      <c r="V454" t="s">
        <v>787</v>
      </c>
      <c r="X454" t="s">
        <v>787</v>
      </c>
      <c r="Y454" t="s">
        <v>788</v>
      </c>
      <c r="AA454" t="s">
        <v>788</v>
      </c>
      <c r="AB454">
        <v>8200</v>
      </c>
      <c r="AC454" t="s">
        <v>515</v>
      </c>
      <c r="AD454" t="s">
        <v>60</v>
      </c>
      <c r="AE454" t="s">
        <v>789</v>
      </c>
      <c r="AF454" t="s">
        <v>790</v>
      </c>
      <c r="AG454" t="s">
        <v>791</v>
      </c>
      <c r="AH454" t="s">
        <v>74</v>
      </c>
    </row>
    <row r="455" spans="1:34" x14ac:dyDescent="0.25">
      <c r="A455">
        <v>10171</v>
      </c>
      <c r="B455">
        <v>35</v>
      </c>
      <c r="C455">
        <v>100</v>
      </c>
      <c r="D455">
        <v>2</v>
      </c>
      <c r="E455">
        <v>4508</v>
      </c>
      <c r="F455">
        <v>4508</v>
      </c>
      <c r="G455">
        <v>3500</v>
      </c>
      <c r="H455" s="2">
        <v>37752</v>
      </c>
      <c r="I455" s="1">
        <v>37752</v>
      </c>
      <c r="J455" t="s">
        <v>153</v>
      </c>
      <c r="K455" t="s">
        <v>123</v>
      </c>
      <c r="L455" t="s">
        <v>37</v>
      </c>
      <c r="M455">
        <v>4</v>
      </c>
      <c r="N455">
        <v>11</v>
      </c>
      <c r="O455">
        <v>2003</v>
      </c>
      <c r="P455" t="s">
        <v>286</v>
      </c>
      <c r="Q455">
        <v>141</v>
      </c>
      <c r="R455" t="s">
        <v>850</v>
      </c>
      <c r="S455" t="s">
        <v>463</v>
      </c>
      <c r="T455" t="s">
        <v>464</v>
      </c>
      <c r="U455" t="s">
        <v>465</v>
      </c>
      <c r="V455" t="s">
        <v>466</v>
      </c>
      <c r="X455" t="s">
        <v>466</v>
      </c>
      <c r="Y455" t="s">
        <v>467</v>
      </c>
      <c r="Z455" t="s">
        <v>468</v>
      </c>
      <c r="AA455" t="s">
        <v>469</v>
      </c>
      <c r="AB455" t="s">
        <v>470</v>
      </c>
      <c r="AC455" t="s">
        <v>362</v>
      </c>
      <c r="AD455" t="s">
        <v>47</v>
      </c>
      <c r="AE455" t="s">
        <v>471</v>
      </c>
      <c r="AF455" t="s">
        <v>472</v>
      </c>
      <c r="AG455" t="s">
        <v>473</v>
      </c>
      <c r="AH455" t="s">
        <v>74</v>
      </c>
    </row>
    <row r="456" spans="1:34" x14ac:dyDescent="0.25">
      <c r="A456">
        <v>10181</v>
      </c>
      <c r="B456">
        <v>44</v>
      </c>
      <c r="C456">
        <v>100</v>
      </c>
      <c r="D456">
        <v>6</v>
      </c>
      <c r="E456">
        <v>5418.16</v>
      </c>
      <c r="F456">
        <v>5419</v>
      </c>
      <c r="G456">
        <v>4400</v>
      </c>
      <c r="H456" s="2">
        <v>37966</v>
      </c>
      <c r="I456" s="1">
        <v>37966</v>
      </c>
      <c r="J456" t="s">
        <v>242</v>
      </c>
      <c r="K456" t="s">
        <v>130</v>
      </c>
      <c r="L456" t="s">
        <v>37</v>
      </c>
      <c r="M456">
        <v>4</v>
      </c>
      <c r="N456">
        <v>11</v>
      </c>
      <c r="O456">
        <v>2003</v>
      </c>
      <c r="P456" t="s">
        <v>286</v>
      </c>
      <c r="Q456">
        <v>141</v>
      </c>
      <c r="R456" t="s">
        <v>850</v>
      </c>
      <c r="S456" t="s">
        <v>113</v>
      </c>
      <c r="T456" t="s">
        <v>114</v>
      </c>
      <c r="U456" t="s">
        <v>115</v>
      </c>
      <c r="V456" t="s">
        <v>116</v>
      </c>
      <c r="X456" t="s">
        <v>116</v>
      </c>
      <c r="Y456" t="s">
        <v>117</v>
      </c>
      <c r="AA456" t="s">
        <v>117</v>
      </c>
      <c r="AB456" t="s">
        <v>118</v>
      </c>
      <c r="AC456" t="s">
        <v>119</v>
      </c>
      <c r="AD456" t="s">
        <v>60</v>
      </c>
      <c r="AE456" t="s">
        <v>120</v>
      </c>
      <c r="AF456" t="s">
        <v>121</v>
      </c>
      <c r="AG456" t="s">
        <v>122</v>
      </c>
      <c r="AH456" t="s">
        <v>74</v>
      </c>
    </row>
    <row r="457" spans="1:34" x14ac:dyDescent="0.25">
      <c r="A457">
        <v>10192</v>
      </c>
      <c r="B457">
        <v>22</v>
      </c>
      <c r="C457">
        <v>100</v>
      </c>
      <c r="D457">
        <v>11</v>
      </c>
      <c r="E457">
        <v>3300.66</v>
      </c>
      <c r="F457">
        <v>3301</v>
      </c>
      <c r="G457">
        <v>2200</v>
      </c>
      <c r="H457" t="s">
        <v>693</v>
      </c>
      <c r="I457" s="1">
        <v>37945</v>
      </c>
      <c r="J457" t="s">
        <v>104</v>
      </c>
      <c r="K457" t="s">
        <v>130</v>
      </c>
      <c r="L457" t="s">
        <v>37</v>
      </c>
      <c r="M457">
        <v>4</v>
      </c>
      <c r="N457">
        <v>11</v>
      </c>
      <c r="O457">
        <v>2003</v>
      </c>
      <c r="P457" t="s">
        <v>286</v>
      </c>
      <c r="Q457">
        <v>141</v>
      </c>
      <c r="R457" t="s">
        <v>850</v>
      </c>
      <c r="S457" t="s">
        <v>435</v>
      </c>
      <c r="T457">
        <v>6035558647</v>
      </c>
      <c r="U457" t="s">
        <v>436</v>
      </c>
      <c r="V457" t="s">
        <v>437</v>
      </c>
      <c r="X457" t="s">
        <v>437</v>
      </c>
      <c r="Y457" t="s">
        <v>438</v>
      </c>
      <c r="Z457" t="s">
        <v>439</v>
      </c>
      <c r="AA457" t="s">
        <v>440</v>
      </c>
      <c r="AB457">
        <v>62005</v>
      </c>
      <c r="AC457" t="s">
        <v>46</v>
      </c>
      <c r="AD457" t="s">
        <v>47</v>
      </c>
      <c r="AE457" t="s">
        <v>83</v>
      </c>
      <c r="AF457" t="s">
        <v>433</v>
      </c>
      <c r="AG457" t="s">
        <v>441</v>
      </c>
      <c r="AH457" t="s">
        <v>74</v>
      </c>
    </row>
    <row r="458" spans="1:34" x14ac:dyDescent="0.25">
      <c r="A458">
        <v>10204</v>
      </c>
      <c r="B458">
        <v>42</v>
      </c>
      <c r="C458">
        <v>100</v>
      </c>
      <c r="D458">
        <v>17</v>
      </c>
      <c r="E458">
        <v>6182.4</v>
      </c>
      <c r="F458">
        <v>6183</v>
      </c>
      <c r="G458">
        <v>4200</v>
      </c>
      <c r="H458" s="2">
        <v>37664</v>
      </c>
      <c r="I458" s="1">
        <v>37664</v>
      </c>
      <c r="J458" t="s">
        <v>35</v>
      </c>
      <c r="K458" t="s">
        <v>220</v>
      </c>
      <c r="L458" t="s">
        <v>37</v>
      </c>
      <c r="M458">
        <v>4</v>
      </c>
      <c r="N458">
        <v>12</v>
      </c>
      <c r="O458">
        <v>2003</v>
      </c>
      <c r="P458" t="s">
        <v>286</v>
      </c>
      <c r="Q458">
        <v>141</v>
      </c>
      <c r="R458" t="s">
        <v>850</v>
      </c>
      <c r="S458" t="s">
        <v>747</v>
      </c>
      <c r="T458">
        <v>2125557413</v>
      </c>
      <c r="U458" t="s">
        <v>748</v>
      </c>
      <c r="V458" t="s">
        <v>749</v>
      </c>
      <c r="W458" t="s">
        <v>750</v>
      </c>
      <c r="X458" t="s">
        <v>751</v>
      </c>
      <c r="Y458" t="s">
        <v>43</v>
      </c>
      <c r="Z458" t="s">
        <v>44</v>
      </c>
      <c r="AA458" t="s">
        <v>45</v>
      </c>
      <c r="AB458">
        <v>10022</v>
      </c>
      <c r="AC458" t="s">
        <v>46</v>
      </c>
      <c r="AD458" t="s">
        <v>47</v>
      </c>
      <c r="AE458" t="s">
        <v>83</v>
      </c>
      <c r="AF458" t="s">
        <v>752</v>
      </c>
      <c r="AG458" t="s">
        <v>753</v>
      </c>
      <c r="AH458" t="s">
        <v>74</v>
      </c>
    </row>
    <row r="459" spans="1:34" x14ac:dyDescent="0.25">
      <c r="A459">
        <v>10212</v>
      </c>
      <c r="B459">
        <v>29</v>
      </c>
      <c r="C459">
        <v>100</v>
      </c>
      <c r="D459">
        <v>10</v>
      </c>
      <c r="E459">
        <v>4186.7299999999996</v>
      </c>
      <c r="F459">
        <v>4187</v>
      </c>
      <c r="G459">
        <v>2900</v>
      </c>
      <c r="H459" t="s">
        <v>812</v>
      </c>
      <c r="I459" s="1">
        <v>38002</v>
      </c>
      <c r="J459" t="s">
        <v>64</v>
      </c>
      <c r="K459" t="s">
        <v>87</v>
      </c>
      <c r="L459" t="s">
        <v>37</v>
      </c>
      <c r="M459">
        <v>1</v>
      </c>
      <c r="N459">
        <v>1</v>
      </c>
      <c r="O459">
        <v>2004</v>
      </c>
      <c r="P459" t="s">
        <v>286</v>
      </c>
      <c r="Q459">
        <v>141</v>
      </c>
      <c r="R459" t="s">
        <v>850</v>
      </c>
      <c r="S459" t="s">
        <v>276</v>
      </c>
      <c r="T459" t="s">
        <v>277</v>
      </c>
      <c r="U459" t="s">
        <v>278</v>
      </c>
      <c r="V459" t="s">
        <v>279</v>
      </c>
      <c r="X459" t="s">
        <v>279</v>
      </c>
      <c r="Y459" t="s">
        <v>280</v>
      </c>
      <c r="AA459" t="s">
        <v>280</v>
      </c>
      <c r="AB459">
        <v>28034</v>
      </c>
      <c r="AC459" t="s">
        <v>281</v>
      </c>
      <c r="AD459" t="s">
        <v>60</v>
      </c>
      <c r="AE459" t="s">
        <v>282</v>
      </c>
      <c r="AF459" t="s">
        <v>283</v>
      </c>
      <c r="AG459" t="s">
        <v>284</v>
      </c>
      <c r="AH459" t="s">
        <v>74</v>
      </c>
    </row>
    <row r="460" spans="1:34" x14ac:dyDescent="0.25">
      <c r="A460">
        <v>10225</v>
      </c>
      <c r="B460">
        <v>32</v>
      </c>
      <c r="C460">
        <v>100</v>
      </c>
      <c r="D460">
        <v>1</v>
      </c>
      <c r="E460">
        <v>4529.28</v>
      </c>
      <c r="F460">
        <v>4530</v>
      </c>
      <c r="G460">
        <v>3200</v>
      </c>
      <c r="H460" t="s">
        <v>703</v>
      </c>
      <c r="I460" s="1">
        <v>38039</v>
      </c>
      <c r="J460" t="s">
        <v>35</v>
      </c>
      <c r="K460" t="s">
        <v>123</v>
      </c>
      <c r="L460" t="s">
        <v>37</v>
      </c>
      <c r="M460">
        <v>1</v>
      </c>
      <c r="N460">
        <v>2</v>
      </c>
      <c r="O460">
        <v>2004</v>
      </c>
      <c r="P460" t="s">
        <v>286</v>
      </c>
      <c r="Q460">
        <v>141</v>
      </c>
      <c r="R460" t="s">
        <v>850</v>
      </c>
      <c r="S460" t="s">
        <v>704</v>
      </c>
      <c r="T460" t="s">
        <v>705</v>
      </c>
      <c r="U460" t="s">
        <v>706</v>
      </c>
      <c r="V460" t="s">
        <v>707</v>
      </c>
      <c r="X460" t="s">
        <v>707</v>
      </c>
      <c r="Y460" t="s">
        <v>708</v>
      </c>
      <c r="AA460" t="s">
        <v>708</v>
      </c>
      <c r="AB460">
        <v>1203</v>
      </c>
      <c r="AC460" t="s">
        <v>709</v>
      </c>
      <c r="AD460" t="s">
        <v>60</v>
      </c>
      <c r="AE460" t="s">
        <v>710</v>
      </c>
      <c r="AF460" t="s">
        <v>160</v>
      </c>
      <c r="AG460" t="s">
        <v>711</v>
      </c>
      <c r="AH460" t="s">
        <v>74</v>
      </c>
    </row>
    <row r="461" spans="1:34" x14ac:dyDescent="0.25">
      <c r="A461">
        <v>10240</v>
      </c>
      <c r="B461">
        <v>41</v>
      </c>
      <c r="C461">
        <v>100</v>
      </c>
      <c r="D461">
        <v>3</v>
      </c>
      <c r="E461">
        <v>5628.89</v>
      </c>
      <c r="F461">
        <v>5629</v>
      </c>
      <c r="G461">
        <v>4100</v>
      </c>
      <c r="H461" t="s">
        <v>852</v>
      </c>
      <c r="I461" s="1">
        <v>38090</v>
      </c>
      <c r="J461" t="s">
        <v>380</v>
      </c>
      <c r="K461" t="s">
        <v>65</v>
      </c>
      <c r="L461" t="s">
        <v>37</v>
      </c>
      <c r="M461">
        <v>2</v>
      </c>
      <c r="N461">
        <v>4</v>
      </c>
      <c r="O461">
        <v>2004</v>
      </c>
      <c r="P461" t="s">
        <v>286</v>
      </c>
      <c r="Q461">
        <v>141</v>
      </c>
      <c r="R461" t="s">
        <v>850</v>
      </c>
      <c r="S461" t="s">
        <v>478</v>
      </c>
      <c r="T461" t="s">
        <v>479</v>
      </c>
      <c r="U461" t="s">
        <v>480</v>
      </c>
      <c r="V461" t="s">
        <v>481</v>
      </c>
      <c r="X461" t="s">
        <v>481</v>
      </c>
      <c r="Y461" t="s">
        <v>482</v>
      </c>
      <c r="Z461" t="s">
        <v>482</v>
      </c>
      <c r="AA461" t="s">
        <v>483</v>
      </c>
      <c r="AB461" t="s">
        <v>484</v>
      </c>
      <c r="AC461" t="s">
        <v>314</v>
      </c>
      <c r="AD461" t="s">
        <v>314</v>
      </c>
      <c r="AE461" t="s">
        <v>485</v>
      </c>
      <c r="AF461" t="s">
        <v>486</v>
      </c>
      <c r="AG461" t="s">
        <v>487</v>
      </c>
      <c r="AH461" t="s">
        <v>74</v>
      </c>
    </row>
    <row r="462" spans="1:34" x14ac:dyDescent="0.25">
      <c r="A462">
        <v>10253</v>
      </c>
      <c r="B462">
        <v>26</v>
      </c>
      <c r="C462">
        <v>100</v>
      </c>
      <c r="D462">
        <v>5</v>
      </c>
      <c r="E462">
        <v>3054.48</v>
      </c>
      <c r="F462">
        <v>3055</v>
      </c>
      <c r="G462">
        <v>2600</v>
      </c>
      <c r="H462" s="2">
        <v>37992</v>
      </c>
      <c r="I462" s="1">
        <v>37992</v>
      </c>
      <c r="J462" t="s">
        <v>64</v>
      </c>
      <c r="K462" t="s">
        <v>65</v>
      </c>
      <c r="L462" t="s">
        <v>535</v>
      </c>
      <c r="M462">
        <v>2</v>
      </c>
      <c r="N462">
        <v>6</v>
      </c>
      <c r="O462">
        <v>2004</v>
      </c>
      <c r="P462" t="s">
        <v>286</v>
      </c>
      <c r="Q462">
        <v>141</v>
      </c>
      <c r="R462" t="s">
        <v>850</v>
      </c>
      <c r="S462" t="s">
        <v>264</v>
      </c>
      <c r="T462" t="s">
        <v>265</v>
      </c>
      <c r="U462" t="s">
        <v>266</v>
      </c>
      <c r="V462" t="s">
        <v>267</v>
      </c>
      <c r="X462" t="s">
        <v>267</v>
      </c>
      <c r="Y462" t="s">
        <v>268</v>
      </c>
      <c r="AA462" t="s">
        <v>268</v>
      </c>
      <c r="AB462" t="s">
        <v>269</v>
      </c>
      <c r="AC462" t="s">
        <v>270</v>
      </c>
      <c r="AD462" t="s">
        <v>60</v>
      </c>
      <c r="AE462" t="s">
        <v>271</v>
      </c>
      <c r="AF462" t="s">
        <v>272</v>
      </c>
      <c r="AG462" t="s">
        <v>273</v>
      </c>
      <c r="AH462" t="s">
        <v>74</v>
      </c>
    </row>
    <row r="463" spans="1:34" x14ac:dyDescent="0.25">
      <c r="A463">
        <v>10266</v>
      </c>
      <c r="B463">
        <v>21</v>
      </c>
      <c r="C463">
        <v>100</v>
      </c>
      <c r="D463">
        <v>6</v>
      </c>
      <c r="E463">
        <v>2526.5100000000002</v>
      </c>
      <c r="F463">
        <v>2527</v>
      </c>
      <c r="G463">
        <v>2100</v>
      </c>
      <c r="H463" s="2">
        <v>38145</v>
      </c>
      <c r="I463" s="1">
        <v>38145</v>
      </c>
      <c r="J463" t="s">
        <v>172</v>
      </c>
      <c r="K463" t="s">
        <v>36</v>
      </c>
      <c r="L463" t="s">
        <v>37</v>
      </c>
      <c r="M463">
        <v>3</v>
      </c>
      <c r="N463">
        <v>7</v>
      </c>
      <c r="O463">
        <v>2004</v>
      </c>
      <c r="P463" t="s">
        <v>286</v>
      </c>
      <c r="Q463">
        <v>141</v>
      </c>
      <c r="R463" t="s">
        <v>850</v>
      </c>
      <c r="S463" t="s">
        <v>712</v>
      </c>
      <c r="T463" t="s">
        <v>713</v>
      </c>
      <c r="U463" t="s">
        <v>714</v>
      </c>
      <c r="V463" t="s">
        <v>715</v>
      </c>
      <c r="X463" t="s">
        <v>715</v>
      </c>
      <c r="Y463" t="s">
        <v>716</v>
      </c>
      <c r="AA463" t="s">
        <v>716</v>
      </c>
      <c r="AB463">
        <v>42100</v>
      </c>
      <c r="AC463" t="s">
        <v>407</v>
      </c>
      <c r="AD463" t="s">
        <v>60</v>
      </c>
      <c r="AE463" t="s">
        <v>717</v>
      </c>
      <c r="AF463" t="s">
        <v>718</v>
      </c>
      <c r="AG463" t="s">
        <v>719</v>
      </c>
      <c r="AH463" t="s">
        <v>51</v>
      </c>
    </row>
    <row r="464" spans="1:34" x14ac:dyDescent="0.25">
      <c r="A464">
        <v>10278</v>
      </c>
      <c r="B464">
        <v>34</v>
      </c>
      <c r="C464">
        <v>100</v>
      </c>
      <c r="D464">
        <v>6</v>
      </c>
      <c r="E464">
        <v>4667.8599999999997</v>
      </c>
      <c r="F464">
        <v>4668</v>
      </c>
      <c r="G464">
        <v>3400</v>
      </c>
      <c r="H464" s="2">
        <v>38146</v>
      </c>
      <c r="I464" s="1">
        <v>38146</v>
      </c>
      <c r="J464" t="s">
        <v>172</v>
      </c>
      <c r="K464" t="s">
        <v>65</v>
      </c>
      <c r="L464" t="s">
        <v>37</v>
      </c>
      <c r="M464">
        <v>3</v>
      </c>
      <c r="N464">
        <v>8</v>
      </c>
      <c r="O464">
        <v>2004</v>
      </c>
      <c r="P464" t="s">
        <v>286</v>
      </c>
      <c r="Q464">
        <v>141</v>
      </c>
      <c r="R464" t="s">
        <v>850</v>
      </c>
      <c r="S464" t="s">
        <v>853</v>
      </c>
      <c r="T464">
        <v>7025551838</v>
      </c>
      <c r="U464" t="s">
        <v>854</v>
      </c>
      <c r="V464" t="s">
        <v>855</v>
      </c>
      <c r="X464" t="s">
        <v>855</v>
      </c>
      <c r="Y464" t="s">
        <v>856</v>
      </c>
      <c r="Z464" t="s">
        <v>857</v>
      </c>
      <c r="AA464" t="s">
        <v>858</v>
      </c>
      <c r="AB464">
        <v>83030</v>
      </c>
      <c r="AC464" t="s">
        <v>46</v>
      </c>
      <c r="AD464" t="s">
        <v>47</v>
      </c>
      <c r="AE464" t="s">
        <v>179</v>
      </c>
      <c r="AF464" t="s">
        <v>635</v>
      </c>
      <c r="AG464" t="s">
        <v>859</v>
      </c>
      <c r="AH464" t="s">
        <v>74</v>
      </c>
    </row>
    <row r="465" spans="1:34" x14ac:dyDescent="0.25">
      <c r="A465">
        <v>10287</v>
      </c>
      <c r="B465">
        <v>41</v>
      </c>
      <c r="C465">
        <v>100</v>
      </c>
      <c r="D465">
        <v>4</v>
      </c>
      <c r="E465">
        <v>6499.32</v>
      </c>
      <c r="F465">
        <v>6500</v>
      </c>
      <c r="G465">
        <v>4100</v>
      </c>
      <c r="H465" t="s">
        <v>726</v>
      </c>
      <c r="I465" s="1">
        <v>38229</v>
      </c>
      <c r="J465" t="s">
        <v>76</v>
      </c>
      <c r="K465" t="s">
        <v>36</v>
      </c>
      <c r="L465" t="s">
        <v>37</v>
      </c>
      <c r="M465">
        <v>3</v>
      </c>
      <c r="N465">
        <v>8</v>
      </c>
      <c r="O465">
        <v>2004</v>
      </c>
      <c r="P465" t="s">
        <v>286</v>
      </c>
      <c r="Q465">
        <v>141</v>
      </c>
      <c r="R465" t="s">
        <v>850</v>
      </c>
      <c r="S465" t="s">
        <v>704</v>
      </c>
      <c r="T465" t="s">
        <v>705</v>
      </c>
      <c r="U465" t="s">
        <v>706</v>
      </c>
      <c r="V465" t="s">
        <v>707</v>
      </c>
      <c r="X465" t="s">
        <v>707</v>
      </c>
      <c r="Y465" t="s">
        <v>708</v>
      </c>
      <c r="AA465" t="s">
        <v>708</v>
      </c>
      <c r="AB465">
        <v>1203</v>
      </c>
      <c r="AC465" t="s">
        <v>709</v>
      </c>
      <c r="AD465" t="s">
        <v>60</v>
      </c>
      <c r="AE465" t="s">
        <v>710</v>
      </c>
      <c r="AF465" t="s">
        <v>160</v>
      </c>
      <c r="AG465" t="s">
        <v>711</v>
      </c>
      <c r="AH465" t="s">
        <v>74</v>
      </c>
    </row>
    <row r="466" spans="1:34" x14ac:dyDescent="0.25">
      <c r="A466">
        <v>10301</v>
      </c>
      <c r="B466">
        <v>37</v>
      </c>
      <c r="C466">
        <v>100</v>
      </c>
      <c r="D466">
        <v>8</v>
      </c>
      <c r="E466">
        <v>5917.78</v>
      </c>
      <c r="F466">
        <v>5918</v>
      </c>
      <c r="G466">
        <v>3700</v>
      </c>
      <c r="H466" s="2">
        <v>37751</v>
      </c>
      <c r="I466" s="1">
        <v>37751</v>
      </c>
      <c r="J466" t="s">
        <v>153</v>
      </c>
      <c r="K466" t="s">
        <v>53</v>
      </c>
      <c r="L466" t="s">
        <v>37</v>
      </c>
      <c r="M466">
        <v>4</v>
      </c>
      <c r="N466">
        <v>10</v>
      </c>
      <c r="O466">
        <v>2003</v>
      </c>
      <c r="P466" t="s">
        <v>286</v>
      </c>
      <c r="Q466">
        <v>141</v>
      </c>
      <c r="R466" t="s">
        <v>850</v>
      </c>
      <c r="S466" t="s">
        <v>860</v>
      </c>
      <c r="T466" t="s">
        <v>861</v>
      </c>
      <c r="U466" t="s">
        <v>862</v>
      </c>
      <c r="V466" t="s">
        <v>863</v>
      </c>
      <c r="X466" t="s">
        <v>863</v>
      </c>
      <c r="Y466" t="s">
        <v>864</v>
      </c>
      <c r="AA466" t="s">
        <v>864</v>
      </c>
      <c r="AB466" t="s">
        <v>865</v>
      </c>
      <c r="AC466" t="s">
        <v>119</v>
      </c>
      <c r="AD466" t="s">
        <v>60</v>
      </c>
      <c r="AE466" t="s">
        <v>866</v>
      </c>
      <c r="AF466" t="s">
        <v>867</v>
      </c>
      <c r="AG466" t="s">
        <v>868</v>
      </c>
      <c r="AH466" t="s">
        <v>74</v>
      </c>
    </row>
    <row r="467" spans="1:34" x14ac:dyDescent="0.25">
      <c r="A467">
        <v>10310</v>
      </c>
      <c r="B467">
        <v>37</v>
      </c>
      <c r="C467">
        <v>100</v>
      </c>
      <c r="D467">
        <v>2</v>
      </c>
      <c r="E467">
        <v>6231.91</v>
      </c>
      <c r="F467">
        <v>6232</v>
      </c>
      <c r="G467">
        <v>3700</v>
      </c>
      <c r="H467" t="s">
        <v>734</v>
      </c>
      <c r="I467" s="1">
        <v>38276</v>
      </c>
      <c r="J467" t="s">
        <v>86</v>
      </c>
      <c r="K467" t="s">
        <v>53</v>
      </c>
      <c r="L467" t="s">
        <v>37</v>
      </c>
      <c r="M467">
        <v>4</v>
      </c>
      <c r="N467">
        <v>10</v>
      </c>
      <c r="O467">
        <v>2004</v>
      </c>
      <c r="P467" t="s">
        <v>286</v>
      </c>
      <c r="Q467">
        <v>141</v>
      </c>
      <c r="R467" t="s">
        <v>850</v>
      </c>
      <c r="S467" t="s">
        <v>694</v>
      </c>
      <c r="T467" t="s">
        <v>695</v>
      </c>
      <c r="U467" t="s">
        <v>696</v>
      </c>
      <c r="V467" t="s">
        <v>697</v>
      </c>
      <c r="X467" t="s">
        <v>697</v>
      </c>
      <c r="Y467" t="s">
        <v>698</v>
      </c>
      <c r="AA467" t="s">
        <v>698</v>
      </c>
      <c r="AB467">
        <v>50739</v>
      </c>
      <c r="AC467" t="s">
        <v>699</v>
      </c>
      <c r="AD467" t="s">
        <v>60</v>
      </c>
      <c r="AE467" t="s">
        <v>700</v>
      </c>
      <c r="AF467" t="s">
        <v>701</v>
      </c>
      <c r="AG467" t="s">
        <v>702</v>
      </c>
      <c r="AH467" t="s">
        <v>74</v>
      </c>
    </row>
    <row r="468" spans="1:34" x14ac:dyDescent="0.25">
      <c r="A468">
        <v>10321</v>
      </c>
      <c r="B468">
        <v>41</v>
      </c>
      <c r="C468">
        <v>100</v>
      </c>
      <c r="D468">
        <v>10</v>
      </c>
      <c r="E468">
        <v>5803.14</v>
      </c>
      <c r="F468">
        <v>5804</v>
      </c>
      <c r="G468">
        <v>4100</v>
      </c>
      <c r="H468" s="2">
        <v>38088</v>
      </c>
      <c r="I468" s="1">
        <v>38088</v>
      </c>
      <c r="J468" t="s">
        <v>380</v>
      </c>
      <c r="K468" t="s">
        <v>123</v>
      </c>
      <c r="L468" t="s">
        <v>37</v>
      </c>
      <c r="M468">
        <v>4</v>
      </c>
      <c r="N468">
        <v>11</v>
      </c>
      <c r="O468">
        <v>2004</v>
      </c>
      <c r="P468" t="s">
        <v>286</v>
      </c>
      <c r="Q468">
        <v>141</v>
      </c>
      <c r="R468" t="s">
        <v>850</v>
      </c>
      <c r="S468" t="s">
        <v>256</v>
      </c>
      <c r="T468">
        <v>5085552555</v>
      </c>
      <c r="U468" t="s">
        <v>257</v>
      </c>
      <c r="V468" t="s">
        <v>258</v>
      </c>
      <c r="X468" t="s">
        <v>258</v>
      </c>
      <c r="Y468" t="s">
        <v>259</v>
      </c>
      <c r="Z468" t="s">
        <v>195</v>
      </c>
      <c r="AA468" t="s">
        <v>260</v>
      </c>
      <c r="AB468">
        <v>50553</v>
      </c>
      <c r="AC468" t="s">
        <v>46</v>
      </c>
      <c r="AD468" t="s">
        <v>47</v>
      </c>
      <c r="AE468" t="s">
        <v>261</v>
      </c>
      <c r="AF468" t="s">
        <v>262</v>
      </c>
      <c r="AG468" t="s">
        <v>263</v>
      </c>
      <c r="AH468" t="s">
        <v>74</v>
      </c>
    </row>
    <row r="469" spans="1:34" x14ac:dyDescent="0.25">
      <c r="A469">
        <v>10331</v>
      </c>
      <c r="B469">
        <v>46</v>
      </c>
      <c r="C469">
        <v>100</v>
      </c>
      <c r="D469">
        <v>6</v>
      </c>
      <c r="E469">
        <v>6434.02</v>
      </c>
      <c r="F469">
        <v>6435</v>
      </c>
      <c r="G469">
        <v>4600</v>
      </c>
      <c r="H469" t="s">
        <v>869</v>
      </c>
      <c r="I469" s="1">
        <v>38308</v>
      </c>
      <c r="J469" t="s">
        <v>104</v>
      </c>
      <c r="K469" t="s">
        <v>220</v>
      </c>
      <c r="L469" t="s">
        <v>37</v>
      </c>
      <c r="M469">
        <v>4</v>
      </c>
      <c r="N469">
        <v>11</v>
      </c>
      <c r="O469">
        <v>2004</v>
      </c>
      <c r="P469" t="s">
        <v>286</v>
      </c>
      <c r="Q469">
        <v>141</v>
      </c>
      <c r="R469" t="s">
        <v>850</v>
      </c>
      <c r="S469" t="s">
        <v>488</v>
      </c>
      <c r="T469">
        <v>2155559857</v>
      </c>
      <c r="U469" t="s">
        <v>489</v>
      </c>
      <c r="V469" t="s">
        <v>490</v>
      </c>
      <c r="X469" t="s">
        <v>490</v>
      </c>
      <c r="Y469" t="s">
        <v>340</v>
      </c>
      <c r="Z469" t="s">
        <v>225</v>
      </c>
      <c r="AA469" t="s">
        <v>341</v>
      </c>
      <c r="AB469">
        <v>71270</v>
      </c>
      <c r="AC469" t="s">
        <v>46</v>
      </c>
      <c r="AD469" t="s">
        <v>47</v>
      </c>
      <c r="AE469" t="s">
        <v>197</v>
      </c>
      <c r="AF469" t="s">
        <v>491</v>
      </c>
      <c r="AG469" t="s">
        <v>492</v>
      </c>
      <c r="AH469" t="s">
        <v>74</v>
      </c>
    </row>
    <row r="470" spans="1:34" x14ac:dyDescent="0.25">
      <c r="A470">
        <v>10342</v>
      </c>
      <c r="B470">
        <v>40</v>
      </c>
      <c r="C470">
        <v>100</v>
      </c>
      <c r="D470">
        <v>2</v>
      </c>
      <c r="E470">
        <v>6454.4</v>
      </c>
      <c r="F470">
        <v>6455</v>
      </c>
      <c r="G470">
        <v>4000</v>
      </c>
      <c r="H470" t="s">
        <v>230</v>
      </c>
      <c r="I470" s="1">
        <v>38315</v>
      </c>
      <c r="J470" t="s">
        <v>104</v>
      </c>
      <c r="K470" t="s">
        <v>220</v>
      </c>
      <c r="L470" t="s">
        <v>37</v>
      </c>
      <c r="M470">
        <v>4</v>
      </c>
      <c r="N470">
        <v>11</v>
      </c>
      <c r="O470">
        <v>2004</v>
      </c>
      <c r="P470" t="s">
        <v>286</v>
      </c>
      <c r="Q470">
        <v>141</v>
      </c>
      <c r="R470" t="s">
        <v>850</v>
      </c>
      <c r="S470" t="s">
        <v>139</v>
      </c>
      <c r="T470" t="s">
        <v>140</v>
      </c>
      <c r="U470" t="s">
        <v>141</v>
      </c>
      <c r="V470" t="s">
        <v>142</v>
      </c>
      <c r="W470" t="s">
        <v>143</v>
      </c>
      <c r="X470" t="s">
        <v>144</v>
      </c>
      <c r="Y470" t="s">
        <v>145</v>
      </c>
      <c r="Z470" t="s">
        <v>146</v>
      </c>
      <c r="AA470" t="s">
        <v>147</v>
      </c>
      <c r="AB470">
        <v>3004</v>
      </c>
      <c r="AC470" t="s">
        <v>148</v>
      </c>
      <c r="AD470" t="s">
        <v>149</v>
      </c>
      <c r="AE470" t="s">
        <v>150</v>
      </c>
      <c r="AF470" t="s">
        <v>151</v>
      </c>
      <c r="AG470" t="s">
        <v>152</v>
      </c>
      <c r="AH470" t="s">
        <v>74</v>
      </c>
    </row>
    <row r="471" spans="1:34" x14ac:dyDescent="0.25">
      <c r="A471">
        <v>10356</v>
      </c>
      <c r="B471">
        <v>43</v>
      </c>
      <c r="C471">
        <v>97.6</v>
      </c>
      <c r="D471">
        <v>8</v>
      </c>
      <c r="E471">
        <v>4196.8</v>
      </c>
      <c r="F471">
        <v>4197</v>
      </c>
      <c r="G471">
        <v>4196.8</v>
      </c>
      <c r="H471" s="2">
        <v>38242</v>
      </c>
      <c r="I471" s="1">
        <v>38242</v>
      </c>
      <c r="J471" t="s">
        <v>201</v>
      </c>
      <c r="K471" t="s">
        <v>123</v>
      </c>
      <c r="L471" t="s">
        <v>37</v>
      </c>
      <c r="M471">
        <v>4</v>
      </c>
      <c r="N471">
        <v>12</v>
      </c>
      <c r="O471">
        <v>2004</v>
      </c>
      <c r="P471" t="s">
        <v>286</v>
      </c>
      <c r="Q471">
        <v>141</v>
      </c>
      <c r="R471" t="s">
        <v>850</v>
      </c>
      <c r="S471" t="s">
        <v>66</v>
      </c>
      <c r="T471" t="s">
        <v>67</v>
      </c>
      <c r="U471" t="s">
        <v>68</v>
      </c>
      <c r="V471" t="s">
        <v>69</v>
      </c>
      <c r="X471" t="s">
        <v>69</v>
      </c>
      <c r="Y471" t="s">
        <v>70</v>
      </c>
      <c r="AA471" t="s">
        <v>70</v>
      </c>
      <c r="AB471">
        <v>75508</v>
      </c>
      <c r="AC471" t="s">
        <v>59</v>
      </c>
      <c r="AD471" t="s">
        <v>60</v>
      </c>
      <c r="AE471" t="s">
        <v>71</v>
      </c>
      <c r="AF471" t="s">
        <v>72</v>
      </c>
      <c r="AG471" t="s">
        <v>73</v>
      </c>
      <c r="AH471" t="s">
        <v>74</v>
      </c>
    </row>
    <row r="472" spans="1:34" x14ac:dyDescent="0.25">
      <c r="A472">
        <v>10365</v>
      </c>
      <c r="B472">
        <v>30</v>
      </c>
      <c r="C472">
        <v>87.06</v>
      </c>
      <c r="D472">
        <v>1</v>
      </c>
      <c r="E472">
        <v>2611.8000000000002</v>
      </c>
      <c r="F472">
        <v>2612</v>
      </c>
      <c r="G472">
        <v>2611.8000000000002</v>
      </c>
      <c r="H472" s="2">
        <v>38534</v>
      </c>
      <c r="I472" s="1">
        <v>38534</v>
      </c>
      <c r="J472" t="s">
        <v>52</v>
      </c>
      <c r="K472" t="s">
        <v>87</v>
      </c>
      <c r="L472" t="s">
        <v>37</v>
      </c>
      <c r="M472">
        <v>1</v>
      </c>
      <c r="N472">
        <v>1</v>
      </c>
      <c r="O472">
        <v>2005</v>
      </c>
      <c r="P472" t="s">
        <v>286</v>
      </c>
      <c r="Q472">
        <v>141</v>
      </c>
      <c r="R472" t="s">
        <v>850</v>
      </c>
      <c r="S472" t="s">
        <v>528</v>
      </c>
      <c r="T472">
        <v>5085559555</v>
      </c>
      <c r="U472" t="s">
        <v>529</v>
      </c>
      <c r="V472" t="s">
        <v>530</v>
      </c>
      <c r="X472" t="s">
        <v>530</v>
      </c>
      <c r="Y472" t="s">
        <v>259</v>
      </c>
      <c r="Z472" t="s">
        <v>195</v>
      </c>
      <c r="AA472" t="s">
        <v>260</v>
      </c>
      <c r="AB472">
        <v>50553</v>
      </c>
      <c r="AC472" t="s">
        <v>46</v>
      </c>
      <c r="AD472" t="s">
        <v>47</v>
      </c>
      <c r="AE472" t="s">
        <v>531</v>
      </c>
      <c r="AF472" t="s">
        <v>532</v>
      </c>
      <c r="AG472" t="s">
        <v>533</v>
      </c>
      <c r="AH472" t="s">
        <v>51</v>
      </c>
    </row>
    <row r="473" spans="1:34" x14ac:dyDescent="0.25">
      <c r="A473">
        <v>10377</v>
      </c>
      <c r="B473">
        <v>35</v>
      </c>
      <c r="C473">
        <v>100</v>
      </c>
      <c r="D473">
        <v>2</v>
      </c>
      <c r="E473">
        <v>5895.05</v>
      </c>
      <c r="F473">
        <v>5896</v>
      </c>
      <c r="G473">
        <v>3500</v>
      </c>
      <c r="H473" s="2">
        <v>38597</v>
      </c>
      <c r="I473" s="1">
        <v>38597</v>
      </c>
      <c r="J473" t="s">
        <v>201</v>
      </c>
      <c r="K473" t="s">
        <v>87</v>
      </c>
      <c r="L473" t="s">
        <v>37</v>
      </c>
      <c r="M473">
        <v>1</v>
      </c>
      <c r="N473">
        <v>2</v>
      </c>
      <c r="O473">
        <v>2005</v>
      </c>
      <c r="P473" t="s">
        <v>286</v>
      </c>
      <c r="Q473">
        <v>141</v>
      </c>
      <c r="R473" t="s">
        <v>850</v>
      </c>
      <c r="S473" t="s">
        <v>202</v>
      </c>
      <c r="T473" t="s">
        <v>203</v>
      </c>
      <c r="U473" t="s">
        <v>204</v>
      </c>
      <c r="V473" t="s">
        <v>205</v>
      </c>
      <c r="X473" t="s">
        <v>205</v>
      </c>
      <c r="Y473" t="s">
        <v>206</v>
      </c>
      <c r="AA473" t="s">
        <v>206</v>
      </c>
      <c r="AB473">
        <v>21240</v>
      </c>
      <c r="AC473" t="s">
        <v>207</v>
      </c>
      <c r="AD473" t="s">
        <v>60</v>
      </c>
      <c r="AE473" t="s">
        <v>208</v>
      </c>
      <c r="AF473" t="s">
        <v>209</v>
      </c>
      <c r="AG473" t="s">
        <v>210</v>
      </c>
      <c r="AH473" t="s">
        <v>74</v>
      </c>
    </row>
    <row r="474" spans="1:34" x14ac:dyDescent="0.25">
      <c r="A474">
        <v>10390</v>
      </c>
      <c r="B474">
        <v>36</v>
      </c>
      <c r="C474">
        <v>93.77</v>
      </c>
      <c r="D474">
        <v>14</v>
      </c>
      <c r="E474">
        <v>3375.72</v>
      </c>
      <c r="F474">
        <v>3376</v>
      </c>
      <c r="G474">
        <v>3375.72</v>
      </c>
      <c r="H474" s="2">
        <v>38445</v>
      </c>
      <c r="I474" s="1">
        <v>38445</v>
      </c>
      <c r="J474" t="s">
        <v>380</v>
      </c>
      <c r="K474" t="s">
        <v>123</v>
      </c>
      <c r="L474" t="s">
        <v>37</v>
      </c>
      <c r="M474">
        <v>1</v>
      </c>
      <c r="N474">
        <v>3</v>
      </c>
      <c r="O474">
        <v>2005</v>
      </c>
      <c r="P474" t="s">
        <v>286</v>
      </c>
      <c r="Q474">
        <v>141</v>
      </c>
      <c r="R474" t="s">
        <v>850</v>
      </c>
      <c r="S474" t="s">
        <v>427</v>
      </c>
      <c r="T474">
        <v>4155551450</v>
      </c>
      <c r="U474" t="s">
        <v>428</v>
      </c>
      <c r="V474" t="s">
        <v>429</v>
      </c>
      <c r="X474" t="s">
        <v>429</v>
      </c>
      <c r="Y474" t="s">
        <v>430</v>
      </c>
      <c r="Z474" t="s">
        <v>81</v>
      </c>
      <c r="AA474" t="s">
        <v>431</v>
      </c>
      <c r="AB474">
        <v>97562</v>
      </c>
      <c r="AC474" t="s">
        <v>46</v>
      </c>
      <c r="AD474" t="s">
        <v>47</v>
      </c>
      <c r="AE474" t="s">
        <v>432</v>
      </c>
      <c r="AF474" t="s">
        <v>433</v>
      </c>
      <c r="AG474" t="s">
        <v>434</v>
      </c>
      <c r="AH474" t="s">
        <v>74</v>
      </c>
    </row>
    <row r="475" spans="1:34" x14ac:dyDescent="0.25">
      <c r="A475">
        <v>10406</v>
      </c>
      <c r="B475">
        <v>61</v>
      </c>
      <c r="C475">
        <v>100</v>
      </c>
      <c r="D475">
        <v>3</v>
      </c>
      <c r="E475">
        <v>8374.69</v>
      </c>
      <c r="F475">
        <v>8375</v>
      </c>
      <c r="G475">
        <v>6100</v>
      </c>
      <c r="H475" t="s">
        <v>870</v>
      </c>
      <c r="I475" s="1">
        <v>38457</v>
      </c>
      <c r="J475" t="s">
        <v>380</v>
      </c>
      <c r="K475" t="s">
        <v>87</v>
      </c>
      <c r="L475" t="s">
        <v>275</v>
      </c>
      <c r="M475">
        <v>2</v>
      </c>
      <c r="N475">
        <v>4</v>
      </c>
      <c r="O475">
        <v>2005</v>
      </c>
      <c r="P475" t="s">
        <v>286</v>
      </c>
      <c r="Q475">
        <v>141</v>
      </c>
      <c r="R475" t="s">
        <v>850</v>
      </c>
      <c r="S475" t="s">
        <v>510</v>
      </c>
      <c r="T475" t="s">
        <v>511</v>
      </c>
      <c r="U475" t="s">
        <v>512</v>
      </c>
      <c r="V475" t="s">
        <v>513</v>
      </c>
      <c r="X475" t="s">
        <v>513</v>
      </c>
      <c r="Y475" t="s">
        <v>514</v>
      </c>
      <c r="AA475" t="s">
        <v>514</v>
      </c>
      <c r="AB475">
        <v>1734</v>
      </c>
      <c r="AC475" t="s">
        <v>515</v>
      </c>
      <c r="AD475" t="s">
        <v>60</v>
      </c>
      <c r="AE475" t="s">
        <v>516</v>
      </c>
      <c r="AF475" t="s">
        <v>517</v>
      </c>
      <c r="AG475" t="s">
        <v>518</v>
      </c>
      <c r="AH475" t="s">
        <v>240</v>
      </c>
    </row>
    <row r="476" spans="1:34" x14ac:dyDescent="0.25">
      <c r="A476">
        <v>10419</v>
      </c>
      <c r="B476">
        <v>38</v>
      </c>
      <c r="C476">
        <v>100</v>
      </c>
      <c r="D476">
        <v>5</v>
      </c>
      <c r="E476">
        <v>4464.24</v>
      </c>
      <c r="F476">
        <v>4465</v>
      </c>
      <c r="G476">
        <v>3800</v>
      </c>
      <c r="H476" t="s">
        <v>744</v>
      </c>
      <c r="I476" s="1">
        <v>38489</v>
      </c>
      <c r="J476" t="s">
        <v>153</v>
      </c>
      <c r="K476" t="s">
        <v>65</v>
      </c>
      <c r="L476" t="s">
        <v>37</v>
      </c>
      <c r="M476">
        <v>2</v>
      </c>
      <c r="N476">
        <v>5</v>
      </c>
      <c r="O476">
        <v>2005</v>
      </c>
      <c r="P476" t="s">
        <v>286</v>
      </c>
      <c r="Q476">
        <v>141</v>
      </c>
      <c r="R476" t="s">
        <v>850</v>
      </c>
      <c r="S476" t="s">
        <v>231</v>
      </c>
      <c r="T476" t="s">
        <v>232</v>
      </c>
      <c r="U476" t="s">
        <v>233</v>
      </c>
      <c r="V476" t="s">
        <v>234</v>
      </c>
      <c r="X476" t="s">
        <v>234</v>
      </c>
      <c r="Y476" t="s">
        <v>235</v>
      </c>
      <c r="AA476" t="s">
        <v>235</v>
      </c>
      <c r="AB476">
        <v>5020</v>
      </c>
      <c r="AC476" t="s">
        <v>236</v>
      </c>
      <c r="AD476" t="s">
        <v>60</v>
      </c>
      <c r="AE476" t="s">
        <v>237</v>
      </c>
      <c r="AF476" t="s">
        <v>238</v>
      </c>
      <c r="AG476" t="s">
        <v>239</v>
      </c>
      <c r="AH476" t="s">
        <v>74</v>
      </c>
    </row>
    <row r="477" spans="1:34" x14ac:dyDescent="0.25">
      <c r="A477">
        <v>10102</v>
      </c>
      <c r="B477">
        <v>39</v>
      </c>
      <c r="C477">
        <v>100</v>
      </c>
      <c r="D477">
        <v>2</v>
      </c>
      <c r="E477">
        <v>4808.3100000000004</v>
      </c>
      <c r="F477">
        <v>4809</v>
      </c>
      <c r="G477">
        <v>3900</v>
      </c>
      <c r="H477" s="2">
        <v>37895</v>
      </c>
      <c r="I477" s="1">
        <v>37895</v>
      </c>
      <c r="J477" t="s">
        <v>86</v>
      </c>
      <c r="K477" t="s">
        <v>220</v>
      </c>
      <c r="L477" t="s">
        <v>37</v>
      </c>
      <c r="M477">
        <v>1</v>
      </c>
      <c r="N477">
        <v>1</v>
      </c>
      <c r="O477">
        <v>2003</v>
      </c>
      <c r="P477" t="s">
        <v>871</v>
      </c>
      <c r="Q477">
        <v>102</v>
      </c>
      <c r="R477" t="s">
        <v>872</v>
      </c>
      <c r="S477" t="s">
        <v>154</v>
      </c>
      <c r="T477">
        <v>2125551500</v>
      </c>
      <c r="U477" t="s">
        <v>155</v>
      </c>
      <c r="V477" t="s">
        <v>156</v>
      </c>
      <c r="W477" t="s">
        <v>157</v>
      </c>
      <c r="X477" t="s">
        <v>158</v>
      </c>
      <c r="Y477" t="s">
        <v>43</v>
      </c>
      <c r="Z477" t="s">
        <v>44</v>
      </c>
      <c r="AA477" t="s">
        <v>45</v>
      </c>
      <c r="AB477">
        <v>10022</v>
      </c>
      <c r="AC477" t="s">
        <v>46</v>
      </c>
      <c r="AD477" t="s">
        <v>47</v>
      </c>
      <c r="AE477" t="s">
        <v>159</v>
      </c>
      <c r="AF477" t="s">
        <v>160</v>
      </c>
      <c r="AG477" t="s">
        <v>161</v>
      </c>
      <c r="AH477" t="s">
        <v>74</v>
      </c>
    </row>
    <row r="478" spans="1:34" x14ac:dyDescent="0.25">
      <c r="A478">
        <v>10111</v>
      </c>
      <c r="B478">
        <v>33</v>
      </c>
      <c r="C478">
        <v>99.66</v>
      </c>
      <c r="D478">
        <v>6</v>
      </c>
      <c r="E478">
        <v>3288.78</v>
      </c>
      <c r="F478">
        <v>3289</v>
      </c>
      <c r="G478">
        <v>3288.78</v>
      </c>
      <c r="H478" t="s">
        <v>873</v>
      </c>
      <c r="I478" s="1">
        <v>37705</v>
      </c>
      <c r="J478" t="s">
        <v>255</v>
      </c>
      <c r="K478" t="s">
        <v>65</v>
      </c>
      <c r="L478" t="s">
        <v>37</v>
      </c>
      <c r="M478">
        <v>1</v>
      </c>
      <c r="N478">
        <v>3</v>
      </c>
      <c r="O478">
        <v>2003</v>
      </c>
      <c r="P478" t="s">
        <v>871</v>
      </c>
      <c r="Q478">
        <v>102</v>
      </c>
      <c r="R478" t="s">
        <v>872</v>
      </c>
      <c r="S478" t="s">
        <v>124</v>
      </c>
      <c r="T478">
        <v>6505555787</v>
      </c>
      <c r="U478" t="s">
        <v>125</v>
      </c>
      <c r="V478" t="s">
        <v>126</v>
      </c>
      <c r="X478" t="s">
        <v>126</v>
      </c>
      <c r="Y478" t="s">
        <v>91</v>
      </c>
      <c r="Z478" t="s">
        <v>81</v>
      </c>
      <c r="AA478" t="s">
        <v>92</v>
      </c>
      <c r="AB478" t="s">
        <v>47</v>
      </c>
      <c r="AC478" t="s">
        <v>46</v>
      </c>
      <c r="AD478" t="s">
        <v>47</v>
      </c>
      <c r="AE478" t="s">
        <v>127</v>
      </c>
      <c r="AF478" t="s">
        <v>84</v>
      </c>
      <c r="AG478" t="s">
        <v>128</v>
      </c>
      <c r="AH478" t="s">
        <v>74</v>
      </c>
    </row>
    <row r="479" spans="1:34" x14ac:dyDescent="0.25">
      <c r="A479">
        <v>10125</v>
      </c>
      <c r="B479">
        <v>32</v>
      </c>
      <c r="C479">
        <v>100</v>
      </c>
      <c r="D479">
        <v>1</v>
      </c>
      <c r="E479">
        <v>3254.72</v>
      </c>
      <c r="F479">
        <v>3255</v>
      </c>
      <c r="G479">
        <v>3200</v>
      </c>
      <c r="H479" t="s">
        <v>874</v>
      </c>
      <c r="I479" s="1">
        <v>37762</v>
      </c>
      <c r="J479" t="s">
        <v>153</v>
      </c>
      <c r="K479" t="s">
        <v>220</v>
      </c>
      <c r="L479" t="s">
        <v>37</v>
      </c>
      <c r="M479">
        <v>2</v>
      </c>
      <c r="N479">
        <v>5</v>
      </c>
      <c r="O479">
        <v>2003</v>
      </c>
      <c r="P479" t="s">
        <v>871</v>
      </c>
      <c r="Q479">
        <v>102</v>
      </c>
      <c r="R479" t="s">
        <v>872</v>
      </c>
      <c r="S479" t="s">
        <v>139</v>
      </c>
      <c r="T479" t="s">
        <v>140</v>
      </c>
      <c r="U479" t="s">
        <v>141</v>
      </c>
      <c r="V479" t="s">
        <v>142</v>
      </c>
      <c r="W479" t="s">
        <v>143</v>
      </c>
      <c r="X479" t="s">
        <v>144</v>
      </c>
      <c r="Y479" t="s">
        <v>145</v>
      </c>
      <c r="Z479" t="s">
        <v>146</v>
      </c>
      <c r="AA479" t="s">
        <v>147</v>
      </c>
      <c r="AB479">
        <v>3004</v>
      </c>
      <c r="AC479" t="s">
        <v>148</v>
      </c>
      <c r="AD479" t="s">
        <v>149</v>
      </c>
      <c r="AE479" t="s">
        <v>150</v>
      </c>
      <c r="AF479" t="s">
        <v>151</v>
      </c>
      <c r="AG479" t="s">
        <v>152</v>
      </c>
      <c r="AH479" t="s">
        <v>74</v>
      </c>
    </row>
    <row r="480" spans="1:34" x14ac:dyDescent="0.25">
      <c r="A480">
        <v>10139</v>
      </c>
      <c r="B480">
        <v>31</v>
      </c>
      <c r="C480">
        <v>100</v>
      </c>
      <c r="D480">
        <v>7</v>
      </c>
      <c r="E480">
        <v>3184.94</v>
      </c>
      <c r="F480">
        <v>3185</v>
      </c>
      <c r="G480">
        <v>3100</v>
      </c>
      <c r="H480" t="s">
        <v>875</v>
      </c>
      <c r="I480" s="1">
        <v>37818</v>
      </c>
      <c r="J480" t="s">
        <v>52</v>
      </c>
      <c r="K480" t="s">
        <v>220</v>
      </c>
      <c r="L480" t="s">
        <v>37</v>
      </c>
      <c r="M480">
        <v>3</v>
      </c>
      <c r="N480">
        <v>7</v>
      </c>
      <c r="O480">
        <v>2003</v>
      </c>
      <c r="P480" t="s">
        <v>871</v>
      </c>
      <c r="Q480">
        <v>102</v>
      </c>
      <c r="R480" t="s">
        <v>872</v>
      </c>
      <c r="S480" t="s">
        <v>243</v>
      </c>
      <c r="T480" t="s">
        <v>244</v>
      </c>
      <c r="U480" t="s">
        <v>245</v>
      </c>
      <c r="V480" t="s">
        <v>246</v>
      </c>
      <c r="W480" t="s">
        <v>247</v>
      </c>
      <c r="X480" t="s">
        <v>248</v>
      </c>
      <c r="Y480" t="s">
        <v>249</v>
      </c>
      <c r="Z480" t="s">
        <v>250</v>
      </c>
      <c r="AA480" t="s">
        <v>251</v>
      </c>
      <c r="AB480">
        <v>2067</v>
      </c>
      <c r="AC480" t="s">
        <v>148</v>
      </c>
      <c r="AD480" t="s">
        <v>149</v>
      </c>
      <c r="AE480" t="s">
        <v>252</v>
      </c>
      <c r="AF480" t="s">
        <v>253</v>
      </c>
      <c r="AG480" t="s">
        <v>254</v>
      </c>
      <c r="AH480" t="s">
        <v>74</v>
      </c>
    </row>
    <row r="481" spans="1:34" x14ac:dyDescent="0.25">
      <c r="A481">
        <v>10149</v>
      </c>
      <c r="B481">
        <v>50</v>
      </c>
      <c r="C481">
        <v>100</v>
      </c>
      <c r="D481">
        <v>4</v>
      </c>
      <c r="E481">
        <v>5907.5</v>
      </c>
      <c r="F481">
        <v>5908</v>
      </c>
      <c r="G481">
        <v>5000</v>
      </c>
      <c r="H481" s="2">
        <v>37964</v>
      </c>
      <c r="I481" s="1">
        <v>37964</v>
      </c>
      <c r="J481" t="s">
        <v>242</v>
      </c>
      <c r="K481" t="s">
        <v>65</v>
      </c>
      <c r="L481" t="s">
        <v>37</v>
      </c>
      <c r="M481">
        <v>3</v>
      </c>
      <c r="N481">
        <v>9</v>
      </c>
      <c r="O481">
        <v>2003</v>
      </c>
      <c r="P481" t="s">
        <v>871</v>
      </c>
      <c r="Q481">
        <v>102</v>
      </c>
      <c r="R481" t="s">
        <v>872</v>
      </c>
      <c r="S481" t="s">
        <v>832</v>
      </c>
      <c r="T481">
        <v>4155554312</v>
      </c>
      <c r="U481" t="s">
        <v>833</v>
      </c>
      <c r="V481" t="s">
        <v>834</v>
      </c>
      <c r="X481" t="s">
        <v>834</v>
      </c>
      <c r="Y481" t="s">
        <v>835</v>
      </c>
      <c r="Z481" t="s">
        <v>81</v>
      </c>
      <c r="AA481" t="s">
        <v>836</v>
      </c>
      <c r="AB481">
        <v>94217</v>
      </c>
      <c r="AC481" t="s">
        <v>46</v>
      </c>
      <c r="AD481" t="s">
        <v>47</v>
      </c>
      <c r="AE481" t="s">
        <v>837</v>
      </c>
      <c r="AF481" t="s">
        <v>635</v>
      </c>
      <c r="AG481" t="s">
        <v>838</v>
      </c>
      <c r="AH481" t="s">
        <v>74</v>
      </c>
    </row>
    <row r="482" spans="1:34" x14ac:dyDescent="0.25">
      <c r="A482">
        <v>10162</v>
      </c>
      <c r="B482">
        <v>48</v>
      </c>
      <c r="C482">
        <v>91.44</v>
      </c>
      <c r="D482">
        <v>2</v>
      </c>
      <c r="E482">
        <v>4389.12</v>
      </c>
      <c r="F482">
        <v>4390</v>
      </c>
      <c r="G482">
        <v>4389.12</v>
      </c>
      <c r="H482" t="s">
        <v>876</v>
      </c>
      <c r="I482" s="1">
        <v>37912</v>
      </c>
      <c r="J482" t="s">
        <v>86</v>
      </c>
      <c r="K482" t="s">
        <v>53</v>
      </c>
      <c r="L482" t="s">
        <v>37</v>
      </c>
      <c r="M482">
        <v>4</v>
      </c>
      <c r="N482">
        <v>10</v>
      </c>
      <c r="O482">
        <v>2003</v>
      </c>
      <c r="P482" t="s">
        <v>871</v>
      </c>
      <c r="Q482">
        <v>102</v>
      </c>
      <c r="R482" t="s">
        <v>872</v>
      </c>
      <c r="S482" t="s">
        <v>88</v>
      </c>
      <c r="T482">
        <v>6505551386</v>
      </c>
      <c r="U482" t="s">
        <v>89</v>
      </c>
      <c r="V482" t="s">
        <v>90</v>
      </c>
      <c r="X482" t="s">
        <v>90</v>
      </c>
      <c r="Y482" t="s">
        <v>91</v>
      </c>
      <c r="Z482" t="s">
        <v>81</v>
      </c>
      <c r="AA482" t="s">
        <v>92</v>
      </c>
      <c r="AB482" t="s">
        <v>47</v>
      </c>
      <c r="AC482" t="s">
        <v>46</v>
      </c>
      <c r="AD482" t="s">
        <v>47</v>
      </c>
      <c r="AE482" t="s">
        <v>93</v>
      </c>
      <c r="AF482" t="s">
        <v>84</v>
      </c>
      <c r="AG482" t="s">
        <v>94</v>
      </c>
      <c r="AH482" t="s">
        <v>74</v>
      </c>
    </row>
    <row r="483" spans="1:34" x14ac:dyDescent="0.25">
      <c r="A483">
        <v>10173</v>
      </c>
      <c r="B483">
        <v>43</v>
      </c>
      <c r="C483">
        <v>100</v>
      </c>
      <c r="D483">
        <v>6</v>
      </c>
      <c r="E483">
        <v>5036.16</v>
      </c>
      <c r="F483">
        <v>5037</v>
      </c>
      <c r="G483">
        <v>4300</v>
      </c>
      <c r="H483" s="2">
        <v>37752</v>
      </c>
      <c r="I483" s="1">
        <v>37752</v>
      </c>
      <c r="J483" t="s">
        <v>153</v>
      </c>
      <c r="K483" t="s">
        <v>123</v>
      </c>
      <c r="L483" t="s">
        <v>37</v>
      </c>
      <c r="M483">
        <v>4</v>
      </c>
      <c r="N483">
        <v>11</v>
      </c>
      <c r="O483">
        <v>2003</v>
      </c>
      <c r="P483" t="s">
        <v>871</v>
      </c>
      <c r="Q483">
        <v>102</v>
      </c>
      <c r="R483" t="s">
        <v>872</v>
      </c>
      <c r="S483" t="s">
        <v>877</v>
      </c>
      <c r="T483" t="s">
        <v>878</v>
      </c>
      <c r="U483" t="s">
        <v>879</v>
      </c>
      <c r="V483" t="s">
        <v>880</v>
      </c>
      <c r="X483" t="s">
        <v>880</v>
      </c>
      <c r="Y483" t="s">
        <v>881</v>
      </c>
      <c r="AA483" t="s">
        <v>881</v>
      </c>
      <c r="AB483">
        <v>24100</v>
      </c>
      <c r="AC483" t="s">
        <v>407</v>
      </c>
      <c r="AD483" t="s">
        <v>60</v>
      </c>
      <c r="AE483" t="s">
        <v>882</v>
      </c>
      <c r="AF483" t="s">
        <v>883</v>
      </c>
      <c r="AG483" t="s">
        <v>884</v>
      </c>
      <c r="AH483" t="s">
        <v>74</v>
      </c>
    </row>
    <row r="484" spans="1:34" x14ac:dyDescent="0.25">
      <c r="A484">
        <v>10182</v>
      </c>
      <c r="B484">
        <v>25</v>
      </c>
      <c r="C484">
        <v>87.33</v>
      </c>
      <c r="D484">
        <v>3</v>
      </c>
      <c r="E484">
        <v>2183.25</v>
      </c>
      <c r="F484">
        <v>2184</v>
      </c>
      <c r="G484">
        <v>2183.25</v>
      </c>
      <c r="H484" s="2">
        <v>37966</v>
      </c>
      <c r="I484" s="1">
        <v>37966</v>
      </c>
      <c r="J484" t="s">
        <v>242</v>
      </c>
      <c r="K484" t="s">
        <v>130</v>
      </c>
      <c r="L484" t="s">
        <v>37</v>
      </c>
      <c r="M484">
        <v>4</v>
      </c>
      <c r="N484">
        <v>11</v>
      </c>
      <c r="O484">
        <v>2003</v>
      </c>
      <c r="P484" t="s">
        <v>871</v>
      </c>
      <c r="Q484">
        <v>102</v>
      </c>
      <c r="R484" t="s">
        <v>872</v>
      </c>
      <c r="S484" t="s">
        <v>427</v>
      </c>
      <c r="T484">
        <v>4155551450</v>
      </c>
      <c r="U484" t="s">
        <v>428</v>
      </c>
      <c r="V484" t="s">
        <v>429</v>
      </c>
      <c r="X484" t="s">
        <v>429</v>
      </c>
      <c r="Y484" t="s">
        <v>430</v>
      </c>
      <c r="Z484" t="s">
        <v>81</v>
      </c>
      <c r="AA484" t="s">
        <v>431</v>
      </c>
      <c r="AB484">
        <v>97562</v>
      </c>
      <c r="AC484" t="s">
        <v>46</v>
      </c>
      <c r="AD484" t="s">
        <v>47</v>
      </c>
      <c r="AE484" t="s">
        <v>432</v>
      </c>
      <c r="AF484" t="s">
        <v>433</v>
      </c>
      <c r="AG484" t="s">
        <v>434</v>
      </c>
      <c r="AH484" t="s">
        <v>51</v>
      </c>
    </row>
    <row r="485" spans="1:34" x14ac:dyDescent="0.25">
      <c r="A485">
        <v>10193</v>
      </c>
      <c r="B485">
        <v>28</v>
      </c>
      <c r="C485">
        <v>100</v>
      </c>
      <c r="D485">
        <v>7</v>
      </c>
      <c r="E485">
        <v>3106.88</v>
      </c>
      <c r="F485">
        <v>3107</v>
      </c>
      <c r="G485">
        <v>2800</v>
      </c>
      <c r="H485" t="s">
        <v>885</v>
      </c>
      <c r="I485" s="1">
        <v>37946</v>
      </c>
      <c r="J485" t="s">
        <v>104</v>
      </c>
      <c r="K485" t="s">
        <v>87</v>
      </c>
      <c r="L485" t="s">
        <v>37</v>
      </c>
      <c r="M485">
        <v>4</v>
      </c>
      <c r="N485">
        <v>11</v>
      </c>
      <c r="O485">
        <v>2003</v>
      </c>
      <c r="P485" t="s">
        <v>871</v>
      </c>
      <c r="Q485">
        <v>102</v>
      </c>
      <c r="R485" t="s">
        <v>872</v>
      </c>
      <c r="S485" t="s">
        <v>886</v>
      </c>
      <c r="T485" t="s">
        <v>887</v>
      </c>
      <c r="U485" t="s">
        <v>888</v>
      </c>
      <c r="V485" t="s">
        <v>889</v>
      </c>
      <c r="X485" t="s">
        <v>889</v>
      </c>
      <c r="Y485" t="s">
        <v>890</v>
      </c>
      <c r="Z485" t="s">
        <v>146</v>
      </c>
      <c r="AA485" t="s">
        <v>891</v>
      </c>
      <c r="AB485">
        <v>3150</v>
      </c>
      <c r="AC485" t="s">
        <v>148</v>
      </c>
      <c r="AD485" t="s">
        <v>149</v>
      </c>
      <c r="AE485" t="s">
        <v>892</v>
      </c>
      <c r="AF485" t="s">
        <v>893</v>
      </c>
      <c r="AG485" t="s">
        <v>894</v>
      </c>
      <c r="AH485" t="s">
        <v>74</v>
      </c>
    </row>
    <row r="486" spans="1:34" x14ac:dyDescent="0.25">
      <c r="A486">
        <v>10205</v>
      </c>
      <c r="B486">
        <v>36</v>
      </c>
      <c r="C486">
        <v>100</v>
      </c>
      <c r="D486">
        <v>2</v>
      </c>
      <c r="E486">
        <v>3735.72</v>
      </c>
      <c r="F486">
        <v>3736</v>
      </c>
      <c r="G486">
        <v>3600</v>
      </c>
      <c r="H486" s="2">
        <v>37692</v>
      </c>
      <c r="I486" s="1">
        <v>37692</v>
      </c>
      <c r="J486" t="s">
        <v>255</v>
      </c>
      <c r="K486" t="s">
        <v>220</v>
      </c>
      <c r="L486" t="s">
        <v>37</v>
      </c>
      <c r="M486">
        <v>4</v>
      </c>
      <c r="N486">
        <v>12</v>
      </c>
      <c r="O486">
        <v>2003</v>
      </c>
      <c r="P486" t="s">
        <v>871</v>
      </c>
      <c r="Q486">
        <v>102</v>
      </c>
      <c r="R486" t="s">
        <v>872</v>
      </c>
      <c r="S486" t="s">
        <v>276</v>
      </c>
      <c r="T486" t="s">
        <v>277</v>
      </c>
      <c r="U486" t="s">
        <v>278</v>
      </c>
      <c r="V486" t="s">
        <v>279</v>
      </c>
      <c r="X486" t="s">
        <v>279</v>
      </c>
      <c r="Y486" t="s">
        <v>280</v>
      </c>
      <c r="AA486" t="s">
        <v>280</v>
      </c>
      <c r="AB486">
        <v>28034</v>
      </c>
      <c r="AC486" t="s">
        <v>281</v>
      </c>
      <c r="AD486" t="s">
        <v>60</v>
      </c>
      <c r="AE486" t="s">
        <v>282</v>
      </c>
      <c r="AF486" t="s">
        <v>283</v>
      </c>
      <c r="AG486" t="s">
        <v>284</v>
      </c>
      <c r="AH486" t="s">
        <v>74</v>
      </c>
    </row>
    <row r="487" spans="1:34" x14ac:dyDescent="0.25">
      <c r="A487">
        <v>10215</v>
      </c>
      <c r="B487">
        <v>27</v>
      </c>
      <c r="C487">
        <v>89.38</v>
      </c>
      <c r="D487">
        <v>10</v>
      </c>
      <c r="E487">
        <v>2413.2600000000002</v>
      </c>
      <c r="F487">
        <v>2414</v>
      </c>
      <c r="G487">
        <v>2413.2600000000002</v>
      </c>
      <c r="H487" t="s">
        <v>366</v>
      </c>
      <c r="I487" s="1">
        <v>38015</v>
      </c>
      <c r="J487" t="s">
        <v>64</v>
      </c>
      <c r="K487" t="s">
        <v>130</v>
      </c>
      <c r="L487" t="s">
        <v>37</v>
      </c>
      <c r="M487">
        <v>1</v>
      </c>
      <c r="N487">
        <v>1</v>
      </c>
      <c r="O487">
        <v>2004</v>
      </c>
      <c r="P487" t="s">
        <v>871</v>
      </c>
      <c r="Q487">
        <v>102</v>
      </c>
      <c r="R487" t="s">
        <v>872</v>
      </c>
      <c r="S487" t="s">
        <v>367</v>
      </c>
      <c r="T487">
        <v>3105553722</v>
      </c>
      <c r="U487" t="s">
        <v>368</v>
      </c>
      <c r="V487" t="s">
        <v>369</v>
      </c>
      <c r="X487" t="s">
        <v>369</v>
      </c>
      <c r="Y487" t="s">
        <v>370</v>
      </c>
      <c r="Z487" t="s">
        <v>81</v>
      </c>
      <c r="AA487" t="s">
        <v>371</v>
      </c>
      <c r="AB487">
        <v>94019</v>
      </c>
      <c r="AC487" t="s">
        <v>46</v>
      </c>
      <c r="AD487" t="s">
        <v>47</v>
      </c>
      <c r="AE487" t="s">
        <v>372</v>
      </c>
      <c r="AF487" t="s">
        <v>373</v>
      </c>
      <c r="AG487" t="s">
        <v>374</v>
      </c>
      <c r="AH487" t="s">
        <v>51</v>
      </c>
    </row>
    <row r="488" spans="1:34" x14ac:dyDescent="0.25">
      <c r="A488">
        <v>10227</v>
      </c>
      <c r="B488">
        <v>25</v>
      </c>
      <c r="C488">
        <v>100</v>
      </c>
      <c r="D488">
        <v>3</v>
      </c>
      <c r="E488">
        <v>2953.75</v>
      </c>
      <c r="F488">
        <v>2954</v>
      </c>
      <c r="G488">
        <v>2500</v>
      </c>
      <c r="H488" s="2">
        <v>38020</v>
      </c>
      <c r="I488" s="1">
        <v>38020</v>
      </c>
      <c r="J488" t="s">
        <v>35</v>
      </c>
      <c r="K488" t="s">
        <v>65</v>
      </c>
      <c r="L488" t="s">
        <v>37</v>
      </c>
      <c r="M488">
        <v>1</v>
      </c>
      <c r="N488">
        <v>3</v>
      </c>
      <c r="O488">
        <v>2004</v>
      </c>
      <c r="P488" t="s">
        <v>871</v>
      </c>
      <c r="Q488">
        <v>102</v>
      </c>
      <c r="R488" t="s">
        <v>872</v>
      </c>
      <c r="S488" t="s">
        <v>346</v>
      </c>
      <c r="T488" t="s">
        <v>347</v>
      </c>
      <c r="U488" t="s">
        <v>348</v>
      </c>
      <c r="V488" t="s">
        <v>349</v>
      </c>
      <c r="X488" t="s">
        <v>349</v>
      </c>
      <c r="Y488" t="s">
        <v>350</v>
      </c>
      <c r="AA488" t="s">
        <v>350</v>
      </c>
      <c r="AB488">
        <v>69004</v>
      </c>
      <c r="AC488" t="s">
        <v>59</v>
      </c>
      <c r="AD488" t="s">
        <v>60</v>
      </c>
      <c r="AE488" t="s">
        <v>351</v>
      </c>
      <c r="AF488" t="s">
        <v>352</v>
      </c>
      <c r="AG488" t="s">
        <v>353</v>
      </c>
      <c r="AH488" t="s">
        <v>51</v>
      </c>
    </row>
    <row r="489" spans="1:34" x14ac:dyDescent="0.25">
      <c r="A489">
        <v>10244</v>
      </c>
      <c r="B489">
        <v>40</v>
      </c>
      <c r="C489">
        <v>100</v>
      </c>
      <c r="D489">
        <v>7</v>
      </c>
      <c r="E489">
        <v>4684.8</v>
      </c>
      <c r="F489">
        <v>4685</v>
      </c>
      <c r="G489">
        <v>4000</v>
      </c>
      <c r="H489" t="s">
        <v>895</v>
      </c>
      <c r="I489" s="1">
        <v>38106</v>
      </c>
      <c r="J489" t="s">
        <v>380</v>
      </c>
      <c r="K489" t="s">
        <v>130</v>
      </c>
      <c r="L489" t="s">
        <v>37</v>
      </c>
      <c r="M489">
        <v>2</v>
      </c>
      <c r="N489">
        <v>4</v>
      </c>
      <c r="O489">
        <v>2004</v>
      </c>
      <c r="P489" t="s">
        <v>871</v>
      </c>
      <c r="Q489">
        <v>102</v>
      </c>
      <c r="R489" t="s">
        <v>872</v>
      </c>
      <c r="S489" t="s">
        <v>276</v>
      </c>
      <c r="T489" t="s">
        <v>277</v>
      </c>
      <c r="U489" t="s">
        <v>278</v>
      </c>
      <c r="V489" t="s">
        <v>279</v>
      </c>
      <c r="X489" t="s">
        <v>279</v>
      </c>
      <c r="Y489" t="s">
        <v>280</v>
      </c>
      <c r="AA489" t="s">
        <v>280</v>
      </c>
      <c r="AB489">
        <v>28034</v>
      </c>
      <c r="AC489" t="s">
        <v>281</v>
      </c>
      <c r="AD489" t="s">
        <v>60</v>
      </c>
      <c r="AE489" t="s">
        <v>282</v>
      </c>
      <c r="AF489" t="s">
        <v>283</v>
      </c>
      <c r="AG489" t="s">
        <v>284</v>
      </c>
      <c r="AH489" t="s">
        <v>74</v>
      </c>
    </row>
    <row r="490" spans="1:34" x14ac:dyDescent="0.25">
      <c r="A490">
        <v>10256</v>
      </c>
      <c r="B490">
        <v>34</v>
      </c>
      <c r="C490">
        <v>95.55</v>
      </c>
      <c r="D490">
        <v>2</v>
      </c>
      <c r="E490">
        <v>3248.7</v>
      </c>
      <c r="F490">
        <v>3249</v>
      </c>
      <c r="G490">
        <v>3248.7</v>
      </c>
      <c r="H490" s="2">
        <v>38205</v>
      </c>
      <c r="I490" s="1">
        <v>38205</v>
      </c>
      <c r="J490" t="s">
        <v>76</v>
      </c>
      <c r="K490" t="s">
        <v>87</v>
      </c>
      <c r="L490" t="s">
        <v>37</v>
      </c>
      <c r="M490">
        <v>2</v>
      </c>
      <c r="N490">
        <v>6</v>
      </c>
      <c r="O490">
        <v>2004</v>
      </c>
      <c r="P490" t="s">
        <v>871</v>
      </c>
      <c r="Q490">
        <v>102</v>
      </c>
      <c r="R490" t="s">
        <v>872</v>
      </c>
      <c r="S490" t="s">
        <v>510</v>
      </c>
      <c r="T490" t="s">
        <v>511</v>
      </c>
      <c r="U490" t="s">
        <v>512</v>
      </c>
      <c r="V490" t="s">
        <v>513</v>
      </c>
      <c r="X490" t="s">
        <v>513</v>
      </c>
      <c r="Y490" t="s">
        <v>514</v>
      </c>
      <c r="AA490" t="s">
        <v>514</v>
      </c>
      <c r="AB490">
        <v>1734</v>
      </c>
      <c r="AC490" t="s">
        <v>515</v>
      </c>
      <c r="AD490" t="s">
        <v>60</v>
      </c>
      <c r="AE490" t="s">
        <v>516</v>
      </c>
      <c r="AF490" t="s">
        <v>517</v>
      </c>
      <c r="AG490" t="s">
        <v>518</v>
      </c>
      <c r="AH490" t="s">
        <v>74</v>
      </c>
    </row>
    <row r="491" spans="1:34" x14ac:dyDescent="0.25">
      <c r="A491">
        <v>10280</v>
      </c>
      <c r="B491">
        <v>50</v>
      </c>
      <c r="C491">
        <v>100</v>
      </c>
      <c r="D491">
        <v>9</v>
      </c>
      <c r="E491">
        <v>5239.5</v>
      </c>
      <c r="F491">
        <v>5240</v>
      </c>
      <c r="G491">
        <v>5000</v>
      </c>
      <c r="H491" t="s">
        <v>401</v>
      </c>
      <c r="I491" s="1">
        <v>38216</v>
      </c>
      <c r="J491" t="s">
        <v>76</v>
      </c>
      <c r="K491" t="s">
        <v>65</v>
      </c>
      <c r="L491" t="s">
        <v>37</v>
      </c>
      <c r="M491">
        <v>3</v>
      </c>
      <c r="N491">
        <v>8</v>
      </c>
      <c r="O491">
        <v>2004</v>
      </c>
      <c r="P491" t="s">
        <v>871</v>
      </c>
      <c r="Q491">
        <v>102</v>
      </c>
      <c r="R491" t="s">
        <v>872</v>
      </c>
      <c r="S491" t="s">
        <v>402</v>
      </c>
      <c r="T491" t="s">
        <v>403</v>
      </c>
      <c r="U491" t="s">
        <v>404</v>
      </c>
      <c r="V491" t="s">
        <v>405</v>
      </c>
      <c r="X491" t="s">
        <v>405</v>
      </c>
      <c r="Y491" t="s">
        <v>406</v>
      </c>
      <c r="AA491" t="s">
        <v>406</v>
      </c>
      <c r="AB491">
        <v>10100</v>
      </c>
      <c r="AC491" t="s">
        <v>407</v>
      </c>
      <c r="AD491" t="s">
        <v>60</v>
      </c>
      <c r="AE491" t="s">
        <v>408</v>
      </c>
      <c r="AF491" t="s">
        <v>409</v>
      </c>
      <c r="AG491" t="s">
        <v>410</v>
      </c>
      <c r="AH491" t="s">
        <v>74</v>
      </c>
    </row>
    <row r="492" spans="1:34" x14ac:dyDescent="0.25">
      <c r="A492">
        <v>10289</v>
      </c>
      <c r="B492">
        <v>38</v>
      </c>
      <c r="C492">
        <v>100</v>
      </c>
      <c r="D492">
        <v>2</v>
      </c>
      <c r="E492">
        <v>4567.9799999999996</v>
      </c>
      <c r="F492">
        <v>4568</v>
      </c>
      <c r="G492">
        <v>3800</v>
      </c>
      <c r="H492" s="2">
        <v>38055</v>
      </c>
      <c r="I492" s="1">
        <v>38055</v>
      </c>
      <c r="J492" t="s">
        <v>255</v>
      </c>
      <c r="K492" t="s">
        <v>65</v>
      </c>
      <c r="L492" t="s">
        <v>37</v>
      </c>
      <c r="M492">
        <v>3</v>
      </c>
      <c r="N492">
        <v>9</v>
      </c>
      <c r="O492">
        <v>2004</v>
      </c>
      <c r="P492" t="s">
        <v>871</v>
      </c>
      <c r="Q492">
        <v>102</v>
      </c>
      <c r="R492" t="s">
        <v>872</v>
      </c>
      <c r="S492" t="s">
        <v>113</v>
      </c>
      <c r="T492" t="s">
        <v>114</v>
      </c>
      <c r="U492" t="s">
        <v>115</v>
      </c>
      <c r="V492" t="s">
        <v>116</v>
      </c>
      <c r="X492" t="s">
        <v>116</v>
      </c>
      <c r="Y492" t="s">
        <v>117</v>
      </c>
      <c r="AA492" t="s">
        <v>117</v>
      </c>
      <c r="AB492" t="s">
        <v>118</v>
      </c>
      <c r="AC492" t="s">
        <v>119</v>
      </c>
      <c r="AD492" t="s">
        <v>60</v>
      </c>
      <c r="AE492" t="s">
        <v>120</v>
      </c>
      <c r="AF492" t="s">
        <v>121</v>
      </c>
      <c r="AG492" t="s">
        <v>122</v>
      </c>
      <c r="AH492" t="s">
        <v>74</v>
      </c>
    </row>
    <row r="493" spans="1:34" x14ac:dyDescent="0.25">
      <c r="A493">
        <v>10304</v>
      </c>
      <c r="B493">
        <v>37</v>
      </c>
      <c r="C493">
        <v>95.55</v>
      </c>
      <c r="D493">
        <v>13</v>
      </c>
      <c r="E493">
        <v>3535.35</v>
      </c>
      <c r="F493">
        <v>3536</v>
      </c>
      <c r="G493">
        <v>3535.35</v>
      </c>
      <c r="H493" s="2">
        <v>38301</v>
      </c>
      <c r="I493" s="1">
        <v>38301</v>
      </c>
      <c r="J493" t="s">
        <v>104</v>
      </c>
      <c r="K493" t="s">
        <v>220</v>
      </c>
      <c r="L493" t="s">
        <v>37</v>
      </c>
      <c r="M493">
        <v>4</v>
      </c>
      <c r="N493">
        <v>10</v>
      </c>
      <c r="O493">
        <v>2004</v>
      </c>
      <c r="P493" t="s">
        <v>871</v>
      </c>
      <c r="Q493">
        <v>102</v>
      </c>
      <c r="R493" t="s">
        <v>872</v>
      </c>
      <c r="S493" t="s">
        <v>419</v>
      </c>
      <c r="T493" t="s">
        <v>420</v>
      </c>
      <c r="U493" t="s">
        <v>421</v>
      </c>
      <c r="V493" t="s">
        <v>422</v>
      </c>
      <c r="X493" t="s">
        <v>422</v>
      </c>
      <c r="Y493" t="s">
        <v>423</v>
      </c>
      <c r="AA493" t="s">
        <v>423</v>
      </c>
      <c r="AB493">
        <v>78000</v>
      </c>
      <c r="AC493" t="s">
        <v>59</v>
      </c>
      <c r="AD493" t="s">
        <v>60</v>
      </c>
      <c r="AE493" t="s">
        <v>424</v>
      </c>
      <c r="AF493" t="s">
        <v>72</v>
      </c>
      <c r="AG493" t="s">
        <v>425</v>
      </c>
      <c r="AH493" t="s">
        <v>74</v>
      </c>
    </row>
    <row r="494" spans="1:34" x14ac:dyDescent="0.25">
      <c r="A494">
        <v>10312</v>
      </c>
      <c r="B494">
        <v>43</v>
      </c>
      <c r="C494">
        <v>89.38</v>
      </c>
      <c r="D494">
        <v>10</v>
      </c>
      <c r="E494">
        <v>3843.34</v>
      </c>
      <c r="F494">
        <v>3844</v>
      </c>
      <c r="G494">
        <v>3843.34</v>
      </c>
      <c r="H494" t="s">
        <v>426</v>
      </c>
      <c r="I494" s="1">
        <v>38281</v>
      </c>
      <c r="J494" t="s">
        <v>86</v>
      </c>
      <c r="K494" t="s">
        <v>130</v>
      </c>
      <c r="L494" t="s">
        <v>37</v>
      </c>
      <c r="M494">
        <v>4</v>
      </c>
      <c r="N494">
        <v>10</v>
      </c>
      <c r="O494">
        <v>2004</v>
      </c>
      <c r="P494" t="s">
        <v>871</v>
      </c>
      <c r="Q494">
        <v>102</v>
      </c>
      <c r="R494" t="s">
        <v>872</v>
      </c>
      <c r="S494" t="s">
        <v>427</v>
      </c>
      <c r="T494">
        <v>4155551450</v>
      </c>
      <c r="U494" t="s">
        <v>428</v>
      </c>
      <c r="V494" t="s">
        <v>429</v>
      </c>
      <c r="X494" t="s">
        <v>429</v>
      </c>
      <c r="Y494" t="s">
        <v>430</v>
      </c>
      <c r="Z494" t="s">
        <v>81</v>
      </c>
      <c r="AA494" t="s">
        <v>431</v>
      </c>
      <c r="AB494">
        <v>97562</v>
      </c>
      <c r="AC494" t="s">
        <v>46</v>
      </c>
      <c r="AD494" t="s">
        <v>47</v>
      </c>
      <c r="AE494" t="s">
        <v>432</v>
      </c>
      <c r="AF494" t="s">
        <v>433</v>
      </c>
      <c r="AG494" t="s">
        <v>434</v>
      </c>
      <c r="AH494" t="s">
        <v>74</v>
      </c>
    </row>
    <row r="495" spans="1:34" x14ac:dyDescent="0.25">
      <c r="A495">
        <v>10322</v>
      </c>
      <c r="B495">
        <v>43</v>
      </c>
      <c r="C495">
        <v>86.3</v>
      </c>
      <c r="D495">
        <v>14</v>
      </c>
      <c r="E495">
        <v>3710.9</v>
      </c>
      <c r="F495">
        <v>3711</v>
      </c>
      <c r="G495">
        <v>3710.9</v>
      </c>
      <c r="H495" s="2">
        <v>38088</v>
      </c>
      <c r="I495" s="1">
        <v>38088</v>
      </c>
      <c r="J495" t="s">
        <v>380</v>
      </c>
      <c r="K495" t="s">
        <v>123</v>
      </c>
      <c r="L495" t="s">
        <v>37</v>
      </c>
      <c r="M495">
        <v>4</v>
      </c>
      <c r="N495">
        <v>11</v>
      </c>
      <c r="O495">
        <v>2004</v>
      </c>
      <c r="P495" t="s">
        <v>871</v>
      </c>
      <c r="Q495">
        <v>102</v>
      </c>
      <c r="R495" t="s">
        <v>872</v>
      </c>
      <c r="S495" t="s">
        <v>435</v>
      </c>
      <c r="T495">
        <v>6035558647</v>
      </c>
      <c r="U495" t="s">
        <v>436</v>
      </c>
      <c r="V495" t="s">
        <v>437</v>
      </c>
      <c r="X495" t="s">
        <v>437</v>
      </c>
      <c r="Y495" t="s">
        <v>438</v>
      </c>
      <c r="Z495" t="s">
        <v>439</v>
      </c>
      <c r="AA495" t="s">
        <v>440</v>
      </c>
      <c r="AB495">
        <v>62005</v>
      </c>
      <c r="AC495" t="s">
        <v>46</v>
      </c>
      <c r="AD495" t="s">
        <v>47</v>
      </c>
      <c r="AE495" t="s">
        <v>83</v>
      </c>
      <c r="AF495" t="s">
        <v>433</v>
      </c>
      <c r="AG495" t="s">
        <v>441</v>
      </c>
      <c r="AH495" t="s">
        <v>74</v>
      </c>
    </row>
    <row r="496" spans="1:34" x14ac:dyDescent="0.25">
      <c r="A496">
        <v>10332</v>
      </c>
      <c r="B496">
        <v>46</v>
      </c>
      <c r="C496">
        <v>95.13</v>
      </c>
      <c r="D496">
        <v>15</v>
      </c>
      <c r="E496">
        <v>4375.9799999999996</v>
      </c>
      <c r="F496">
        <v>4376</v>
      </c>
      <c r="G496">
        <v>4375.9799999999996</v>
      </c>
      <c r="H496" t="s">
        <v>869</v>
      </c>
      <c r="I496" s="1">
        <v>38308</v>
      </c>
      <c r="J496" t="s">
        <v>104</v>
      </c>
      <c r="K496" t="s">
        <v>220</v>
      </c>
      <c r="L496" t="s">
        <v>37</v>
      </c>
      <c r="M496">
        <v>4</v>
      </c>
      <c r="N496">
        <v>11</v>
      </c>
      <c r="O496">
        <v>2004</v>
      </c>
      <c r="P496" t="s">
        <v>871</v>
      </c>
      <c r="Q496">
        <v>102</v>
      </c>
      <c r="R496" t="s">
        <v>872</v>
      </c>
      <c r="S496" t="s">
        <v>776</v>
      </c>
      <c r="T496" t="s">
        <v>777</v>
      </c>
      <c r="U496" t="s">
        <v>778</v>
      </c>
      <c r="V496" t="s">
        <v>779</v>
      </c>
      <c r="X496" t="s">
        <v>779</v>
      </c>
      <c r="Y496" t="s">
        <v>780</v>
      </c>
      <c r="AA496" t="s">
        <v>780</v>
      </c>
      <c r="AB496" t="s">
        <v>781</v>
      </c>
      <c r="AC496" t="s">
        <v>270</v>
      </c>
      <c r="AD496" t="s">
        <v>60</v>
      </c>
      <c r="AE496" t="s">
        <v>782</v>
      </c>
      <c r="AF496" t="s">
        <v>146</v>
      </c>
      <c r="AG496" t="s">
        <v>783</v>
      </c>
      <c r="AH496" t="s">
        <v>74</v>
      </c>
    </row>
    <row r="497" spans="1:34" x14ac:dyDescent="0.25">
      <c r="A497">
        <v>10346</v>
      </c>
      <c r="B497">
        <v>42</v>
      </c>
      <c r="C497">
        <v>36.11</v>
      </c>
      <c r="D497">
        <v>3</v>
      </c>
      <c r="E497">
        <v>1516.62</v>
      </c>
      <c r="F497">
        <v>1517</v>
      </c>
      <c r="G497">
        <v>1516.62</v>
      </c>
      <c r="H497" t="s">
        <v>443</v>
      </c>
      <c r="I497" s="1">
        <v>38320</v>
      </c>
      <c r="J497" t="s">
        <v>104</v>
      </c>
      <c r="K497" t="s">
        <v>36</v>
      </c>
      <c r="L497" t="s">
        <v>37</v>
      </c>
      <c r="M497">
        <v>4</v>
      </c>
      <c r="N497">
        <v>11</v>
      </c>
      <c r="O497">
        <v>2004</v>
      </c>
      <c r="P497" t="s">
        <v>871</v>
      </c>
      <c r="Q497">
        <v>102</v>
      </c>
      <c r="R497" t="s">
        <v>872</v>
      </c>
      <c r="S497" t="s">
        <v>853</v>
      </c>
      <c r="T497">
        <v>7025551838</v>
      </c>
      <c r="U497" t="s">
        <v>854</v>
      </c>
      <c r="V497" t="s">
        <v>855</v>
      </c>
      <c r="X497" t="s">
        <v>855</v>
      </c>
      <c r="Y497" t="s">
        <v>856</v>
      </c>
      <c r="Z497" t="s">
        <v>857</v>
      </c>
      <c r="AA497" t="s">
        <v>858</v>
      </c>
      <c r="AB497">
        <v>83030</v>
      </c>
      <c r="AC497" t="s">
        <v>46</v>
      </c>
      <c r="AD497" t="s">
        <v>47</v>
      </c>
      <c r="AE497" t="s">
        <v>179</v>
      </c>
      <c r="AF497" t="s">
        <v>635</v>
      </c>
      <c r="AG497" t="s">
        <v>859</v>
      </c>
      <c r="AH497" t="s">
        <v>51</v>
      </c>
    </row>
    <row r="498" spans="1:34" x14ac:dyDescent="0.25">
      <c r="A498">
        <v>10356</v>
      </c>
      <c r="B498">
        <v>50</v>
      </c>
      <c r="C498">
        <v>50.18</v>
      </c>
      <c r="D498">
        <v>9</v>
      </c>
      <c r="E498">
        <v>2509</v>
      </c>
      <c r="F498">
        <v>2509</v>
      </c>
      <c r="G498">
        <v>2509</v>
      </c>
      <c r="H498" s="2">
        <v>38242</v>
      </c>
      <c r="I498" s="1">
        <v>38242</v>
      </c>
      <c r="J498" t="s">
        <v>201</v>
      </c>
      <c r="K498" t="s">
        <v>123</v>
      </c>
      <c r="L498" t="s">
        <v>37</v>
      </c>
      <c r="M498">
        <v>4</v>
      </c>
      <c r="N498">
        <v>12</v>
      </c>
      <c r="O498">
        <v>2004</v>
      </c>
      <c r="P498" t="s">
        <v>871</v>
      </c>
      <c r="Q498">
        <v>102</v>
      </c>
      <c r="R498" t="s">
        <v>872</v>
      </c>
      <c r="S498" t="s">
        <v>66</v>
      </c>
      <c r="T498" t="s">
        <v>67</v>
      </c>
      <c r="U498" t="s">
        <v>68</v>
      </c>
      <c r="V498" t="s">
        <v>69</v>
      </c>
      <c r="X498" t="s">
        <v>69</v>
      </c>
      <c r="Y498" t="s">
        <v>70</v>
      </c>
      <c r="AA498" t="s">
        <v>70</v>
      </c>
      <c r="AB498">
        <v>75508</v>
      </c>
      <c r="AC498" t="s">
        <v>59</v>
      </c>
      <c r="AD498" t="s">
        <v>60</v>
      </c>
      <c r="AE498" t="s">
        <v>71</v>
      </c>
      <c r="AF498" t="s">
        <v>72</v>
      </c>
      <c r="AG498" t="s">
        <v>73</v>
      </c>
      <c r="AH498" t="s">
        <v>51</v>
      </c>
    </row>
    <row r="499" spans="1:34" x14ac:dyDescent="0.25">
      <c r="A499">
        <v>10369</v>
      </c>
      <c r="B499">
        <v>44</v>
      </c>
      <c r="C499">
        <v>100</v>
      </c>
      <c r="D499">
        <v>8</v>
      </c>
      <c r="E499">
        <v>9240.44</v>
      </c>
      <c r="F499">
        <v>9241</v>
      </c>
      <c r="G499">
        <v>4400</v>
      </c>
      <c r="H499" t="s">
        <v>444</v>
      </c>
      <c r="I499" s="1">
        <v>38372</v>
      </c>
      <c r="J499" t="s">
        <v>64</v>
      </c>
      <c r="K499" t="s">
        <v>130</v>
      </c>
      <c r="L499" t="s">
        <v>37</v>
      </c>
      <c r="M499">
        <v>1</v>
      </c>
      <c r="N499">
        <v>1</v>
      </c>
      <c r="O499">
        <v>2005</v>
      </c>
      <c r="P499" t="s">
        <v>871</v>
      </c>
      <c r="Q499">
        <v>102</v>
      </c>
      <c r="R499" t="s">
        <v>872</v>
      </c>
      <c r="S499" t="s">
        <v>445</v>
      </c>
      <c r="T499">
        <v>6175558555</v>
      </c>
      <c r="U499" t="s">
        <v>192</v>
      </c>
      <c r="V499" t="s">
        <v>446</v>
      </c>
      <c r="X499" t="s">
        <v>446</v>
      </c>
      <c r="Y499" t="s">
        <v>447</v>
      </c>
      <c r="Z499" t="s">
        <v>195</v>
      </c>
      <c r="AA499" t="s">
        <v>448</v>
      </c>
      <c r="AB499">
        <v>58339</v>
      </c>
      <c r="AC499" t="s">
        <v>46</v>
      </c>
      <c r="AD499" t="s">
        <v>47</v>
      </c>
      <c r="AE499" t="s">
        <v>432</v>
      </c>
      <c r="AF499" t="s">
        <v>449</v>
      </c>
      <c r="AG499" t="s">
        <v>450</v>
      </c>
      <c r="AH499" t="s">
        <v>240</v>
      </c>
    </row>
    <row r="500" spans="1:34" x14ac:dyDescent="0.25">
      <c r="A500">
        <v>10380</v>
      </c>
      <c r="B500">
        <v>27</v>
      </c>
      <c r="C500">
        <v>93.16</v>
      </c>
      <c r="D500">
        <v>13</v>
      </c>
      <c r="E500">
        <v>2515.3200000000002</v>
      </c>
      <c r="F500">
        <v>2516</v>
      </c>
      <c r="G500">
        <v>2515.3200000000002</v>
      </c>
      <c r="H500" t="s">
        <v>896</v>
      </c>
      <c r="I500" s="1">
        <v>38399</v>
      </c>
      <c r="J500" t="s">
        <v>35</v>
      </c>
      <c r="K500" t="s">
        <v>220</v>
      </c>
      <c r="L500" t="s">
        <v>37</v>
      </c>
      <c r="M500">
        <v>1</v>
      </c>
      <c r="N500">
        <v>2</v>
      </c>
      <c r="O500">
        <v>2005</v>
      </c>
      <c r="P500" t="s">
        <v>871</v>
      </c>
      <c r="Q500">
        <v>102</v>
      </c>
      <c r="R500" t="s">
        <v>872</v>
      </c>
      <c r="S500" t="s">
        <v>276</v>
      </c>
      <c r="T500" t="s">
        <v>277</v>
      </c>
      <c r="U500" t="s">
        <v>278</v>
      </c>
      <c r="V500" t="s">
        <v>279</v>
      </c>
      <c r="X500" t="s">
        <v>279</v>
      </c>
      <c r="Y500" t="s">
        <v>280</v>
      </c>
      <c r="AA500" t="s">
        <v>280</v>
      </c>
      <c r="AB500">
        <v>28034</v>
      </c>
      <c r="AC500" t="s">
        <v>281</v>
      </c>
      <c r="AD500" t="s">
        <v>60</v>
      </c>
      <c r="AE500" t="s">
        <v>282</v>
      </c>
      <c r="AF500" t="s">
        <v>283</v>
      </c>
      <c r="AG500" t="s">
        <v>284</v>
      </c>
      <c r="AH500" t="s">
        <v>51</v>
      </c>
    </row>
    <row r="501" spans="1:34" x14ac:dyDescent="0.25">
      <c r="A501">
        <v>10391</v>
      </c>
      <c r="B501">
        <v>35</v>
      </c>
      <c r="C501">
        <v>100</v>
      </c>
      <c r="D501">
        <v>2</v>
      </c>
      <c r="E501">
        <v>5548.9</v>
      </c>
      <c r="F501">
        <v>5549</v>
      </c>
      <c r="G501">
        <v>3500</v>
      </c>
      <c r="H501" s="2">
        <v>38598</v>
      </c>
      <c r="I501" s="1">
        <v>38598</v>
      </c>
      <c r="J501" t="s">
        <v>201</v>
      </c>
      <c r="K501" t="s">
        <v>53</v>
      </c>
      <c r="L501" t="s">
        <v>37</v>
      </c>
      <c r="M501">
        <v>1</v>
      </c>
      <c r="N501">
        <v>3</v>
      </c>
      <c r="O501">
        <v>2005</v>
      </c>
      <c r="P501" t="s">
        <v>871</v>
      </c>
      <c r="Q501">
        <v>102</v>
      </c>
      <c r="R501" t="s">
        <v>872</v>
      </c>
      <c r="S501" t="s">
        <v>452</v>
      </c>
      <c r="T501" t="s">
        <v>453</v>
      </c>
      <c r="U501" t="s">
        <v>454</v>
      </c>
      <c r="V501" t="s">
        <v>455</v>
      </c>
      <c r="W501" t="s">
        <v>456</v>
      </c>
      <c r="X501" t="s">
        <v>457</v>
      </c>
      <c r="Y501" t="s">
        <v>458</v>
      </c>
      <c r="Z501" t="s">
        <v>250</v>
      </c>
      <c r="AA501" t="s">
        <v>459</v>
      </c>
      <c r="AB501">
        <v>2060</v>
      </c>
      <c r="AC501" t="s">
        <v>148</v>
      </c>
      <c r="AD501" t="s">
        <v>149</v>
      </c>
      <c r="AE501" t="s">
        <v>460</v>
      </c>
      <c r="AF501" t="s">
        <v>461</v>
      </c>
      <c r="AG501" t="s">
        <v>462</v>
      </c>
      <c r="AH501" t="s">
        <v>74</v>
      </c>
    </row>
    <row r="502" spans="1:34" x14ac:dyDescent="0.25">
      <c r="A502">
        <v>10422</v>
      </c>
      <c r="B502">
        <v>51</v>
      </c>
      <c r="C502">
        <v>95.55</v>
      </c>
      <c r="D502">
        <v>2</v>
      </c>
      <c r="E502">
        <v>4873.05</v>
      </c>
      <c r="F502">
        <v>4874</v>
      </c>
      <c r="G502">
        <v>4873.05</v>
      </c>
      <c r="H502" t="s">
        <v>897</v>
      </c>
      <c r="I502" s="1">
        <v>38502</v>
      </c>
      <c r="J502" t="s">
        <v>153</v>
      </c>
      <c r="K502" t="s">
        <v>36</v>
      </c>
      <c r="L502" t="s">
        <v>475</v>
      </c>
      <c r="M502">
        <v>2</v>
      </c>
      <c r="N502">
        <v>5</v>
      </c>
      <c r="O502">
        <v>2005</v>
      </c>
      <c r="P502" t="s">
        <v>871</v>
      </c>
      <c r="Q502">
        <v>102</v>
      </c>
      <c r="R502" t="s">
        <v>872</v>
      </c>
      <c r="S502" t="s">
        <v>221</v>
      </c>
      <c r="T502">
        <v>2155551555</v>
      </c>
      <c r="U502" t="s">
        <v>222</v>
      </c>
      <c r="V502" t="s">
        <v>223</v>
      </c>
      <c r="X502" t="s">
        <v>223</v>
      </c>
      <c r="Y502" t="s">
        <v>224</v>
      </c>
      <c r="Z502" t="s">
        <v>225</v>
      </c>
      <c r="AA502" t="s">
        <v>226</v>
      </c>
      <c r="AB502">
        <v>70267</v>
      </c>
      <c r="AC502" t="s">
        <v>46</v>
      </c>
      <c r="AD502" t="s">
        <v>47</v>
      </c>
      <c r="AE502" t="s">
        <v>48</v>
      </c>
      <c r="AF502" t="s">
        <v>227</v>
      </c>
      <c r="AG502" t="s">
        <v>228</v>
      </c>
      <c r="AH502" t="s">
        <v>74</v>
      </c>
    </row>
    <row r="503" spans="1:34" x14ac:dyDescent="0.25">
      <c r="A503">
        <v>10102</v>
      </c>
      <c r="B503">
        <v>41</v>
      </c>
      <c r="C503">
        <v>50.14</v>
      </c>
      <c r="D503">
        <v>1</v>
      </c>
      <c r="E503">
        <v>2055.7399999999998</v>
      </c>
      <c r="F503">
        <v>2056</v>
      </c>
      <c r="G503">
        <v>2055.7399999999998</v>
      </c>
      <c r="H503" s="2">
        <v>37895</v>
      </c>
      <c r="I503" s="1">
        <v>37895</v>
      </c>
      <c r="J503" t="s">
        <v>86</v>
      </c>
      <c r="K503" t="s">
        <v>220</v>
      </c>
      <c r="L503" t="s">
        <v>37</v>
      </c>
      <c r="M503">
        <v>1</v>
      </c>
      <c r="N503">
        <v>1</v>
      </c>
      <c r="O503">
        <v>2003</v>
      </c>
      <c r="P503" t="s">
        <v>871</v>
      </c>
      <c r="Q503">
        <v>53</v>
      </c>
      <c r="R503" t="s">
        <v>898</v>
      </c>
      <c r="S503" t="s">
        <v>154</v>
      </c>
      <c r="T503">
        <v>2125551500</v>
      </c>
      <c r="U503" t="s">
        <v>155</v>
      </c>
      <c r="V503" t="s">
        <v>156</v>
      </c>
      <c r="W503" t="s">
        <v>157</v>
      </c>
      <c r="X503" t="s">
        <v>158</v>
      </c>
      <c r="Y503" t="s">
        <v>43</v>
      </c>
      <c r="Z503" t="s">
        <v>44</v>
      </c>
      <c r="AA503" t="s">
        <v>45</v>
      </c>
      <c r="AB503">
        <v>10022</v>
      </c>
      <c r="AC503" t="s">
        <v>46</v>
      </c>
      <c r="AD503" t="s">
        <v>47</v>
      </c>
      <c r="AE503" t="s">
        <v>159</v>
      </c>
      <c r="AF503" t="s">
        <v>160</v>
      </c>
      <c r="AG503" t="s">
        <v>161</v>
      </c>
      <c r="AH503" t="s">
        <v>51</v>
      </c>
    </row>
    <row r="504" spans="1:34" x14ac:dyDescent="0.25">
      <c r="A504">
        <v>10111</v>
      </c>
      <c r="B504">
        <v>48</v>
      </c>
      <c r="C504">
        <v>49.06</v>
      </c>
      <c r="D504">
        <v>5</v>
      </c>
      <c r="E504">
        <v>2354.88</v>
      </c>
      <c r="F504">
        <v>2355</v>
      </c>
      <c r="G504">
        <v>2354.88</v>
      </c>
      <c r="H504" t="s">
        <v>873</v>
      </c>
      <c r="I504" s="1">
        <v>37705</v>
      </c>
      <c r="J504" t="s">
        <v>255</v>
      </c>
      <c r="K504" t="s">
        <v>65</v>
      </c>
      <c r="L504" t="s">
        <v>37</v>
      </c>
      <c r="M504">
        <v>1</v>
      </c>
      <c r="N504">
        <v>3</v>
      </c>
      <c r="O504">
        <v>2003</v>
      </c>
      <c r="P504" t="s">
        <v>871</v>
      </c>
      <c r="Q504">
        <v>53</v>
      </c>
      <c r="R504" t="s">
        <v>898</v>
      </c>
      <c r="S504" t="s">
        <v>124</v>
      </c>
      <c r="T504">
        <v>6505555787</v>
      </c>
      <c r="U504" t="s">
        <v>125</v>
      </c>
      <c r="V504" t="s">
        <v>126</v>
      </c>
      <c r="X504" t="s">
        <v>126</v>
      </c>
      <c r="Y504" t="s">
        <v>91</v>
      </c>
      <c r="Z504" t="s">
        <v>81</v>
      </c>
      <c r="AA504" t="s">
        <v>92</v>
      </c>
      <c r="AB504" t="s">
        <v>47</v>
      </c>
      <c r="AC504" t="s">
        <v>46</v>
      </c>
      <c r="AD504" t="s">
        <v>47</v>
      </c>
      <c r="AE504" t="s">
        <v>127</v>
      </c>
      <c r="AF504" t="s">
        <v>84</v>
      </c>
      <c r="AG504" t="s">
        <v>128</v>
      </c>
      <c r="AH504" t="s">
        <v>51</v>
      </c>
    </row>
    <row r="505" spans="1:34" x14ac:dyDescent="0.25">
      <c r="A505">
        <v>10126</v>
      </c>
      <c r="B505">
        <v>42</v>
      </c>
      <c r="C505">
        <v>54.99</v>
      </c>
      <c r="D505">
        <v>17</v>
      </c>
      <c r="E505">
        <v>2309.58</v>
      </c>
      <c r="F505">
        <v>2310</v>
      </c>
      <c r="G505">
        <v>2309.58</v>
      </c>
      <c r="H505" t="s">
        <v>299</v>
      </c>
      <c r="I505" s="1">
        <v>37769</v>
      </c>
      <c r="J505" t="s">
        <v>153</v>
      </c>
      <c r="K505" t="s">
        <v>220</v>
      </c>
      <c r="L505" t="s">
        <v>37</v>
      </c>
      <c r="M505">
        <v>2</v>
      </c>
      <c r="N505">
        <v>5</v>
      </c>
      <c r="O505">
        <v>2003</v>
      </c>
      <c r="P505" t="s">
        <v>871</v>
      </c>
      <c r="Q505">
        <v>53</v>
      </c>
      <c r="R505" t="s">
        <v>898</v>
      </c>
      <c r="S505" t="s">
        <v>300</v>
      </c>
      <c r="T505" t="s">
        <v>301</v>
      </c>
      <c r="U505" t="s">
        <v>302</v>
      </c>
      <c r="V505" t="s">
        <v>303</v>
      </c>
      <c r="X505" t="s">
        <v>303</v>
      </c>
      <c r="Y505" t="s">
        <v>280</v>
      </c>
      <c r="AA505" t="s">
        <v>280</v>
      </c>
      <c r="AB505">
        <v>28023</v>
      </c>
      <c r="AC505" t="s">
        <v>281</v>
      </c>
      <c r="AD505" t="s">
        <v>60</v>
      </c>
      <c r="AE505" t="s">
        <v>304</v>
      </c>
      <c r="AF505" t="s">
        <v>305</v>
      </c>
      <c r="AG505" t="s">
        <v>306</v>
      </c>
      <c r="AH505" t="s">
        <v>51</v>
      </c>
    </row>
    <row r="506" spans="1:34" x14ac:dyDescent="0.25">
      <c r="A506">
        <v>10139</v>
      </c>
      <c r="B506">
        <v>49</v>
      </c>
      <c r="C506">
        <v>43.13</v>
      </c>
      <c r="D506">
        <v>6</v>
      </c>
      <c r="E506">
        <v>2113.37</v>
      </c>
      <c r="F506">
        <v>2114</v>
      </c>
      <c r="G506">
        <v>2113.37</v>
      </c>
      <c r="H506" t="s">
        <v>875</v>
      </c>
      <c r="I506" s="1">
        <v>37818</v>
      </c>
      <c r="J506" t="s">
        <v>52</v>
      </c>
      <c r="K506" t="s">
        <v>220</v>
      </c>
      <c r="L506" t="s">
        <v>37</v>
      </c>
      <c r="M506">
        <v>3</v>
      </c>
      <c r="N506">
        <v>7</v>
      </c>
      <c r="O506">
        <v>2003</v>
      </c>
      <c r="P506" t="s">
        <v>871</v>
      </c>
      <c r="Q506">
        <v>53</v>
      </c>
      <c r="R506" t="s">
        <v>898</v>
      </c>
      <c r="S506" t="s">
        <v>243</v>
      </c>
      <c r="T506" t="s">
        <v>244</v>
      </c>
      <c r="U506" t="s">
        <v>245</v>
      </c>
      <c r="V506" t="s">
        <v>246</v>
      </c>
      <c r="W506" t="s">
        <v>247</v>
      </c>
      <c r="X506" t="s">
        <v>248</v>
      </c>
      <c r="Y506" t="s">
        <v>249</v>
      </c>
      <c r="Z506" t="s">
        <v>250</v>
      </c>
      <c r="AA506" t="s">
        <v>251</v>
      </c>
      <c r="AB506">
        <v>2067</v>
      </c>
      <c r="AC506" t="s">
        <v>148</v>
      </c>
      <c r="AD506" t="s">
        <v>149</v>
      </c>
      <c r="AE506" t="s">
        <v>252</v>
      </c>
      <c r="AF506" t="s">
        <v>253</v>
      </c>
      <c r="AG506" t="s">
        <v>254</v>
      </c>
      <c r="AH506" t="s">
        <v>51</v>
      </c>
    </row>
    <row r="507" spans="1:34" x14ac:dyDescent="0.25">
      <c r="A507">
        <v>10149</v>
      </c>
      <c r="B507">
        <v>30</v>
      </c>
      <c r="C507">
        <v>58.22</v>
      </c>
      <c r="D507">
        <v>3</v>
      </c>
      <c r="E507">
        <v>1746.6</v>
      </c>
      <c r="F507">
        <v>1747</v>
      </c>
      <c r="G507">
        <v>1746.6</v>
      </c>
      <c r="H507" s="2">
        <v>37964</v>
      </c>
      <c r="I507" s="1">
        <v>37964</v>
      </c>
      <c r="J507" t="s">
        <v>242</v>
      </c>
      <c r="K507" t="s">
        <v>65</v>
      </c>
      <c r="L507" t="s">
        <v>37</v>
      </c>
      <c r="M507">
        <v>3</v>
      </c>
      <c r="N507">
        <v>9</v>
      </c>
      <c r="O507">
        <v>2003</v>
      </c>
      <c r="P507" t="s">
        <v>871</v>
      </c>
      <c r="Q507">
        <v>53</v>
      </c>
      <c r="R507" t="s">
        <v>898</v>
      </c>
      <c r="S507" t="s">
        <v>832</v>
      </c>
      <c r="T507">
        <v>4155554312</v>
      </c>
      <c r="U507" t="s">
        <v>833</v>
      </c>
      <c r="V507" t="s">
        <v>834</v>
      </c>
      <c r="X507" t="s">
        <v>834</v>
      </c>
      <c r="Y507" t="s">
        <v>835</v>
      </c>
      <c r="Z507" t="s">
        <v>81</v>
      </c>
      <c r="AA507" t="s">
        <v>836</v>
      </c>
      <c r="AB507">
        <v>94217</v>
      </c>
      <c r="AC507" t="s">
        <v>46</v>
      </c>
      <c r="AD507" t="s">
        <v>47</v>
      </c>
      <c r="AE507" t="s">
        <v>837</v>
      </c>
      <c r="AF507" t="s">
        <v>635</v>
      </c>
      <c r="AG507" t="s">
        <v>838</v>
      </c>
      <c r="AH507" t="s">
        <v>51</v>
      </c>
    </row>
    <row r="508" spans="1:34" x14ac:dyDescent="0.25">
      <c r="A508">
        <v>10162</v>
      </c>
      <c r="B508">
        <v>45</v>
      </c>
      <c r="C508">
        <v>51.21</v>
      </c>
      <c r="D508">
        <v>1</v>
      </c>
      <c r="E508">
        <v>2304.4499999999998</v>
      </c>
      <c r="F508">
        <v>2305</v>
      </c>
      <c r="G508">
        <v>2304.4499999999998</v>
      </c>
      <c r="H508" t="s">
        <v>876</v>
      </c>
      <c r="I508" s="1">
        <v>37912</v>
      </c>
      <c r="J508" t="s">
        <v>86</v>
      </c>
      <c r="K508" t="s">
        <v>53</v>
      </c>
      <c r="L508" t="s">
        <v>37</v>
      </c>
      <c r="M508">
        <v>4</v>
      </c>
      <c r="N508">
        <v>10</v>
      </c>
      <c r="O508">
        <v>2003</v>
      </c>
      <c r="P508" t="s">
        <v>871</v>
      </c>
      <c r="Q508">
        <v>53</v>
      </c>
      <c r="R508" t="s">
        <v>898</v>
      </c>
      <c r="S508" t="s">
        <v>88</v>
      </c>
      <c r="T508">
        <v>6505551386</v>
      </c>
      <c r="U508" t="s">
        <v>89</v>
      </c>
      <c r="V508" t="s">
        <v>90</v>
      </c>
      <c r="X508" t="s">
        <v>90</v>
      </c>
      <c r="Y508" t="s">
        <v>91</v>
      </c>
      <c r="Z508" t="s">
        <v>81</v>
      </c>
      <c r="AA508" t="s">
        <v>92</v>
      </c>
      <c r="AB508" t="s">
        <v>47</v>
      </c>
      <c r="AC508" t="s">
        <v>46</v>
      </c>
      <c r="AD508" t="s">
        <v>47</v>
      </c>
      <c r="AE508" t="s">
        <v>93</v>
      </c>
      <c r="AF508" t="s">
        <v>84</v>
      </c>
      <c r="AG508" t="s">
        <v>94</v>
      </c>
      <c r="AH508" t="s">
        <v>51</v>
      </c>
    </row>
    <row r="509" spans="1:34" x14ac:dyDescent="0.25">
      <c r="A509">
        <v>10173</v>
      </c>
      <c r="B509">
        <v>48</v>
      </c>
      <c r="C509">
        <v>44.21</v>
      </c>
      <c r="D509">
        <v>5</v>
      </c>
      <c r="E509">
        <v>2122.08</v>
      </c>
      <c r="F509">
        <v>2123</v>
      </c>
      <c r="G509">
        <v>2122.08</v>
      </c>
      <c r="H509" s="2">
        <v>37752</v>
      </c>
      <c r="I509" s="1">
        <v>37752</v>
      </c>
      <c r="J509" t="s">
        <v>153</v>
      </c>
      <c r="K509" t="s">
        <v>123</v>
      </c>
      <c r="L509" t="s">
        <v>37</v>
      </c>
      <c r="M509">
        <v>4</v>
      </c>
      <c r="N509">
        <v>11</v>
      </c>
      <c r="O509">
        <v>2003</v>
      </c>
      <c r="P509" t="s">
        <v>871</v>
      </c>
      <c r="Q509">
        <v>53</v>
      </c>
      <c r="R509" t="s">
        <v>898</v>
      </c>
      <c r="S509" t="s">
        <v>877</v>
      </c>
      <c r="T509" t="s">
        <v>878</v>
      </c>
      <c r="U509" t="s">
        <v>879</v>
      </c>
      <c r="V509" t="s">
        <v>880</v>
      </c>
      <c r="X509" t="s">
        <v>880</v>
      </c>
      <c r="Y509" t="s">
        <v>881</v>
      </c>
      <c r="AA509" t="s">
        <v>881</v>
      </c>
      <c r="AB509">
        <v>24100</v>
      </c>
      <c r="AC509" t="s">
        <v>407</v>
      </c>
      <c r="AD509" t="s">
        <v>60</v>
      </c>
      <c r="AE509" t="s">
        <v>882</v>
      </c>
      <c r="AF509" t="s">
        <v>883</v>
      </c>
      <c r="AG509" t="s">
        <v>884</v>
      </c>
      <c r="AH509" t="s">
        <v>51</v>
      </c>
    </row>
    <row r="510" spans="1:34" x14ac:dyDescent="0.25">
      <c r="A510">
        <v>10182</v>
      </c>
      <c r="B510">
        <v>32</v>
      </c>
      <c r="C510">
        <v>54.45</v>
      </c>
      <c r="D510">
        <v>2</v>
      </c>
      <c r="E510">
        <v>1742.4</v>
      </c>
      <c r="F510">
        <v>1743</v>
      </c>
      <c r="G510">
        <v>1742.4</v>
      </c>
      <c r="H510" s="2">
        <v>37966</v>
      </c>
      <c r="I510" s="1">
        <v>37966</v>
      </c>
      <c r="J510" t="s">
        <v>242</v>
      </c>
      <c r="K510" t="s">
        <v>130</v>
      </c>
      <c r="L510" t="s">
        <v>37</v>
      </c>
      <c r="M510">
        <v>4</v>
      </c>
      <c r="N510">
        <v>11</v>
      </c>
      <c r="O510">
        <v>2003</v>
      </c>
      <c r="P510" t="s">
        <v>871</v>
      </c>
      <c r="Q510">
        <v>53</v>
      </c>
      <c r="R510" t="s">
        <v>898</v>
      </c>
      <c r="S510" t="s">
        <v>427</v>
      </c>
      <c r="T510">
        <v>4155551450</v>
      </c>
      <c r="U510" t="s">
        <v>428</v>
      </c>
      <c r="V510" t="s">
        <v>429</v>
      </c>
      <c r="X510" t="s">
        <v>429</v>
      </c>
      <c r="Y510" t="s">
        <v>430</v>
      </c>
      <c r="Z510" t="s">
        <v>81</v>
      </c>
      <c r="AA510" t="s">
        <v>431</v>
      </c>
      <c r="AB510">
        <v>97562</v>
      </c>
      <c r="AC510" t="s">
        <v>46</v>
      </c>
      <c r="AD510" t="s">
        <v>47</v>
      </c>
      <c r="AE510" t="s">
        <v>432</v>
      </c>
      <c r="AF510" t="s">
        <v>433</v>
      </c>
      <c r="AG510" t="s">
        <v>434</v>
      </c>
      <c r="AH510" t="s">
        <v>51</v>
      </c>
    </row>
    <row r="511" spans="1:34" x14ac:dyDescent="0.25">
      <c r="A511">
        <v>10193</v>
      </c>
      <c r="B511">
        <v>46</v>
      </c>
      <c r="C511">
        <v>53.37</v>
      </c>
      <c r="D511">
        <v>6</v>
      </c>
      <c r="E511">
        <v>2455.02</v>
      </c>
      <c r="F511">
        <v>2456</v>
      </c>
      <c r="G511">
        <v>2455.02</v>
      </c>
      <c r="H511" t="s">
        <v>885</v>
      </c>
      <c r="I511" s="1">
        <v>37946</v>
      </c>
      <c r="J511" t="s">
        <v>104</v>
      </c>
      <c r="K511" t="s">
        <v>87</v>
      </c>
      <c r="L511" t="s">
        <v>37</v>
      </c>
      <c r="M511">
        <v>4</v>
      </c>
      <c r="N511">
        <v>11</v>
      </c>
      <c r="O511">
        <v>2003</v>
      </c>
      <c r="P511" t="s">
        <v>871</v>
      </c>
      <c r="Q511">
        <v>53</v>
      </c>
      <c r="R511" t="s">
        <v>898</v>
      </c>
      <c r="S511" t="s">
        <v>886</v>
      </c>
      <c r="T511" t="s">
        <v>887</v>
      </c>
      <c r="U511" t="s">
        <v>888</v>
      </c>
      <c r="V511" t="s">
        <v>889</v>
      </c>
      <c r="X511" t="s">
        <v>889</v>
      </c>
      <c r="Y511" t="s">
        <v>890</v>
      </c>
      <c r="Z511" t="s">
        <v>146</v>
      </c>
      <c r="AA511" t="s">
        <v>891</v>
      </c>
      <c r="AB511">
        <v>3150</v>
      </c>
      <c r="AC511" t="s">
        <v>148</v>
      </c>
      <c r="AD511" t="s">
        <v>149</v>
      </c>
      <c r="AE511" t="s">
        <v>892</v>
      </c>
      <c r="AF511" t="s">
        <v>893</v>
      </c>
      <c r="AG511" t="s">
        <v>894</v>
      </c>
      <c r="AH511" t="s">
        <v>51</v>
      </c>
    </row>
    <row r="512" spans="1:34" x14ac:dyDescent="0.25">
      <c r="A512">
        <v>10205</v>
      </c>
      <c r="B512">
        <v>48</v>
      </c>
      <c r="C512">
        <v>63.61</v>
      </c>
      <c r="D512">
        <v>1</v>
      </c>
      <c r="E512">
        <v>3053.28</v>
      </c>
      <c r="F512">
        <v>3054</v>
      </c>
      <c r="G512">
        <v>3053.28</v>
      </c>
      <c r="H512" s="2">
        <v>37692</v>
      </c>
      <c r="I512" s="1">
        <v>37692</v>
      </c>
      <c r="J512" t="s">
        <v>255</v>
      </c>
      <c r="K512" t="s">
        <v>220</v>
      </c>
      <c r="L512" t="s">
        <v>37</v>
      </c>
      <c r="M512">
        <v>4</v>
      </c>
      <c r="N512">
        <v>12</v>
      </c>
      <c r="O512">
        <v>2003</v>
      </c>
      <c r="P512" t="s">
        <v>871</v>
      </c>
      <c r="Q512">
        <v>53</v>
      </c>
      <c r="R512" t="s">
        <v>898</v>
      </c>
      <c r="S512" t="s">
        <v>276</v>
      </c>
      <c r="T512" t="s">
        <v>277</v>
      </c>
      <c r="U512" t="s">
        <v>278</v>
      </c>
      <c r="V512" t="s">
        <v>279</v>
      </c>
      <c r="X512" t="s">
        <v>279</v>
      </c>
      <c r="Y512" t="s">
        <v>280</v>
      </c>
      <c r="AA512" t="s">
        <v>280</v>
      </c>
      <c r="AB512">
        <v>28034</v>
      </c>
      <c r="AC512" t="s">
        <v>281</v>
      </c>
      <c r="AD512" t="s">
        <v>60</v>
      </c>
      <c r="AE512" t="s">
        <v>282</v>
      </c>
      <c r="AF512" t="s">
        <v>283</v>
      </c>
      <c r="AG512" t="s">
        <v>284</v>
      </c>
      <c r="AH512" t="s">
        <v>74</v>
      </c>
    </row>
    <row r="513" spans="1:34" x14ac:dyDescent="0.25">
      <c r="A513">
        <v>10215</v>
      </c>
      <c r="B513">
        <v>33</v>
      </c>
      <c r="C513">
        <v>43.13</v>
      </c>
      <c r="D513">
        <v>9</v>
      </c>
      <c r="E513">
        <v>1423.29</v>
      </c>
      <c r="F513">
        <v>1424</v>
      </c>
      <c r="G513">
        <v>1423.29</v>
      </c>
      <c r="H513" t="s">
        <v>366</v>
      </c>
      <c r="I513" s="1">
        <v>38015</v>
      </c>
      <c r="J513" t="s">
        <v>64</v>
      </c>
      <c r="K513" t="s">
        <v>130</v>
      </c>
      <c r="L513" t="s">
        <v>37</v>
      </c>
      <c r="M513">
        <v>1</v>
      </c>
      <c r="N513">
        <v>1</v>
      </c>
      <c r="O513">
        <v>2004</v>
      </c>
      <c r="P513" t="s">
        <v>871</v>
      </c>
      <c r="Q513">
        <v>53</v>
      </c>
      <c r="R513" t="s">
        <v>898</v>
      </c>
      <c r="S513" t="s">
        <v>367</v>
      </c>
      <c r="T513">
        <v>3105553722</v>
      </c>
      <c r="U513" t="s">
        <v>368</v>
      </c>
      <c r="V513" t="s">
        <v>369</v>
      </c>
      <c r="X513" t="s">
        <v>369</v>
      </c>
      <c r="Y513" t="s">
        <v>370</v>
      </c>
      <c r="Z513" t="s">
        <v>81</v>
      </c>
      <c r="AA513" t="s">
        <v>371</v>
      </c>
      <c r="AB513">
        <v>94019</v>
      </c>
      <c r="AC513" t="s">
        <v>46</v>
      </c>
      <c r="AD513" t="s">
        <v>47</v>
      </c>
      <c r="AE513" t="s">
        <v>372</v>
      </c>
      <c r="AF513" t="s">
        <v>373</v>
      </c>
      <c r="AG513" t="s">
        <v>374</v>
      </c>
      <c r="AH513" t="s">
        <v>51</v>
      </c>
    </row>
    <row r="514" spans="1:34" x14ac:dyDescent="0.25">
      <c r="A514">
        <v>10227</v>
      </c>
      <c r="B514">
        <v>31</v>
      </c>
      <c r="C514">
        <v>48.52</v>
      </c>
      <c r="D514">
        <v>2</v>
      </c>
      <c r="E514">
        <v>1504.12</v>
      </c>
      <c r="F514">
        <v>1505</v>
      </c>
      <c r="G514">
        <v>1504.12</v>
      </c>
      <c r="H514" s="2">
        <v>38020</v>
      </c>
      <c r="I514" s="1">
        <v>38020</v>
      </c>
      <c r="J514" t="s">
        <v>35</v>
      </c>
      <c r="K514" t="s">
        <v>65</v>
      </c>
      <c r="L514" t="s">
        <v>37</v>
      </c>
      <c r="M514">
        <v>1</v>
      </c>
      <c r="N514">
        <v>3</v>
      </c>
      <c r="O514">
        <v>2004</v>
      </c>
      <c r="P514" t="s">
        <v>871</v>
      </c>
      <c r="Q514">
        <v>53</v>
      </c>
      <c r="R514" t="s">
        <v>898</v>
      </c>
      <c r="S514" t="s">
        <v>346</v>
      </c>
      <c r="T514" t="s">
        <v>347</v>
      </c>
      <c r="U514" t="s">
        <v>348</v>
      </c>
      <c r="V514" t="s">
        <v>349</v>
      </c>
      <c r="X514" t="s">
        <v>349</v>
      </c>
      <c r="Y514" t="s">
        <v>350</v>
      </c>
      <c r="AA514" t="s">
        <v>350</v>
      </c>
      <c r="AB514">
        <v>69004</v>
      </c>
      <c r="AC514" t="s">
        <v>59</v>
      </c>
      <c r="AD514" t="s">
        <v>60</v>
      </c>
      <c r="AE514" t="s">
        <v>351</v>
      </c>
      <c r="AF514" t="s">
        <v>352</v>
      </c>
      <c r="AG514" t="s">
        <v>353</v>
      </c>
      <c r="AH514" t="s">
        <v>51</v>
      </c>
    </row>
    <row r="515" spans="1:34" x14ac:dyDescent="0.25">
      <c r="A515">
        <v>10244</v>
      </c>
      <c r="B515">
        <v>20</v>
      </c>
      <c r="C515">
        <v>58.22</v>
      </c>
      <c r="D515">
        <v>6</v>
      </c>
      <c r="E515">
        <v>1164.4000000000001</v>
      </c>
      <c r="F515">
        <v>1165</v>
      </c>
      <c r="G515">
        <v>1164.4000000000001</v>
      </c>
      <c r="H515" t="s">
        <v>895</v>
      </c>
      <c r="I515" s="1">
        <v>38106</v>
      </c>
      <c r="J515" t="s">
        <v>380</v>
      </c>
      <c r="K515" t="s">
        <v>130</v>
      </c>
      <c r="L515" t="s">
        <v>37</v>
      </c>
      <c r="M515">
        <v>2</v>
      </c>
      <c r="N515">
        <v>4</v>
      </c>
      <c r="O515">
        <v>2004</v>
      </c>
      <c r="P515" t="s">
        <v>871</v>
      </c>
      <c r="Q515">
        <v>53</v>
      </c>
      <c r="R515" t="s">
        <v>898</v>
      </c>
      <c r="S515" t="s">
        <v>276</v>
      </c>
      <c r="T515" t="s">
        <v>277</v>
      </c>
      <c r="U515" t="s">
        <v>278</v>
      </c>
      <c r="V515" t="s">
        <v>279</v>
      </c>
      <c r="X515" t="s">
        <v>279</v>
      </c>
      <c r="Y515" t="s">
        <v>280</v>
      </c>
      <c r="AA515" t="s">
        <v>280</v>
      </c>
      <c r="AB515">
        <v>28034</v>
      </c>
      <c r="AC515" t="s">
        <v>281</v>
      </c>
      <c r="AD515" t="s">
        <v>60</v>
      </c>
      <c r="AE515" t="s">
        <v>282</v>
      </c>
      <c r="AF515" t="s">
        <v>283</v>
      </c>
      <c r="AG515" t="s">
        <v>284</v>
      </c>
      <c r="AH515" t="s">
        <v>51</v>
      </c>
    </row>
    <row r="516" spans="1:34" x14ac:dyDescent="0.25">
      <c r="A516">
        <v>10256</v>
      </c>
      <c r="B516">
        <v>29</v>
      </c>
      <c r="C516">
        <v>51.75</v>
      </c>
      <c r="D516">
        <v>1</v>
      </c>
      <c r="E516">
        <v>1500.75</v>
      </c>
      <c r="F516">
        <v>1501</v>
      </c>
      <c r="G516">
        <v>1500.75</v>
      </c>
      <c r="H516" s="2">
        <v>38205</v>
      </c>
      <c r="I516" s="1">
        <v>38205</v>
      </c>
      <c r="J516" t="s">
        <v>76</v>
      </c>
      <c r="K516" t="s">
        <v>87</v>
      </c>
      <c r="L516" t="s">
        <v>37</v>
      </c>
      <c r="M516">
        <v>2</v>
      </c>
      <c r="N516">
        <v>6</v>
      </c>
      <c r="O516">
        <v>2004</v>
      </c>
      <c r="P516" t="s">
        <v>871</v>
      </c>
      <c r="Q516">
        <v>53</v>
      </c>
      <c r="R516" t="s">
        <v>898</v>
      </c>
      <c r="S516" t="s">
        <v>510</v>
      </c>
      <c r="T516" t="s">
        <v>511</v>
      </c>
      <c r="U516" t="s">
        <v>512</v>
      </c>
      <c r="V516" t="s">
        <v>513</v>
      </c>
      <c r="X516" t="s">
        <v>513</v>
      </c>
      <c r="Y516" t="s">
        <v>514</v>
      </c>
      <c r="AA516" t="s">
        <v>514</v>
      </c>
      <c r="AB516">
        <v>1734</v>
      </c>
      <c r="AC516" t="s">
        <v>515</v>
      </c>
      <c r="AD516" t="s">
        <v>60</v>
      </c>
      <c r="AE516" t="s">
        <v>516</v>
      </c>
      <c r="AF516" t="s">
        <v>517</v>
      </c>
      <c r="AG516" t="s">
        <v>518</v>
      </c>
      <c r="AH516" t="s">
        <v>51</v>
      </c>
    </row>
    <row r="517" spans="1:34" x14ac:dyDescent="0.25">
      <c r="A517">
        <v>10280</v>
      </c>
      <c r="B517">
        <v>27</v>
      </c>
      <c r="C517">
        <v>57.68</v>
      </c>
      <c r="D517">
        <v>8</v>
      </c>
      <c r="E517">
        <v>1557.36</v>
      </c>
      <c r="F517">
        <v>1558</v>
      </c>
      <c r="G517">
        <v>1557.36</v>
      </c>
      <c r="H517" t="s">
        <v>401</v>
      </c>
      <c r="I517" s="1">
        <v>38216</v>
      </c>
      <c r="J517" t="s">
        <v>76</v>
      </c>
      <c r="K517" t="s">
        <v>65</v>
      </c>
      <c r="L517" t="s">
        <v>37</v>
      </c>
      <c r="M517">
        <v>3</v>
      </c>
      <c r="N517">
        <v>8</v>
      </c>
      <c r="O517">
        <v>2004</v>
      </c>
      <c r="P517" t="s">
        <v>871</v>
      </c>
      <c r="Q517">
        <v>53</v>
      </c>
      <c r="R517" t="s">
        <v>898</v>
      </c>
      <c r="S517" t="s">
        <v>402</v>
      </c>
      <c r="T517" t="s">
        <v>403</v>
      </c>
      <c r="U517" t="s">
        <v>404</v>
      </c>
      <c r="V517" t="s">
        <v>405</v>
      </c>
      <c r="X517" t="s">
        <v>405</v>
      </c>
      <c r="Y517" t="s">
        <v>406</v>
      </c>
      <c r="AA517" t="s">
        <v>406</v>
      </c>
      <c r="AB517">
        <v>10100</v>
      </c>
      <c r="AC517" t="s">
        <v>407</v>
      </c>
      <c r="AD517" t="s">
        <v>60</v>
      </c>
      <c r="AE517" t="s">
        <v>408</v>
      </c>
      <c r="AF517" t="s">
        <v>409</v>
      </c>
      <c r="AG517" t="s">
        <v>410</v>
      </c>
      <c r="AH517" t="s">
        <v>51</v>
      </c>
    </row>
    <row r="518" spans="1:34" x14ac:dyDescent="0.25">
      <c r="A518">
        <v>10289</v>
      </c>
      <c r="B518">
        <v>24</v>
      </c>
      <c r="C518">
        <v>56.07</v>
      </c>
      <c r="D518">
        <v>1</v>
      </c>
      <c r="E518">
        <v>1345.68</v>
      </c>
      <c r="F518">
        <v>1346</v>
      </c>
      <c r="G518">
        <v>1345.68</v>
      </c>
      <c r="H518" s="2">
        <v>38055</v>
      </c>
      <c r="I518" s="1">
        <v>38055</v>
      </c>
      <c r="J518" t="s">
        <v>255</v>
      </c>
      <c r="K518" t="s">
        <v>65</v>
      </c>
      <c r="L518" t="s">
        <v>37</v>
      </c>
      <c r="M518">
        <v>3</v>
      </c>
      <c r="N518">
        <v>9</v>
      </c>
      <c r="O518">
        <v>2004</v>
      </c>
      <c r="P518" t="s">
        <v>871</v>
      </c>
      <c r="Q518">
        <v>53</v>
      </c>
      <c r="R518" t="s">
        <v>898</v>
      </c>
      <c r="S518" t="s">
        <v>113</v>
      </c>
      <c r="T518" t="s">
        <v>114</v>
      </c>
      <c r="U518" t="s">
        <v>115</v>
      </c>
      <c r="V518" t="s">
        <v>116</v>
      </c>
      <c r="X518" t="s">
        <v>116</v>
      </c>
      <c r="Y518" t="s">
        <v>117</v>
      </c>
      <c r="AA518" t="s">
        <v>117</v>
      </c>
      <c r="AB518" t="s">
        <v>118</v>
      </c>
      <c r="AC518" t="s">
        <v>119</v>
      </c>
      <c r="AD518" t="s">
        <v>60</v>
      </c>
      <c r="AE518" t="s">
        <v>120</v>
      </c>
      <c r="AF518" t="s">
        <v>121</v>
      </c>
      <c r="AG518" t="s">
        <v>122</v>
      </c>
      <c r="AH518" t="s">
        <v>51</v>
      </c>
    </row>
    <row r="519" spans="1:34" x14ac:dyDescent="0.25">
      <c r="A519">
        <v>10304</v>
      </c>
      <c r="B519">
        <v>37</v>
      </c>
      <c r="C519">
        <v>48.52</v>
      </c>
      <c r="D519">
        <v>12</v>
      </c>
      <c r="E519">
        <v>1795.24</v>
      </c>
      <c r="F519">
        <v>1796</v>
      </c>
      <c r="G519">
        <v>1795.24</v>
      </c>
      <c r="H519" s="2">
        <v>38301</v>
      </c>
      <c r="I519" s="1">
        <v>38301</v>
      </c>
      <c r="J519" t="s">
        <v>104</v>
      </c>
      <c r="K519" t="s">
        <v>220</v>
      </c>
      <c r="L519" t="s">
        <v>37</v>
      </c>
      <c r="M519">
        <v>4</v>
      </c>
      <c r="N519">
        <v>10</v>
      </c>
      <c r="O519">
        <v>2004</v>
      </c>
      <c r="P519" t="s">
        <v>871</v>
      </c>
      <c r="Q519">
        <v>53</v>
      </c>
      <c r="R519" t="s">
        <v>898</v>
      </c>
      <c r="S519" t="s">
        <v>419</v>
      </c>
      <c r="T519" t="s">
        <v>420</v>
      </c>
      <c r="U519" t="s">
        <v>421</v>
      </c>
      <c r="V519" t="s">
        <v>422</v>
      </c>
      <c r="X519" t="s">
        <v>422</v>
      </c>
      <c r="Y519" t="s">
        <v>423</v>
      </c>
      <c r="AA519" t="s">
        <v>423</v>
      </c>
      <c r="AB519">
        <v>78000</v>
      </c>
      <c r="AC519" t="s">
        <v>59</v>
      </c>
      <c r="AD519" t="s">
        <v>60</v>
      </c>
      <c r="AE519" t="s">
        <v>424</v>
      </c>
      <c r="AF519" t="s">
        <v>72</v>
      </c>
      <c r="AG519" t="s">
        <v>425</v>
      </c>
      <c r="AH519" t="s">
        <v>51</v>
      </c>
    </row>
    <row r="520" spans="1:34" x14ac:dyDescent="0.25">
      <c r="A520">
        <v>10312</v>
      </c>
      <c r="B520">
        <v>25</v>
      </c>
      <c r="C520">
        <v>44.21</v>
      </c>
      <c r="D520">
        <v>9</v>
      </c>
      <c r="E520">
        <v>1105.25</v>
      </c>
      <c r="F520">
        <v>1106</v>
      </c>
      <c r="G520">
        <v>1105.25</v>
      </c>
      <c r="H520" t="s">
        <v>426</v>
      </c>
      <c r="I520" s="1">
        <v>38281</v>
      </c>
      <c r="J520" t="s">
        <v>86</v>
      </c>
      <c r="K520" t="s">
        <v>130</v>
      </c>
      <c r="L520" t="s">
        <v>37</v>
      </c>
      <c r="M520">
        <v>4</v>
      </c>
      <c r="N520">
        <v>10</v>
      </c>
      <c r="O520">
        <v>2004</v>
      </c>
      <c r="P520" t="s">
        <v>871</v>
      </c>
      <c r="Q520">
        <v>53</v>
      </c>
      <c r="R520" t="s">
        <v>898</v>
      </c>
      <c r="S520" t="s">
        <v>427</v>
      </c>
      <c r="T520">
        <v>4155551450</v>
      </c>
      <c r="U520" t="s">
        <v>428</v>
      </c>
      <c r="V520" t="s">
        <v>429</v>
      </c>
      <c r="X520" t="s">
        <v>429</v>
      </c>
      <c r="Y520" t="s">
        <v>430</v>
      </c>
      <c r="Z520" t="s">
        <v>81</v>
      </c>
      <c r="AA520" t="s">
        <v>431</v>
      </c>
      <c r="AB520">
        <v>97562</v>
      </c>
      <c r="AC520" t="s">
        <v>46</v>
      </c>
      <c r="AD520" t="s">
        <v>47</v>
      </c>
      <c r="AE520" t="s">
        <v>432</v>
      </c>
      <c r="AF520" t="s">
        <v>433</v>
      </c>
      <c r="AG520" t="s">
        <v>434</v>
      </c>
      <c r="AH520" t="s">
        <v>51</v>
      </c>
    </row>
    <row r="521" spans="1:34" x14ac:dyDescent="0.25">
      <c r="A521">
        <v>10322</v>
      </c>
      <c r="B521">
        <v>41</v>
      </c>
      <c r="C521">
        <v>57.68</v>
      </c>
      <c r="D521">
        <v>5</v>
      </c>
      <c r="E521">
        <v>2364.88</v>
      </c>
      <c r="F521">
        <v>2365</v>
      </c>
      <c r="G521">
        <v>2364.88</v>
      </c>
      <c r="H521" s="2">
        <v>38088</v>
      </c>
      <c r="I521" s="1">
        <v>38088</v>
      </c>
      <c r="J521" t="s">
        <v>380</v>
      </c>
      <c r="K521" t="s">
        <v>123</v>
      </c>
      <c r="L521" t="s">
        <v>37</v>
      </c>
      <c r="M521">
        <v>4</v>
      </c>
      <c r="N521">
        <v>11</v>
      </c>
      <c r="O521">
        <v>2004</v>
      </c>
      <c r="P521" t="s">
        <v>871</v>
      </c>
      <c r="Q521">
        <v>53</v>
      </c>
      <c r="R521" t="s">
        <v>898</v>
      </c>
      <c r="S521" t="s">
        <v>435</v>
      </c>
      <c r="T521">
        <v>6035558647</v>
      </c>
      <c r="U521" t="s">
        <v>436</v>
      </c>
      <c r="V521" t="s">
        <v>437</v>
      </c>
      <c r="X521" t="s">
        <v>437</v>
      </c>
      <c r="Y521" t="s">
        <v>438</v>
      </c>
      <c r="Z521" t="s">
        <v>439</v>
      </c>
      <c r="AA521" t="s">
        <v>440</v>
      </c>
      <c r="AB521">
        <v>62005</v>
      </c>
      <c r="AC521" t="s">
        <v>46</v>
      </c>
      <c r="AD521" t="s">
        <v>47</v>
      </c>
      <c r="AE521" t="s">
        <v>83</v>
      </c>
      <c r="AF521" t="s">
        <v>433</v>
      </c>
      <c r="AG521" t="s">
        <v>441</v>
      </c>
      <c r="AH521" t="s">
        <v>51</v>
      </c>
    </row>
    <row r="522" spans="1:34" x14ac:dyDescent="0.25">
      <c r="A522">
        <v>10332</v>
      </c>
      <c r="B522">
        <v>27</v>
      </c>
      <c r="C522">
        <v>89.89</v>
      </c>
      <c r="D522">
        <v>16</v>
      </c>
      <c r="E522">
        <v>2427.0300000000002</v>
      </c>
      <c r="F522">
        <v>2428</v>
      </c>
      <c r="G522">
        <v>2427.0300000000002</v>
      </c>
      <c r="H522" t="s">
        <v>869</v>
      </c>
      <c r="I522" s="1">
        <v>38308</v>
      </c>
      <c r="J522" t="s">
        <v>104</v>
      </c>
      <c r="K522" t="s">
        <v>220</v>
      </c>
      <c r="L522" t="s">
        <v>37</v>
      </c>
      <c r="M522">
        <v>4</v>
      </c>
      <c r="N522">
        <v>11</v>
      </c>
      <c r="O522">
        <v>2004</v>
      </c>
      <c r="P522" t="s">
        <v>871</v>
      </c>
      <c r="Q522">
        <v>53</v>
      </c>
      <c r="R522" t="s">
        <v>898</v>
      </c>
      <c r="S522" t="s">
        <v>776</v>
      </c>
      <c r="T522" t="s">
        <v>777</v>
      </c>
      <c r="U522" t="s">
        <v>778</v>
      </c>
      <c r="V522" t="s">
        <v>779</v>
      </c>
      <c r="X522" t="s">
        <v>779</v>
      </c>
      <c r="Y522" t="s">
        <v>780</v>
      </c>
      <c r="AA522" t="s">
        <v>780</v>
      </c>
      <c r="AB522" t="s">
        <v>781</v>
      </c>
      <c r="AC522" t="s">
        <v>270</v>
      </c>
      <c r="AD522" t="s">
        <v>60</v>
      </c>
      <c r="AE522" t="s">
        <v>782</v>
      </c>
      <c r="AF522" t="s">
        <v>146</v>
      </c>
      <c r="AG522" t="s">
        <v>783</v>
      </c>
      <c r="AH522" t="s">
        <v>51</v>
      </c>
    </row>
    <row r="523" spans="1:34" x14ac:dyDescent="0.25">
      <c r="A523">
        <v>10347</v>
      </c>
      <c r="B523">
        <v>21</v>
      </c>
      <c r="C523">
        <v>58.95</v>
      </c>
      <c r="D523">
        <v>7</v>
      </c>
      <c r="E523">
        <v>1237.95</v>
      </c>
      <c r="F523">
        <v>1238</v>
      </c>
      <c r="G523">
        <v>1237.95</v>
      </c>
      <c r="H523" t="s">
        <v>443</v>
      </c>
      <c r="I523" s="1">
        <v>38320</v>
      </c>
      <c r="J523" t="s">
        <v>104</v>
      </c>
      <c r="K523" t="s">
        <v>36</v>
      </c>
      <c r="L523" t="s">
        <v>37</v>
      </c>
      <c r="M523">
        <v>4</v>
      </c>
      <c r="N523">
        <v>11</v>
      </c>
      <c r="O523">
        <v>2004</v>
      </c>
      <c r="P523" t="s">
        <v>871</v>
      </c>
      <c r="Q523">
        <v>53</v>
      </c>
      <c r="R523" t="s">
        <v>898</v>
      </c>
      <c r="S523" t="s">
        <v>139</v>
      </c>
      <c r="T523" t="s">
        <v>140</v>
      </c>
      <c r="U523" t="s">
        <v>141</v>
      </c>
      <c r="V523" t="s">
        <v>142</v>
      </c>
      <c r="W523" t="s">
        <v>143</v>
      </c>
      <c r="X523" t="s">
        <v>144</v>
      </c>
      <c r="Y523" t="s">
        <v>145</v>
      </c>
      <c r="Z523" t="s">
        <v>146</v>
      </c>
      <c r="AA523" t="s">
        <v>147</v>
      </c>
      <c r="AB523">
        <v>3004</v>
      </c>
      <c r="AC523" t="s">
        <v>148</v>
      </c>
      <c r="AD523" t="s">
        <v>149</v>
      </c>
      <c r="AE523" t="s">
        <v>150</v>
      </c>
      <c r="AF523" t="s">
        <v>151</v>
      </c>
      <c r="AG523" t="s">
        <v>152</v>
      </c>
      <c r="AH523" t="s">
        <v>51</v>
      </c>
    </row>
    <row r="524" spans="1:34" x14ac:dyDescent="0.25">
      <c r="A524">
        <v>10356</v>
      </c>
      <c r="B524">
        <v>22</v>
      </c>
      <c r="C524">
        <v>72.41</v>
      </c>
      <c r="D524">
        <v>6</v>
      </c>
      <c r="E524">
        <v>1593.02</v>
      </c>
      <c r="F524">
        <v>1594</v>
      </c>
      <c r="G524">
        <v>1593.02</v>
      </c>
      <c r="H524" s="2">
        <v>38242</v>
      </c>
      <c r="I524" s="1">
        <v>38242</v>
      </c>
      <c r="J524" t="s">
        <v>201</v>
      </c>
      <c r="K524" t="s">
        <v>123</v>
      </c>
      <c r="L524" t="s">
        <v>37</v>
      </c>
      <c r="M524">
        <v>4</v>
      </c>
      <c r="N524">
        <v>12</v>
      </c>
      <c r="O524">
        <v>2004</v>
      </c>
      <c r="P524" t="s">
        <v>871</v>
      </c>
      <c r="Q524">
        <v>53</v>
      </c>
      <c r="R524" t="s">
        <v>898</v>
      </c>
      <c r="S524" t="s">
        <v>66</v>
      </c>
      <c r="T524" t="s">
        <v>67</v>
      </c>
      <c r="U524" t="s">
        <v>68</v>
      </c>
      <c r="V524" t="s">
        <v>69</v>
      </c>
      <c r="X524" t="s">
        <v>69</v>
      </c>
      <c r="Y524" t="s">
        <v>70</v>
      </c>
      <c r="AA524" t="s">
        <v>70</v>
      </c>
      <c r="AB524">
        <v>75508</v>
      </c>
      <c r="AC524" t="s">
        <v>59</v>
      </c>
      <c r="AD524" t="s">
        <v>60</v>
      </c>
      <c r="AE524" t="s">
        <v>71</v>
      </c>
      <c r="AF524" t="s">
        <v>72</v>
      </c>
      <c r="AG524" t="s">
        <v>73</v>
      </c>
      <c r="AH524" t="s">
        <v>51</v>
      </c>
    </row>
    <row r="525" spans="1:34" x14ac:dyDescent="0.25">
      <c r="A525">
        <v>10369</v>
      </c>
      <c r="B525">
        <v>32</v>
      </c>
      <c r="C525">
        <v>98.63</v>
      </c>
      <c r="D525">
        <v>7</v>
      </c>
      <c r="E525">
        <v>3156.16</v>
      </c>
      <c r="F525">
        <v>3157</v>
      </c>
      <c r="G525">
        <v>3156.16</v>
      </c>
      <c r="H525" t="s">
        <v>444</v>
      </c>
      <c r="I525" s="1">
        <v>38372</v>
      </c>
      <c r="J525" t="s">
        <v>64</v>
      </c>
      <c r="K525" t="s">
        <v>130</v>
      </c>
      <c r="L525" t="s">
        <v>37</v>
      </c>
      <c r="M525">
        <v>1</v>
      </c>
      <c r="N525">
        <v>1</v>
      </c>
      <c r="O525">
        <v>2005</v>
      </c>
      <c r="P525" t="s">
        <v>871</v>
      </c>
      <c r="Q525">
        <v>53</v>
      </c>
      <c r="R525" t="s">
        <v>898</v>
      </c>
      <c r="S525" t="s">
        <v>445</v>
      </c>
      <c r="T525">
        <v>6175558555</v>
      </c>
      <c r="U525" t="s">
        <v>192</v>
      </c>
      <c r="V525" t="s">
        <v>446</v>
      </c>
      <c r="X525" t="s">
        <v>446</v>
      </c>
      <c r="Y525" t="s">
        <v>447</v>
      </c>
      <c r="Z525" t="s">
        <v>195</v>
      </c>
      <c r="AA525" t="s">
        <v>448</v>
      </c>
      <c r="AB525">
        <v>58339</v>
      </c>
      <c r="AC525" t="s">
        <v>46</v>
      </c>
      <c r="AD525" t="s">
        <v>47</v>
      </c>
      <c r="AE525" t="s">
        <v>432</v>
      </c>
      <c r="AF525" t="s">
        <v>449</v>
      </c>
      <c r="AG525" t="s">
        <v>450</v>
      </c>
      <c r="AH525" t="s">
        <v>74</v>
      </c>
    </row>
    <row r="526" spans="1:34" x14ac:dyDescent="0.25">
      <c r="A526">
        <v>10381</v>
      </c>
      <c r="B526">
        <v>25</v>
      </c>
      <c r="C526">
        <v>52.83</v>
      </c>
      <c r="D526">
        <v>9</v>
      </c>
      <c r="E526">
        <v>1320.75</v>
      </c>
      <c r="F526">
        <v>1321</v>
      </c>
      <c r="G526">
        <v>1320.75</v>
      </c>
      <c r="H526" t="s">
        <v>451</v>
      </c>
      <c r="I526" s="1">
        <v>38400</v>
      </c>
      <c r="J526" t="s">
        <v>35</v>
      </c>
      <c r="K526" t="s">
        <v>130</v>
      </c>
      <c r="L526" t="s">
        <v>37</v>
      </c>
      <c r="M526">
        <v>1</v>
      </c>
      <c r="N526">
        <v>2</v>
      </c>
      <c r="O526">
        <v>2005</v>
      </c>
      <c r="P526" t="s">
        <v>871</v>
      </c>
      <c r="Q526">
        <v>53</v>
      </c>
      <c r="R526" t="s">
        <v>898</v>
      </c>
      <c r="S526" t="s">
        <v>88</v>
      </c>
      <c r="T526">
        <v>6505551386</v>
      </c>
      <c r="U526" t="s">
        <v>89</v>
      </c>
      <c r="V526" t="s">
        <v>90</v>
      </c>
      <c r="X526" t="s">
        <v>90</v>
      </c>
      <c r="Y526" t="s">
        <v>91</v>
      </c>
      <c r="Z526" t="s">
        <v>81</v>
      </c>
      <c r="AA526" t="s">
        <v>92</v>
      </c>
      <c r="AB526" t="s">
        <v>47</v>
      </c>
      <c r="AC526" t="s">
        <v>46</v>
      </c>
      <c r="AD526" t="s">
        <v>47</v>
      </c>
      <c r="AE526" t="s">
        <v>93</v>
      </c>
      <c r="AF526" t="s">
        <v>84</v>
      </c>
      <c r="AG526" t="s">
        <v>94</v>
      </c>
      <c r="AH526" t="s">
        <v>51</v>
      </c>
    </row>
    <row r="527" spans="1:34" x14ac:dyDescent="0.25">
      <c r="A527">
        <v>10391</v>
      </c>
      <c r="B527">
        <v>42</v>
      </c>
      <c r="C527">
        <v>100</v>
      </c>
      <c r="D527">
        <v>3</v>
      </c>
      <c r="E527">
        <v>4998</v>
      </c>
      <c r="F527">
        <v>4998</v>
      </c>
      <c r="G527">
        <v>4200</v>
      </c>
      <c r="H527" s="2">
        <v>38598</v>
      </c>
      <c r="I527" s="1">
        <v>38598</v>
      </c>
      <c r="J527" t="s">
        <v>201</v>
      </c>
      <c r="K527" t="s">
        <v>53</v>
      </c>
      <c r="L527" t="s">
        <v>37</v>
      </c>
      <c r="M527">
        <v>1</v>
      </c>
      <c r="N527">
        <v>3</v>
      </c>
      <c r="O527">
        <v>2005</v>
      </c>
      <c r="P527" t="s">
        <v>871</v>
      </c>
      <c r="Q527">
        <v>53</v>
      </c>
      <c r="R527" t="s">
        <v>898</v>
      </c>
      <c r="S527" t="s">
        <v>452</v>
      </c>
      <c r="T527" t="s">
        <v>453</v>
      </c>
      <c r="U527" t="s">
        <v>454</v>
      </c>
      <c r="V527" t="s">
        <v>455</v>
      </c>
      <c r="W527" t="s">
        <v>456</v>
      </c>
      <c r="X527" t="s">
        <v>457</v>
      </c>
      <c r="Y527" t="s">
        <v>458</v>
      </c>
      <c r="Z527" t="s">
        <v>250</v>
      </c>
      <c r="AA527" t="s">
        <v>459</v>
      </c>
      <c r="AB527">
        <v>2060</v>
      </c>
      <c r="AC527" t="s">
        <v>148</v>
      </c>
      <c r="AD527" t="s">
        <v>149</v>
      </c>
      <c r="AE527" t="s">
        <v>460</v>
      </c>
      <c r="AF527" t="s">
        <v>461</v>
      </c>
      <c r="AG527" t="s">
        <v>462</v>
      </c>
      <c r="AH527" t="s">
        <v>74</v>
      </c>
    </row>
    <row r="528" spans="1:34" x14ac:dyDescent="0.25">
      <c r="A528">
        <v>10422</v>
      </c>
      <c r="B528">
        <v>25</v>
      </c>
      <c r="C528">
        <v>51.75</v>
      </c>
      <c r="D528">
        <v>1</v>
      </c>
      <c r="E528">
        <v>1293.75</v>
      </c>
      <c r="F528">
        <v>1294</v>
      </c>
      <c r="G528">
        <v>1293.75</v>
      </c>
      <c r="H528" t="s">
        <v>897</v>
      </c>
      <c r="I528" s="1">
        <v>38502</v>
      </c>
      <c r="J528" t="s">
        <v>153</v>
      </c>
      <c r="K528" t="s">
        <v>36</v>
      </c>
      <c r="L528" t="s">
        <v>475</v>
      </c>
      <c r="M528">
        <v>2</v>
      </c>
      <c r="N528">
        <v>5</v>
      </c>
      <c r="O528">
        <v>2005</v>
      </c>
      <c r="P528" t="s">
        <v>871</v>
      </c>
      <c r="Q528">
        <v>53</v>
      </c>
      <c r="R528" t="s">
        <v>898</v>
      </c>
      <c r="S528" t="s">
        <v>221</v>
      </c>
      <c r="T528">
        <v>2155551555</v>
      </c>
      <c r="U528" t="s">
        <v>222</v>
      </c>
      <c r="V528" t="s">
        <v>223</v>
      </c>
      <c r="X528" t="s">
        <v>223</v>
      </c>
      <c r="Y528" t="s">
        <v>224</v>
      </c>
      <c r="Z528" t="s">
        <v>225</v>
      </c>
      <c r="AA528" t="s">
        <v>226</v>
      </c>
      <c r="AB528">
        <v>70267</v>
      </c>
      <c r="AC528" t="s">
        <v>46</v>
      </c>
      <c r="AD528" t="s">
        <v>47</v>
      </c>
      <c r="AE528" t="s">
        <v>48</v>
      </c>
      <c r="AF528" t="s">
        <v>227</v>
      </c>
      <c r="AG528" t="s">
        <v>228</v>
      </c>
      <c r="AH528" t="s">
        <v>51</v>
      </c>
    </row>
    <row r="529" spans="1:34" x14ac:dyDescent="0.25">
      <c r="A529">
        <v>10110</v>
      </c>
      <c r="B529">
        <v>37</v>
      </c>
      <c r="C529">
        <v>100</v>
      </c>
      <c r="D529">
        <v>16</v>
      </c>
      <c r="E529">
        <v>5433.08</v>
      </c>
      <c r="F529">
        <v>5434</v>
      </c>
      <c r="G529">
        <v>3700</v>
      </c>
      <c r="H529" t="s">
        <v>899</v>
      </c>
      <c r="I529" s="1">
        <v>37698</v>
      </c>
      <c r="J529" t="s">
        <v>255</v>
      </c>
      <c r="K529" t="s">
        <v>65</v>
      </c>
      <c r="L529" t="s">
        <v>37</v>
      </c>
      <c r="M529">
        <v>1</v>
      </c>
      <c r="N529">
        <v>3</v>
      </c>
      <c r="O529">
        <v>2003</v>
      </c>
      <c r="P529" t="s">
        <v>286</v>
      </c>
      <c r="Q529">
        <v>124</v>
      </c>
      <c r="R529" t="s">
        <v>900</v>
      </c>
      <c r="S529" t="s">
        <v>776</v>
      </c>
      <c r="T529" t="s">
        <v>777</v>
      </c>
      <c r="U529" t="s">
        <v>778</v>
      </c>
      <c r="V529" t="s">
        <v>779</v>
      </c>
      <c r="X529" t="s">
        <v>779</v>
      </c>
      <c r="Y529" t="s">
        <v>780</v>
      </c>
      <c r="AA529" t="s">
        <v>780</v>
      </c>
      <c r="AB529" t="s">
        <v>781</v>
      </c>
      <c r="AC529" t="s">
        <v>270</v>
      </c>
      <c r="AD529" t="s">
        <v>60</v>
      </c>
      <c r="AE529" t="s">
        <v>782</v>
      </c>
      <c r="AF529" t="s">
        <v>146</v>
      </c>
      <c r="AG529" t="s">
        <v>783</v>
      </c>
      <c r="AH529" t="s">
        <v>74</v>
      </c>
    </row>
    <row r="530" spans="1:34" x14ac:dyDescent="0.25">
      <c r="A530">
        <v>10123</v>
      </c>
      <c r="B530">
        <v>26</v>
      </c>
      <c r="C530">
        <v>100</v>
      </c>
      <c r="D530">
        <v>2</v>
      </c>
      <c r="E530">
        <v>3073.72</v>
      </c>
      <c r="F530">
        <v>3074</v>
      </c>
      <c r="G530">
        <v>2600</v>
      </c>
      <c r="H530" t="s">
        <v>901</v>
      </c>
      <c r="I530" s="1">
        <v>37761</v>
      </c>
      <c r="J530" t="s">
        <v>153</v>
      </c>
      <c r="K530" t="s">
        <v>65</v>
      </c>
      <c r="L530" t="s">
        <v>37</v>
      </c>
      <c r="M530">
        <v>2</v>
      </c>
      <c r="N530">
        <v>5</v>
      </c>
      <c r="O530">
        <v>2003</v>
      </c>
      <c r="P530" t="s">
        <v>286</v>
      </c>
      <c r="Q530">
        <v>124</v>
      </c>
      <c r="R530" t="s">
        <v>900</v>
      </c>
      <c r="S530" t="s">
        <v>494</v>
      </c>
      <c r="T530" t="s">
        <v>495</v>
      </c>
      <c r="U530" t="s">
        <v>496</v>
      </c>
      <c r="V530" t="s">
        <v>497</v>
      </c>
      <c r="X530" t="s">
        <v>497</v>
      </c>
      <c r="Y530" t="s">
        <v>186</v>
      </c>
      <c r="AA530" t="s">
        <v>186</v>
      </c>
      <c r="AB530">
        <v>44000</v>
      </c>
      <c r="AC530" t="s">
        <v>59</v>
      </c>
      <c r="AD530" t="s">
        <v>60</v>
      </c>
      <c r="AE530" t="s">
        <v>498</v>
      </c>
      <c r="AF530" t="s">
        <v>499</v>
      </c>
      <c r="AG530" t="s">
        <v>500</v>
      </c>
      <c r="AH530" t="s">
        <v>74</v>
      </c>
    </row>
    <row r="531" spans="1:34" x14ac:dyDescent="0.25">
      <c r="A531">
        <v>10137</v>
      </c>
      <c r="B531">
        <v>44</v>
      </c>
      <c r="C531">
        <v>99.55</v>
      </c>
      <c r="D531">
        <v>2</v>
      </c>
      <c r="E531">
        <v>4380.2</v>
      </c>
      <c r="F531">
        <v>4381</v>
      </c>
      <c r="G531">
        <v>4380.2</v>
      </c>
      <c r="H531" s="2">
        <v>37901</v>
      </c>
      <c r="I531" s="1">
        <v>37901</v>
      </c>
      <c r="J531" t="s">
        <v>86</v>
      </c>
      <c r="K531" t="s">
        <v>65</v>
      </c>
      <c r="L531" t="s">
        <v>37</v>
      </c>
      <c r="M531">
        <v>3</v>
      </c>
      <c r="N531">
        <v>7</v>
      </c>
      <c r="O531">
        <v>2003</v>
      </c>
      <c r="P531" t="s">
        <v>286</v>
      </c>
      <c r="Q531">
        <v>124</v>
      </c>
      <c r="R531" t="s">
        <v>900</v>
      </c>
      <c r="S531" t="s">
        <v>54</v>
      </c>
      <c r="T531" t="s">
        <v>55</v>
      </c>
      <c r="U531" t="s">
        <v>56</v>
      </c>
      <c r="V531" t="s">
        <v>57</v>
      </c>
      <c r="X531" t="s">
        <v>57</v>
      </c>
      <c r="Y531" t="s">
        <v>58</v>
      </c>
      <c r="AA531" t="s">
        <v>58</v>
      </c>
      <c r="AB531">
        <v>51100</v>
      </c>
      <c r="AC531" t="s">
        <v>59</v>
      </c>
      <c r="AD531" t="s">
        <v>60</v>
      </c>
      <c r="AE531" t="s">
        <v>61</v>
      </c>
      <c r="AF531" t="s">
        <v>62</v>
      </c>
      <c r="AG531" t="s">
        <v>63</v>
      </c>
      <c r="AH531" t="s">
        <v>74</v>
      </c>
    </row>
    <row r="532" spans="1:34" x14ac:dyDescent="0.25">
      <c r="A532">
        <v>10148</v>
      </c>
      <c r="B532">
        <v>47</v>
      </c>
      <c r="C532">
        <v>100</v>
      </c>
      <c r="D532">
        <v>9</v>
      </c>
      <c r="E532">
        <v>5848.68</v>
      </c>
      <c r="F532">
        <v>5849</v>
      </c>
      <c r="G532">
        <v>4700</v>
      </c>
      <c r="H532" s="2">
        <v>37934</v>
      </c>
      <c r="I532" s="1">
        <v>37934</v>
      </c>
      <c r="J532" t="s">
        <v>104</v>
      </c>
      <c r="K532" t="s">
        <v>123</v>
      </c>
      <c r="L532" t="s">
        <v>37</v>
      </c>
      <c r="M532">
        <v>3</v>
      </c>
      <c r="N532">
        <v>9</v>
      </c>
      <c r="O532">
        <v>2003</v>
      </c>
      <c r="P532" t="s">
        <v>286</v>
      </c>
      <c r="Q532">
        <v>124</v>
      </c>
      <c r="R532" t="s">
        <v>900</v>
      </c>
      <c r="S532" t="s">
        <v>452</v>
      </c>
      <c r="T532" t="s">
        <v>453</v>
      </c>
      <c r="U532" t="s">
        <v>454</v>
      </c>
      <c r="V532" t="s">
        <v>455</v>
      </c>
      <c r="W532" t="s">
        <v>456</v>
      </c>
      <c r="X532" t="s">
        <v>457</v>
      </c>
      <c r="Y532" t="s">
        <v>458</v>
      </c>
      <c r="Z532" t="s">
        <v>250</v>
      </c>
      <c r="AA532" t="s">
        <v>459</v>
      </c>
      <c r="AB532">
        <v>2060</v>
      </c>
      <c r="AC532" t="s">
        <v>148</v>
      </c>
      <c r="AD532" t="s">
        <v>149</v>
      </c>
      <c r="AE532" t="s">
        <v>460</v>
      </c>
      <c r="AF532" t="s">
        <v>461</v>
      </c>
      <c r="AG532" t="s">
        <v>462</v>
      </c>
      <c r="AH532" t="s">
        <v>74</v>
      </c>
    </row>
    <row r="533" spans="1:34" x14ac:dyDescent="0.25">
      <c r="A533">
        <v>10161</v>
      </c>
      <c r="B533">
        <v>43</v>
      </c>
      <c r="C533">
        <v>100</v>
      </c>
      <c r="D533">
        <v>8</v>
      </c>
      <c r="E533">
        <v>6153.73</v>
      </c>
      <c r="F533">
        <v>6154</v>
      </c>
      <c r="G533">
        <v>4300</v>
      </c>
      <c r="H533" t="s">
        <v>851</v>
      </c>
      <c r="I533" s="1">
        <v>37911</v>
      </c>
      <c r="J533" t="s">
        <v>86</v>
      </c>
      <c r="K533" t="s">
        <v>87</v>
      </c>
      <c r="L533" t="s">
        <v>37</v>
      </c>
      <c r="M533">
        <v>4</v>
      </c>
      <c r="N533">
        <v>10</v>
      </c>
      <c r="O533">
        <v>2003</v>
      </c>
      <c r="P533" t="s">
        <v>286</v>
      </c>
      <c r="Q533">
        <v>124</v>
      </c>
      <c r="R533" t="s">
        <v>900</v>
      </c>
      <c r="S533" t="s">
        <v>784</v>
      </c>
      <c r="T533" t="s">
        <v>785</v>
      </c>
      <c r="U533" t="s">
        <v>786</v>
      </c>
      <c r="V533" t="s">
        <v>787</v>
      </c>
      <c r="X533" t="s">
        <v>787</v>
      </c>
      <c r="Y533" t="s">
        <v>788</v>
      </c>
      <c r="AA533" t="s">
        <v>788</v>
      </c>
      <c r="AB533">
        <v>8200</v>
      </c>
      <c r="AC533" t="s">
        <v>515</v>
      </c>
      <c r="AD533" t="s">
        <v>60</v>
      </c>
      <c r="AE533" t="s">
        <v>789</v>
      </c>
      <c r="AF533" t="s">
        <v>790</v>
      </c>
      <c r="AG533" t="s">
        <v>791</v>
      </c>
      <c r="AH533" t="s">
        <v>74</v>
      </c>
    </row>
    <row r="534" spans="1:34" x14ac:dyDescent="0.25">
      <c r="A534">
        <v>10172</v>
      </c>
      <c r="B534">
        <v>42</v>
      </c>
      <c r="C534">
        <v>100</v>
      </c>
      <c r="D534">
        <v>6</v>
      </c>
      <c r="E534">
        <v>4965.24</v>
      </c>
      <c r="F534">
        <v>4966</v>
      </c>
      <c r="G534">
        <v>4200</v>
      </c>
      <c r="H534" s="2">
        <v>37752</v>
      </c>
      <c r="I534" s="1">
        <v>37752</v>
      </c>
      <c r="J534" t="s">
        <v>153</v>
      </c>
      <c r="K534" t="s">
        <v>123</v>
      </c>
      <c r="L534" t="s">
        <v>37</v>
      </c>
      <c r="M534">
        <v>4</v>
      </c>
      <c r="N534">
        <v>11</v>
      </c>
      <c r="O534">
        <v>2003</v>
      </c>
      <c r="P534" t="s">
        <v>286</v>
      </c>
      <c r="Q534">
        <v>124</v>
      </c>
      <c r="R534" t="s">
        <v>900</v>
      </c>
      <c r="S534" t="s">
        <v>173</v>
      </c>
      <c r="T534">
        <v>2035552570</v>
      </c>
      <c r="U534" t="s">
        <v>174</v>
      </c>
      <c r="V534" t="s">
        <v>175</v>
      </c>
      <c r="X534" t="s">
        <v>175</v>
      </c>
      <c r="Y534" t="s">
        <v>176</v>
      </c>
      <c r="Z534" t="s">
        <v>177</v>
      </c>
      <c r="AA534" t="s">
        <v>178</v>
      </c>
      <c r="AB534">
        <v>97562</v>
      </c>
      <c r="AC534" t="s">
        <v>46</v>
      </c>
      <c r="AD534" t="s">
        <v>47</v>
      </c>
      <c r="AE534" t="s">
        <v>179</v>
      </c>
      <c r="AF534" t="s">
        <v>84</v>
      </c>
      <c r="AG534" t="s">
        <v>180</v>
      </c>
      <c r="AH534" t="s">
        <v>74</v>
      </c>
    </row>
    <row r="535" spans="1:34" x14ac:dyDescent="0.25">
      <c r="A535">
        <v>10181</v>
      </c>
      <c r="B535">
        <v>42</v>
      </c>
      <c r="C535">
        <v>100</v>
      </c>
      <c r="D535">
        <v>2</v>
      </c>
      <c r="E535">
        <v>5435.64</v>
      </c>
      <c r="F535">
        <v>5436</v>
      </c>
      <c r="G535">
        <v>4200</v>
      </c>
      <c r="H535" s="2">
        <v>37966</v>
      </c>
      <c r="I535" s="1">
        <v>37966</v>
      </c>
      <c r="J535" t="s">
        <v>242</v>
      </c>
      <c r="K535" t="s">
        <v>130</v>
      </c>
      <c r="L535" t="s">
        <v>37</v>
      </c>
      <c r="M535">
        <v>4</v>
      </c>
      <c r="N535">
        <v>11</v>
      </c>
      <c r="O535">
        <v>2003</v>
      </c>
      <c r="P535" t="s">
        <v>286</v>
      </c>
      <c r="Q535">
        <v>124</v>
      </c>
      <c r="R535" t="s">
        <v>900</v>
      </c>
      <c r="S535" t="s">
        <v>113</v>
      </c>
      <c r="T535" t="s">
        <v>114</v>
      </c>
      <c r="U535" t="s">
        <v>115</v>
      </c>
      <c r="V535" t="s">
        <v>116</v>
      </c>
      <c r="X535" t="s">
        <v>116</v>
      </c>
      <c r="Y535" t="s">
        <v>117</v>
      </c>
      <c r="AA535" t="s">
        <v>117</v>
      </c>
      <c r="AB535" t="s">
        <v>118</v>
      </c>
      <c r="AC535" t="s">
        <v>119</v>
      </c>
      <c r="AD535" t="s">
        <v>60</v>
      </c>
      <c r="AE535" t="s">
        <v>120</v>
      </c>
      <c r="AF535" t="s">
        <v>121</v>
      </c>
      <c r="AG535" t="s">
        <v>122</v>
      </c>
      <c r="AH535" t="s">
        <v>74</v>
      </c>
    </row>
    <row r="536" spans="1:34" x14ac:dyDescent="0.25">
      <c r="A536">
        <v>10192</v>
      </c>
      <c r="B536">
        <v>29</v>
      </c>
      <c r="C536">
        <v>100</v>
      </c>
      <c r="D536">
        <v>7</v>
      </c>
      <c r="E536">
        <v>4258.3599999999997</v>
      </c>
      <c r="F536">
        <v>4259</v>
      </c>
      <c r="G536">
        <v>2900</v>
      </c>
      <c r="H536" t="s">
        <v>693</v>
      </c>
      <c r="I536" s="1">
        <v>37945</v>
      </c>
      <c r="J536" t="s">
        <v>104</v>
      </c>
      <c r="K536" t="s">
        <v>130</v>
      </c>
      <c r="L536" t="s">
        <v>37</v>
      </c>
      <c r="M536">
        <v>4</v>
      </c>
      <c r="N536">
        <v>11</v>
      </c>
      <c r="O536">
        <v>2003</v>
      </c>
      <c r="P536" t="s">
        <v>286</v>
      </c>
      <c r="Q536">
        <v>124</v>
      </c>
      <c r="R536" t="s">
        <v>900</v>
      </c>
      <c r="S536" t="s">
        <v>435</v>
      </c>
      <c r="T536">
        <v>6035558647</v>
      </c>
      <c r="U536" t="s">
        <v>436</v>
      </c>
      <c r="V536" t="s">
        <v>437</v>
      </c>
      <c r="X536" t="s">
        <v>437</v>
      </c>
      <c r="Y536" t="s">
        <v>438</v>
      </c>
      <c r="Z536" t="s">
        <v>439</v>
      </c>
      <c r="AA536" t="s">
        <v>440</v>
      </c>
      <c r="AB536">
        <v>62005</v>
      </c>
      <c r="AC536" t="s">
        <v>46</v>
      </c>
      <c r="AD536" t="s">
        <v>47</v>
      </c>
      <c r="AE536" t="s">
        <v>83</v>
      </c>
      <c r="AF536" t="s">
        <v>433</v>
      </c>
      <c r="AG536" t="s">
        <v>441</v>
      </c>
      <c r="AH536" t="s">
        <v>74</v>
      </c>
    </row>
    <row r="537" spans="1:34" x14ac:dyDescent="0.25">
      <c r="A537">
        <v>10204</v>
      </c>
      <c r="B537">
        <v>40</v>
      </c>
      <c r="C537">
        <v>100</v>
      </c>
      <c r="D537">
        <v>13</v>
      </c>
      <c r="E537">
        <v>4032</v>
      </c>
      <c r="F537">
        <v>4032</v>
      </c>
      <c r="G537">
        <v>4000</v>
      </c>
      <c r="H537" s="2">
        <v>37664</v>
      </c>
      <c r="I537" s="1">
        <v>37664</v>
      </c>
      <c r="J537" t="s">
        <v>35</v>
      </c>
      <c r="K537" t="s">
        <v>220</v>
      </c>
      <c r="L537" t="s">
        <v>37</v>
      </c>
      <c r="M537">
        <v>4</v>
      </c>
      <c r="N537">
        <v>12</v>
      </c>
      <c r="O537">
        <v>2003</v>
      </c>
      <c r="P537" t="s">
        <v>286</v>
      </c>
      <c r="Q537">
        <v>124</v>
      </c>
      <c r="R537" t="s">
        <v>900</v>
      </c>
      <c r="S537" t="s">
        <v>747</v>
      </c>
      <c r="T537">
        <v>2125557413</v>
      </c>
      <c r="U537" t="s">
        <v>748</v>
      </c>
      <c r="V537" t="s">
        <v>749</v>
      </c>
      <c r="W537" t="s">
        <v>750</v>
      </c>
      <c r="X537" t="s">
        <v>751</v>
      </c>
      <c r="Y537" t="s">
        <v>43</v>
      </c>
      <c r="Z537" t="s">
        <v>44</v>
      </c>
      <c r="AA537" t="s">
        <v>45</v>
      </c>
      <c r="AB537">
        <v>10022</v>
      </c>
      <c r="AC537" t="s">
        <v>46</v>
      </c>
      <c r="AD537" t="s">
        <v>47</v>
      </c>
      <c r="AE537" t="s">
        <v>83</v>
      </c>
      <c r="AF537" t="s">
        <v>752</v>
      </c>
      <c r="AG537" t="s">
        <v>753</v>
      </c>
      <c r="AH537" t="s">
        <v>74</v>
      </c>
    </row>
    <row r="538" spans="1:34" x14ac:dyDescent="0.25">
      <c r="A538">
        <v>10212</v>
      </c>
      <c r="B538">
        <v>38</v>
      </c>
      <c r="C538">
        <v>100</v>
      </c>
      <c r="D538">
        <v>6</v>
      </c>
      <c r="E538">
        <v>4492.3599999999997</v>
      </c>
      <c r="F538">
        <v>4493</v>
      </c>
      <c r="G538">
        <v>3800</v>
      </c>
      <c r="H538" t="s">
        <v>812</v>
      </c>
      <c r="I538" s="1">
        <v>38002</v>
      </c>
      <c r="J538" t="s">
        <v>64</v>
      </c>
      <c r="K538" t="s">
        <v>87</v>
      </c>
      <c r="L538" t="s">
        <v>37</v>
      </c>
      <c r="M538">
        <v>1</v>
      </c>
      <c r="N538">
        <v>1</v>
      </c>
      <c r="O538">
        <v>2004</v>
      </c>
      <c r="P538" t="s">
        <v>286</v>
      </c>
      <c r="Q538">
        <v>124</v>
      </c>
      <c r="R538" t="s">
        <v>900</v>
      </c>
      <c r="S538" t="s">
        <v>276</v>
      </c>
      <c r="T538" t="s">
        <v>277</v>
      </c>
      <c r="U538" t="s">
        <v>278</v>
      </c>
      <c r="V538" t="s">
        <v>279</v>
      </c>
      <c r="X538" t="s">
        <v>279</v>
      </c>
      <c r="Y538" t="s">
        <v>280</v>
      </c>
      <c r="AA538" t="s">
        <v>280</v>
      </c>
      <c r="AB538">
        <v>28034</v>
      </c>
      <c r="AC538" t="s">
        <v>281</v>
      </c>
      <c r="AD538" t="s">
        <v>60</v>
      </c>
      <c r="AE538" t="s">
        <v>282</v>
      </c>
      <c r="AF538" t="s">
        <v>283</v>
      </c>
      <c r="AG538" t="s">
        <v>284</v>
      </c>
      <c r="AH538" t="s">
        <v>74</v>
      </c>
    </row>
    <row r="539" spans="1:34" x14ac:dyDescent="0.25">
      <c r="A539">
        <v>10226</v>
      </c>
      <c r="B539">
        <v>38</v>
      </c>
      <c r="C539">
        <v>100</v>
      </c>
      <c r="D539">
        <v>4</v>
      </c>
      <c r="E539">
        <v>4161.38</v>
      </c>
      <c r="F539">
        <v>4162</v>
      </c>
      <c r="G539">
        <v>3800</v>
      </c>
      <c r="H539" t="s">
        <v>902</v>
      </c>
      <c r="I539" s="1">
        <v>38043</v>
      </c>
      <c r="J539" t="s">
        <v>35</v>
      </c>
      <c r="K539" t="s">
        <v>130</v>
      </c>
      <c r="L539" t="s">
        <v>37</v>
      </c>
      <c r="M539">
        <v>1</v>
      </c>
      <c r="N539">
        <v>2</v>
      </c>
      <c r="O539">
        <v>2004</v>
      </c>
      <c r="P539" t="s">
        <v>286</v>
      </c>
      <c r="Q539">
        <v>124</v>
      </c>
      <c r="R539" t="s">
        <v>900</v>
      </c>
      <c r="S539" t="s">
        <v>570</v>
      </c>
      <c r="T539">
        <v>7605558146</v>
      </c>
      <c r="U539" t="s">
        <v>571</v>
      </c>
      <c r="V539" t="s">
        <v>572</v>
      </c>
      <c r="X539" t="s">
        <v>572</v>
      </c>
      <c r="Y539" t="s">
        <v>573</v>
      </c>
      <c r="Z539" t="s">
        <v>81</v>
      </c>
      <c r="AA539" t="s">
        <v>574</v>
      </c>
      <c r="AB539">
        <v>91217</v>
      </c>
      <c r="AC539" t="s">
        <v>46</v>
      </c>
      <c r="AD539" t="s">
        <v>47</v>
      </c>
      <c r="AE539" t="s">
        <v>372</v>
      </c>
      <c r="AF539" t="s">
        <v>433</v>
      </c>
      <c r="AG539" t="s">
        <v>575</v>
      </c>
      <c r="AH539" t="s">
        <v>74</v>
      </c>
    </row>
    <row r="540" spans="1:34" x14ac:dyDescent="0.25">
      <c r="A540">
        <v>10241</v>
      </c>
      <c r="B540">
        <v>21</v>
      </c>
      <c r="C540">
        <v>100</v>
      </c>
      <c r="D540">
        <v>11</v>
      </c>
      <c r="E540">
        <v>2508.66</v>
      </c>
      <c r="F540">
        <v>2509</v>
      </c>
      <c r="G540">
        <v>2100</v>
      </c>
      <c r="H540" t="s">
        <v>852</v>
      </c>
      <c r="I540" s="1">
        <v>38090</v>
      </c>
      <c r="J540" t="s">
        <v>380</v>
      </c>
      <c r="K540" t="s">
        <v>65</v>
      </c>
      <c r="L540" t="s">
        <v>37</v>
      </c>
      <c r="M540">
        <v>2</v>
      </c>
      <c r="N540">
        <v>4</v>
      </c>
      <c r="O540">
        <v>2004</v>
      </c>
      <c r="P540" t="s">
        <v>286</v>
      </c>
      <c r="Q540">
        <v>124</v>
      </c>
      <c r="R540" t="s">
        <v>900</v>
      </c>
      <c r="S540" t="s">
        <v>841</v>
      </c>
      <c r="T540" t="s">
        <v>842</v>
      </c>
      <c r="U540" t="s">
        <v>843</v>
      </c>
      <c r="V540" t="s">
        <v>844</v>
      </c>
      <c r="X540" t="s">
        <v>844</v>
      </c>
      <c r="Y540" t="s">
        <v>845</v>
      </c>
      <c r="AA540" t="s">
        <v>845</v>
      </c>
      <c r="AB540">
        <v>67000</v>
      </c>
      <c r="AC540" t="s">
        <v>59</v>
      </c>
      <c r="AD540" t="s">
        <v>60</v>
      </c>
      <c r="AE540" t="s">
        <v>846</v>
      </c>
      <c r="AF540" t="s">
        <v>847</v>
      </c>
      <c r="AG540" t="s">
        <v>848</v>
      </c>
      <c r="AH540" t="s">
        <v>51</v>
      </c>
    </row>
    <row r="541" spans="1:34" x14ac:dyDescent="0.25">
      <c r="A541">
        <v>10253</v>
      </c>
      <c r="B541">
        <v>24</v>
      </c>
      <c r="C541">
        <v>100</v>
      </c>
      <c r="D541">
        <v>1</v>
      </c>
      <c r="E541">
        <v>3374.88</v>
      </c>
      <c r="F541">
        <v>3375</v>
      </c>
      <c r="G541">
        <v>2400</v>
      </c>
      <c r="H541" s="2">
        <v>37992</v>
      </c>
      <c r="I541" s="1">
        <v>37992</v>
      </c>
      <c r="J541" t="s">
        <v>64</v>
      </c>
      <c r="K541" t="s">
        <v>65</v>
      </c>
      <c r="L541" t="s">
        <v>535</v>
      </c>
      <c r="M541">
        <v>2</v>
      </c>
      <c r="N541">
        <v>6</v>
      </c>
      <c r="O541">
        <v>2004</v>
      </c>
      <c r="P541" t="s">
        <v>286</v>
      </c>
      <c r="Q541">
        <v>124</v>
      </c>
      <c r="R541" t="s">
        <v>900</v>
      </c>
      <c r="S541" t="s">
        <v>264</v>
      </c>
      <c r="T541" t="s">
        <v>265</v>
      </c>
      <c r="U541" t="s">
        <v>266</v>
      </c>
      <c r="V541" t="s">
        <v>267</v>
      </c>
      <c r="X541" t="s">
        <v>267</v>
      </c>
      <c r="Y541" t="s">
        <v>268</v>
      </c>
      <c r="AA541" t="s">
        <v>268</v>
      </c>
      <c r="AB541" t="s">
        <v>269</v>
      </c>
      <c r="AC541" t="s">
        <v>270</v>
      </c>
      <c r="AD541" t="s">
        <v>60</v>
      </c>
      <c r="AE541" t="s">
        <v>271</v>
      </c>
      <c r="AF541" t="s">
        <v>272</v>
      </c>
      <c r="AG541" t="s">
        <v>273</v>
      </c>
      <c r="AH541" t="s">
        <v>74</v>
      </c>
    </row>
    <row r="542" spans="1:34" x14ac:dyDescent="0.25">
      <c r="A542">
        <v>10266</v>
      </c>
      <c r="B542">
        <v>36</v>
      </c>
      <c r="C542">
        <v>100</v>
      </c>
      <c r="D542">
        <v>2</v>
      </c>
      <c r="E542">
        <v>5196.6000000000004</v>
      </c>
      <c r="F542">
        <v>5197</v>
      </c>
      <c r="G542">
        <v>3600</v>
      </c>
      <c r="H542" s="2">
        <v>38145</v>
      </c>
      <c r="I542" s="1">
        <v>38145</v>
      </c>
      <c r="J542" t="s">
        <v>172</v>
      </c>
      <c r="K542" t="s">
        <v>36</v>
      </c>
      <c r="L542" t="s">
        <v>37</v>
      </c>
      <c r="M542">
        <v>3</v>
      </c>
      <c r="N542">
        <v>7</v>
      </c>
      <c r="O542">
        <v>2004</v>
      </c>
      <c r="P542" t="s">
        <v>286</v>
      </c>
      <c r="Q542">
        <v>124</v>
      </c>
      <c r="R542" t="s">
        <v>900</v>
      </c>
      <c r="S542" t="s">
        <v>712</v>
      </c>
      <c r="T542" t="s">
        <v>713</v>
      </c>
      <c r="U542" t="s">
        <v>714</v>
      </c>
      <c r="V542" t="s">
        <v>715</v>
      </c>
      <c r="X542" t="s">
        <v>715</v>
      </c>
      <c r="Y542" t="s">
        <v>716</v>
      </c>
      <c r="AA542" t="s">
        <v>716</v>
      </c>
      <c r="AB542">
        <v>42100</v>
      </c>
      <c r="AC542" t="s">
        <v>407</v>
      </c>
      <c r="AD542" t="s">
        <v>60</v>
      </c>
      <c r="AE542" t="s">
        <v>717</v>
      </c>
      <c r="AF542" t="s">
        <v>718</v>
      </c>
      <c r="AG542" t="s">
        <v>719</v>
      </c>
      <c r="AH542" t="s">
        <v>74</v>
      </c>
    </row>
    <row r="543" spans="1:34" x14ac:dyDescent="0.25">
      <c r="A543">
        <v>10278</v>
      </c>
      <c r="B543">
        <v>23</v>
      </c>
      <c r="C543">
        <v>100</v>
      </c>
      <c r="D543">
        <v>2</v>
      </c>
      <c r="E543">
        <v>2604.52</v>
      </c>
      <c r="F543">
        <v>2605</v>
      </c>
      <c r="G543">
        <v>2300</v>
      </c>
      <c r="H543" s="2">
        <v>38146</v>
      </c>
      <c r="I543" s="1">
        <v>38146</v>
      </c>
      <c r="J543" t="s">
        <v>172</v>
      </c>
      <c r="K543" t="s">
        <v>65</v>
      </c>
      <c r="L543" t="s">
        <v>37</v>
      </c>
      <c r="M543">
        <v>3</v>
      </c>
      <c r="N543">
        <v>8</v>
      </c>
      <c r="O543">
        <v>2004</v>
      </c>
      <c r="P543" t="s">
        <v>286</v>
      </c>
      <c r="Q543">
        <v>124</v>
      </c>
      <c r="R543" t="s">
        <v>900</v>
      </c>
      <c r="S543" t="s">
        <v>853</v>
      </c>
      <c r="T543">
        <v>7025551838</v>
      </c>
      <c r="U543" t="s">
        <v>854</v>
      </c>
      <c r="V543" t="s">
        <v>855</v>
      </c>
      <c r="X543" t="s">
        <v>855</v>
      </c>
      <c r="Y543" t="s">
        <v>856</v>
      </c>
      <c r="Z543" t="s">
        <v>857</v>
      </c>
      <c r="AA543" t="s">
        <v>858</v>
      </c>
      <c r="AB543">
        <v>83030</v>
      </c>
      <c r="AC543" t="s">
        <v>46</v>
      </c>
      <c r="AD543" t="s">
        <v>47</v>
      </c>
      <c r="AE543" t="s">
        <v>179</v>
      </c>
      <c r="AF543" t="s">
        <v>635</v>
      </c>
      <c r="AG543" t="s">
        <v>859</v>
      </c>
      <c r="AH543" t="s">
        <v>51</v>
      </c>
    </row>
    <row r="544" spans="1:34" x14ac:dyDescent="0.25">
      <c r="A544">
        <v>10288</v>
      </c>
      <c r="B544">
        <v>20</v>
      </c>
      <c r="C544">
        <v>100</v>
      </c>
      <c r="D544">
        <v>14</v>
      </c>
      <c r="E544">
        <v>2936.8</v>
      </c>
      <c r="F544">
        <v>2937</v>
      </c>
      <c r="G544">
        <v>2000</v>
      </c>
      <c r="H544" s="2">
        <v>37995</v>
      </c>
      <c r="I544" s="1">
        <v>37995</v>
      </c>
      <c r="J544" t="s">
        <v>64</v>
      </c>
      <c r="K544" t="s">
        <v>87</v>
      </c>
      <c r="L544" t="s">
        <v>37</v>
      </c>
      <c r="M544">
        <v>3</v>
      </c>
      <c r="N544">
        <v>9</v>
      </c>
      <c r="O544">
        <v>2004</v>
      </c>
      <c r="P544" t="s">
        <v>286</v>
      </c>
      <c r="Q544">
        <v>124</v>
      </c>
      <c r="R544" t="s">
        <v>900</v>
      </c>
      <c r="S544" t="s">
        <v>661</v>
      </c>
      <c r="T544" t="s">
        <v>662</v>
      </c>
      <c r="U544" t="s">
        <v>663</v>
      </c>
      <c r="V544" t="s">
        <v>664</v>
      </c>
      <c r="W544" t="s">
        <v>665</v>
      </c>
      <c r="X544" t="s">
        <v>666</v>
      </c>
      <c r="Y544" t="s">
        <v>313</v>
      </c>
      <c r="AA544" t="s">
        <v>313</v>
      </c>
      <c r="AB544">
        <v>69045</v>
      </c>
      <c r="AC544" t="s">
        <v>313</v>
      </c>
      <c r="AD544" t="s">
        <v>149</v>
      </c>
      <c r="AE544" t="s">
        <v>667</v>
      </c>
      <c r="AF544" t="s">
        <v>668</v>
      </c>
      <c r="AG544" t="s">
        <v>669</v>
      </c>
      <c r="AH544" t="s">
        <v>51</v>
      </c>
    </row>
    <row r="545" spans="1:34" x14ac:dyDescent="0.25">
      <c r="A545">
        <v>10301</v>
      </c>
      <c r="B545">
        <v>32</v>
      </c>
      <c r="C545">
        <v>100</v>
      </c>
      <c r="D545">
        <v>4</v>
      </c>
      <c r="E545">
        <v>3424.64</v>
      </c>
      <c r="F545">
        <v>3425</v>
      </c>
      <c r="G545">
        <v>3200</v>
      </c>
      <c r="H545" s="2">
        <v>37751</v>
      </c>
      <c r="I545" s="1">
        <v>37751</v>
      </c>
      <c r="J545" t="s">
        <v>153</v>
      </c>
      <c r="K545" t="s">
        <v>53</v>
      </c>
      <c r="L545" t="s">
        <v>37</v>
      </c>
      <c r="M545">
        <v>4</v>
      </c>
      <c r="N545">
        <v>10</v>
      </c>
      <c r="O545">
        <v>2003</v>
      </c>
      <c r="P545" t="s">
        <v>286</v>
      </c>
      <c r="Q545">
        <v>124</v>
      </c>
      <c r="R545" t="s">
        <v>900</v>
      </c>
      <c r="S545" t="s">
        <v>860</v>
      </c>
      <c r="T545" t="s">
        <v>861</v>
      </c>
      <c r="U545" t="s">
        <v>862</v>
      </c>
      <c r="V545" t="s">
        <v>863</v>
      </c>
      <c r="X545" t="s">
        <v>863</v>
      </c>
      <c r="Y545" t="s">
        <v>864</v>
      </c>
      <c r="AA545" t="s">
        <v>864</v>
      </c>
      <c r="AB545" t="s">
        <v>865</v>
      </c>
      <c r="AC545" t="s">
        <v>119</v>
      </c>
      <c r="AD545" t="s">
        <v>60</v>
      </c>
      <c r="AE545" t="s">
        <v>866</v>
      </c>
      <c r="AF545" t="s">
        <v>867</v>
      </c>
      <c r="AG545" t="s">
        <v>868</v>
      </c>
      <c r="AH545" t="s">
        <v>74</v>
      </c>
    </row>
    <row r="546" spans="1:34" x14ac:dyDescent="0.25">
      <c r="A546">
        <v>10311</v>
      </c>
      <c r="B546">
        <v>29</v>
      </c>
      <c r="C546">
        <v>100</v>
      </c>
      <c r="D546">
        <v>9</v>
      </c>
      <c r="E546">
        <v>2923.2</v>
      </c>
      <c r="F546">
        <v>2924</v>
      </c>
      <c r="G546">
        <v>2900</v>
      </c>
      <c r="H546" t="s">
        <v>734</v>
      </c>
      <c r="I546" s="1">
        <v>38276</v>
      </c>
      <c r="J546" t="s">
        <v>86</v>
      </c>
      <c r="K546" t="s">
        <v>53</v>
      </c>
      <c r="L546" t="s">
        <v>37</v>
      </c>
      <c r="M546">
        <v>4</v>
      </c>
      <c r="N546">
        <v>10</v>
      </c>
      <c r="O546">
        <v>2004</v>
      </c>
      <c r="P546" t="s">
        <v>286</v>
      </c>
      <c r="Q546">
        <v>124</v>
      </c>
      <c r="R546" t="s">
        <v>900</v>
      </c>
      <c r="S546" t="s">
        <v>276</v>
      </c>
      <c r="T546" t="s">
        <v>277</v>
      </c>
      <c r="U546" t="s">
        <v>278</v>
      </c>
      <c r="V546" t="s">
        <v>279</v>
      </c>
      <c r="X546" t="s">
        <v>279</v>
      </c>
      <c r="Y546" t="s">
        <v>280</v>
      </c>
      <c r="AA546" t="s">
        <v>280</v>
      </c>
      <c r="AB546">
        <v>28034</v>
      </c>
      <c r="AC546" t="s">
        <v>281</v>
      </c>
      <c r="AD546" t="s">
        <v>60</v>
      </c>
      <c r="AE546" t="s">
        <v>282</v>
      </c>
      <c r="AF546" t="s">
        <v>283</v>
      </c>
      <c r="AG546" t="s">
        <v>284</v>
      </c>
      <c r="AH546" t="s">
        <v>51</v>
      </c>
    </row>
    <row r="547" spans="1:34" x14ac:dyDescent="0.25">
      <c r="A547">
        <v>10321</v>
      </c>
      <c r="B547">
        <v>44</v>
      </c>
      <c r="C547">
        <v>100</v>
      </c>
      <c r="D547">
        <v>6</v>
      </c>
      <c r="E547">
        <v>4489.76</v>
      </c>
      <c r="F547">
        <v>4490</v>
      </c>
      <c r="G547">
        <v>4400</v>
      </c>
      <c r="H547" s="2">
        <v>38088</v>
      </c>
      <c r="I547" s="1">
        <v>38088</v>
      </c>
      <c r="J547" t="s">
        <v>380</v>
      </c>
      <c r="K547" t="s">
        <v>123</v>
      </c>
      <c r="L547" t="s">
        <v>37</v>
      </c>
      <c r="M547">
        <v>4</v>
      </c>
      <c r="N547">
        <v>11</v>
      </c>
      <c r="O547">
        <v>2004</v>
      </c>
      <c r="P547" t="s">
        <v>286</v>
      </c>
      <c r="Q547">
        <v>124</v>
      </c>
      <c r="R547" t="s">
        <v>900</v>
      </c>
      <c r="S547" t="s">
        <v>256</v>
      </c>
      <c r="T547">
        <v>5085552555</v>
      </c>
      <c r="U547" t="s">
        <v>257</v>
      </c>
      <c r="V547" t="s">
        <v>258</v>
      </c>
      <c r="X547" t="s">
        <v>258</v>
      </c>
      <c r="Y547" t="s">
        <v>259</v>
      </c>
      <c r="Z547" t="s">
        <v>195</v>
      </c>
      <c r="AA547" t="s">
        <v>260</v>
      </c>
      <c r="AB547">
        <v>50553</v>
      </c>
      <c r="AC547" t="s">
        <v>46</v>
      </c>
      <c r="AD547" t="s">
        <v>47</v>
      </c>
      <c r="AE547" t="s">
        <v>261</v>
      </c>
      <c r="AF547" t="s">
        <v>262</v>
      </c>
      <c r="AG547" t="s">
        <v>263</v>
      </c>
      <c r="AH547" t="s">
        <v>74</v>
      </c>
    </row>
    <row r="548" spans="1:34" x14ac:dyDescent="0.25">
      <c r="A548">
        <v>10331</v>
      </c>
      <c r="B548">
        <v>44</v>
      </c>
      <c r="C548">
        <v>100</v>
      </c>
      <c r="D548">
        <v>14</v>
      </c>
      <c r="E548">
        <v>4849.24</v>
      </c>
      <c r="F548">
        <v>4850</v>
      </c>
      <c r="G548">
        <v>4400</v>
      </c>
      <c r="H548" t="s">
        <v>869</v>
      </c>
      <c r="I548" s="1">
        <v>38308</v>
      </c>
      <c r="J548" t="s">
        <v>104</v>
      </c>
      <c r="K548" t="s">
        <v>220</v>
      </c>
      <c r="L548" t="s">
        <v>37</v>
      </c>
      <c r="M548">
        <v>4</v>
      </c>
      <c r="N548">
        <v>11</v>
      </c>
      <c r="O548">
        <v>2004</v>
      </c>
      <c r="P548" t="s">
        <v>286</v>
      </c>
      <c r="Q548">
        <v>124</v>
      </c>
      <c r="R548" t="s">
        <v>900</v>
      </c>
      <c r="S548" t="s">
        <v>488</v>
      </c>
      <c r="T548">
        <v>2155559857</v>
      </c>
      <c r="U548" t="s">
        <v>489</v>
      </c>
      <c r="V548" t="s">
        <v>490</v>
      </c>
      <c r="X548" t="s">
        <v>490</v>
      </c>
      <c r="Y548" t="s">
        <v>340</v>
      </c>
      <c r="Z548" t="s">
        <v>225</v>
      </c>
      <c r="AA548" t="s">
        <v>341</v>
      </c>
      <c r="AB548">
        <v>71270</v>
      </c>
      <c r="AC548" t="s">
        <v>46</v>
      </c>
      <c r="AD548" t="s">
        <v>47</v>
      </c>
      <c r="AE548" t="s">
        <v>197</v>
      </c>
      <c r="AF548" t="s">
        <v>491</v>
      </c>
      <c r="AG548" t="s">
        <v>492</v>
      </c>
      <c r="AH548" t="s">
        <v>74</v>
      </c>
    </row>
    <row r="549" spans="1:34" x14ac:dyDescent="0.25">
      <c r="A549">
        <v>10343</v>
      </c>
      <c r="B549">
        <v>36</v>
      </c>
      <c r="C549">
        <v>100</v>
      </c>
      <c r="D549">
        <v>4</v>
      </c>
      <c r="E549">
        <v>5848.92</v>
      </c>
      <c r="F549">
        <v>5849</v>
      </c>
      <c r="G549">
        <v>3600</v>
      </c>
      <c r="H549" t="s">
        <v>230</v>
      </c>
      <c r="I549" s="1">
        <v>38315</v>
      </c>
      <c r="J549" t="s">
        <v>104</v>
      </c>
      <c r="K549" t="s">
        <v>220</v>
      </c>
      <c r="L549" t="s">
        <v>37</v>
      </c>
      <c r="M549">
        <v>4</v>
      </c>
      <c r="N549">
        <v>11</v>
      </c>
      <c r="O549">
        <v>2004</v>
      </c>
      <c r="P549" t="s">
        <v>286</v>
      </c>
      <c r="Q549">
        <v>124</v>
      </c>
      <c r="R549" t="s">
        <v>900</v>
      </c>
      <c r="S549" t="s">
        <v>54</v>
      </c>
      <c r="T549" t="s">
        <v>55</v>
      </c>
      <c r="U549" t="s">
        <v>56</v>
      </c>
      <c r="V549" t="s">
        <v>57</v>
      </c>
      <c r="X549" t="s">
        <v>57</v>
      </c>
      <c r="Y549" t="s">
        <v>58</v>
      </c>
      <c r="AA549" t="s">
        <v>58</v>
      </c>
      <c r="AB549">
        <v>51100</v>
      </c>
      <c r="AC549" t="s">
        <v>59</v>
      </c>
      <c r="AD549" t="s">
        <v>60</v>
      </c>
      <c r="AE549" t="s">
        <v>61</v>
      </c>
      <c r="AF549" t="s">
        <v>62</v>
      </c>
      <c r="AG549" t="s">
        <v>63</v>
      </c>
      <c r="AH549" t="s">
        <v>74</v>
      </c>
    </row>
    <row r="550" spans="1:34" x14ac:dyDescent="0.25">
      <c r="A550">
        <v>10367</v>
      </c>
      <c r="B550">
        <v>49</v>
      </c>
      <c r="C550">
        <v>56.3</v>
      </c>
      <c r="D550">
        <v>1</v>
      </c>
      <c r="E550">
        <v>2758.7</v>
      </c>
      <c r="F550">
        <v>2759</v>
      </c>
      <c r="G550">
        <v>2758.7</v>
      </c>
      <c r="H550" s="2">
        <v>38687</v>
      </c>
      <c r="I550" s="1">
        <v>38687</v>
      </c>
      <c r="J550" t="s">
        <v>242</v>
      </c>
      <c r="K550" t="s">
        <v>130</v>
      </c>
      <c r="L550" t="s">
        <v>647</v>
      </c>
      <c r="M550">
        <v>1</v>
      </c>
      <c r="N550">
        <v>1</v>
      </c>
      <c r="O550">
        <v>2005</v>
      </c>
      <c r="P550" t="s">
        <v>286</v>
      </c>
      <c r="Q550">
        <v>124</v>
      </c>
      <c r="R550" t="s">
        <v>900</v>
      </c>
      <c r="S550" t="s">
        <v>77</v>
      </c>
      <c r="T550">
        <v>6265557265</v>
      </c>
      <c r="U550" t="s">
        <v>78</v>
      </c>
      <c r="V550" t="s">
        <v>79</v>
      </c>
      <c r="X550" t="s">
        <v>79</v>
      </c>
      <c r="Y550" t="s">
        <v>80</v>
      </c>
      <c r="Z550" t="s">
        <v>81</v>
      </c>
      <c r="AA550" t="s">
        <v>82</v>
      </c>
      <c r="AB550">
        <v>90003</v>
      </c>
      <c r="AC550" t="s">
        <v>46</v>
      </c>
      <c r="AD550" t="s">
        <v>47</v>
      </c>
      <c r="AE550" t="s">
        <v>83</v>
      </c>
      <c r="AF550" t="s">
        <v>84</v>
      </c>
      <c r="AG550" t="s">
        <v>85</v>
      </c>
      <c r="AH550" t="s">
        <v>51</v>
      </c>
    </row>
    <row r="551" spans="1:34" x14ac:dyDescent="0.25">
      <c r="A551">
        <v>10378</v>
      </c>
      <c r="B551">
        <v>34</v>
      </c>
      <c r="C551">
        <v>42.64</v>
      </c>
      <c r="D551">
        <v>5</v>
      </c>
      <c r="E551">
        <v>1449.76</v>
      </c>
      <c r="F551">
        <v>1450</v>
      </c>
      <c r="G551">
        <v>1449.76</v>
      </c>
      <c r="H551" s="2">
        <v>38627</v>
      </c>
      <c r="I551" s="1">
        <v>38627</v>
      </c>
      <c r="J551" t="s">
        <v>86</v>
      </c>
      <c r="K551" t="s">
        <v>123</v>
      </c>
      <c r="L551" t="s">
        <v>37</v>
      </c>
      <c r="M551">
        <v>1</v>
      </c>
      <c r="N551">
        <v>2</v>
      </c>
      <c r="O551">
        <v>2005</v>
      </c>
      <c r="P551" t="s">
        <v>286</v>
      </c>
      <c r="Q551">
        <v>124</v>
      </c>
      <c r="R551" t="s">
        <v>900</v>
      </c>
      <c r="S551" t="s">
        <v>276</v>
      </c>
      <c r="T551" t="s">
        <v>277</v>
      </c>
      <c r="U551" t="s">
        <v>278</v>
      </c>
      <c r="V551" t="s">
        <v>279</v>
      </c>
      <c r="X551" t="s">
        <v>279</v>
      </c>
      <c r="Y551" t="s">
        <v>280</v>
      </c>
      <c r="AA551" t="s">
        <v>280</v>
      </c>
      <c r="AB551">
        <v>28034</v>
      </c>
      <c r="AC551" t="s">
        <v>281</v>
      </c>
      <c r="AD551" t="s">
        <v>60</v>
      </c>
      <c r="AE551" t="s">
        <v>282</v>
      </c>
      <c r="AF551" t="s">
        <v>283</v>
      </c>
      <c r="AG551" t="s">
        <v>284</v>
      </c>
      <c r="AH551" t="s">
        <v>51</v>
      </c>
    </row>
    <row r="552" spans="1:34" x14ac:dyDescent="0.25">
      <c r="A552">
        <v>10407</v>
      </c>
      <c r="B552">
        <v>59</v>
      </c>
      <c r="C552">
        <v>100</v>
      </c>
      <c r="D552">
        <v>11</v>
      </c>
      <c r="E552">
        <v>7048.14</v>
      </c>
      <c r="F552">
        <v>7049</v>
      </c>
      <c r="G552">
        <v>5900</v>
      </c>
      <c r="H552" t="s">
        <v>903</v>
      </c>
      <c r="I552" s="1">
        <v>38464</v>
      </c>
      <c r="J552" t="s">
        <v>380</v>
      </c>
      <c r="K552" t="s">
        <v>87</v>
      </c>
      <c r="L552" t="s">
        <v>637</v>
      </c>
      <c r="M552">
        <v>2</v>
      </c>
      <c r="N552">
        <v>4</v>
      </c>
      <c r="O552">
        <v>2005</v>
      </c>
      <c r="P552" t="s">
        <v>286</v>
      </c>
      <c r="Q552">
        <v>124</v>
      </c>
      <c r="R552" t="s">
        <v>900</v>
      </c>
      <c r="S552" t="s">
        <v>630</v>
      </c>
      <c r="T552">
        <v>4085553659</v>
      </c>
      <c r="U552" t="s">
        <v>631</v>
      </c>
      <c r="V552" t="s">
        <v>632</v>
      </c>
      <c r="X552" t="s">
        <v>632</v>
      </c>
      <c r="Y552" t="s">
        <v>633</v>
      </c>
      <c r="Z552" t="s">
        <v>81</v>
      </c>
      <c r="AA552" t="s">
        <v>634</v>
      </c>
      <c r="AB552">
        <v>94217</v>
      </c>
      <c r="AC552" t="s">
        <v>46</v>
      </c>
      <c r="AD552" t="s">
        <v>47</v>
      </c>
      <c r="AE552" t="s">
        <v>159</v>
      </c>
      <c r="AF552" t="s">
        <v>635</v>
      </c>
      <c r="AG552" t="s">
        <v>636</v>
      </c>
      <c r="AH552" t="s">
        <v>240</v>
      </c>
    </row>
    <row r="553" spans="1:34" x14ac:dyDescent="0.25">
      <c r="A553">
        <v>10419</v>
      </c>
      <c r="B553">
        <v>37</v>
      </c>
      <c r="C553">
        <v>100</v>
      </c>
      <c r="D553">
        <v>1</v>
      </c>
      <c r="E553">
        <v>5202.9399999999996</v>
      </c>
      <c r="F553">
        <v>5203</v>
      </c>
      <c r="G553">
        <v>3700</v>
      </c>
      <c r="H553" t="s">
        <v>744</v>
      </c>
      <c r="I553" s="1">
        <v>38489</v>
      </c>
      <c r="J553" t="s">
        <v>153</v>
      </c>
      <c r="K553" t="s">
        <v>65</v>
      </c>
      <c r="L553" t="s">
        <v>37</v>
      </c>
      <c r="M553">
        <v>2</v>
      </c>
      <c r="N553">
        <v>5</v>
      </c>
      <c r="O553">
        <v>2005</v>
      </c>
      <c r="P553" t="s">
        <v>286</v>
      </c>
      <c r="Q553">
        <v>124</v>
      </c>
      <c r="R553" t="s">
        <v>900</v>
      </c>
      <c r="S553" t="s">
        <v>231</v>
      </c>
      <c r="T553" t="s">
        <v>232</v>
      </c>
      <c r="U553" t="s">
        <v>233</v>
      </c>
      <c r="V553" t="s">
        <v>234</v>
      </c>
      <c r="X553" t="s">
        <v>234</v>
      </c>
      <c r="Y553" t="s">
        <v>235</v>
      </c>
      <c r="AA553" t="s">
        <v>235</v>
      </c>
      <c r="AB553">
        <v>5020</v>
      </c>
      <c r="AC553" t="s">
        <v>236</v>
      </c>
      <c r="AD553" t="s">
        <v>60</v>
      </c>
      <c r="AE553" t="s">
        <v>237</v>
      </c>
      <c r="AF553" t="s">
        <v>238</v>
      </c>
      <c r="AG553" t="s">
        <v>239</v>
      </c>
      <c r="AH553" t="s">
        <v>74</v>
      </c>
    </row>
    <row r="554" spans="1:34" x14ac:dyDescent="0.25">
      <c r="A554">
        <v>10106</v>
      </c>
      <c r="B554">
        <v>36</v>
      </c>
      <c r="C554">
        <v>100</v>
      </c>
      <c r="D554">
        <v>12</v>
      </c>
      <c r="E554">
        <v>5279.4</v>
      </c>
      <c r="F554">
        <v>5280</v>
      </c>
      <c r="G554">
        <v>3600</v>
      </c>
      <c r="H554" t="s">
        <v>904</v>
      </c>
      <c r="I554" s="1">
        <v>37669</v>
      </c>
      <c r="J554" t="s">
        <v>35</v>
      </c>
      <c r="K554" t="s">
        <v>36</v>
      </c>
      <c r="L554" t="s">
        <v>37</v>
      </c>
      <c r="M554">
        <v>1</v>
      </c>
      <c r="N554">
        <v>2</v>
      </c>
      <c r="O554">
        <v>2003</v>
      </c>
      <c r="P554" t="s">
        <v>905</v>
      </c>
      <c r="Q554">
        <v>157</v>
      </c>
      <c r="R554" t="s">
        <v>906</v>
      </c>
      <c r="S554" t="s">
        <v>877</v>
      </c>
      <c r="T554" t="s">
        <v>878</v>
      </c>
      <c r="U554" t="s">
        <v>879</v>
      </c>
      <c r="V554" t="s">
        <v>880</v>
      </c>
      <c r="X554" t="s">
        <v>880</v>
      </c>
      <c r="Y554" t="s">
        <v>881</v>
      </c>
      <c r="AA554" t="s">
        <v>881</v>
      </c>
      <c r="AB554">
        <v>24100</v>
      </c>
      <c r="AC554" t="s">
        <v>407</v>
      </c>
      <c r="AD554" t="s">
        <v>60</v>
      </c>
      <c r="AE554" t="s">
        <v>882</v>
      </c>
      <c r="AF554" t="s">
        <v>883</v>
      </c>
      <c r="AG554" t="s">
        <v>884</v>
      </c>
      <c r="AH554" t="s">
        <v>74</v>
      </c>
    </row>
    <row r="555" spans="1:34" x14ac:dyDescent="0.25">
      <c r="A555">
        <v>10119</v>
      </c>
      <c r="B555">
        <v>43</v>
      </c>
      <c r="C555">
        <v>100</v>
      </c>
      <c r="D555">
        <v>3</v>
      </c>
      <c r="E555">
        <v>6916.12</v>
      </c>
      <c r="F555">
        <v>6917</v>
      </c>
      <c r="G555">
        <v>4300</v>
      </c>
      <c r="H555" t="s">
        <v>519</v>
      </c>
      <c r="I555" s="1">
        <v>37739</v>
      </c>
      <c r="J555" t="s">
        <v>380</v>
      </c>
      <c r="K555" t="s">
        <v>36</v>
      </c>
      <c r="L555" t="s">
        <v>37</v>
      </c>
      <c r="M555">
        <v>2</v>
      </c>
      <c r="N555">
        <v>4</v>
      </c>
      <c r="O555">
        <v>2003</v>
      </c>
      <c r="P555" t="s">
        <v>905</v>
      </c>
      <c r="Q555">
        <v>157</v>
      </c>
      <c r="R555" t="s">
        <v>906</v>
      </c>
      <c r="S555" t="s">
        <v>231</v>
      </c>
      <c r="T555" t="s">
        <v>232</v>
      </c>
      <c r="U555" t="s">
        <v>233</v>
      </c>
      <c r="V555" t="s">
        <v>234</v>
      </c>
      <c r="X555" t="s">
        <v>234</v>
      </c>
      <c r="Y555" t="s">
        <v>235</v>
      </c>
      <c r="AA555" t="s">
        <v>235</v>
      </c>
      <c r="AB555">
        <v>5020</v>
      </c>
      <c r="AC555" t="s">
        <v>236</v>
      </c>
      <c r="AD555" t="s">
        <v>60</v>
      </c>
      <c r="AE555" t="s">
        <v>237</v>
      </c>
      <c r="AF555" t="s">
        <v>238</v>
      </c>
      <c r="AG555" t="s">
        <v>239</v>
      </c>
      <c r="AH555" t="s">
        <v>74</v>
      </c>
    </row>
    <row r="556" spans="1:34" x14ac:dyDescent="0.25">
      <c r="A556">
        <v>10131</v>
      </c>
      <c r="B556">
        <v>21</v>
      </c>
      <c r="C556">
        <v>100</v>
      </c>
      <c r="D556">
        <v>4</v>
      </c>
      <c r="E556">
        <v>2781.66</v>
      </c>
      <c r="F556">
        <v>2782</v>
      </c>
      <c r="G556">
        <v>2100</v>
      </c>
      <c r="H556" t="s">
        <v>907</v>
      </c>
      <c r="I556" s="1">
        <v>37788</v>
      </c>
      <c r="J556" t="s">
        <v>172</v>
      </c>
      <c r="K556" t="s">
        <v>36</v>
      </c>
      <c r="L556" t="s">
        <v>37</v>
      </c>
      <c r="M556">
        <v>2</v>
      </c>
      <c r="N556">
        <v>6</v>
      </c>
      <c r="O556">
        <v>2003</v>
      </c>
      <c r="P556" t="s">
        <v>905</v>
      </c>
      <c r="Q556">
        <v>157</v>
      </c>
      <c r="R556" t="s">
        <v>906</v>
      </c>
      <c r="S556" t="s">
        <v>908</v>
      </c>
      <c r="T556">
        <v>2035554407</v>
      </c>
      <c r="U556" t="s">
        <v>909</v>
      </c>
      <c r="V556" t="s">
        <v>910</v>
      </c>
      <c r="X556" t="s">
        <v>910</v>
      </c>
      <c r="Y556" t="s">
        <v>816</v>
      </c>
      <c r="Z556" t="s">
        <v>177</v>
      </c>
      <c r="AA556" t="s">
        <v>911</v>
      </c>
      <c r="AB556">
        <v>97561</v>
      </c>
      <c r="AC556" t="s">
        <v>46</v>
      </c>
      <c r="AD556" t="s">
        <v>47</v>
      </c>
      <c r="AE556" t="s">
        <v>912</v>
      </c>
      <c r="AF556" t="s">
        <v>913</v>
      </c>
      <c r="AG556" t="s">
        <v>914</v>
      </c>
      <c r="AH556" t="s">
        <v>51</v>
      </c>
    </row>
    <row r="557" spans="1:34" x14ac:dyDescent="0.25">
      <c r="A557">
        <v>10143</v>
      </c>
      <c r="B557">
        <v>32</v>
      </c>
      <c r="C557">
        <v>100</v>
      </c>
      <c r="D557">
        <v>7</v>
      </c>
      <c r="E557">
        <v>5248</v>
      </c>
      <c r="F557">
        <v>5248</v>
      </c>
      <c r="G557">
        <v>3200</v>
      </c>
      <c r="H557" s="2">
        <v>37902</v>
      </c>
      <c r="I557" s="1">
        <v>37902</v>
      </c>
      <c r="J557" t="s">
        <v>86</v>
      </c>
      <c r="K557" t="s">
        <v>220</v>
      </c>
      <c r="L557" t="s">
        <v>37</v>
      </c>
      <c r="M557">
        <v>3</v>
      </c>
      <c r="N557">
        <v>8</v>
      </c>
      <c r="O557">
        <v>2003</v>
      </c>
      <c r="P557" t="s">
        <v>905</v>
      </c>
      <c r="Q557">
        <v>157</v>
      </c>
      <c r="R557" t="s">
        <v>906</v>
      </c>
      <c r="S557" t="s">
        <v>528</v>
      </c>
      <c r="T557">
        <v>5085559555</v>
      </c>
      <c r="U557" t="s">
        <v>529</v>
      </c>
      <c r="V557" t="s">
        <v>530</v>
      </c>
      <c r="X557" t="s">
        <v>530</v>
      </c>
      <c r="Y557" t="s">
        <v>259</v>
      </c>
      <c r="Z557" t="s">
        <v>195</v>
      </c>
      <c r="AA557" t="s">
        <v>260</v>
      </c>
      <c r="AB557">
        <v>50553</v>
      </c>
      <c r="AC557" t="s">
        <v>46</v>
      </c>
      <c r="AD557" t="s">
        <v>47</v>
      </c>
      <c r="AE557" t="s">
        <v>531</v>
      </c>
      <c r="AF557" t="s">
        <v>532</v>
      </c>
      <c r="AG557" t="s">
        <v>533</v>
      </c>
      <c r="AH557" t="s">
        <v>74</v>
      </c>
    </row>
    <row r="558" spans="1:34" x14ac:dyDescent="0.25">
      <c r="A558">
        <v>10155</v>
      </c>
      <c r="B558">
        <v>38</v>
      </c>
      <c r="C558">
        <v>100</v>
      </c>
      <c r="D558">
        <v>5</v>
      </c>
      <c r="E558">
        <v>6531.44</v>
      </c>
      <c r="F558">
        <v>6532</v>
      </c>
      <c r="G558">
        <v>3800</v>
      </c>
      <c r="H558" s="2">
        <v>37782</v>
      </c>
      <c r="I558" s="1">
        <v>37782</v>
      </c>
      <c r="J558" t="s">
        <v>172</v>
      </c>
      <c r="K558" t="s">
        <v>65</v>
      </c>
      <c r="L558" t="s">
        <v>37</v>
      </c>
      <c r="M558">
        <v>4</v>
      </c>
      <c r="N558">
        <v>10</v>
      </c>
      <c r="O558">
        <v>2003</v>
      </c>
      <c r="P558" t="s">
        <v>905</v>
      </c>
      <c r="Q558">
        <v>157</v>
      </c>
      <c r="R558" t="s">
        <v>906</v>
      </c>
      <c r="S558" t="s">
        <v>202</v>
      </c>
      <c r="T558" t="s">
        <v>203</v>
      </c>
      <c r="U558" t="s">
        <v>204</v>
      </c>
      <c r="V558" t="s">
        <v>205</v>
      </c>
      <c r="X558" t="s">
        <v>205</v>
      </c>
      <c r="Y558" t="s">
        <v>206</v>
      </c>
      <c r="AA558" t="s">
        <v>206</v>
      </c>
      <c r="AB558">
        <v>21240</v>
      </c>
      <c r="AC558" t="s">
        <v>207</v>
      </c>
      <c r="AD558" t="s">
        <v>60</v>
      </c>
      <c r="AE558" t="s">
        <v>208</v>
      </c>
      <c r="AF558" t="s">
        <v>209</v>
      </c>
      <c r="AG558" t="s">
        <v>210</v>
      </c>
      <c r="AH558" t="s">
        <v>74</v>
      </c>
    </row>
    <row r="559" spans="1:34" x14ac:dyDescent="0.25">
      <c r="A559">
        <v>10167</v>
      </c>
      <c r="B559">
        <v>43</v>
      </c>
      <c r="C559">
        <v>100</v>
      </c>
      <c r="D559">
        <v>1</v>
      </c>
      <c r="E559">
        <v>5763.72</v>
      </c>
      <c r="F559">
        <v>5764</v>
      </c>
      <c r="G559">
        <v>4300</v>
      </c>
      <c r="H559" t="s">
        <v>534</v>
      </c>
      <c r="I559" s="1">
        <v>37917</v>
      </c>
      <c r="J559" t="s">
        <v>86</v>
      </c>
      <c r="K559" t="s">
        <v>130</v>
      </c>
      <c r="L559" t="s">
        <v>535</v>
      </c>
      <c r="M559">
        <v>4</v>
      </c>
      <c r="N559">
        <v>10</v>
      </c>
      <c r="O559">
        <v>2003</v>
      </c>
      <c r="P559" t="s">
        <v>905</v>
      </c>
      <c r="Q559">
        <v>157</v>
      </c>
      <c r="R559" t="s">
        <v>906</v>
      </c>
      <c r="S559" t="s">
        <v>411</v>
      </c>
      <c r="T559" t="s">
        <v>412</v>
      </c>
      <c r="U559" t="s">
        <v>413</v>
      </c>
      <c r="V559" t="s">
        <v>414</v>
      </c>
      <c r="X559" t="s">
        <v>414</v>
      </c>
      <c r="Y559" t="s">
        <v>415</v>
      </c>
      <c r="AA559" t="s">
        <v>415</v>
      </c>
      <c r="AB559" t="s">
        <v>416</v>
      </c>
      <c r="AC559" t="s">
        <v>295</v>
      </c>
      <c r="AD559" t="s">
        <v>60</v>
      </c>
      <c r="AE559" t="s">
        <v>417</v>
      </c>
      <c r="AF559" t="s">
        <v>324</v>
      </c>
      <c r="AG559" t="s">
        <v>418</v>
      </c>
      <c r="AH559" t="s">
        <v>74</v>
      </c>
    </row>
    <row r="560" spans="1:34" x14ac:dyDescent="0.25">
      <c r="A560">
        <v>10178</v>
      </c>
      <c r="B560">
        <v>42</v>
      </c>
      <c r="C560">
        <v>100</v>
      </c>
      <c r="D560">
        <v>4</v>
      </c>
      <c r="E560">
        <v>6490.68</v>
      </c>
      <c r="F560">
        <v>6491</v>
      </c>
      <c r="G560">
        <v>4200</v>
      </c>
      <c r="H560" s="2">
        <v>37844</v>
      </c>
      <c r="I560" s="1">
        <v>37844</v>
      </c>
      <c r="J560" t="s">
        <v>76</v>
      </c>
      <c r="K560" t="s">
        <v>36</v>
      </c>
      <c r="L560" t="s">
        <v>37</v>
      </c>
      <c r="M560">
        <v>4</v>
      </c>
      <c r="N560">
        <v>11</v>
      </c>
      <c r="O560">
        <v>2003</v>
      </c>
      <c r="P560" t="s">
        <v>905</v>
      </c>
      <c r="Q560">
        <v>157</v>
      </c>
      <c r="R560" t="s">
        <v>906</v>
      </c>
      <c r="S560" t="s">
        <v>536</v>
      </c>
      <c r="T560" t="s">
        <v>537</v>
      </c>
      <c r="U560" t="s">
        <v>538</v>
      </c>
      <c r="V560" t="s">
        <v>539</v>
      </c>
      <c r="X560" t="s">
        <v>539</v>
      </c>
      <c r="Y560" t="s">
        <v>540</v>
      </c>
      <c r="AA560" t="s">
        <v>540</v>
      </c>
      <c r="AB560">
        <v>31000</v>
      </c>
      <c r="AC560" t="s">
        <v>59</v>
      </c>
      <c r="AD560" t="s">
        <v>60</v>
      </c>
      <c r="AE560" t="s">
        <v>541</v>
      </c>
      <c r="AF560" t="s">
        <v>542</v>
      </c>
      <c r="AG560" t="s">
        <v>543</v>
      </c>
      <c r="AH560" t="s">
        <v>74</v>
      </c>
    </row>
    <row r="561" spans="1:34" x14ac:dyDescent="0.25">
      <c r="A561">
        <v>10186</v>
      </c>
      <c r="B561">
        <v>32</v>
      </c>
      <c r="C561">
        <v>100</v>
      </c>
      <c r="D561">
        <v>1</v>
      </c>
      <c r="E561">
        <v>6004.8</v>
      </c>
      <c r="F561">
        <v>6005</v>
      </c>
      <c r="G561">
        <v>3200</v>
      </c>
      <c r="H561" t="s">
        <v>544</v>
      </c>
      <c r="I561" s="1">
        <v>37939</v>
      </c>
      <c r="J561" t="s">
        <v>104</v>
      </c>
      <c r="K561" t="s">
        <v>87</v>
      </c>
      <c r="L561" t="s">
        <v>37</v>
      </c>
      <c r="M561">
        <v>4</v>
      </c>
      <c r="N561">
        <v>11</v>
      </c>
      <c r="O561">
        <v>2003</v>
      </c>
      <c r="P561" t="s">
        <v>905</v>
      </c>
      <c r="Q561">
        <v>157</v>
      </c>
      <c r="R561" t="s">
        <v>906</v>
      </c>
      <c r="S561" t="s">
        <v>545</v>
      </c>
      <c r="T561" t="s">
        <v>546</v>
      </c>
      <c r="U561" t="s">
        <v>547</v>
      </c>
      <c r="V561" t="s">
        <v>548</v>
      </c>
      <c r="X561" t="s">
        <v>548</v>
      </c>
      <c r="Y561" t="s">
        <v>524</v>
      </c>
      <c r="AA561" t="s">
        <v>524</v>
      </c>
      <c r="AB561" t="s">
        <v>549</v>
      </c>
      <c r="AC561" t="s">
        <v>270</v>
      </c>
      <c r="AD561" t="s">
        <v>60</v>
      </c>
      <c r="AE561" t="s">
        <v>550</v>
      </c>
      <c r="AF561" t="s">
        <v>551</v>
      </c>
      <c r="AG561" t="s">
        <v>552</v>
      </c>
      <c r="AH561" t="s">
        <v>74</v>
      </c>
    </row>
    <row r="562" spans="1:34" x14ac:dyDescent="0.25">
      <c r="A562">
        <v>10198</v>
      </c>
      <c r="B562">
        <v>42</v>
      </c>
      <c r="C562">
        <v>100</v>
      </c>
      <c r="D562">
        <v>4</v>
      </c>
      <c r="E562">
        <v>7483.98</v>
      </c>
      <c r="F562">
        <v>7484</v>
      </c>
      <c r="G562">
        <v>4200</v>
      </c>
      <c r="H562" t="s">
        <v>915</v>
      </c>
      <c r="I562" s="1">
        <v>37952</v>
      </c>
      <c r="J562" t="s">
        <v>104</v>
      </c>
      <c r="K562" t="s">
        <v>130</v>
      </c>
      <c r="L562" t="s">
        <v>37</v>
      </c>
      <c r="M562">
        <v>4</v>
      </c>
      <c r="N562">
        <v>11</v>
      </c>
      <c r="O562">
        <v>2003</v>
      </c>
      <c r="P562" t="s">
        <v>905</v>
      </c>
      <c r="Q562">
        <v>157</v>
      </c>
      <c r="R562" t="s">
        <v>906</v>
      </c>
      <c r="S562" t="s">
        <v>675</v>
      </c>
      <c r="T562" t="s">
        <v>676</v>
      </c>
      <c r="U562" t="s">
        <v>677</v>
      </c>
      <c r="V562" t="s">
        <v>678</v>
      </c>
      <c r="X562" t="s">
        <v>678</v>
      </c>
      <c r="Y562" t="s">
        <v>679</v>
      </c>
      <c r="AA562" t="s">
        <v>679</v>
      </c>
      <c r="AB562" t="s">
        <v>680</v>
      </c>
      <c r="AC562" t="s">
        <v>681</v>
      </c>
      <c r="AD562" t="s">
        <v>314</v>
      </c>
      <c r="AE562" t="s">
        <v>682</v>
      </c>
      <c r="AF562" t="s">
        <v>683</v>
      </c>
      <c r="AG562" t="s">
        <v>684</v>
      </c>
      <c r="AH562" t="s">
        <v>240</v>
      </c>
    </row>
    <row r="563" spans="1:34" x14ac:dyDescent="0.25">
      <c r="A563">
        <v>10210</v>
      </c>
      <c r="B563">
        <v>31</v>
      </c>
      <c r="C563">
        <v>100</v>
      </c>
      <c r="D563">
        <v>17</v>
      </c>
      <c r="E563">
        <v>5719.5</v>
      </c>
      <c r="F563">
        <v>5720</v>
      </c>
      <c r="G563">
        <v>3100</v>
      </c>
      <c r="H563" s="2">
        <v>38322</v>
      </c>
      <c r="I563" s="1">
        <v>38322</v>
      </c>
      <c r="J563" t="s">
        <v>242</v>
      </c>
      <c r="K563" t="s">
        <v>220</v>
      </c>
      <c r="L563" t="s">
        <v>37</v>
      </c>
      <c r="M563">
        <v>1</v>
      </c>
      <c r="N563">
        <v>1</v>
      </c>
      <c r="O563">
        <v>2004</v>
      </c>
      <c r="P563" t="s">
        <v>905</v>
      </c>
      <c r="Q563">
        <v>157</v>
      </c>
      <c r="R563" t="s">
        <v>906</v>
      </c>
      <c r="S563" t="s">
        <v>478</v>
      </c>
      <c r="T563" t="s">
        <v>479</v>
      </c>
      <c r="U563" t="s">
        <v>480</v>
      </c>
      <c r="V563" t="s">
        <v>481</v>
      </c>
      <c r="X563" t="s">
        <v>481</v>
      </c>
      <c r="Y563" t="s">
        <v>482</v>
      </c>
      <c r="Z563" t="s">
        <v>482</v>
      </c>
      <c r="AA563" t="s">
        <v>483</v>
      </c>
      <c r="AB563" t="s">
        <v>484</v>
      </c>
      <c r="AC563" t="s">
        <v>314</v>
      </c>
      <c r="AD563" t="s">
        <v>314</v>
      </c>
      <c r="AE563" t="s">
        <v>485</v>
      </c>
      <c r="AF563" t="s">
        <v>486</v>
      </c>
      <c r="AG563" t="s">
        <v>487</v>
      </c>
      <c r="AH563" t="s">
        <v>74</v>
      </c>
    </row>
    <row r="564" spans="1:34" x14ac:dyDescent="0.25">
      <c r="A564">
        <v>10222</v>
      </c>
      <c r="B564">
        <v>49</v>
      </c>
      <c r="C564">
        <v>100</v>
      </c>
      <c r="D564">
        <v>4</v>
      </c>
      <c r="E564">
        <v>6954.08</v>
      </c>
      <c r="F564">
        <v>6955</v>
      </c>
      <c r="G564">
        <v>4900</v>
      </c>
      <c r="H564" t="s">
        <v>569</v>
      </c>
      <c r="I564" s="1">
        <v>38036</v>
      </c>
      <c r="J564" t="s">
        <v>35</v>
      </c>
      <c r="K564" t="s">
        <v>130</v>
      </c>
      <c r="L564" t="s">
        <v>37</v>
      </c>
      <c r="M564">
        <v>1</v>
      </c>
      <c r="N564">
        <v>2</v>
      </c>
      <c r="O564">
        <v>2004</v>
      </c>
      <c r="P564" t="s">
        <v>905</v>
      </c>
      <c r="Q564">
        <v>157</v>
      </c>
      <c r="R564" t="s">
        <v>906</v>
      </c>
      <c r="S564" t="s">
        <v>570</v>
      </c>
      <c r="T564">
        <v>7605558146</v>
      </c>
      <c r="U564" t="s">
        <v>571</v>
      </c>
      <c r="V564" t="s">
        <v>572</v>
      </c>
      <c r="X564" t="s">
        <v>572</v>
      </c>
      <c r="Y564" t="s">
        <v>573</v>
      </c>
      <c r="Z564" t="s">
        <v>81</v>
      </c>
      <c r="AA564" t="s">
        <v>574</v>
      </c>
      <c r="AB564">
        <v>91217</v>
      </c>
      <c r="AC564" t="s">
        <v>46</v>
      </c>
      <c r="AD564" t="s">
        <v>47</v>
      </c>
      <c r="AE564" t="s">
        <v>372</v>
      </c>
      <c r="AF564" t="s">
        <v>433</v>
      </c>
      <c r="AG564" t="s">
        <v>575</v>
      </c>
      <c r="AH564" t="s">
        <v>74</v>
      </c>
    </row>
    <row r="565" spans="1:34" x14ac:dyDescent="0.25">
      <c r="A565">
        <v>10250</v>
      </c>
      <c r="B565">
        <v>45</v>
      </c>
      <c r="C565">
        <v>100</v>
      </c>
      <c r="D565">
        <v>14</v>
      </c>
      <c r="E565">
        <v>8160.3</v>
      </c>
      <c r="F565">
        <v>8161</v>
      </c>
      <c r="G565">
        <v>4500</v>
      </c>
      <c r="H565" s="2">
        <v>38296</v>
      </c>
      <c r="I565" s="1">
        <v>38296</v>
      </c>
      <c r="J565" t="s">
        <v>104</v>
      </c>
      <c r="K565" t="s">
        <v>87</v>
      </c>
      <c r="L565" t="s">
        <v>37</v>
      </c>
      <c r="M565">
        <v>2</v>
      </c>
      <c r="N565">
        <v>5</v>
      </c>
      <c r="O565">
        <v>2004</v>
      </c>
      <c r="P565" t="s">
        <v>905</v>
      </c>
      <c r="Q565">
        <v>157</v>
      </c>
      <c r="R565" t="s">
        <v>906</v>
      </c>
      <c r="S565" t="s">
        <v>630</v>
      </c>
      <c r="T565">
        <v>4085553659</v>
      </c>
      <c r="U565" t="s">
        <v>631</v>
      </c>
      <c r="V565" t="s">
        <v>632</v>
      </c>
      <c r="X565" t="s">
        <v>632</v>
      </c>
      <c r="Y565" t="s">
        <v>633</v>
      </c>
      <c r="Z565" t="s">
        <v>81</v>
      </c>
      <c r="AA565" t="s">
        <v>634</v>
      </c>
      <c r="AB565">
        <v>94217</v>
      </c>
      <c r="AC565" t="s">
        <v>46</v>
      </c>
      <c r="AD565" t="s">
        <v>47</v>
      </c>
      <c r="AE565" t="s">
        <v>159</v>
      </c>
      <c r="AF565" t="s">
        <v>635</v>
      </c>
      <c r="AG565" t="s">
        <v>636</v>
      </c>
      <c r="AH565" t="s">
        <v>240</v>
      </c>
    </row>
    <row r="566" spans="1:34" x14ac:dyDescent="0.25">
      <c r="A566">
        <v>10262</v>
      </c>
      <c r="B566">
        <v>49</v>
      </c>
      <c r="C566">
        <v>100</v>
      </c>
      <c r="D566">
        <v>9</v>
      </c>
      <c r="E566">
        <v>6567.96</v>
      </c>
      <c r="F566">
        <v>6568</v>
      </c>
      <c r="G566">
        <v>4900</v>
      </c>
      <c r="H566" t="s">
        <v>916</v>
      </c>
      <c r="I566" s="1">
        <v>38162</v>
      </c>
      <c r="J566" t="s">
        <v>172</v>
      </c>
      <c r="K566" t="s">
        <v>130</v>
      </c>
      <c r="L566" t="s">
        <v>535</v>
      </c>
      <c r="M566">
        <v>2</v>
      </c>
      <c r="N566">
        <v>6</v>
      </c>
      <c r="O566">
        <v>2004</v>
      </c>
      <c r="P566" t="s">
        <v>905</v>
      </c>
      <c r="Q566">
        <v>157</v>
      </c>
      <c r="R566" t="s">
        <v>906</v>
      </c>
      <c r="S566" t="s">
        <v>276</v>
      </c>
      <c r="T566" t="s">
        <v>277</v>
      </c>
      <c r="U566" t="s">
        <v>278</v>
      </c>
      <c r="V566" t="s">
        <v>279</v>
      </c>
      <c r="X566" t="s">
        <v>279</v>
      </c>
      <c r="Y566" t="s">
        <v>280</v>
      </c>
      <c r="AA566" t="s">
        <v>280</v>
      </c>
      <c r="AB566">
        <v>28034</v>
      </c>
      <c r="AC566" t="s">
        <v>281</v>
      </c>
      <c r="AD566" t="s">
        <v>60</v>
      </c>
      <c r="AE566" t="s">
        <v>282</v>
      </c>
      <c r="AF566" t="s">
        <v>283</v>
      </c>
      <c r="AG566" t="s">
        <v>284</v>
      </c>
      <c r="AH566" t="s">
        <v>74</v>
      </c>
    </row>
    <row r="567" spans="1:34" x14ac:dyDescent="0.25">
      <c r="A567">
        <v>10274</v>
      </c>
      <c r="B567">
        <v>41</v>
      </c>
      <c r="C567">
        <v>100</v>
      </c>
      <c r="D567">
        <v>1</v>
      </c>
      <c r="E567">
        <v>6724</v>
      </c>
      <c r="F567">
        <v>6724</v>
      </c>
      <c r="G567">
        <v>4100</v>
      </c>
      <c r="H567" t="s">
        <v>577</v>
      </c>
      <c r="I567" s="1">
        <v>38189</v>
      </c>
      <c r="J567" t="s">
        <v>52</v>
      </c>
      <c r="K567" t="s">
        <v>220</v>
      </c>
      <c r="L567" t="s">
        <v>37</v>
      </c>
      <c r="M567">
        <v>3</v>
      </c>
      <c r="N567">
        <v>7</v>
      </c>
      <c r="O567">
        <v>2004</v>
      </c>
      <c r="P567" t="s">
        <v>905</v>
      </c>
      <c r="Q567">
        <v>157</v>
      </c>
      <c r="R567" t="s">
        <v>906</v>
      </c>
      <c r="S567" t="s">
        <v>445</v>
      </c>
      <c r="T567">
        <v>6175558555</v>
      </c>
      <c r="U567" t="s">
        <v>192</v>
      </c>
      <c r="V567" t="s">
        <v>446</v>
      </c>
      <c r="X567" t="s">
        <v>446</v>
      </c>
      <c r="Y567" t="s">
        <v>447</v>
      </c>
      <c r="Z567" t="s">
        <v>195</v>
      </c>
      <c r="AA567" t="s">
        <v>448</v>
      </c>
      <c r="AB567">
        <v>58339</v>
      </c>
      <c r="AC567" t="s">
        <v>46</v>
      </c>
      <c r="AD567" t="s">
        <v>47</v>
      </c>
      <c r="AE567" t="s">
        <v>432</v>
      </c>
      <c r="AF567" t="s">
        <v>449</v>
      </c>
      <c r="AG567" t="s">
        <v>450</v>
      </c>
      <c r="AH567" t="s">
        <v>74</v>
      </c>
    </row>
    <row r="568" spans="1:34" x14ac:dyDescent="0.25">
      <c r="A568">
        <v>10284</v>
      </c>
      <c r="B568">
        <v>45</v>
      </c>
      <c r="C568">
        <v>100</v>
      </c>
      <c r="D568">
        <v>11</v>
      </c>
      <c r="E568">
        <v>5747.85</v>
      </c>
      <c r="F568">
        <v>5748</v>
      </c>
      <c r="G568">
        <v>4500</v>
      </c>
      <c r="H568" t="s">
        <v>917</v>
      </c>
      <c r="I568" s="1">
        <v>38220</v>
      </c>
      <c r="J568" t="s">
        <v>76</v>
      </c>
      <c r="K568" t="s">
        <v>53</v>
      </c>
      <c r="L568" t="s">
        <v>37</v>
      </c>
      <c r="M568">
        <v>3</v>
      </c>
      <c r="N568">
        <v>8</v>
      </c>
      <c r="O568">
        <v>2004</v>
      </c>
      <c r="P568" t="s">
        <v>905</v>
      </c>
      <c r="Q568">
        <v>157</v>
      </c>
      <c r="R568" t="s">
        <v>906</v>
      </c>
      <c r="S568" t="s">
        <v>860</v>
      </c>
      <c r="T568" t="s">
        <v>861</v>
      </c>
      <c r="U568" t="s">
        <v>862</v>
      </c>
      <c r="V568" t="s">
        <v>863</v>
      </c>
      <c r="X568" t="s">
        <v>863</v>
      </c>
      <c r="Y568" t="s">
        <v>864</v>
      </c>
      <c r="AA568" t="s">
        <v>864</v>
      </c>
      <c r="AB568" t="s">
        <v>865</v>
      </c>
      <c r="AC568" t="s">
        <v>119</v>
      </c>
      <c r="AD568" t="s">
        <v>60</v>
      </c>
      <c r="AE568" t="s">
        <v>866</v>
      </c>
      <c r="AF568" t="s">
        <v>867</v>
      </c>
      <c r="AG568" t="s">
        <v>868</v>
      </c>
      <c r="AH568" t="s">
        <v>74</v>
      </c>
    </row>
    <row r="569" spans="1:34" x14ac:dyDescent="0.25">
      <c r="A569">
        <v>10296</v>
      </c>
      <c r="B569">
        <v>36</v>
      </c>
      <c r="C569">
        <v>100</v>
      </c>
      <c r="D569">
        <v>7</v>
      </c>
      <c r="E569">
        <v>5676.84</v>
      </c>
      <c r="F569">
        <v>5677</v>
      </c>
      <c r="G569">
        <v>3600</v>
      </c>
      <c r="H569" t="s">
        <v>918</v>
      </c>
      <c r="I569" s="1">
        <v>38245</v>
      </c>
      <c r="J569" t="s">
        <v>201</v>
      </c>
      <c r="K569" t="s">
        <v>220</v>
      </c>
      <c r="L569" t="s">
        <v>37</v>
      </c>
      <c r="M569">
        <v>3</v>
      </c>
      <c r="N569">
        <v>9</v>
      </c>
      <c r="O569">
        <v>2004</v>
      </c>
      <c r="P569" t="s">
        <v>905</v>
      </c>
      <c r="Q569">
        <v>157</v>
      </c>
      <c r="R569" t="s">
        <v>906</v>
      </c>
      <c r="S569" t="s">
        <v>919</v>
      </c>
      <c r="T569" t="s">
        <v>920</v>
      </c>
      <c r="U569" t="s">
        <v>921</v>
      </c>
      <c r="V569" t="s">
        <v>922</v>
      </c>
      <c r="X569" t="s">
        <v>922</v>
      </c>
      <c r="Y569" t="s">
        <v>923</v>
      </c>
      <c r="AA569" t="s">
        <v>923</v>
      </c>
      <c r="AB569">
        <v>80686</v>
      </c>
      <c r="AC569" t="s">
        <v>699</v>
      </c>
      <c r="AD569" t="s">
        <v>60</v>
      </c>
      <c r="AE569" t="s">
        <v>924</v>
      </c>
      <c r="AF569" t="s">
        <v>160</v>
      </c>
      <c r="AG569" t="s">
        <v>925</v>
      </c>
      <c r="AH569" t="s">
        <v>74</v>
      </c>
    </row>
    <row r="570" spans="1:34" x14ac:dyDescent="0.25">
      <c r="A570">
        <v>10307</v>
      </c>
      <c r="B570">
        <v>39</v>
      </c>
      <c r="C570">
        <v>100</v>
      </c>
      <c r="D570">
        <v>1</v>
      </c>
      <c r="E570">
        <v>7379.97</v>
      </c>
      <c r="F570">
        <v>7380</v>
      </c>
      <c r="G570">
        <v>3900</v>
      </c>
      <c r="H570" t="s">
        <v>605</v>
      </c>
      <c r="I570" s="1">
        <v>38274</v>
      </c>
      <c r="J570" t="s">
        <v>86</v>
      </c>
      <c r="K570" t="s">
        <v>130</v>
      </c>
      <c r="L570" t="s">
        <v>37</v>
      </c>
      <c r="M570">
        <v>4</v>
      </c>
      <c r="N570">
        <v>10</v>
      </c>
      <c r="O570">
        <v>2004</v>
      </c>
      <c r="P570" t="s">
        <v>905</v>
      </c>
      <c r="Q570">
        <v>157</v>
      </c>
      <c r="R570" t="s">
        <v>906</v>
      </c>
      <c r="S570" t="s">
        <v>337</v>
      </c>
      <c r="T570">
        <v>2155554695</v>
      </c>
      <c r="U570" t="s">
        <v>338</v>
      </c>
      <c r="V570" t="s">
        <v>339</v>
      </c>
      <c r="X570" t="s">
        <v>339</v>
      </c>
      <c r="Y570" t="s">
        <v>340</v>
      </c>
      <c r="Z570" t="s">
        <v>225</v>
      </c>
      <c r="AA570" t="s">
        <v>341</v>
      </c>
      <c r="AB570">
        <v>71270</v>
      </c>
      <c r="AC570" t="s">
        <v>46</v>
      </c>
      <c r="AD570" t="s">
        <v>47</v>
      </c>
      <c r="AE570" t="s">
        <v>342</v>
      </c>
      <c r="AF570" t="s">
        <v>343</v>
      </c>
      <c r="AG570" t="s">
        <v>344</v>
      </c>
      <c r="AH570" t="s">
        <v>240</v>
      </c>
    </row>
    <row r="571" spans="1:34" x14ac:dyDescent="0.25">
      <c r="A571">
        <v>10316</v>
      </c>
      <c r="B571">
        <v>27</v>
      </c>
      <c r="C571">
        <v>100</v>
      </c>
      <c r="D571">
        <v>9</v>
      </c>
      <c r="E571">
        <v>3704.13</v>
      </c>
      <c r="F571">
        <v>3705</v>
      </c>
      <c r="G571">
        <v>2700</v>
      </c>
      <c r="H571" s="2">
        <v>37997</v>
      </c>
      <c r="I571" s="1">
        <v>37997</v>
      </c>
      <c r="J571" t="s">
        <v>64</v>
      </c>
      <c r="K571" t="s">
        <v>123</v>
      </c>
      <c r="L571" t="s">
        <v>37</v>
      </c>
      <c r="M571">
        <v>4</v>
      </c>
      <c r="N571">
        <v>11</v>
      </c>
      <c r="O571">
        <v>2004</v>
      </c>
      <c r="P571" t="s">
        <v>905</v>
      </c>
      <c r="Q571">
        <v>157</v>
      </c>
      <c r="R571" t="s">
        <v>906</v>
      </c>
      <c r="S571" t="s">
        <v>606</v>
      </c>
      <c r="T571" t="s">
        <v>607</v>
      </c>
      <c r="U571" t="s">
        <v>608</v>
      </c>
      <c r="V571" t="s">
        <v>609</v>
      </c>
      <c r="X571" t="s">
        <v>609</v>
      </c>
      <c r="Y571" t="s">
        <v>610</v>
      </c>
      <c r="Z571" t="s">
        <v>611</v>
      </c>
      <c r="AA571" t="s">
        <v>612</v>
      </c>
      <c r="AB571" t="s">
        <v>613</v>
      </c>
      <c r="AC571" t="s">
        <v>270</v>
      </c>
      <c r="AD571" t="s">
        <v>60</v>
      </c>
      <c r="AE571" t="s">
        <v>614</v>
      </c>
      <c r="AF571" t="s">
        <v>615</v>
      </c>
      <c r="AG571" t="s">
        <v>616</v>
      </c>
      <c r="AH571" t="s">
        <v>74</v>
      </c>
    </row>
    <row r="572" spans="1:34" x14ac:dyDescent="0.25">
      <c r="A572">
        <v>10327</v>
      </c>
      <c r="B572">
        <v>25</v>
      </c>
      <c r="C572">
        <v>100</v>
      </c>
      <c r="D572">
        <v>6</v>
      </c>
      <c r="E572">
        <v>2804.75</v>
      </c>
      <c r="F572">
        <v>2805</v>
      </c>
      <c r="G572">
        <v>2500</v>
      </c>
      <c r="H572" s="2">
        <v>38271</v>
      </c>
      <c r="I572" s="1">
        <v>38271</v>
      </c>
      <c r="J572" t="s">
        <v>86</v>
      </c>
      <c r="K572" t="s">
        <v>36</v>
      </c>
      <c r="L572" t="s">
        <v>647</v>
      </c>
      <c r="M572">
        <v>4</v>
      </c>
      <c r="N572">
        <v>11</v>
      </c>
      <c r="O572">
        <v>2004</v>
      </c>
      <c r="P572" t="s">
        <v>905</v>
      </c>
      <c r="Q572">
        <v>157</v>
      </c>
      <c r="R572" t="s">
        <v>906</v>
      </c>
      <c r="S572" t="s">
        <v>510</v>
      </c>
      <c r="T572" t="s">
        <v>511</v>
      </c>
      <c r="U572" t="s">
        <v>512</v>
      </c>
      <c r="V572" t="s">
        <v>513</v>
      </c>
      <c r="X572" t="s">
        <v>513</v>
      </c>
      <c r="Y572" t="s">
        <v>514</v>
      </c>
      <c r="AA572" t="s">
        <v>514</v>
      </c>
      <c r="AB572">
        <v>1734</v>
      </c>
      <c r="AC572" t="s">
        <v>515</v>
      </c>
      <c r="AD572" t="s">
        <v>60</v>
      </c>
      <c r="AE572" t="s">
        <v>516</v>
      </c>
      <c r="AF572" t="s">
        <v>517</v>
      </c>
      <c r="AG572" t="s">
        <v>518</v>
      </c>
      <c r="AH572" t="s">
        <v>51</v>
      </c>
    </row>
    <row r="573" spans="1:34" x14ac:dyDescent="0.25">
      <c r="A573">
        <v>10338</v>
      </c>
      <c r="B573">
        <v>41</v>
      </c>
      <c r="C573">
        <v>100</v>
      </c>
      <c r="D573">
        <v>1</v>
      </c>
      <c r="E573">
        <v>5624.79</v>
      </c>
      <c r="F573">
        <v>5625</v>
      </c>
      <c r="G573">
        <v>4100</v>
      </c>
      <c r="H573" t="s">
        <v>926</v>
      </c>
      <c r="I573" s="1">
        <v>38313</v>
      </c>
      <c r="J573" t="s">
        <v>104</v>
      </c>
      <c r="K573" t="s">
        <v>36</v>
      </c>
      <c r="L573" t="s">
        <v>37</v>
      </c>
      <c r="M573">
        <v>4</v>
      </c>
      <c r="N573">
        <v>11</v>
      </c>
      <c r="O573">
        <v>2004</v>
      </c>
      <c r="P573" t="s">
        <v>905</v>
      </c>
      <c r="Q573">
        <v>157</v>
      </c>
      <c r="R573" t="s">
        <v>906</v>
      </c>
      <c r="S573" t="s">
        <v>927</v>
      </c>
      <c r="T573" t="s">
        <v>928</v>
      </c>
      <c r="U573" t="s">
        <v>929</v>
      </c>
      <c r="V573" t="s">
        <v>930</v>
      </c>
      <c r="X573" t="s">
        <v>930</v>
      </c>
      <c r="Y573" t="s">
        <v>931</v>
      </c>
      <c r="AA573" t="s">
        <v>931</v>
      </c>
      <c r="AB573" t="s">
        <v>932</v>
      </c>
      <c r="AC573" t="s">
        <v>584</v>
      </c>
      <c r="AD573" t="s">
        <v>60</v>
      </c>
      <c r="AE573" t="s">
        <v>933</v>
      </c>
      <c r="AF573" t="s">
        <v>934</v>
      </c>
      <c r="AG573" t="s">
        <v>935</v>
      </c>
      <c r="AH573" t="s">
        <v>74</v>
      </c>
    </row>
    <row r="574" spans="1:34" x14ac:dyDescent="0.25">
      <c r="A574">
        <v>10351</v>
      </c>
      <c r="B574">
        <v>39</v>
      </c>
      <c r="C574">
        <v>99.52</v>
      </c>
      <c r="D574">
        <v>1</v>
      </c>
      <c r="E574">
        <v>3881.28</v>
      </c>
      <c r="F574">
        <v>3882</v>
      </c>
      <c r="G574">
        <v>3881.28</v>
      </c>
      <c r="H574" s="2">
        <v>38058</v>
      </c>
      <c r="I574" s="1">
        <v>38058</v>
      </c>
      <c r="J574" t="s">
        <v>255</v>
      </c>
      <c r="K574" t="s">
        <v>87</v>
      </c>
      <c r="L574" t="s">
        <v>37</v>
      </c>
      <c r="M574">
        <v>4</v>
      </c>
      <c r="N574">
        <v>12</v>
      </c>
      <c r="O574">
        <v>2004</v>
      </c>
      <c r="P574" t="s">
        <v>905</v>
      </c>
      <c r="Q574">
        <v>157</v>
      </c>
      <c r="R574" t="s">
        <v>906</v>
      </c>
      <c r="S574" t="s">
        <v>520</v>
      </c>
      <c r="T574" t="s">
        <v>521</v>
      </c>
      <c r="U574" t="s">
        <v>522</v>
      </c>
      <c r="V574" t="s">
        <v>523</v>
      </c>
      <c r="X574" t="s">
        <v>523</v>
      </c>
      <c r="Y574" t="s">
        <v>524</v>
      </c>
      <c r="AA574" t="s">
        <v>524</v>
      </c>
      <c r="AB574" t="s">
        <v>525</v>
      </c>
      <c r="AC574" t="s">
        <v>270</v>
      </c>
      <c r="AD574" t="s">
        <v>60</v>
      </c>
      <c r="AE574" t="s">
        <v>93</v>
      </c>
      <c r="AF574" t="s">
        <v>526</v>
      </c>
      <c r="AG574" t="s">
        <v>527</v>
      </c>
      <c r="AH574" t="s">
        <v>74</v>
      </c>
    </row>
    <row r="575" spans="1:34" x14ac:dyDescent="0.25">
      <c r="A575">
        <v>10373</v>
      </c>
      <c r="B575">
        <v>28</v>
      </c>
      <c r="C575">
        <v>57.55</v>
      </c>
      <c r="D575">
        <v>4</v>
      </c>
      <c r="E575">
        <v>1611.4</v>
      </c>
      <c r="F575">
        <v>1612</v>
      </c>
      <c r="G575">
        <v>1611.4</v>
      </c>
      <c r="H575" t="s">
        <v>619</v>
      </c>
      <c r="I575" s="1">
        <v>38383</v>
      </c>
      <c r="J575" t="s">
        <v>64</v>
      </c>
      <c r="K575" t="s">
        <v>36</v>
      </c>
      <c r="L575" t="s">
        <v>37</v>
      </c>
      <c r="M575">
        <v>1</v>
      </c>
      <c r="N575">
        <v>1</v>
      </c>
      <c r="O575">
        <v>2005</v>
      </c>
      <c r="P575" t="s">
        <v>905</v>
      </c>
      <c r="Q575">
        <v>157</v>
      </c>
      <c r="R575" t="s">
        <v>906</v>
      </c>
      <c r="S575" t="s">
        <v>620</v>
      </c>
      <c r="T575" t="s">
        <v>621</v>
      </c>
      <c r="U575" t="s">
        <v>622</v>
      </c>
      <c r="V575" t="s">
        <v>623</v>
      </c>
      <c r="X575" t="s">
        <v>623</v>
      </c>
      <c r="Y575" t="s">
        <v>624</v>
      </c>
      <c r="AA575" t="s">
        <v>624</v>
      </c>
      <c r="AB575">
        <v>90110</v>
      </c>
      <c r="AC575" t="s">
        <v>207</v>
      </c>
      <c r="AD575" t="s">
        <v>60</v>
      </c>
      <c r="AE575" t="s">
        <v>625</v>
      </c>
      <c r="AF575" t="s">
        <v>626</v>
      </c>
      <c r="AG575" t="s">
        <v>627</v>
      </c>
      <c r="AH575" t="s">
        <v>51</v>
      </c>
    </row>
    <row r="576" spans="1:34" x14ac:dyDescent="0.25">
      <c r="A576">
        <v>10386</v>
      </c>
      <c r="B576">
        <v>25</v>
      </c>
      <c r="C576">
        <v>54.57</v>
      </c>
      <c r="D576">
        <v>7</v>
      </c>
      <c r="E576">
        <v>1364.25</v>
      </c>
      <c r="F576">
        <v>1365</v>
      </c>
      <c r="G576">
        <v>1364.25</v>
      </c>
      <c r="H576" s="2">
        <v>38355</v>
      </c>
      <c r="I576" s="1">
        <v>38355</v>
      </c>
      <c r="J576" t="s">
        <v>64</v>
      </c>
      <c r="K576" t="s">
        <v>36</v>
      </c>
      <c r="L576" t="s">
        <v>647</v>
      </c>
      <c r="M576">
        <v>1</v>
      </c>
      <c r="N576">
        <v>3</v>
      </c>
      <c r="O576">
        <v>2005</v>
      </c>
      <c r="P576" t="s">
        <v>905</v>
      </c>
      <c r="Q576">
        <v>157</v>
      </c>
      <c r="R576" t="s">
        <v>906</v>
      </c>
      <c r="S576" t="s">
        <v>276</v>
      </c>
      <c r="T576" t="s">
        <v>277</v>
      </c>
      <c r="U576" t="s">
        <v>278</v>
      </c>
      <c r="V576" t="s">
        <v>279</v>
      </c>
      <c r="X576" t="s">
        <v>279</v>
      </c>
      <c r="Y576" t="s">
        <v>280</v>
      </c>
      <c r="AA576" t="s">
        <v>280</v>
      </c>
      <c r="AB576">
        <v>28034</v>
      </c>
      <c r="AC576" t="s">
        <v>281</v>
      </c>
      <c r="AD576" t="s">
        <v>60</v>
      </c>
      <c r="AE576" t="s">
        <v>282</v>
      </c>
      <c r="AF576" t="s">
        <v>283</v>
      </c>
      <c r="AG576" t="s">
        <v>284</v>
      </c>
      <c r="AH576" t="s">
        <v>51</v>
      </c>
    </row>
    <row r="577" spans="1:34" x14ac:dyDescent="0.25">
      <c r="A577">
        <v>10398</v>
      </c>
      <c r="B577">
        <v>33</v>
      </c>
      <c r="C577">
        <v>100</v>
      </c>
      <c r="D577">
        <v>11</v>
      </c>
      <c r="E577">
        <v>4215.09</v>
      </c>
      <c r="F577">
        <v>4216</v>
      </c>
      <c r="G577">
        <v>3300</v>
      </c>
      <c r="H577" t="s">
        <v>936</v>
      </c>
      <c r="I577" s="1">
        <v>38441</v>
      </c>
      <c r="J577" t="s">
        <v>255</v>
      </c>
      <c r="K577" t="s">
        <v>220</v>
      </c>
      <c r="L577" t="s">
        <v>37</v>
      </c>
      <c r="M577">
        <v>1</v>
      </c>
      <c r="N577">
        <v>3</v>
      </c>
      <c r="O577">
        <v>2005</v>
      </c>
      <c r="P577" t="s">
        <v>905</v>
      </c>
      <c r="Q577">
        <v>157</v>
      </c>
      <c r="R577" t="s">
        <v>906</v>
      </c>
      <c r="S577" t="s">
        <v>54</v>
      </c>
      <c r="T577" t="s">
        <v>55</v>
      </c>
      <c r="U577" t="s">
        <v>56</v>
      </c>
      <c r="V577" t="s">
        <v>57</v>
      </c>
      <c r="X577" t="s">
        <v>57</v>
      </c>
      <c r="Y577" t="s">
        <v>58</v>
      </c>
      <c r="AA577" t="s">
        <v>58</v>
      </c>
      <c r="AB577">
        <v>51100</v>
      </c>
      <c r="AC577" t="s">
        <v>59</v>
      </c>
      <c r="AD577" t="s">
        <v>60</v>
      </c>
      <c r="AE577" t="s">
        <v>61</v>
      </c>
      <c r="AF577" t="s">
        <v>62</v>
      </c>
      <c r="AG577" t="s">
        <v>63</v>
      </c>
      <c r="AH577" t="s">
        <v>74</v>
      </c>
    </row>
    <row r="578" spans="1:34" x14ac:dyDescent="0.25">
      <c r="A578">
        <v>10400</v>
      </c>
      <c r="B578">
        <v>34</v>
      </c>
      <c r="C578">
        <v>100</v>
      </c>
      <c r="D578">
        <v>1</v>
      </c>
      <c r="E578">
        <v>6433.82</v>
      </c>
      <c r="F578">
        <v>6434</v>
      </c>
      <c r="G578">
        <v>3400</v>
      </c>
      <c r="H578" s="2">
        <v>38356</v>
      </c>
      <c r="I578" s="1">
        <v>38356</v>
      </c>
      <c r="J578" t="s">
        <v>64</v>
      </c>
      <c r="K578" t="s">
        <v>65</v>
      </c>
      <c r="L578" t="s">
        <v>37</v>
      </c>
      <c r="M578">
        <v>2</v>
      </c>
      <c r="N578">
        <v>4</v>
      </c>
      <c r="O578">
        <v>2005</v>
      </c>
      <c r="P578" t="s">
        <v>905</v>
      </c>
      <c r="Q578">
        <v>157</v>
      </c>
      <c r="R578" t="s">
        <v>906</v>
      </c>
      <c r="S578" t="s">
        <v>630</v>
      </c>
      <c r="T578">
        <v>4085553659</v>
      </c>
      <c r="U578" t="s">
        <v>631</v>
      </c>
      <c r="V578" t="s">
        <v>632</v>
      </c>
      <c r="X578" t="s">
        <v>632</v>
      </c>
      <c r="Y578" t="s">
        <v>633</v>
      </c>
      <c r="Z578" t="s">
        <v>81</v>
      </c>
      <c r="AA578" t="s">
        <v>634</v>
      </c>
      <c r="AB578">
        <v>94217</v>
      </c>
      <c r="AC578" t="s">
        <v>46</v>
      </c>
      <c r="AD578" t="s">
        <v>47</v>
      </c>
      <c r="AE578" t="s">
        <v>159</v>
      </c>
      <c r="AF578" t="s">
        <v>635</v>
      </c>
      <c r="AG578" t="s">
        <v>636</v>
      </c>
      <c r="AH578" t="s">
        <v>74</v>
      </c>
    </row>
    <row r="579" spans="1:34" x14ac:dyDescent="0.25">
      <c r="A579">
        <v>10416</v>
      </c>
      <c r="B579">
        <v>24</v>
      </c>
      <c r="C579">
        <v>100</v>
      </c>
      <c r="D579">
        <v>14</v>
      </c>
      <c r="E579">
        <v>4352.16</v>
      </c>
      <c r="F579">
        <v>4353</v>
      </c>
      <c r="G579">
        <v>2400</v>
      </c>
      <c r="H579" s="2">
        <v>38630</v>
      </c>
      <c r="I579" s="1">
        <v>38630</v>
      </c>
      <c r="J579" t="s">
        <v>86</v>
      </c>
      <c r="K579" t="s">
        <v>220</v>
      </c>
      <c r="L579" t="s">
        <v>37</v>
      </c>
      <c r="M579">
        <v>2</v>
      </c>
      <c r="N579">
        <v>5</v>
      </c>
      <c r="O579">
        <v>2005</v>
      </c>
      <c r="P579" t="s">
        <v>905</v>
      </c>
      <c r="Q579">
        <v>157</v>
      </c>
      <c r="R579" t="s">
        <v>906</v>
      </c>
      <c r="S579" t="s">
        <v>712</v>
      </c>
      <c r="T579" t="s">
        <v>713</v>
      </c>
      <c r="U579" t="s">
        <v>714</v>
      </c>
      <c r="V579" t="s">
        <v>715</v>
      </c>
      <c r="X579" t="s">
        <v>715</v>
      </c>
      <c r="Y579" t="s">
        <v>716</v>
      </c>
      <c r="AA579" t="s">
        <v>716</v>
      </c>
      <c r="AB579">
        <v>42100</v>
      </c>
      <c r="AC579" t="s">
        <v>407</v>
      </c>
      <c r="AD579" t="s">
        <v>60</v>
      </c>
      <c r="AE579" t="s">
        <v>717</v>
      </c>
      <c r="AF579" t="s">
        <v>718</v>
      </c>
      <c r="AG579" t="s">
        <v>719</v>
      </c>
      <c r="AH579" t="s">
        <v>74</v>
      </c>
    </row>
    <row r="580" spans="1:34" x14ac:dyDescent="0.25">
      <c r="A580">
        <v>10100</v>
      </c>
      <c r="B580">
        <v>30</v>
      </c>
      <c r="C580">
        <v>100</v>
      </c>
      <c r="D580">
        <v>3</v>
      </c>
      <c r="E580">
        <v>5151</v>
      </c>
      <c r="F580">
        <v>5151</v>
      </c>
      <c r="G580">
        <v>3000</v>
      </c>
      <c r="H580" s="2">
        <v>37773</v>
      </c>
      <c r="I580" s="1">
        <v>37773</v>
      </c>
      <c r="J580" t="s">
        <v>172</v>
      </c>
      <c r="K580" t="s">
        <v>123</v>
      </c>
      <c r="L580" t="s">
        <v>37</v>
      </c>
      <c r="M580">
        <v>1</v>
      </c>
      <c r="N580">
        <v>1</v>
      </c>
      <c r="O580">
        <v>2003</v>
      </c>
      <c r="P580" t="s">
        <v>871</v>
      </c>
      <c r="Q580">
        <v>170</v>
      </c>
      <c r="R580" t="s">
        <v>937</v>
      </c>
      <c r="S580" t="s">
        <v>435</v>
      </c>
      <c r="T580">
        <v>6035558647</v>
      </c>
      <c r="U580" t="s">
        <v>436</v>
      </c>
      <c r="V580" t="s">
        <v>437</v>
      </c>
      <c r="X580" t="s">
        <v>437</v>
      </c>
      <c r="Y580" t="s">
        <v>438</v>
      </c>
      <c r="Z580" t="s">
        <v>439</v>
      </c>
      <c r="AA580" t="s">
        <v>440</v>
      </c>
      <c r="AB580">
        <v>62005</v>
      </c>
      <c r="AC580" t="s">
        <v>46</v>
      </c>
      <c r="AD580" t="s">
        <v>47</v>
      </c>
      <c r="AE580" t="s">
        <v>83</v>
      </c>
      <c r="AF580" t="s">
        <v>433</v>
      </c>
      <c r="AG580" t="s">
        <v>441</v>
      </c>
      <c r="AH580" t="s">
        <v>74</v>
      </c>
    </row>
    <row r="581" spans="1:34" x14ac:dyDescent="0.25">
      <c r="A581">
        <v>10110</v>
      </c>
      <c r="B581">
        <v>42</v>
      </c>
      <c r="C581">
        <v>100</v>
      </c>
      <c r="D581">
        <v>7</v>
      </c>
      <c r="E581">
        <v>6069</v>
      </c>
      <c r="F581">
        <v>6069</v>
      </c>
      <c r="G581">
        <v>4200</v>
      </c>
      <c r="H581" t="s">
        <v>899</v>
      </c>
      <c r="I581" s="1">
        <v>37698</v>
      </c>
      <c r="J581" t="s">
        <v>255</v>
      </c>
      <c r="K581" t="s">
        <v>65</v>
      </c>
      <c r="L581" t="s">
        <v>37</v>
      </c>
      <c r="M581">
        <v>1</v>
      </c>
      <c r="N581">
        <v>3</v>
      </c>
      <c r="O581">
        <v>2003</v>
      </c>
      <c r="P581" t="s">
        <v>871</v>
      </c>
      <c r="Q581">
        <v>170</v>
      </c>
      <c r="R581" t="s">
        <v>937</v>
      </c>
      <c r="S581" t="s">
        <v>776</v>
      </c>
      <c r="T581" t="s">
        <v>777</v>
      </c>
      <c r="U581" t="s">
        <v>778</v>
      </c>
      <c r="V581" t="s">
        <v>779</v>
      </c>
      <c r="X581" t="s">
        <v>779</v>
      </c>
      <c r="Y581" t="s">
        <v>780</v>
      </c>
      <c r="AA581" t="s">
        <v>780</v>
      </c>
      <c r="AB581" t="s">
        <v>781</v>
      </c>
      <c r="AC581" t="s">
        <v>270</v>
      </c>
      <c r="AD581" t="s">
        <v>60</v>
      </c>
      <c r="AE581" t="s">
        <v>782</v>
      </c>
      <c r="AF581" t="s">
        <v>146</v>
      </c>
      <c r="AG581" t="s">
        <v>783</v>
      </c>
      <c r="AH581" t="s">
        <v>74</v>
      </c>
    </row>
    <row r="582" spans="1:34" x14ac:dyDescent="0.25">
      <c r="A582">
        <v>10124</v>
      </c>
      <c r="B582">
        <v>21</v>
      </c>
      <c r="C582">
        <v>100</v>
      </c>
      <c r="D582">
        <v>6</v>
      </c>
      <c r="E582">
        <v>2856</v>
      </c>
      <c r="F582">
        <v>2856</v>
      </c>
      <c r="G582">
        <v>2100</v>
      </c>
      <c r="H582" t="s">
        <v>874</v>
      </c>
      <c r="I582" s="1">
        <v>37762</v>
      </c>
      <c r="J582" t="s">
        <v>153</v>
      </c>
      <c r="K582" t="s">
        <v>220</v>
      </c>
      <c r="L582" t="s">
        <v>37</v>
      </c>
      <c r="M582">
        <v>2</v>
      </c>
      <c r="N582">
        <v>5</v>
      </c>
      <c r="O582">
        <v>2003</v>
      </c>
      <c r="P582" t="s">
        <v>871</v>
      </c>
      <c r="Q582">
        <v>170</v>
      </c>
      <c r="R582" t="s">
        <v>937</v>
      </c>
      <c r="S582" t="s">
        <v>853</v>
      </c>
      <c r="T582">
        <v>7025551838</v>
      </c>
      <c r="U582" t="s">
        <v>854</v>
      </c>
      <c r="V582" t="s">
        <v>855</v>
      </c>
      <c r="X582" t="s">
        <v>855</v>
      </c>
      <c r="Y582" t="s">
        <v>856</v>
      </c>
      <c r="Z582" t="s">
        <v>857</v>
      </c>
      <c r="AA582" t="s">
        <v>858</v>
      </c>
      <c r="AB582">
        <v>83030</v>
      </c>
      <c r="AC582" t="s">
        <v>46</v>
      </c>
      <c r="AD582" t="s">
        <v>47</v>
      </c>
      <c r="AE582" t="s">
        <v>179</v>
      </c>
      <c r="AF582" t="s">
        <v>635</v>
      </c>
      <c r="AG582" t="s">
        <v>859</v>
      </c>
      <c r="AH582" t="s">
        <v>51</v>
      </c>
    </row>
    <row r="583" spans="1:34" x14ac:dyDescent="0.25">
      <c r="A583">
        <v>10149</v>
      </c>
      <c r="B583">
        <v>34</v>
      </c>
      <c r="C583">
        <v>100</v>
      </c>
      <c r="D583">
        <v>11</v>
      </c>
      <c r="E583">
        <v>5375.4</v>
      </c>
      <c r="F583">
        <v>5376</v>
      </c>
      <c r="G583">
        <v>3400</v>
      </c>
      <c r="H583" s="2">
        <v>37964</v>
      </c>
      <c r="I583" s="1">
        <v>37964</v>
      </c>
      <c r="J583" t="s">
        <v>242</v>
      </c>
      <c r="K583" t="s">
        <v>65</v>
      </c>
      <c r="L583" t="s">
        <v>37</v>
      </c>
      <c r="M583">
        <v>3</v>
      </c>
      <c r="N583">
        <v>9</v>
      </c>
      <c r="O583">
        <v>2003</v>
      </c>
      <c r="P583" t="s">
        <v>871</v>
      </c>
      <c r="Q583">
        <v>170</v>
      </c>
      <c r="R583" t="s">
        <v>937</v>
      </c>
      <c r="S583" t="s">
        <v>832</v>
      </c>
      <c r="T583">
        <v>4155554312</v>
      </c>
      <c r="U583" t="s">
        <v>833</v>
      </c>
      <c r="V583" t="s">
        <v>834</v>
      </c>
      <c r="X583" t="s">
        <v>834</v>
      </c>
      <c r="Y583" t="s">
        <v>835</v>
      </c>
      <c r="Z583" t="s">
        <v>81</v>
      </c>
      <c r="AA583" t="s">
        <v>836</v>
      </c>
      <c r="AB583">
        <v>94217</v>
      </c>
      <c r="AC583" t="s">
        <v>46</v>
      </c>
      <c r="AD583" t="s">
        <v>47</v>
      </c>
      <c r="AE583" t="s">
        <v>837</v>
      </c>
      <c r="AF583" t="s">
        <v>635</v>
      </c>
      <c r="AG583" t="s">
        <v>838</v>
      </c>
      <c r="AH583" t="s">
        <v>74</v>
      </c>
    </row>
    <row r="584" spans="1:34" x14ac:dyDescent="0.25">
      <c r="A584">
        <v>10162</v>
      </c>
      <c r="B584">
        <v>29</v>
      </c>
      <c r="C584">
        <v>100</v>
      </c>
      <c r="D584">
        <v>9</v>
      </c>
      <c r="E584">
        <v>5176.5</v>
      </c>
      <c r="F584">
        <v>5177</v>
      </c>
      <c r="G584">
        <v>2900</v>
      </c>
      <c r="H584" t="s">
        <v>876</v>
      </c>
      <c r="I584" s="1">
        <v>37912</v>
      </c>
      <c r="J584" t="s">
        <v>86</v>
      </c>
      <c r="K584" t="s">
        <v>53</v>
      </c>
      <c r="L584" t="s">
        <v>37</v>
      </c>
      <c r="M584">
        <v>4</v>
      </c>
      <c r="N584">
        <v>10</v>
      </c>
      <c r="O584">
        <v>2003</v>
      </c>
      <c r="P584" t="s">
        <v>871</v>
      </c>
      <c r="Q584">
        <v>170</v>
      </c>
      <c r="R584" t="s">
        <v>937</v>
      </c>
      <c r="S584" t="s">
        <v>88</v>
      </c>
      <c r="T584">
        <v>6505551386</v>
      </c>
      <c r="U584" t="s">
        <v>89</v>
      </c>
      <c r="V584" t="s">
        <v>90</v>
      </c>
      <c r="X584" t="s">
        <v>90</v>
      </c>
      <c r="Y584" t="s">
        <v>91</v>
      </c>
      <c r="Z584" t="s">
        <v>81</v>
      </c>
      <c r="AA584" t="s">
        <v>92</v>
      </c>
      <c r="AB584" t="s">
        <v>47</v>
      </c>
      <c r="AC584" t="s">
        <v>46</v>
      </c>
      <c r="AD584" t="s">
        <v>47</v>
      </c>
      <c r="AE584" t="s">
        <v>93</v>
      </c>
      <c r="AF584" t="s">
        <v>84</v>
      </c>
      <c r="AG584" t="s">
        <v>94</v>
      </c>
      <c r="AH584" t="s">
        <v>74</v>
      </c>
    </row>
    <row r="585" spans="1:34" x14ac:dyDescent="0.25">
      <c r="A585">
        <v>10173</v>
      </c>
      <c r="B585">
        <v>24</v>
      </c>
      <c r="C585">
        <v>100</v>
      </c>
      <c r="D585">
        <v>13</v>
      </c>
      <c r="E585">
        <v>3508.8</v>
      </c>
      <c r="F585">
        <v>3509</v>
      </c>
      <c r="G585">
        <v>2400</v>
      </c>
      <c r="H585" s="2">
        <v>37752</v>
      </c>
      <c r="I585" s="1">
        <v>37752</v>
      </c>
      <c r="J585" t="s">
        <v>153</v>
      </c>
      <c r="K585" t="s">
        <v>123</v>
      </c>
      <c r="L585" t="s">
        <v>37</v>
      </c>
      <c r="M585">
        <v>4</v>
      </c>
      <c r="N585">
        <v>11</v>
      </c>
      <c r="O585">
        <v>2003</v>
      </c>
      <c r="P585" t="s">
        <v>871</v>
      </c>
      <c r="Q585">
        <v>170</v>
      </c>
      <c r="R585" t="s">
        <v>937</v>
      </c>
      <c r="S585" t="s">
        <v>877</v>
      </c>
      <c r="T585" t="s">
        <v>878</v>
      </c>
      <c r="U585" t="s">
        <v>879</v>
      </c>
      <c r="V585" t="s">
        <v>880</v>
      </c>
      <c r="X585" t="s">
        <v>880</v>
      </c>
      <c r="Y585" t="s">
        <v>881</v>
      </c>
      <c r="AA585" t="s">
        <v>881</v>
      </c>
      <c r="AB585">
        <v>24100</v>
      </c>
      <c r="AC585" t="s">
        <v>407</v>
      </c>
      <c r="AD585" t="s">
        <v>60</v>
      </c>
      <c r="AE585" t="s">
        <v>882</v>
      </c>
      <c r="AF585" t="s">
        <v>883</v>
      </c>
      <c r="AG585" t="s">
        <v>884</v>
      </c>
      <c r="AH585" t="s">
        <v>74</v>
      </c>
    </row>
    <row r="586" spans="1:34" x14ac:dyDescent="0.25">
      <c r="A586">
        <v>10182</v>
      </c>
      <c r="B586">
        <v>44</v>
      </c>
      <c r="C586">
        <v>100</v>
      </c>
      <c r="D586">
        <v>10</v>
      </c>
      <c r="E586">
        <v>7554.8</v>
      </c>
      <c r="F586">
        <v>7555</v>
      </c>
      <c r="G586">
        <v>4400</v>
      </c>
      <c r="H586" s="2">
        <v>37966</v>
      </c>
      <c r="I586" s="1">
        <v>37966</v>
      </c>
      <c r="J586" t="s">
        <v>242</v>
      </c>
      <c r="K586" t="s">
        <v>130</v>
      </c>
      <c r="L586" t="s">
        <v>37</v>
      </c>
      <c r="M586">
        <v>4</v>
      </c>
      <c r="N586">
        <v>11</v>
      </c>
      <c r="O586">
        <v>2003</v>
      </c>
      <c r="P586" t="s">
        <v>871</v>
      </c>
      <c r="Q586">
        <v>170</v>
      </c>
      <c r="R586" t="s">
        <v>937</v>
      </c>
      <c r="S586" t="s">
        <v>427</v>
      </c>
      <c r="T586">
        <v>4155551450</v>
      </c>
      <c r="U586" t="s">
        <v>428</v>
      </c>
      <c r="V586" t="s">
        <v>429</v>
      </c>
      <c r="X586" t="s">
        <v>429</v>
      </c>
      <c r="Y586" t="s">
        <v>430</v>
      </c>
      <c r="Z586" t="s">
        <v>81</v>
      </c>
      <c r="AA586" t="s">
        <v>431</v>
      </c>
      <c r="AB586">
        <v>97562</v>
      </c>
      <c r="AC586" t="s">
        <v>46</v>
      </c>
      <c r="AD586" t="s">
        <v>47</v>
      </c>
      <c r="AE586" t="s">
        <v>432</v>
      </c>
      <c r="AF586" t="s">
        <v>433</v>
      </c>
      <c r="AG586" t="s">
        <v>434</v>
      </c>
      <c r="AH586" t="s">
        <v>240</v>
      </c>
    </row>
    <row r="587" spans="1:34" x14ac:dyDescent="0.25">
      <c r="A587">
        <v>10193</v>
      </c>
      <c r="B587">
        <v>21</v>
      </c>
      <c r="C587">
        <v>100</v>
      </c>
      <c r="D587">
        <v>14</v>
      </c>
      <c r="E587">
        <v>3141.6</v>
      </c>
      <c r="F587">
        <v>3142</v>
      </c>
      <c r="G587">
        <v>2100</v>
      </c>
      <c r="H587" t="s">
        <v>885</v>
      </c>
      <c r="I587" s="1">
        <v>37946</v>
      </c>
      <c r="J587" t="s">
        <v>104</v>
      </c>
      <c r="K587" t="s">
        <v>87</v>
      </c>
      <c r="L587" t="s">
        <v>37</v>
      </c>
      <c r="M587">
        <v>4</v>
      </c>
      <c r="N587">
        <v>11</v>
      </c>
      <c r="O587">
        <v>2003</v>
      </c>
      <c r="P587" t="s">
        <v>871</v>
      </c>
      <c r="Q587">
        <v>170</v>
      </c>
      <c r="R587" t="s">
        <v>937</v>
      </c>
      <c r="S587" t="s">
        <v>886</v>
      </c>
      <c r="T587" t="s">
        <v>887</v>
      </c>
      <c r="U587" t="s">
        <v>888</v>
      </c>
      <c r="V587" t="s">
        <v>889</v>
      </c>
      <c r="X587" t="s">
        <v>889</v>
      </c>
      <c r="Y587" t="s">
        <v>890</v>
      </c>
      <c r="Z587" t="s">
        <v>146</v>
      </c>
      <c r="AA587" t="s">
        <v>891</v>
      </c>
      <c r="AB587">
        <v>3150</v>
      </c>
      <c r="AC587" t="s">
        <v>148</v>
      </c>
      <c r="AD587" t="s">
        <v>149</v>
      </c>
      <c r="AE587" t="s">
        <v>892</v>
      </c>
      <c r="AF587" t="s">
        <v>893</v>
      </c>
      <c r="AG587" t="s">
        <v>894</v>
      </c>
      <c r="AH587" t="s">
        <v>74</v>
      </c>
    </row>
    <row r="588" spans="1:34" x14ac:dyDescent="0.25">
      <c r="A588">
        <v>10204</v>
      </c>
      <c r="B588">
        <v>33</v>
      </c>
      <c r="C588">
        <v>100</v>
      </c>
      <c r="D588">
        <v>4</v>
      </c>
      <c r="E588">
        <v>5890.5</v>
      </c>
      <c r="F588">
        <v>5891</v>
      </c>
      <c r="G588">
        <v>3300</v>
      </c>
      <c r="H588" s="2">
        <v>37664</v>
      </c>
      <c r="I588" s="1">
        <v>37664</v>
      </c>
      <c r="J588" t="s">
        <v>35</v>
      </c>
      <c r="K588" t="s">
        <v>220</v>
      </c>
      <c r="L588" t="s">
        <v>37</v>
      </c>
      <c r="M588">
        <v>4</v>
      </c>
      <c r="N588">
        <v>12</v>
      </c>
      <c r="O588">
        <v>2003</v>
      </c>
      <c r="P588" t="s">
        <v>871</v>
      </c>
      <c r="Q588">
        <v>170</v>
      </c>
      <c r="R588" t="s">
        <v>937</v>
      </c>
      <c r="S588" t="s">
        <v>747</v>
      </c>
      <c r="T588">
        <v>2125557413</v>
      </c>
      <c r="U588" t="s">
        <v>748</v>
      </c>
      <c r="V588" t="s">
        <v>749</v>
      </c>
      <c r="W588" t="s">
        <v>750</v>
      </c>
      <c r="X588" t="s">
        <v>751</v>
      </c>
      <c r="Y588" t="s">
        <v>43</v>
      </c>
      <c r="Z588" t="s">
        <v>44</v>
      </c>
      <c r="AA588" t="s">
        <v>45</v>
      </c>
      <c r="AB588">
        <v>10022</v>
      </c>
      <c r="AC588" t="s">
        <v>46</v>
      </c>
      <c r="AD588" t="s">
        <v>47</v>
      </c>
      <c r="AE588" t="s">
        <v>83</v>
      </c>
      <c r="AF588" t="s">
        <v>752</v>
      </c>
      <c r="AG588" t="s">
        <v>753</v>
      </c>
      <c r="AH588" t="s">
        <v>74</v>
      </c>
    </row>
    <row r="589" spans="1:34" x14ac:dyDescent="0.25">
      <c r="A589">
        <v>10214</v>
      </c>
      <c r="B589">
        <v>30</v>
      </c>
      <c r="C589">
        <v>100</v>
      </c>
      <c r="D589">
        <v>7</v>
      </c>
      <c r="E589">
        <v>5967</v>
      </c>
      <c r="F589">
        <v>5967</v>
      </c>
      <c r="G589">
        <v>3000</v>
      </c>
      <c r="H589" t="s">
        <v>938</v>
      </c>
      <c r="I589" s="1">
        <v>38012</v>
      </c>
      <c r="J589" t="s">
        <v>64</v>
      </c>
      <c r="K589" t="s">
        <v>36</v>
      </c>
      <c r="L589" t="s">
        <v>37</v>
      </c>
      <c r="M589">
        <v>1</v>
      </c>
      <c r="N589">
        <v>1</v>
      </c>
      <c r="O589">
        <v>2004</v>
      </c>
      <c r="P589" t="s">
        <v>871</v>
      </c>
      <c r="Q589">
        <v>170</v>
      </c>
      <c r="R589" t="s">
        <v>937</v>
      </c>
      <c r="S589" t="s">
        <v>300</v>
      </c>
      <c r="T589" t="s">
        <v>301</v>
      </c>
      <c r="U589" t="s">
        <v>302</v>
      </c>
      <c r="V589" t="s">
        <v>303</v>
      </c>
      <c r="X589" t="s">
        <v>303</v>
      </c>
      <c r="Y589" t="s">
        <v>280</v>
      </c>
      <c r="AA589" t="s">
        <v>280</v>
      </c>
      <c r="AB589">
        <v>28023</v>
      </c>
      <c r="AC589" t="s">
        <v>281</v>
      </c>
      <c r="AD589" t="s">
        <v>60</v>
      </c>
      <c r="AE589" t="s">
        <v>304</v>
      </c>
      <c r="AF589" t="s">
        <v>305</v>
      </c>
      <c r="AG589" t="s">
        <v>306</v>
      </c>
      <c r="AH589" t="s">
        <v>74</v>
      </c>
    </row>
    <row r="590" spans="1:34" x14ac:dyDescent="0.25">
      <c r="A590">
        <v>10227</v>
      </c>
      <c r="B590">
        <v>26</v>
      </c>
      <c r="C590">
        <v>100</v>
      </c>
      <c r="D590">
        <v>10</v>
      </c>
      <c r="E590">
        <v>3712.8</v>
      </c>
      <c r="F590">
        <v>3713</v>
      </c>
      <c r="G590">
        <v>2600</v>
      </c>
      <c r="H590" s="2">
        <v>38020</v>
      </c>
      <c r="I590" s="1">
        <v>38020</v>
      </c>
      <c r="J590" t="s">
        <v>35</v>
      </c>
      <c r="K590" t="s">
        <v>65</v>
      </c>
      <c r="L590" t="s">
        <v>37</v>
      </c>
      <c r="M590">
        <v>1</v>
      </c>
      <c r="N590">
        <v>3</v>
      </c>
      <c r="O590">
        <v>2004</v>
      </c>
      <c r="P590" t="s">
        <v>871</v>
      </c>
      <c r="Q590">
        <v>170</v>
      </c>
      <c r="R590" t="s">
        <v>937</v>
      </c>
      <c r="S590" t="s">
        <v>346</v>
      </c>
      <c r="T590" t="s">
        <v>347</v>
      </c>
      <c r="U590" t="s">
        <v>348</v>
      </c>
      <c r="V590" t="s">
        <v>349</v>
      </c>
      <c r="X590" t="s">
        <v>349</v>
      </c>
      <c r="Y590" t="s">
        <v>350</v>
      </c>
      <c r="AA590" t="s">
        <v>350</v>
      </c>
      <c r="AB590">
        <v>69004</v>
      </c>
      <c r="AC590" t="s">
        <v>59</v>
      </c>
      <c r="AD590" t="s">
        <v>60</v>
      </c>
      <c r="AE590" t="s">
        <v>351</v>
      </c>
      <c r="AF590" t="s">
        <v>352</v>
      </c>
      <c r="AG590" t="s">
        <v>353</v>
      </c>
      <c r="AH590" t="s">
        <v>74</v>
      </c>
    </row>
    <row r="591" spans="1:34" x14ac:dyDescent="0.25">
      <c r="A591">
        <v>10241</v>
      </c>
      <c r="B591">
        <v>41</v>
      </c>
      <c r="C591">
        <v>100</v>
      </c>
      <c r="D591">
        <v>2</v>
      </c>
      <c r="E591">
        <v>7597.3</v>
      </c>
      <c r="F591">
        <v>7598</v>
      </c>
      <c r="G591">
        <v>4100</v>
      </c>
      <c r="H591" t="s">
        <v>852</v>
      </c>
      <c r="I591" s="1">
        <v>38090</v>
      </c>
      <c r="J591" t="s">
        <v>380</v>
      </c>
      <c r="K591" t="s">
        <v>65</v>
      </c>
      <c r="L591" t="s">
        <v>37</v>
      </c>
      <c r="M591">
        <v>2</v>
      </c>
      <c r="N591">
        <v>4</v>
      </c>
      <c r="O591">
        <v>2004</v>
      </c>
      <c r="P591" t="s">
        <v>871</v>
      </c>
      <c r="Q591">
        <v>170</v>
      </c>
      <c r="R591" t="s">
        <v>937</v>
      </c>
      <c r="S591" t="s">
        <v>841</v>
      </c>
      <c r="T591" t="s">
        <v>842</v>
      </c>
      <c r="U591" t="s">
        <v>843</v>
      </c>
      <c r="V591" t="s">
        <v>844</v>
      </c>
      <c r="X591" t="s">
        <v>844</v>
      </c>
      <c r="Y591" t="s">
        <v>845</v>
      </c>
      <c r="AA591" t="s">
        <v>845</v>
      </c>
      <c r="AB591">
        <v>67000</v>
      </c>
      <c r="AC591" t="s">
        <v>59</v>
      </c>
      <c r="AD591" t="s">
        <v>60</v>
      </c>
      <c r="AE591" t="s">
        <v>846</v>
      </c>
      <c r="AF591" t="s">
        <v>847</v>
      </c>
      <c r="AG591" t="s">
        <v>848</v>
      </c>
      <c r="AH591" t="s">
        <v>240</v>
      </c>
    </row>
    <row r="592" spans="1:34" x14ac:dyDescent="0.25">
      <c r="A592">
        <v>10280</v>
      </c>
      <c r="B592">
        <v>26</v>
      </c>
      <c r="C592">
        <v>100</v>
      </c>
      <c r="D592">
        <v>16</v>
      </c>
      <c r="E592">
        <v>3668.6</v>
      </c>
      <c r="F592">
        <v>3669</v>
      </c>
      <c r="G592">
        <v>2600</v>
      </c>
      <c r="H592" t="s">
        <v>401</v>
      </c>
      <c r="I592" s="1">
        <v>38216</v>
      </c>
      <c r="J592" t="s">
        <v>76</v>
      </c>
      <c r="K592" t="s">
        <v>65</v>
      </c>
      <c r="L592" t="s">
        <v>37</v>
      </c>
      <c r="M592">
        <v>3</v>
      </c>
      <c r="N592">
        <v>8</v>
      </c>
      <c r="O592">
        <v>2004</v>
      </c>
      <c r="P592" t="s">
        <v>871</v>
      </c>
      <c r="Q592">
        <v>170</v>
      </c>
      <c r="R592" t="s">
        <v>937</v>
      </c>
      <c r="S592" t="s">
        <v>402</v>
      </c>
      <c r="T592" t="s">
        <v>403</v>
      </c>
      <c r="U592" t="s">
        <v>404</v>
      </c>
      <c r="V592" t="s">
        <v>405</v>
      </c>
      <c r="X592" t="s">
        <v>405</v>
      </c>
      <c r="Y592" t="s">
        <v>406</v>
      </c>
      <c r="AA592" t="s">
        <v>406</v>
      </c>
      <c r="AB592">
        <v>10100</v>
      </c>
      <c r="AC592" t="s">
        <v>407</v>
      </c>
      <c r="AD592" t="s">
        <v>60</v>
      </c>
      <c r="AE592" t="s">
        <v>408</v>
      </c>
      <c r="AF592" t="s">
        <v>409</v>
      </c>
      <c r="AG592" t="s">
        <v>410</v>
      </c>
      <c r="AH592" t="s">
        <v>74</v>
      </c>
    </row>
    <row r="593" spans="1:34" x14ac:dyDescent="0.25">
      <c r="A593">
        <v>10288</v>
      </c>
      <c r="B593">
        <v>32</v>
      </c>
      <c r="C593">
        <v>100</v>
      </c>
      <c r="D593">
        <v>5</v>
      </c>
      <c r="E593">
        <v>5875.2</v>
      </c>
      <c r="F593">
        <v>5876</v>
      </c>
      <c r="G593">
        <v>3200</v>
      </c>
      <c r="H593" s="2">
        <v>37995</v>
      </c>
      <c r="I593" s="1">
        <v>37995</v>
      </c>
      <c r="J593" t="s">
        <v>64</v>
      </c>
      <c r="K593" t="s">
        <v>87</v>
      </c>
      <c r="L593" t="s">
        <v>37</v>
      </c>
      <c r="M593">
        <v>3</v>
      </c>
      <c r="N593">
        <v>9</v>
      </c>
      <c r="O593">
        <v>2004</v>
      </c>
      <c r="P593" t="s">
        <v>871</v>
      </c>
      <c r="Q593">
        <v>170</v>
      </c>
      <c r="R593" t="s">
        <v>937</v>
      </c>
      <c r="S593" t="s">
        <v>661</v>
      </c>
      <c r="T593" t="s">
        <v>662</v>
      </c>
      <c r="U593" t="s">
        <v>663</v>
      </c>
      <c r="V593" t="s">
        <v>664</v>
      </c>
      <c r="W593" t="s">
        <v>665</v>
      </c>
      <c r="X593" t="s">
        <v>666</v>
      </c>
      <c r="Y593" t="s">
        <v>313</v>
      </c>
      <c r="AA593" t="s">
        <v>313</v>
      </c>
      <c r="AB593">
        <v>69045</v>
      </c>
      <c r="AC593" t="s">
        <v>313</v>
      </c>
      <c r="AD593" t="s">
        <v>149</v>
      </c>
      <c r="AE593" t="s">
        <v>667</v>
      </c>
      <c r="AF593" t="s">
        <v>668</v>
      </c>
      <c r="AG593" t="s">
        <v>669</v>
      </c>
      <c r="AH593" t="s">
        <v>74</v>
      </c>
    </row>
    <row r="594" spans="1:34" x14ac:dyDescent="0.25">
      <c r="A594">
        <v>10302</v>
      </c>
      <c r="B594">
        <v>43</v>
      </c>
      <c r="C594">
        <v>100</v>
      </c>
      <c r="D594">
        <v>1</v>
      </c>
      <c r="E594">
        <v>7310</v>
      </c>
      <c r="F594">
        <v>7310</v>
      </c>
      <c r="G594">
        <v>4300</v>
      </c>
      <c r="H594" s="2">
        <v>37782</v>
      </c>
      <c r="I594" s="1">
        <v>37782</v>
      </c>
      <c r="J594" t="s">
        <v>172</v>
      </c>
      <c r="K594" t="s">
        <v>65</v>
      </c>
      <c r="L594" t="s">
        <v>37</v>
      </c>
      <c r="M594">
        <v>4</v>
      </c>
      <c r="N594">
        <v>10</v>
      </c>
      <c r="O594">
        <v>2003</v>
      </c>
      <c r="P594" t="s">
        <v>871</v>
      </c>
      <c r="Q594">
        <v>170</v>
      </c>
      <c r="R594" t="s">
        <v>937</v>
      </c>
      <c r="S594" t="s">
        <v>264</v>
      </c>
      <c r="T594" t="s">
        <v>265</v>
      </c>
      <c r="U594" t="s">
        <v>266</v>
      </c>
      <c r="V594" t="s">
        <v>267</v>
      </c>
      <c r="X594" t="s">
        <v>267</v>
      </c>
      <c r="Y594" t="s">
        <v>268</v>
      </c>
      <c r="AA594" t="s">
        <v>268</v>
      </c>
      <c r="AB594" t="s">
        <v>269</v>
      </c>
      <c r="AC594" t="s">
        <v>270</v>
      </c>
      <c r="AD594" t="s">
        <v>60</v>
      </c>
      <c r="AE594" t="s">
        <v>271</v>
      </c>
      <c r="AF594" t="s">
        <v>272</v>
      </c>
      <c r="AG594" t="s">
        <v>273</v>
      </c>
      <c r="AH594" t="s">
        <v>240</v>
      </c>
    </row>
    <row r="595" spans="1:34" x14ac:dyDescent="0.25">
      <c r="A595">
        <v>10312</v>
      </c>
      <c r="B595">
        <v>48</v>
      </c>
      <c r="C595">
        <v>100</v>
      </c>
      <c r="D595">
        <v>17</v>
      </c>
      <c r="E595">
        <v>8078.4</v>
      </c>
      <c r="F595">
        <v>8079</v>
      </c>
      <c r="G595">
        <v>4800</v>
      </c>
      <c r="H595" t="s">
        <v>426</v>
      </c>
      <c r="I595" s="1">
        <v>38281</v>
      </c>
      <c r="J595" t="s">
        <v>86</v>
      </c>
      <c r="K595" t="s">
        <v>130</v>
      </c>
      <c r="L595" t="s">
        <v>37</v>
      </c>
      <c r="M595">
        <v>4</v>
      </c>
      <c r="N595">
        <v>10</v>
      </c>
      <c r="O595">
        <v>2004</v>
      </c>
      <c r="P595" t="s">
        <v>871</v>
      </c>
      <c r="Q595">
        <v>170</v>
      </c>
      <c r="R595" t="s">
        <v>937</v>
      </c>
      <c r="S595" t="s">
        <v>427</v>
      </c>
      <c r="T595">
        <v>4155551450</v>
      </c>
      <c r="U595" t="s">
        <v>428</v>
      </c>
      <c r="V595" t="s">
        <v>429</v>
      </c>
      <c r="X595" t="s">
        <v>429</v>
      </c>
      <c r="Y595" t="s">
        <v>430</v>
      </c>
      <c r="Z595" t="s">
        <v>81</v>
      </c>
      <c r="AA595" t="s">
        <v>431</v>
      </c>
      <c r="AB595">
        <v>97562</v>
      </c>
      <c r="AC595" t="s">
        <v>46</v>
      </c>
      <c r="AD595" t="s">
        <v>47</v>
      </c>
      <c r="AE595" t="s">
        <v>432</v>
      </c>
      <c r="AF595" t="s">
        <v>433</v>
      </c>
      <c r="AG595" t="s">
        <v>434</v>
      </c>
      <c r="AH595" t="s">
        <v>240</v>
      </c>
    </row>
    <row r="596" spans="1:34" x14ac:dyDescent="0.25">
      <c r="A596">
        <v>10331</v>
      </c>
      <c r="B596">
        <v>44</v>
      </c>
      <c r="C596">
        <v>74.040000000000006</v>
      </c>
      <c r="D596">
        <v>7</v>
      </c>
      <c r="E596">
        <v>3257.76</v>
      </c>
      <c r="F596">
        <v>3258</v>
      </c>
      <c r="G596">
        <v>3257.76</v>
      </c>
      <c r="H596" t="s">
        <v>869</v>
      </c>
      <c r="I596" s="1">
        <v>38308</v>
      </c>
      <c r="J596" t="s">
        <v>104</v>
      </c>
      <c r="K596" t="s">
        <v>220</v>
      </c>
      <c r="L596" t="s">
        <v>37</v>
      </c>
      <c r="M596">
        <v>4</v>
      </c>
      <c r="N596">
        <v>11</v>
      </c>
      <c r="O596">
        <v>2004</v>
      </c>
      <c r="P596" t="s">
        <v>871</v>
      </c>
      <c r="Q596">
        <v>170</v>
      </c>
      <c r="R596" t="s">
        <v>937</v>
      </c>
      <c r="S596" t="s">
        <v>488</v>
      </c>
      <c r="T596">
        <v>2155559857</v>
      </c>
      <c r="U596" t="s">
        <v>489</v>
      </c>
      <c r="V596" t="s">
        <v>490</v>
      </c>
      <c r="X596" t="s">
        <v>490</v>
      </c>
      <c r="Y596" t="s">
        <v>340</v>
      </c>
      <c r="Z596" t="s">
        <v>225</v>
      </c>
      <c r="AA596" t="s">
        <v>341</v>
      </c>
      <c r="AB596">
        <v>71270</v>
      </c>
      <c r="AC596" t="s">
        <v>46</v>
      </c>
      <c r="AD596" t="s">
        <v>47</v>
      </c>
      <c r="AE596" t="s">
        <v>197</v>
      </c>
      <c r="AF596" t="s">
        <v>491</v>
      </c>
      <c r="AG596" t="s">
        <v>492</v>
      </c>
      <c r="AH596" t="s">
        <v>74</v>
      </c>
    </row>
    <row r="597" spans="1:34" x14ac:dyDescent="0.25">
      <c r="A597">
        <v>10344</v>
      </c>
      <c r="B597">
        <v>45</v>
      </c>
      <c r="C597">
        <v>100</v>
      </c>
      <c r="D597">
        <v>1</v>
      </c>
      <c r="E597">
        <v>7650</v>
      </c>
      <c r="F597">
        <v>7650</v>
      </c>
      <c r="G597">
        <v>4500</v>
      </c>
      <c r="H597" t="s">
        <v>939</v>
      </c>
      <c r="I597" s="1">
        <v>38316</v>
      </c>
      <c r="J597" t="s">
        <v>104</v>
      </c>
      <c r="K597" t="s">
        <v>130</v>
      </c>
      <c r="L597" t="s">
        <v>37</v>
      </c>
      <c r="M597">
        <v>4</v>
      </c>
      <c r="N597">
        <v>11</v>
      </c>
      <c r="O597">
        <v>2004</v>
      </c>
      <c r="P597" t="s">
        <v>871</v>
      </c>
      <c r="Q597">
        <v>170</v>
      </c>
      <c r="R597" t="s">
        <v>937</v>
      </c>
      <c r="S597" t="s">
        <v>685</v>
      </c>
      <c r="T597" t="s">
        <v>686</v>
      </c>
      <c r="U597" t="s">
        <v>687</v>
      </c>
      <c r="V597" t="s">
        <v>688</v>
      </c>
      <c r="X597" t="s">
        <v>688</v>
      </c>
      <c r="Y597" t="s">
        <v>689</v>
      </c>
      <c r="AA597" t="s">
        <v>689</v>
      </c>
      <c r="AB597">
        <v>13008</v>
      </c>
      <c r="AC597" t="s">
        <v>59</v>
      </c>
      <c r="AD597" t="s">
        <v>60</v>
      </c>
      <c r="AE597" t="s">
        <v>690</v>
      </c>
      <c r="AF597" t="s">
        <v>691</v>
      </c>
      <c r="AG597" t="s">
        <v>692</v>
      </c>
      <c r="AH597" t="s">
        <v>240</v>
      </c>
    </row>
    <row r="598" spans="1:34" x14ac:dyDescent="0.25">
      <c r="A598">
        <v>10367</v>
      </c>
      <c r="B598">
        <v>37</v>
      </c>
      <c r="C598">
        <v>100</v>
      </c>
      <c r="D598">
        <v>3</v>
      </c>
      <c r="E598">
        <v>4703.8100000000004</v>
      </c>
      <c r="F598">
        <v>4704</v>
      </c>
      <c r="G598">
        <v>3700</v>
      </c>
      <c r="H598" s="2">
        <v>38687</v>
      </c>
      <c r="I598" s="1">
        <v>38687</v>
      </c>
      <c r="J598" t="s">
        <v>242</v>
      </c>
      <c r="K598" t="s">
        <v>130</v>
      </c>
      <c r="L598" t="s">
        <v>647</v>
      </c>
      <c r="M598">
        <v>1</v>
      </c>
      <c r="N598">
        <v>1</v>
      </c>
      <c r="O598">
        <v>2005</v>
      </c>
      <c r="P598" t="s">
        <v>871</v>
      </c>
      <c r="Q598">
        <v>170</v>
      </c>
      <c r="R598" t="s">
        <v>937</v>
      </c>
      <c r="S598" t="s">
        <v>77</v>
      </c>
      <c r="T598">
        <v>6265557265</v>
      </c>
      <c r="U598" t="s">
        <v>78</v>
      </c>
      <c r="V598" t="s">
        <v>79</v>
      </c>
      <c r="X598" t="s">
        <v>79</v>
      </c>
      <c r="Y598" t="s">
        <v>80</v>
      </c>
      <c r="Z598" t="s">
        <v>81</v>
      </c>
      <c r="AA598" t="s">
        <v>82</v>
      </c>
      <c r="AB598">
        <v>90003</v>
      </c>
      <c r="AC598" t="s">
        <v>46</v>
      </c>
      <c r="AD598" t="s">
        <v>47</v>
      </c>
      <c r="AE598" t="s">
        <v>83</v>
      </c>
      <c r="AF598" t="s">
        <v>84</v>
      </c>
      <c r="AG598" t="s">
        <v>85</v>
      </c>
      <c r="AH598" t="s">
        <v>74</v>
      </c>
    </row>
    <row r="599" spans="1:34" x14ac:dyDescent="0.25">
      <c r="A599">
        <v>10379</v>
      </c>
      <c r="B599">
        <v>39</v>
      </c>
      <c r="C599">
        <v>100</v>
      </c>
      <c r="D599">
        <v>2</v>
      </c>
      <c r="E599">
        <v>5399.55</v>
      </c>
      <c r="F599">
        <v>5400</v>
      </c>
      <c r="G599">
        <v>3900</v>
      </c>
      <c r="H599" s="2">
        <v>38627</v>
      </c>
      <c r="I599" s="1">
        <v>38627</v>
      </c>
      <c r="J599" t="s">
        <v>86</v>
      </c>
      <c r="K599" t="s">
        <v>123</v>
      </c>
      <c r="L599" t="s">
        <v>37</v>
      </c>
      <c r="M599">
        <v>1</v>
      </c>
      <c r="N599">
        <v>2</v>
      </c>
      <c r="O599">
        <v>2005</v>
      </c>
      <c r="P599" t="s">
        <v>871</v>
      </c>
      <c r="Q599">
        <v>170</v>
      </c>
      <c r="R599" t="s">
        <v>937</v>
      </c>
      <c r="S599" t="s">
        <v>276</v>
      </c>
      <c r="T599" t="s">
        <v>277</v>
      </c>
      <c r="U599" t="s">
        <v>278</v>
      </c>
      <c r="V599" t="s">
        <v>279</v>
      </c>
      <c r="X599" t="s">
        <v>279</v>
      </c>
      <c r="Y599" t="s">
        <v>280</v>
      </c>
      <c r="AA599" t="s">
        <v>280</v>
      </c>
      <c r="AB599">
        <v>28034</v>
      </c>
      <c r="AC599" t="s">
        <v>281</v>
      </c>
      <c r="AD599" t="s">
        <v>60</v>
      </c>
      <c r="AE599" t="s">
        <v>282</v>
      </c>
      <c r="AF599" t="s">
        <v>283</v>
      </c>
      <c r="AG599" t="s">
        <v>284</v>
      </c>
      <c r="AH599" t="s">
        <v>74</v>
      </c>
    </row>
    <row r="600" spans="1:34" x14ac:dyDescent="0.25">
      <c r="A600">
        <v>10407</v>
      </c>
      <c r="B600">
        <v>76</v>
      </c>
      <c r="C600">
        <v>100</v>
      </c>
      <c r="D600">
        <v>2</v>
      </c>
      <c r="E600">
        <v>14082.8</v>
      </c>
      <c r="F600">
        <v>14083</v>
      </c>
      <c r="G600">
        <v>7600</v>
      </c>
      <c r="H600" t="s">
        <v>903</v>
      </c>
      <c r="I600" s="1">
        <v>38464</v>
      </c>
      <c r="J600" t="s">
        <v>380</v>
      </c>
      <c r="K600" t="s">
        <v>87</v>
      </c>
      <c r="L600" t="s">
        <v>637</v>
      </c>
      <c r="M600">
        <v>2</v>
      </c>
      <c r="N600">
        <v>4</v>
      </c>
      <c r="O600">
        <v>2005</v>
      </c>
      <c r="P600" t="s">
        <v>871</v>
      </c>
      <c r="Q600">
        <v>170</v>
      </c>
      <c r="R600" t="s">
        <v>937</v>
      </c>
      <c r="S600" t="s">
        <v>630</v>
      </c>
      <c r="T600">
        <v>4085553659</v>
      </c>
      <c r="U600" t="s">
        <v>631</v>
      </c>
      <c r="V600" t="s">
        <v>632</v>
      </c>
      <c r="X600" t="s">
        <v>632</v>
      </c>
      <c r="Y600" t="s">
        <v>633</v>
      </c>
      <c r="Z600" t="s">
        <v>81</v>
      </c>
      <c r="AA600" t="s">
        <v>634</v>
      </c>
      <c r="AB600">
        <v>94217</v>
      </c>
      <c r="AC600" t="s">
        <v>46</v>
      </c>
      <c r="AD600" t="s">
        <v>47</v>
      </c>
      <c r="AE600" t="s">
        <v>159</v>
      </c>
      <c r="AF600" t="s">
        <v>635</v>
      </c>
      <c r="AG600" t="s">
        <v>636</v>
      </c>
      <c r="AH600" t="s">
        <v>240</v>
      </c>
    </row>
    <row r="601" spans="1:34" x14ac:dyDescent="0.25">
      <c r="A601">
        <v>10420</v>
      </c>
      <c r="B601">
        <v>37</v>
      </c>
      <c r="C601">
        <v>100</v>
      </c>
      <c r="D601">
        <v>5</v>
      </c>
      <c r="E601">
        <v>5283.6</v>
      </c>
      <c r="F601">
        <v>5284</v>
      </c>
      <c r="G601">
        <v>3700</v>
      </c>
      <c r="H601" t="s">
        <v>940</v>
      </c>
      <c r="I601" s="1">
        <v>38501</v>
      </c>
      <c r="J601" t="s">
        <v>153</v>
      </c>
      <c r="K601" t="s">
        <v>123</v>
      </c>
      <c r="L601" t="s">
        <v>475</v>
      </c>
      <c r="M601">
        <v>2</v>
      </c>
      <c r="N601">
        <v>5</v>
      </c>
      <c r="O601">
        <v>2005</v>
      </c>
      <c r="P601" t="s">
        <v>871</v>
      </c>
      <c r="Q601">
        <v>170</v>
      </c>
      <c r="R601" t="s">
        <v>937</v>
      </c>
      <c r="S601" t="s">
        <v>243</v>
      </c>
      <c r="T601" t="s">
        <v>244</v>
      </c>
      <c r="U601" t="s">
        <v>245</v>
      </c>
      <c r="V601" t="s">
        <v>246</v>
      </c>
      <c r="W601" t="s">
        <v>247</v>
      </c>
      <c r="X601" t="s">
        <v>248</v>
      </c>
      <c r="Y601" t="s">
        <v>249</v>
      </c>
      <c r="Z601" t="s">
        <v>250</v>
      </c>
      <c r="AA601" t="s">
        <v>251</v>
      </c>
      <c r="AB601">
        <v>2067</v>
      </c>
      <c r="AC601" t="s">
        <v>148</v>
      </c>
      <c r="AD601" t="s">
        <v>149</v>
      </c>
      <c r="AE601" t="s">
        <v>252</v>
      </c>
      <c r="AF601" t="s">
        <v>253</v>
      </c>
      <c r="AG601" t="s">
        <v>254</v>
      </c>
      <c r="AH601" t="s">
        <v>74</v>
      </c>
    </row>
    <row r="602" spans="1:34" x14ac:dyDescent="0.25">
      <c r="A602">
        <v>10108</v>
      </c>
      <c r="B602">
        <v>38</v>
      </c>
      <c r="C602">
        <v>82.39</v>
      </c>
      <c r="D602">
        <v>2</v>
      </c>
      <c r="E602">
        <v>3130.82</v>
      </c>
      <c r="F602">
        <v>3131</v>
      </c>
      <c r="G602">
        <v>3130.82</v>
      </c>
      <c r="H602" s="2">
        <v>37683</v>
      </c>
      <c r="I602" s="1">
        <v>37683</v>
      </c>
      <c r="J602" t="s">
        <v>255</v>
      </c>
      <c r="K602" t="s">
        <v>36</v>
      </c>
      <c r="L602" t="s">
        <v>37</v>
      </c>
      <c r="M602">
        <v>1</v>
      </c>
      <c r="N602">
        <v>3</v>
      </c>
      <c r="O602">
        <v>2003</v>
      </c>
      <c r="P602" t="s">
        <v>286</v>
      </c>
      <c r="Q602">
        <v>77</v>
      </c>
      <c r="R602" t="s">
        <v>941</v>
      </c>
      <c r="S602" t="s">
        <v>675</v>
      </c>
      <c r="T602" t="s">
        <v>676</v>
      </c>
      <c r="U602" t="s">
        <v>677</v>
      </c>
      <c r="V602" t="s">
        <v>678</v>
      </c>
      <c r="X602" t="s">
        <v>678</v>
      </c>
      <c r="Y602" t="s">
        <v>679</v>
      </c>
      <c r="AA602" t="s">
        <v>679</v>
      </c>
      <c r="AB602" t="s">
        <v>680</v>
      </c>
      <c r="AC602" t="s">
        <v>681</v>
      </c>
      <c r="AD602" t="s">
        <v>314</v>
      </c>
      <c r="AE602" t="s">
        <v>682</v>
      </c>
      <c r="AF602" t="s">
        <v>683</v>
      </c>
      <c r="AG602" t="s">
        <v>684</v>
      </c>
      <c r="AH602" t="s">
        <v>74</v>
      </c>
    </row>
    <row r="603" spans="1:34" x14ac:dyDescent="0.25">
      <c r="A603">
        <v>10122</v>
      </c>
      <c r="B603">
        <v>43</v>
      </c>
      <c r="C603">
        <v>72.38</v>
      </c>
      <c r="D603">
        <v>6</v>
      </c>
      <c r="E603">
        <v>3112.34</v>
      </c>
      <c r="F603">
        <v>3113</v>
      </c>
      <c r="G603">
        <v>3112.34</v>
      </c>
      <c r="H603" s="2">
        <v>37838</v>
      </c>
      <c r="I603" s="1">
        <v>37838</v>
      </c>
      <c r="J603" t="s">
        <v>76</v>
      </c>
      <c r="K603" t="s">
        <v>65</v>
      </c>
      <c r="L603" t="s">
        <v>37</v>
      </c>
      <c r="M603">
        <v>2</v>
      </c>
      <c r="N603">
        <v>5</v>
      </c>
      <c r="O603">
        <v>2003</v>
      </c>
      <c r="P603" t="s">
        <v>286</v>
      </c>
      <c r="Q603">
        <v>77</v>
      </c>
      <c r="R603" t="s">
        <v>941</v>
      </c>
      <c r="S603" t="s">
        <v>685</v>
      </c>
      <c r="T603" t="s">
        <v>686</v>
      </c>
      <c r="U603" t="s">
        <v>687</v>
      </c>
      <c r="V603" t="s">
        <v>688</v>
      </c>
      <c r="X603" t="s">
        <v>688</v>
      </c>
      <c r="Y603" t="s">
        <v>689</v>
      </c>
      <c r="AA603" t="s">
        <v>689</v>
      </c>
      <c r="AB603">
        <v>13008</v>
      </c>
      <c r="AC603" t="s">
        <v>59</v>
      </c>
      <c r="AD603" t="s">
        <v>60</v>
      </c>
      <c r="AE603" t="s">
        <v>690</v>
      </c>
      <c r="AF603" t="s">
        <v>691</v>
      </c>
      <c r="AG603" t="s">
        <v>692</v>
      </c>
      <c r="AH603" t="s">
        <v>74</v>
      </c>
    </row>
    <row r="604" spans="1:34" x14ac:dyDescent="0.25">
      <c r="A604">
        <v>10135</v>
      </c>
      <c r="B604">
        <v>48</v>
      </c>
      <c r="C604">
        <v>79.31</v>
      </c>
      <c r="D604">
        <v>3</v>
      </c>
      <c r="E604">
        <v>3806.88</v>
      </c>
      <c r="F604">
        <v>3807</v>
      </c>
      <c r="G604">
        <v>3806.88</v>
      </c>
      <c r="H604" s="2">
        <v>37659</v>
      </c>
      <c r="I604" s="1">
        <v>37659</v>
      </c>
      <c r="J604" t="s">
        <v>35</v>
      </c>
      <c r="K604" t="s">
        <v>87</v>
      </c>
      <c r="L604" t="s">
        <v>37</v>
      </c>
      <c r="M604">
        <v>3</v>
      </c>
      <c r="N604">
        <v>7</v>
      </c>
      <c r="O604">
        <v>2003</v>
      </c>
      <c r="P604" t="s">
        <v>286</v>
      </c>
      <c r="Q604">
        <v>77</v>
      </c>
      <c r="R604" t="s">
        <v>941</v>
      </c>
      <c r="S604" t="s">
        <v>427</v>
      </c>
      <c r="T604">
        <v>4155551450</v>
      </c>
      <c r="U604" t="s">
        <v>428</v>
      </c>
      <c r="V604" t="s">
        <v>429</v>
      </c>
      <c r="X604" t="s">
        <v>429</v>
      </c>
      <c r="Y604" t="s">
        <v>430</v>
      </c>
      <c r="Z604" t="s">
        <v>81</v>
      </c>
      <c r="AA604" t="s">
        <v>431</v>
      </c>
      <c r="AB604">
        <v>97562</v>
      </c>
      <c r="AC604" t="s">
        <v>46</v>
      </c>
      <c r="AD604" t="s">
        <v>47</v>
      </c>
      <c r="AE604" t="s">
        <v>432</v>
      </c>
      <c r="AF604" t="s">
        <v>433</v>
      </c>
      <c r="AG604" t="s">
        <v>434</v>
      </c>
      <c r="AH604" t="s">
        <v>74</v>
      </c>
    </row>
    <row r="605" spans="1:34" x14ac:dyDescent="0.25">
      <c r="A605">
        <v>10147</v>
      </c>
      <c r="B605">
        <v>26</v>
      </c>
      <c r="C605">
        <v>82.39</v>
      </c>
      <c r="D605">
        <v>3</v>
      </c>
      <c r="E605">
        <v>2142.14</v>
      </c>
      <c r="F605">
        <v>2143</v>
      </c>
      <c r="G605">
        <v>2142.14</v>
      </c>
      <c r="H605" s="2">
        <v>37750</v>
      </c>
      <c r="I605" s="1">
        <v>37750</v>
      </c>
      <c r="J605" t="s">
        <v>153</v>
      </c>
      <c r="K605" t="s">
        <v>87</v>
      </c>
      <c r="L605" t="s">
        <v>37</v>
      </c>
      <c r="M605">
        <v>3</v>
      </c>
      <c r="N605">
        <v>9</v>
      </c>
      <c r="O605">
        <v>2003</v>
      </c>
      <c r="P605" t="s">
        <v>286</v>
      </c>
      <c r="Q605">
        <v>77</v>
      </c>
      <c r="R605" t="s">
        <v>941</v>
      </c>
      <c r="S605" t="s">
        <v>445</v>
      </c>
      <c r="T605">
        <v>6175558555</v>
      </c>
      <c r="U605" t="s">
        <v>192</v>
      </c>
      <c r="V605" t="s">
        <v>446</v>
      </c>
      <c r="X605" t="s">
        <v>446</v>
      </c>
      <c r="Y605" t="s">
        <v>447</v>
      </c>
      <c r="Z605" t="s">
        <v>195</v>
      </c>
      <c r="AA605" t="s">
        <v>448</v>
      </c>
      <c r="AB605">
        <v>58339</v>
      </c>
      <c r="AC605" t="s">
        <v>46</v>
      </c>
      <c r="AD605" t="s">
        <v>47</v>
      </c>
      <c r="AE605" t="s">
        <v>432</v>
      </c>
      <c r="AF605" t="s">
        <v>449</v>
      </c>
      <c r="AG605" t="s">
        <v>450</v>
      </c>
      <c r="AH605" t="s">
        <v>51</v>
      </c>
    </row>
    <row r="606" spans="1:34" x14ac:dyDescent="0.25">
      <c r="A606">
        <v>10160</v>
      </c>
      <c r="B606">
        <v>38</v>
      </c>
      <c r="C606">
        <v>88.55</v>
      </c>
      <c r="D606">
        <v>4</v>
      </c>
      <c r="E606">
        <v>3364.9</v>
      </c>
      <c r="F606">
        <v>3365</v>
      </c>
      <c r="G606">
        <v>3364.9</v>
      </c>
      <c r="H606" s="2">
        <v>37935</v>
      </c>
      <c r="I606" s="1">
        <v>37935</v>
      </c>
      <c r="J606" t="s">
        <v>104</v>
      </c>
      <c r="K606" t="s">
        <v>36</v>
      </c>
      <c r="L606" t="s">
        <v>37</v>
      </c>
      <c r="M606">
        <v>4</v>
      </c>
      <c r="N606">
        <v>10</v>
      </c>
      <c r="O606">
        <v>2003</v>
      </c>
      <c r="P606" t="s">
        <v>286</v>
      </c>
      <c r="Q606">
        <v>77</v>
      </c>
      <c r="R606" t="s">
        <v>941</v>
      </c>
      <c r="S606" t="s">
        <v>562</v>
      </c>
      <c r="T606">
        <v>2155554369</v>
      </c>
      <c r="U606" t="s">
        <v>563</v>
      </c>
      <c r="V606" t="s">
        <v>564</v>
      </c>
      <c r="X606" t="s">
        <v>564</v>
      </c>
      <c r="Y606" t="s">
        <v>565</v>
      </c>
      <c r="Z606" t="s">
        <v>81</v>
      </c>
      <c r="AA606" t="s">
        <v>566</v>
      </c>
      <c r="AB606" t="s">
        <v>47</v>
      </c>
      <c r="AC606" t="s">
        <v>46</v>
      </c>
      <c r="AD606" t="s">
        <v>47</v>
      </c>
      <c r="AE606" t="s">
        <v>567</v>
      </c>
      <c r="AF606" t="s">
        <v>160</v>
      </c>
      <c r="AG606" t="s">
        <v>568</v>
      </c>
      <c r="AH606" t="s">
        <v>74</v>
      </c>
    </row>
    <row r="607" spans="1:34" x14ac:dyDescent="0.25">
      <c r="A607">
        <v>10170</v>
      </c>
      <c r="B607">
        <v>20</v>
      </c>
      <c r="C607">
        <v>63.14</v>
      </c>
      <c r="D607">
        <v>2</v>
      </c>
      <c r="E607">
        <v>1262.8</v>
      </c>
      <c r="F607">
        <v>1263</v>
      </c>
      <c r="G607">
        <v>1262.8</v>
      </c>
      <c r="H607" s="2">
        <v>37722</v>
      </c>
      <c r="I607" s="1">
        <v>37722</v>
      </c>
      <c r="J607" t="s">
        <v>380</v>
      </c>
      <c r="K607" t="s">
        <v>87</v>
      </c>
      <c r="L607" t="s">
        <v>37</v>
      </c>
      <c r="M607">
        <v>4</v>
      </c>
      <c r="N607">
        <v>11</v>
      </c>
      <c r="O607">
        <v>2003</v>
      </c>
      <c r="P607" t="s">
        <v>286</v>
      </c>
      <c r="Q607">
        <v>77</v>
      </c>
      <c r="R607" t="s">
        <v>941</v>
      </c>
      <c r="S607" t="s">
        <v>648</v>
      </c>
      <c r="T607" t="s">
        <v>649</v>
      </c>
      <c r="U607" t="s">
        <v>650</v>
      </c>
      <c r="V607" t="s">
        <v>651</v>
      </c>
      <c r="X607" t="s">
        <v>651</v>
      </c>
      <c r="Y607" t="s">
        <v>652</v>
      </c>
      <c r="AA607" t="s">
        <v>652</v>
      </c>
      <c r="AB607">
        <v>8010</v>
      </c>
      <c r="AC607" t="s">
        <v>236</v>
      </c>
      <c r="AD607" t="s">
        <v>60</v>
      </c>
      <c r="AE607" t="s">
        <v>653</v>
      </c>
      <c r="AF607" t="s">
        <v>654</v>
      </c>
      <c r="AG607" t="s">
        <v>655</v>
      </c>
      <c r="AH607" t="s">
        <v>51</v>
      </c>
    </row>
    <row r="608" spans="1:34" x14ac:dyDescent="0.25">
      <c r="A608">
        <v>10181</v>
      </c>
      <c r="B608">
        <v>22</v>
      </c>
      <c r="C608">
        <v>73.92</v>
      </c>
      <c r="D608">
        <v>10</v>
      </c>
      <c r="E608">
        <v>1626.24</v>
      </c>
      <c r="F608">
        <v>1627</v>
      </c>
      <c r="G608">
        <v>1626.24</v>
      </c>
      <c r="H608" s="2">
        <v>37966</v>
      </c>
      <c r="I608" s="1">
        <v>37966</v>
      </c>
      <c r="J608" t="s">
        <v>242</v>
      </c>
      <c r="K608" t="s">
        <v>130</v>
      </c>
      <c r="L608" t="s">
        <v>37</v>
      </c>
      <c r="M608">
        <v>4</v>
      </c>
      <c r="N608">
        <v>11</v>
      </c>
      <c r="O608">
        <v>2003</v>
      </c>
      <c r="P608" t="s">
        <v>286</v>
      </c>
      <c r="Q608">
        <v>77</v>
      </c>
      <c r="R608" t="s">
        <v>941</v>
      </c>
      <c r="S608" t="s">
        <v>113</v>
      </c>
      <c r="T608" t="s">
        <v>114</v>
      </c>
      <c r="U608" t="s">
        <v>115</v>
      </c>
      <c r="V608" t="s">
        <v>116</v>
      </c>
      <c r="X608" t="s">
        <v>116</v>
      </c>
      <c r="Y608" t="s">
        <v>117</v>
      </c>
      <c r="AA608" t="s">
        <v>117</v>
      </c>
      <c r="AB608" t="s">
        <v>118</v>
      </c>
      <c r="AC608" t="s">
        <v>119</v>
      </c>
      <c r="AD608" t="s">
        <v>60</v>
      </c>
      <c r="AE608" t="s">
        <v>120</v>
      </c>
      <c r="AF608" t="s">
        <v>121</v>
      </c>
      <c r="AG608" t="s">
        <v>122</v>
      </c>
      <c r="AH608" t="s">
        <v>51</v>
      </c>
    </row>
    <row r="609" spans="1:34" x14ac:dyDescent="0.25">
      <c r="A609">
        <v>10192</v>
      </c>
      <c r="B609">
        <v>45</v>
      </c>
      <c r="C609">
        <v>90.86</v>
      </c>
      <c r="D609">
        <v>15</v>
      </c>
      <c r="E609">
        <v>4088.7</v>
      </c>
      <c r="F609">
        <v>4089</v>
      </c>
      <c r="G609">
        <v>4088.7</v>
      </c>
      <c r="H609" t="s">
        <v>693</v>
      </c>
      <c r="I609" s="1">
        <v>37945</v>
      </c>
      <c r="J609" t="s">
        <v>104</v>
      </c>
      <c r="K609" t="s">
        <v>130</v>
      </c>
      <c r="L609" t="s">
        <v>37</v>
      </c>
      <c r="M609">
        <v>4</v>
      </c>
      <c r="N609">
        <v>11</v>
      </c>
      <c r="O609">
        <v>2003</v>
      </c>
      <c r="P609" t="s">
        <v>286</v>
      </c>
      <c r="Q609">
        <v>77</v>
      </c>
      <c r="R609" t="s">
        <v>941</v>
      </c>
      <c r="S609" t="s">
        <v>435</v>
      </c>
      <c r="T609">
        <v>6035558647</v>
      </c>
      <c r="U609" t="s">
        <v>436</v>
      </c>
      <c r="V609" t="s">
        <v>437</v>
      </c>
      <c r="X609" t="s">
        <v>437</v>
      </c>
      <c r="Y609" t="s">
        <v>438</v>
      </c>
      <c r="Z609" t="s">
        <v>439</v>
      </c>
      <c r="AA609" t="s">
        <v>440</v>
      </c>
      <c r="AB609">
        <v>62005</v>
      </c>
      <c r="AC609" t="s">
        <v>46</v>
      </c>
      <c r="AD609" t="s">
        <v>47</v>
      </c>
      <c r="AE609" t="s">
        <v>83</v>
      </c>
      <c r="AF609" t="s">
        <v>433</v>
      </c>
      <c r="AG609" t="s">
        <v>441</v>
      </c>
      <c r="AH609" t="s">
        <v>74</v>
      </c>
    </row>
    <row r="610" spans="1:34" x14ac:dyDescent="0.25">
      <c r="A610">
        <v>10203</v>
      </c>
      <c r="B610">
        <v>45</v>
      </c>
      <c r="C610">
        <v>85.47</v>
      </c>
      <c r="D610">
        <v>4</v>
      </c>
      <c r="E610">
        <v>3846.15</v>
      </c>
      <c r="F610">
        <v>3847</v>
      </c>
      <c r="G610">
        <v>3846.15</v>
      </c>
      <c r="H610" s="2">
        <v>37664</v>
      </c>
      <c r="I610" s="1">
        <v>37664</v>
      </c>
      <c r="J610" t="s">
        <v>35</v>
      </c>
      <c r="K610" t="s">
        <v>220</v>
      </c>
      <c r="L610" t="s">
        <v>37</v>
      </c>
      <c r="M610">
        <v>4</v>
      </c>
      <c r="N610">
        <v>12</v>
      </c>
      <c r="O610">
        <v>2003</v>
      </c>
      <c r="P610" t="s">
        <v>286</v>
      </c>
      <c r="Q610">
        <v>77</v>
      </c>
      <c r="R610" t="s">
        <v>941</v>
      </c>
      <c r="S610" t="s">
        <v>276</v>
      </c>
      <c r="T610" t="s">
        <v>277</v>
      </c>
      <c r="U610" t="s">
        <v>278</v>
      </c>
      <c r="V610" t="s">
        <v>279</v>
      </c>
      <c r="X610" t="s">
        <v>279</v>
      </c>
      <c r="Y610" t="s">
        <v>280</v>
      </c>
      <c r="AA610" t="s">
        <v>280</v>
      </c>
      <c r="AB610">
        <v>28034</v>
      </c>
      <c r="AC610" t="s">
        <v>281</v>
      </c>
      <c r="AD610" t="s">
        <v>60</v>
      </c>
      <c r="AE610" t="s">
        <v>282</v>
      </c>
      <c r="AF610" t="s">
        <v>283</v>
      </c>
      <c r="AG610" t="s">
        <v>284</v>
      </c>
      <c r="AH610" t="s">
        <v>74</v>
      </c>
    </row>
    <row r="611" spans="1:34" x14ac:dyDescent="0.25">
      <c r="A611">
        <v>10212</v>
      </c>
      <c r="B611">
        <v>20</v>
      </c>
      <c r="C611">
        <v>66.989999999999995</v>
      </c>
      <c r="D611">
        <v>14</v>
      </c>
      <c r="E611">
        <v>1339.8</v>
      </c>
      <c r="F611">
        <v>1340</v>
      </c>
      <c r="G611">
        <v>1339.8</v>
      </c>
      <c r="H611" t="s">
        <v>812</v>
      </c>
      <c r="I611" s="1">
        <v>38002</v>
      </c>
      <c r="J611" t="s">
        <v>64</v>
      </c>
      <c r="K611" t="s">
        <v>87</v>
      </c>
      <c r="L611" t="s">
        <v>37</v>
      </c>
      <c r="M611">
        <v>1</v>
      </c>
      <c r="N611">
        <v>1</v>
      </c>
      <c r="O611">
        <v>2004</v>
      </c>
      <c r="P611" t="s">
        <v>286</v>
      </c>
      <c r="Q611">
        <v>77</v>
      </c>
      <c r="R611" t="s">
        <v>941</v>
      </c>
      <c r="S611" t="s">
        <v>276</v>
      </c>
      <c r="T611" t="s">
        <v>277</v>
      </c>
      <c r="U611" t="s">
        <v>278</v>
      </c>
      <c r="V611" t="s">
        <v>279</v>
      </c>
      <c r="X611" t="s">
        <v>279</v>
      </c>
      <c r="Y611" t="s">
        <v>280</v>
      </c>
      <c r="AA611" t="s">
        <v>280</v>
      </c>
      <c r="AB611">
        <v>28034</v>
      </c>
      <c r="AC611" t="s">
        <v>281</v>
      </c>
      <c r="AD611" t="s">
        <v>60</v>
      </c>
      <c r="AE611" t="s">
        <v>282</v>
      </c>
      <c r="AF611" t="s">
        <v>283</v>
      </c>
      <c r="AG611" t="s">
        <v>284</v>
      </c>
      <c r="AH611" t="s">
        <v>51</v>
      </c>
    </row>
    <row r="612" spans="1:34" x14ac:dyDescent="0.25">
      <c r="A612">
        <v>10225</v>
      </c>
      <c r="B612">
        <v>47</v>
      </c>
      <c r="C612">
        <v>64.680000000000007</v>
      </c>
      <c r="D612">
        <v>5</v>
      </c>
      <c r="E612">
        <v>3039.96</v>
      </c>
      <c r="F612">
        <v>3040</v>
      </c>
      <c r="G612">
        <v>3039.96</v>
      </c>
      <c r="H612" t="s">
        <v>703</v>
      </c>
      <c r="I612" s="1">
        <v>38039</v>
      </c>
      <c r="J612" t="s">
        <v>35</v>
      </c>
      <c r="K612" t="s">
        <v>123</v>
      </c>
      <c r="L612" t="s">
        <v>37</v>
      </c>
      <c r="M612">
        <v>1</v>
      </c>
      <c r="N612">
        <v>2</v>
      </c>
      <c r="O612">
        <v>2004</v>
      </c>
      <c r="P612" t="s">
        <v>286</v>
      </c>
      <c r="Q612">
        <v>77</v>
      </c>
      <c r="R612" t="s">
        <v>941</v>
      </c>
      <c r="S612" t="s">
        <v>704</v>
      </c>
      <c r="T612" t="s">
        <v>705</v>
      </c>
      <c r="U612" t="s">
        <v>706</v>
      </c>
      <c r="V612" t="s">
        <v>707</v>
      </c>
      <c r="X612" t="s">
        <v>707</v>
      </c>
      <c r="Y612" t="s">
        <v>708</v>
      </c>
      <c r="AA612" t="s">
        <v>708</v>
      </c>
      <c r="AB612">
        <v>1203</v>
      </c>
      <c r="AC612" t="s">
        <v>709</v>
      </c>
      <c r="AD612" t="s">
        <v>60</v>
      </c>
      <c r="AE612" t="s">
        <v>710</v>
      </c>
      <c r="AF612" t="s">
        <v>160</v>
      </c>
      <c r="AG612" t="s">
        <v>711</v>
      </c>
      <c r="AH612" t="s">
        <v>74</v>
      </c>
    </row>
    <row r="613" spans="1:34" x14ac:dyDescent="0.25">
      <c r="A613">
        <v>10239</v>
      </c>
      <c r="B613">
        <v>46</v>
      </c>
      <c r="C613">
        <v>73.92</v>
      </c>
      <c r="D613">
        <v>4</v>
      </c>
      <c r="E613">
        <v>3400.32</v>
      </c>
      <c r="F613">
        <v>3401</v>
      </c>
      <c r="G613">
        <v>3400.32</v>
      </c>
      <c r="H613" s="2">
        <v>38325</v>
      </c>
      <c r="I613" s="1">
        <v>38325</v>
      </c>
      <c r="J613" t="s">
        <v>242</v>
      </c>
      <c r="K613" t="s">
        <v>53</v>
      </c>
      <c r="L613" t="s">
        <v>37</v>
      </c>
      <c r="M613">
        <v>2</v>
      </c>
      <c r="N613">
        <v>4</v>
      </c>
      <c r="O613">
        <v>2004</v>
      </c>
      <c r="P613" t="s">
        <v>286</v>
      </c>
      <c r="Q613">
        <v>77</v>
      </c>
      <c r="R613" t="s">
        <v>941</v>
      </c>
      <c r="S613" t="s">
        <v>620</v>
      </c>
      <c r="T613" t="s">
        <v>621</v>
      </c>
      <c r="U613" t="s">
        <v>622</v>
      </c>
      <c r="V613" t="s">
        <v>623</v>
      </c>
      <c r="X613" t="s">
        <v>623</v>
      </c>
      <c r="Y613" t="s">
        <v>624</v>
      </c>
      <c r="AA613" t="s">
        <v>624</v>
      </c>
      <c r="AB613">
        <v>90110</v>
      </c>
      <c r="AC613" t="s">
        <v>207</v>
      </c>
      <c r="AD613" t="s">
        <v>60</v>
      </c>
      <c r="AE613" t="s">
        <v>625</v>
      </c>
      <c r="AF613" t="s">
        <v>626</v>
      </c>
      <c r="AG613" t="s">
        <v>627</v>
      </c>
      <c r="AH613" t="s">
        <v>74</v>
      </c>
    </row>
    <row r="614" spans="1:34" x14ac:dyDescent="0.25">
      <c r="A614">
        <v>10253</v>
      </c>
      <c r="B614">
        <v>23</v>
      </c>
      <c r="C614">
        <v>83.93</v>
      </c>
      <c r="D614">
        <v>9</v>
      </c>
      <c r="E614">
        <v>1930.39</v>
      </c>
      <c r="F614">
        <v>1931</v>
      </c>
      <c r="G614">
        <v>1930.39</v>
      </c>
      <c r="H614" s="2">
        <v>37992</v>
      </c>
      <c r="I614" s="1">
        <v>37992</v>
      </c>
      <c r="J614" t="s">
        <v>64</v>
      </c>
      <c r="K614" t="s">
        <v>65</v>
      </c>
      <c r="L614" t="s">
        <v>535</v>
      </c>
      <c r="M614">
        <v>2</v>
      </c>
      <c r="N614">
        <v>6</v>
      </c>
      <c r="O614">
        <v>2004</v>
      </c>
      <c r="P614" t="s">
        <v>286</v>
      </c>
      <c r="Q614">
        <v>77</v>
      </c>
      <c r="R614" t="s">
        <v>941</v>
      </c>
      <c r="S614" t="s">
        <v>264</v>
      </c>
      <c r="T614" t="s">
        <v>265</v>
      </c>
      <c r="U614" t="s">
        <v>266</v>
      </c>
      <c r="V614" t="s">
        <v>267</v>
      </c>
      <c r="X614" t="s">
        <v>267</v>
      </c>
      <c r="Y614" t="s">
        <v>268</v>
      </c>
      <c r="AA614" t="s">
        <v>268</v>
      </c>
      <c r="AB614" t="s">
        <v>269</v>
      </c>
      <c r="AC614" t="s">
        <v>270</v>
      </c>
      <c r="AD614" t="s">
        <v>60</v>
      </c>
      <c r="AE614" t="s">
        <v>271</v>
      </c>
      <c r="AF614" t="s">
        <v>272</v>
      </c>
      <c r="AG614" t="s">
        <v>273</v>
      </c>
      <c r="AH614" t="s">
        <v>51</v>
      </c>
    </row>
    <row r="615" spans="1:34" x14ac:dyDescent="0.25">
      <c r="A615">
        <v>10266</v>
      </c>
      <c r="B615">
        <v>33</v>
      </c>
      <c r="C615">
        <v>74.69</v>
      </c>
      <c r="D615">
        <v>10</v>
      </c>
      <c r="E615">
        <v>2464.77</v>
      </c>
      <c r="F615">
        <v>2465</v>
      </c>
      <c r="G615">
        <v>2464.77</v>
      </c>
      <c r="H615" s="2">
        <v>38145</v>
      </c>
      <c r="I615" s="1">
        <v>38145</v>
      </c>
      <c r="J615" t="s">
        <v>172</v>
      </c>
      <c r="K615" t="s">
        <v>36</v>
      </c>
      <c r="L615" t="s">
        <v>37</v>
      </c>
      <c r="M615">
        <v>3</v>
      </c>
      <c r="N615">
        <v>7</v>
      </c>
      <c r="O615">
        <v>2004</v>
      </c>
      <c r="P615" t="s">
        <v>286</v>
      </c>
      <c r="Q615">
        <v>77</v>
      </c>
      <c r="R615" t="s">
        <v>941</v>
      </c>
      <c r="S615" t="s">
        <v>712</v>
      </c>
      <c r="T615" t="s">
        <v>713</v>
      </c>
      <c r="U615" t="s">
        <v>714</v>
      </c>
      <c r="V615" t="s">
        <v>715</v>
      </c>
      <c r="X615" t="s">
        <v>715</v>
      </c>
      <c r="Y615" t="s">
        <v>716</v>
      </c>
      <c r="AA615" t="s">
        <v>716</v>
      </c>
      <c r="AB615">
        <v>42100</v>
      </c>
      <c r="AC615" t="s">
        <v>407</v>
      </c>
      <c r="AD615" t="s">
        <v>60</v>
      </c>
      <c r="AE615" t="s">
        <v>717</v>
      </c>
      <c r="AF615" t="s">
        <v>718</v>
      </c>
      <c r="AG615" t="s">
        <v>719</v>
      </c>
      <c r="AH615" t="s">
        <v>51</v>
      </c>
    </row>
    <row r="616" spans="1:34" x14ac:dyDescent="0.25">
      <c r="A616">
        <v>10278</v>
      </c>
      <c r="B616">
        <v>29</v>
      </c>
      <c r="C616">
        <v>90.86</v>
      </c>
      <c r="D616">
        <v>10</v>
      </c>
      <c r="E616">
        <v>2634.94</v>
      </c>
      <c r="F616">
        <v>2635</v>
      </c>
      <c r="G616">
        <v>2634.94</v>
      </c>
      <c r="H616" s="2">
        <v>38146</v>
      </c>
      <c r="I616" s="1">
        <v>38146</v>
      </c>
      <c r="J616" t="s">
        <v>172</v>
      </c>
      <c r="K616" t="s">
        <v>65</v>
      </c>
      <c r="L616" t="s">
        <v>37</v>
      </c>
      <c r="M616">
        <v>3</v>
      </c>
      <c r="N616">
        <v>8</v>
      </c>
      <c r="O616">
        <v>2004</v>
      </c>
      <c r="P616" t="s">
        <v>286</v>
      </c>
      <c r="Q616">
        <v>77</v>
      </c>
      <c r="R616" t="s">
        <v>941</v>
      </c>
      <c r="S616" t="s">
        <v>853</v>
      </c>
      <c r="T616">
        <v>7025551838</v>
      </c>
      <c r="U616" t="s">
        <v>854</v>
      </c>
      <c r="V616" t="s">
        <v>855</v>
      </c>
      <c r="X616" t="s">
        <v>855</v>
      </c>
      <c r="Y616" t="s">
        <v>856</v>
      </c>
      <c r="Z616" t="s">
        <v>857</v>
      </c>
      <c r="AA616" t="s">
        <v>858</v>
      </c>
      <c r="AB616">
        <v>83030</v>
      </c>
      <c r="AC616" t="s">
        <v>46</v>
      </c>
      <c r="AD616" t="s">
        <v>47</v>
      </c>
      <c r="AE616" t="s">
        <v>179</v>
      </c>
      <c r="AF616" t="s">
        <v>635</v>
      </c>
      <c r="AG616" t="s">
        <v>859</v>
      </c>
      <c r="AH616" t="s">
        <v>51</v>
      </c>
    </row>
    <row r="617" spans="1:34" x14ac:dyDescent="0.25">
      <c r="A617">
        <v>10287</v>
      </c>
      <c r="B617">
        <v>44</v>
      </c>
      <c r="C617">
        <v>82.39</v>
      </c>
      <c r="D617">
        <v>8</v>
      </c>
      <c r="E617">
        <v>3625.16</v>
      </c>
      <c r="F617">
        <v>3626</v>
      </c>
      <c r="G617">
        <v>3625.16</v>
      </c>
      <c r="H617" t="s">
        <v>726</v>
      </c>
      <c r="I617" s="1">
        <v>38229</v>
      </c>
      <c r="J617" t="s">
        <v>76</v>
      </c>
      <c r="K617" t="s">
        <v>36</v>
      </c>
      <c r="L617" t="s">
        <v>37</v>
      </c>
      <c r="M617">
        <v>3</v>
      </c>
      <c r="N617">
        <v>8</v>
      </c>
      <c r="O617">
        <v>2004</v>
      </c>
      <c r="P617" t="s">
        <v>286</v>
      </c>
      <c r="Q617">
        <v>77</v>
      </c>
      <c r="R617" t="s">
        <v>941</v>
      </c>
      <c r="S617" t="s">
        <v>704</v>
      </c>
      <c r="T617" t="s">
        <v>705</v>
      </c>
      <c r="U617" t="s">
        <v>706</v>
      </c>
      <c r="V617" t="s">
        <v>707</v>
      </c>
      <c r="X617" t="s">
        <v>707</v>
      </c>
      <c r="Y617" t="s">
        <v>708</v>
      </c>
      <c r="AA617" t="s">
        <v>708</v>
      </c>
      <c r="AB617">
        <v>1203</v>
      </c>
      <c r="AC617" t="s">
        <v>709</v>
      </c>
      <c r="AD617" t="s">
        <v>60</v>
      </c>
      <c r="AE617" t="s">
        <v>710</v>
      </c>
      <c r="AF617" t="s">
        <v>160</v>
      </c>
      <c r="AG617" t="s">
        <v>711</v>
      </c>
      <c r="AH617" t="s">
        <v>74</v>
      </c>
    </row>
    <row r="618" spans="1:34" x14ac:dyDescent="0.25">
      <c r="A618">
        <v>10300</v>
      </c>
      <c r="B618">
        <v>41</v>
      </c>
      <c r="C618">
        <v>92.4</v>
      </c>
      <c r="D618">
        <v>1</v>
      </c>
      <c r="E618">
        <v>3788.4</v>
      </c>
      <c r="F618">
        <v>3789</v>
      </c>
      <c r="G618">
        <v>3788.4</v>
      </c>
      <c r="H618" s="2">
        <v>37721</v>
      </c>
      <c r="I618" s="1">
        <v>37721</v>
      </c>
      <c r="J618" t="s">
        <v>380</v>
      </c>
      <c r="K618" t="s">
        <v>130</v>
      </c>
      <c r="L618" t="s">
        <v>37</v>
      </c>
      <c r="M618">
        <v>4</v>
      </c>
      <c r="N618">
        <v>10</v>
      </c>
      <c r="O618">
        <v>2003</v>
      </c>
      <c r="P618" t="s">
        <v>286</v>
      </c>
      <c r="Q618">
        <v>77</v>
      </c>
      <c r="R618" t="s">
        <v>941</v>
      </c>
      <c r="S618" t="s">
        <v>727</v>
      </c>
      <c r="T618" t="s">
        <v>728</v>
      </c>
      <c r="U618" t="s">
        <v>729</v>
      </c>
      <c r="V618" t="s">
        <v>730</v>
      </c>
      <c r="X618" t="s">
        <v>730</v>
      </c>
      <c r="Y618" t="s">
        <v>731</v>
      </c>
      <c r="AA618" t="s">
        <v>731</v>
      </c>
      <c r="AB618">
        <v>60528</v>
      </c>
      <c r="AC618" t="s">
        <v>699</v>
      </c>
      <c r="AD618" t="s">
        <v>60</v>
      </c>
      <c r="AE618" t="s">
        <v>732</v>
      </c>
      <c r="AF618" t="s">
        <v>654</v>
      </c>
      <c r="AG618" t="s">
        <v>733</v>
      </c>
      <c r="AH618" t="s">
        <v>74</v>
      </c>
    </row>
    <row r="619" spans="1:34" x14ac:dyDescent="0.25">
      <c r="A619">
        <v>10310</v>
      </c>
      <c r="B619">
        <v>20</v>
      </c>
      <c r="C619">
        <v>91.63</v>
      </c>
      <c r="D619">
        <v>6</v>
      </c>
      <c r="E619">
        <v>1832.6</v>
      </c>
      <c r="F619">
        <v>1833</v>
      </c>
      <c r="G619">
        <v>1832.6</v>
      </c>
      <c r="H619" t="s">
        <v>734</v>
      </c>
      <c r="I619" s="1">
        <v>38276</v>
      </c>
      <c r="J619" t="s">
        <v>86</v>
      </c>
      <c r="K619" t="s">
        <v>53</v>
      </c>
      <c r="L619" t="s">
        <v>37</v>
      </c>
      <c r="M619">
        <v>4</v>
      </c>
      <c r="N619">
        <v>10</v>
      </c>
      <c r="O619">
        <v>2004</v>
      </c>
      <c r="P619" t="s">
        <v>286</v>
      </c>
      <c r="Q619">
        <v>77</v>
      </c>
      <c r="R619" t="s">
        <v>941</v>
      </c>
      <c r="S619" t="s">
        <v>694</v>
      </c>
      <c r="T619" t="s">
        <v>695</v>
      </c>
      <c r="U619" t="s">
        <v>696</v>
      </c>
      <c r="V619" t="s">
        <v>697</v>
      </c>
      <c r="X619" t="s">
        <v>697</v>
      </c>
      <c r="Y619" t="s">
        <v>698</v>
      </c>
      <c r="AA619" t="s">
        <v>698</v>
      </c>
      <c r="AB619">
        <v>50739</v>
      </c>
      <c r="AC619" t="s">
        <v>699</v>
      </c>
      <c r="AD619" t="s">
        <v>60</v>
      </c>
      <c r="AE619" t="s">
        <v>700</v>
      </c>
      <c r="AF619" t="s">
        <v>701</v>
      </c>
      <c r="AG619" t="s">
        <v>702</v>
      </c>
      <c r="AH619" t="s">
        <v>51</v>
      </c>
    </row>
    <row r="620" spans="1:34" x14ac:dyDescent="0.25">
      <c r="A620">
        <v>10321</v>
      </c>
      <c r="B620">
        <v>37</v>
      </c>
      <c r="C620">
        <v>78.540000000000006</v>
      </c>
      <c r="D620">
        <v>14</v>
      </c>
      <c r="E620">
        <v>2905.98</v>
      </c>
      <c r="F620">
        <v>2906</v>
      </c>
      <c r="G620">
        <v>2905.98</v>
      </c>
      <c r="H620" s="2">
        <v>38088</v>
      </c>
      <c r="I620" s="1">
        <v>38088</v>
      </c>
      <c r="J620" t="s">
        <v>380</v>
      </c>
      <c r="K620" t="s">
        <v>123</v>
      </c>
      <c r="L620" t="s">
        <v>37</v>
      </c>
      <c r="M620">
        <v>4</v>
      </c>
      <c r="N620">
        <v>11</v>
      </c>
      <c r="O620">
        <v>2004</v>
      </c>
      <c r="P620" t="s">
        <v>286</v>
      </c>
      <c r="Q620">
        <v>77</v>
      </c>
      <c r="R620" t="s">
        <v>941</v>
      </c>
      <c r="S620" t="s">
        <v>256</v>
      </c>
      <c r="T620">
        <v>5085552555</v>
      </c>
      <c r="U620" t="s">
        <v>257</v>
      </c>
      <c r="V620" t="s">
        <v>258</v>
      </c>
      <c r="X620" t="s">
        <v>258</v>
      </c>
      <c r="Y620" t="s">
        <v>259</v>
      </c>
      <c r="Z620" t="s">
        <v>195</v>
      </c>
      <c r="AA620" t="s">
        <v>260</v>
      </c>
      <c r="AB620">
        <v>50553</v>
      </c>
      <c r="AC620" t="s">
        <v>46</v>
      </c>
      <c r="AD620" t="s">
        <v>47</v>
      </c>
      <c r="AE620" t="s">
        <v>261</v>
      </c>
      <c r="AF620" t="s">
        <v>262</v>
      </c>
      <c r="AG620" t="s">
        <v>263</v>
      </c>
      <c r="AH620" t="s">
        <v>51</v>
      </c>
    </row>
    <row r="621" spans="1:34" x14ac:dyDescent="0.25">
      <c r="A621">
        <v>10329</v>
      </c>
      <c r="B621">
        <v>29</v>
      </c>
      <c r="C621">
        <v>100</v>
      </c>
      <c r="D621">
        <v>9</v>
      </c>
      <c r="E621">
        <v>2954.81</v>
      </c>
      <c r="F621">
        <v>2955</v>
      </c>
      <c r="G621">
        <v>2900</v>
      </c>
      <c r="H621" t="s">
        <v>229</v>
      </c>
      <c r="I621" s="1">
        <v>38306</v>
      </c>
      <c r="J621" t="s">
        <v>104</v>
      </c>
      <c r="K621" t="s">
        <v>36</v>
      </c>
      <c r="L621" t="s">
        <v>37</v>
      </c>
      <c r="M621">
        <v>4</v>
      </c>
      <c r="N621">
        <v>11</v>
      </c>
      <c r="O621">
        <v>2004</v>
      </c>
      <c r="P621" t="s">
        <v>286</v>
      </c>
      <c r="Q621">
        <v>77</v>
      </c>
      <c r="R621" t="s">
        <v>941</v>
      </c>
      <c r="S621" t="s">
        <v>40</v>
      </c>
      <c r="T621">
        <v>2125557818</v>
      </c>
      <c r="U621" t="s">
        <v>41</v>
      </c>
      <c r="V621" t="s">
        <v>42</v>
      </c>
      <c r="X621" t="s">
        <v>42</v>
      </c>
      <c r="Y621" t="s">
        <v>43</v>
      </c>
      <c r="Z621" t="s">
        <v>44</v>
      </c>
      <c r="AA621" t="s">
        <v>45</v>
      </c>
      <c r="AB621">
        <v>10022</v>
      </c>
      <c r="AC621" t="s">
        <v>46</v>
      </c>
      <c r="AD621" t="s">
        <v>47</v>
      </c>
      <c r="AE621" t="s">
        <v>48</v>
      </c>
      <c r="AF621" t="s">
        <v>49</v>
      </c>
      <c r="AG621" t="s">
        <v>50</v>
      </c>
      <c r="AH621" t="s">
        <v>51</v>
      </c>
    </row>
    <row r="622" spans="1:34" x14ac:dyDescent="0.25">
      <c r="A622">
        <v>10342</v>
      </c>
      <c r="B622">
        <v>55</v>
      </c>
      <c r="C622">
        <v>65.45</v>
      </c>
      <c r="D622">
        <v>1</v>
      </c>
      <c r="E622">
        <v>3599.75</v>
      </c>
      <c r="F622">
        <v>3600</v>
      </c>
      <c r="G622">
        <v>3599.75</v>
      </c>
      <c r="H622" t="s">
        <v>230</v>
      </c>
      <c r="I622" s="1">
        <v>38315</v>
      </c>
      <c r="J622" t="s">
        <v>104</v>
      </c>
      <c r="K622" t="s">
        <v>220</v>
      </c>
      <c r="L622" t="s">
        <v>37</v>
      </c>
      <c r="M622">
        <v>4</v>
      </c>
      <c r="N622">
        <v>11</v>
      </c>
      <c r="O622">
        <v>2004</v>
      </c>
      <c r="P622" t="s">
        <v>286</v>
      </c>
      <c r="Q622">
        <v>77</v>
      </c>
      <c r="R622" t="s">
        <v>941</v>
      </c>
      <c r="S622" t="s">
        <v>139</v>
      </c>
      <c r="T622" t="s">
        <v>140</v>
      </c>
      <c r="U622" t="s">
        <v>141</v>
      </c>
      <c r="V622" t="s">
        <v>142</v>
      </c>
      <c r="W622" t="s">
        <v>143</v>
      </c>
      <c r="X622" t="s">
        <v>144</v>
      </c>
      <c r="Y622" t="s">
        <v>145</v>
      </c>
      <c r="Z622" t="s">
        <v>146</v>
      </c>
      <c r="AA622" t="s">
        <v>147</v>
      </c>
      <c r="AB622">
        <v>3004</v>
      </c>
      <c r="AC622" t="s">
        <v>148</v>
      </c>
      <c r="AD622" t="s">
        <v>149</v>
      </c>
      <c r="AE622" t="s">
        <v>150</v>
      </c>
      <c r="AF622" t="s">
        <v>151</v>
      </c>
      <c r="AG622" t="s">
        <v>152</v>
      </c>
      <c r="AH622" t="s">
        <v>74</v>
      </c>
    </row>
    <row r="623" spans="1:34" x14ac:dyDescent="0.25">
      <c r="A623">
        <v>10363</v>
      </c>
      <c r="B623">
        <v>22</v>
      </c>
      <c r="C623">
        <v>100</v>
      </c>
      <c r="D623">
        <v>7</v>
      </c>
      <c r="E623">
        <v>3686.54</v>
      </c>
      <c r="F623">
        <v>3687</v>
      </c>
      <c r="G623">
        <v>2200</v>
      </c>
      <c r="H623" s="2">
        <v>38504</v>
      </c>
      <c r="I623" s="1">
        <v>38504</v>
      </c>
      <c r="J623" t="s">
        <v>172</v>
      </c>
      <c r="K623" t="s">
        <v>220</v>
      </c>
      <c r="L623" t="s">
        <v>37</v>
      </c>
      <c r="M623">
        <v>1</v>
      </c>
      <c r="N623">
        <v>1</v>
      </c>
      <c r="O623">
        <v>2005</v>
      </c>
      <c r="P623" t="s">
        <v>286</v>
      </c>
      <c r="Q623">
        <v>77</v>
      </c>
      <c r="R623" t="s">
        <v>941</v>
      </c>
      <c r="S623" t="s">
        <v>735</v>
      </c>
      <c r="T623" t="s">
        <v>736</v>
      </c>
      <c r="U623" t="s">
        <v>737</v>
      </c>
      <c r="V623" t="s">
        <v>738</v>
      </c>
      <c r="X623" t="s">
        <v>738</v>
      </c>
      <c r="Y623" t="s">
        <v>739</v>
      </c>
      <c r="AA623" t="s">
        <v>739</v>
      </c>
      <c r="AB623" t="s">
        <v>740</v>
      </c>
      <c r="AC623" t="s">
        <v>207</v>
      </c>
      <c r="AD623" t="s">
        <v>60</v>
      </c>
      <c r="AE623" t="s">
        <v>741</v>
      </c>
      <c r="AF623" t="s">
        <v>742</v>
      </c>
      <c r="AG623" t="s">
        <v>743</v>
      </c>
      <c r="AH623" t="s">
        <v>74</v>
      </c>
    </row>
    <row r="624" spans="1:34" x14ac:dyDescent="0.25">
      <c r="A624">
        <v>10377</v>
      </c>
      <c r="B624">
        <v>31</v>
      </c>
      <c r="C624">
        <v>67.760000000000005</v>
      </c>
      <c r="D624">
        <v>4</v>
      </c>
      <c r="E624">
        <v>2100.56</v>
      </c>
      <c r="F624">
        <v>2101</v>
      </c>
      <c r="G624">
        <v>2100.56</v>
      </c>
      <c r="H624" s="2">
        <v>38597</v>
      </c>
      <c r="I624" s="1">
        <v>38597</v>
      </c>
      <c r="J624" t="s">
        <v>201</v>
      </c>
      <c r="K624" t="s">
        <v>87</v>
      </c>
      <c r="L624" t="s">
        <v>37</v>
      </c>
      <c r="M624">
        <v>1</v>
      </c>
      <c r="N624">
        <v>2</v>
      </c>
      <c r="O624">
        <v>2005</v>
      </c>
      <c r="P624" t="s">
        <v>286</v>
      </c>
      <c r="Q624">
        <v>77</v>
      </c>
      <c r="R624" t="s">
        <v>941</v>
      </c>
      <c r="S624" t="s">
        <v>202</v>
      </c>
      <c r="T624" t="s">
        <v>203</v>
      </c>
      <c r="U624" t="s">
        <v>204</v>
      </c>
      <c r="V624" t="s">
        <v>205</v>
      </c>
      <c r="X624" t="s">
        <v>205</v>
      </c>
      <c r="Y624" t="s">
        <v>206</v>
      </c>
      <c r="AA624" t="s">
        <v>206</v>
      </c>
      <c r="AB624">
        <v>21240</v>
      </c>
      <c r="AC624" t="s">
        <v>207</v>
      </c>
      <c r="AD624" t="s">
        <v>60</v>
      </c>
      <c r="AE624" t="s">
        <v>208</v>
      </c>
      <c r="AF624" t="s">
        <v>209</v>
      </c>
      <c r="AG624" t="s">
        <v>210</v>
      </c>
      <c r="AH624" t="s">
        <v>51</v>
      </c>
    </row>
    <row r="625" spans="1:34" x14ac:dyDescent="0.25">
      <c r="A625">
        <v>10389</v>
      </c>
      <c r="B625">
        <v>49</v>
      </c>
      <c r="C625">
        <v>79.22</v>
      </c>
      <c r="D625">
        <v>3</v>
      </c>
      <c r="E625">
        <v>3881.78</v>
      </c>
      <c r="F625">
        <v>3882</v>
      </c>
      <c r="G625">
        <v>3881.78</v>
      </c>
      <c r="H625" s="2">
        <v>38414</v>
      </c>
      <c r="I625" s="1">
        <v>38414</v>
      </c>
      <c r="J625" t="s">
        <v>255</v>
      </c>
      <c r="K625" t="s">
        <v>130</v>
      </c>
      <c r="L625" t="s">
        <v>37</v>
      </c>
      <c r="M625">
        <v>1</v>
      </c>
      <c r="N625">
        <v>3</v>
      </c>
      <c r="O625">
        <v>2005</v>
      </c>
      <c r="P625" t="s">
        <v>286</v>
      </c>
      <c r="Q625">
        <v>77</v>
      </c>
      <c r="R625" t="s">
        <v>941</v>
      </c>
      <c r="S625" t="s">
        <v>411</v>
      </c>
      <c r="T625" t="s">
        <v>412</v>
      </c>
      <c r="U625" t="s">
        <v>413</v>
      </c>
      <c r="V625" t="s">
        <v>414</v>
      </c>
      <c r="X625" t="s">
        <v>414</v>
      </c>
      <c r="Y625" t="s">
        <v>415</v>
      </c>
      <c r="AA625" t="s">
        <v>415</v>
      </c>
      <c r="AB625" t="s">
        <v>416</v>
      </c>
      <c r="AC625" t="s">
        <v>295</v>
      </c>
      <c r="AD625" t="s">
        <v>60</v>
      </c>
      <c r="AE625" t="s">
        <v>417</v>
      </c>
      <c r="AF625" t="s">
        <v>324</v>
      </c>
      <c r="AG625" t="s">
        <v>418</v>
      </c>
      <c r="AH625" t="s">
        <v>74</v>
      </c>
    </row>
    <row r="626" spans="1:34" x14ac:dyDescent="0.25">
      <c r="A626">
        <v>10405</v>
      </c>
      <c r="B626">
        <v>61</v>
      </c>
      <c r="C626">
        <v>73.92</v>
      </c>
      <c r="D626">
        <v>4</v>
      </c>
      <c r="E626">
        <v>4509.12</v>
      </c>
      <c r="F626">
        <v>4510</v>
      </c>
      <c r="G626">
        <v>4509.12</v>
      </c>
      <c r="H626" t="s">
        <v>840</v>
      </c>
      <c r="I626" s="1">
        <v>38456</v>
      </c>
      <c r="J626" t="s">
        <v>380</v>
      </c>
      <c r="K626" t="s">
        <v>130</v>
      </c>
      <c r="L626" t="s">
        <v>37</v>
      </c>
      <c r="M626">
        <v>2</v>
      </c>
      <c r="N626">
        <v>4</v>
      </c>
      <c r="O626">
        <v>2005</v>
      </c>
      <c r="P626" t="s">
        <v>286</v>
      </c>
      <c r="Q626">
        <v>77</v>
      </c>
      <c r="R626" t="s">
        <v>941</v>
      </c>
      <c r="S626" t="s">
        <v>841</v>
      </c>
      <c r="T626" t="s">
        <v>842</v>
      </c>
      <c r="U626" t="s">
        <v>843</v>
      </c>
      <c r="V626" t="s">
        <v>844</v>
      </c>
      <c r="X626" t="s">
        <v>844</v>
      </c>
      <c r="Y626" t="s">
        <v>845</v>
      </c>
      <c r="AA626" t="s">
        <v>845</v>
      </c>
      <c r="AB626">
        <v>67000</v>
      </c>
      <c r="AC626" t="s">
        <v>59</v>
      </c>
      <c r="AD626" t="s">
        <v>60</v>
      </c>
      <c r="AE626" t="s">
        <v>846</v>
      </c>
      <c r="AF626" t="s">
        <v>847</v>
      </c>
      <c r="AG626" t="s">
        <v>848</v>
      </c>
      <c r="AH626" t="s">
        <v>74</v>
      </c>
    </row>
    <row r="627" spans="1:34" x14ac:dyDescent="0.25">
      <c r="A627">
        <v>10419</v>
      </c>
      <c r="B627">
        <v>39</v>
      </c>
      <c r="C627">
        <v>83.93</v>
      </c>
      <c r="D627">
        <v>9</v>
      </c>
      <c r="E627">
        <v>3273.27</v>
      </c>
      <c r="F627">
        <v>3274</v>
      </c>
      <c r="G627">
        <v>3273.27</v>
      </c>
      <c r="H627" t="s">
        <v>744</v>
      </c>
      <c r="I627" s="1">
        <v>38489</v>
      </c>
      <c r="J627" t="s">
        <v>153</v>
      </c>
      <c r="K627" t="s">
        <v>65</v>
      </c>
      <c r="L627" t="s">
        <v>37</v>
      </c>
      <c r="M627">
        <v>2</v>
      </c>
      <c r="N627">
        <v>5</v>
      </c>
      <c r="O627">
        <v>2005</v>
      </c>
      <c r="P627" t="s">
        <v>286</v>
      </c>
      <c r="Q627">
        <v>77</v>
      </c>
      <c r="R627" t="s">
        <v>941</v>
      </c>
      <c r="S627" t="s">
        <v>231</v>
      </c>
      <c r="T627" t="s">
        <v>232</v>
      </c>
      <c r="U627" t="s">
        <v>233</v>
      </c>
      <c r="V627" t="s">
        <v>234</v>
      </c>
      <c r="X627" t="s">
        <v>234</v>
      </c>
      <c r="Y627" t="s">
        <v>235</v>
      </c>
      <c r="AA627" t="s">
        <v>235</v>
      </c>
      <c r="AB627">
        <v>5020</v>
      </c>
      <c r="AC627" t="s">
        <v>236</v>
      </c>
      <c r="AD627" t="s">
        <v>60</v>
      </c>
      <c r="AE627" t="s">
        <v>237</v>
      </c>
      <c r="AF627" t="s">
        <v>238</v>
      </c>
      <c r="AG627" t="s">
        <v>239</v>
      </c>
      <c r="AH627" t="s">
        <v>74</v>
      </c>
    </row>
    <row r="628" spans="1:34" x14ac:dyDescent="0.25">
      <c r="A628">
        <v>10109</v>
      </c>
      <c r="B628">
        <v>38</v>
      </c>
      <c r="C628">
        <v>100</v>
      </c>
      <c r="D628">
        <v>3</v>
      </c>
      <c r="E628">
        <v>4432.7</v>
      </c>
      <c r="F628">
        <v>4433</v>
      </c>
      <c r="G628">
        <v>3800</v>
      </c>
      <c r="H628" s="2">
        <v>37897</v>
      </c>
      <c r="I628" s="1">
        <v>37897</v>
      </c>
      <c r="J628" t="s">
        <v>86</v>
      </c>
      <c r="K628" t="s">
        <v>87</v>
      </c>
      <c r="L628" t="s">
        <v>37</v>
      </c>
      <c r="M628">
        <v>1</v>
      </c>
      <c r="N628">
        <v>3</v>
      </c>
      <c r="O628">
        <v>2003</v>
      </c>
      <c r="P628" t="s">
        <v>286</v>
      </c>
      <c r="Q628">
        <v>142</v>
      </c>
      <c r="R628" t="s">
        <v>942</v>
      </c>
      <c r="S628" t="s">
        <v>488</v>
      </c>
      <c r="T628">
        <v>2155559857</v>
      </c>
      <c r="U628" t="s">
        <v>489</v>
      </c>
      <c r="V628" t="s">
        <v>490</v>
      </c>
      <c r="X628" t="s">
        <v>490</v>
      </c>
      <c r="Y628" t="s">
        <v>340</v>
      </c>
      <c r="Z628" t="s">
        <v>225</v>
      </c>
      <c r="AA628" t="s">
        <v>341</v>
      </c>
      <c r="AB628">
        <v>71270</v>
      </c>
      <c r="AC628" t="s">
        <v>46</v>
      </c>
      <c r="AD628" t="s">
        <v>47</v>
      </c>
      <c r="AE628" t="s">
        <v>197</v>
      </c>
      <c r="AF628" t="s">
        <v>491</v>
      </c>
      <c r="AG628" t="s">
        <v>492</v>
      </c>
      <c r="AH628" t="s">
        <v>74</v>
      </c>
    </row>
    <row r="629" spans="1:34" x14ac:dyDescent="0.25">
      <c r="A629">
        <v>10122</v>
      </c>
      <c r="B629">
        <v>31</v>
      </c>
      <c r="C629">
        <v>100</v>
      </c>
      <c r="D629">
        <v>1</v>
      </c>
      <c r="E629">
        <v>4100.99</v>
      </c>
      <c r="F629">
        <v>4101</v>
      </c>
      <c r="G629">
        <v>3100</v>
      </c>
      <c r="H629" s="2">
        <v>37838</v>
      </c>
      <c r="I629" s="1">
        <v>37838</v>
      </c>
      <c r="J629" t="s">
        <v>76</v>
      </c>
      <c r="K629" t="s">
        <v>65</v>
      </c>
      <c r="L629" t="s">
        <v>37</v>
      </c>
      <c r="M629">
        <v>2</v>
      </c>
      <c r="N629">
        <v>5</v>
      </c>
      <c r="O629">
        <v>2003</v>
      </c>
      <c r="P629" t="s">
        <v>286</v>
      </c>
      <c r="Q629">
        <v>142</v>
      </c>
      <c r="R629" t="s">
        <v>942</v>
      </c>
      <c r="S629" t="s">
        <v>685</v>
      </c>
      <c r="T629" t="s">
        <v>686</v>
      </c>
      <c r="U629" t="s">
        <v>687</v>
      </c>
      <c r="V629" t="s">
        <v>688</v>
      </c>
      <c r="X629" t="s">
        <v>688</v>
      </c>
      <c r="Y629" t="s">
        <v>689</v>
      </c>
      <c r="AA629" t="s">
        <v>689</v>
      </c>
      <c r="AB629">
        <v>13008</v>
      </c>
      <c r="AC629" t="s">
        <v>59</v>
      </c>
      <c r="AD629" t="s">
        <v>60</v>
      </c>
      <c r="AE629" t="s">
        <v>690</v>
      </c>
      <c r="AF629" t="s">
        <v>691</v>
      </c>
      <c r="AG629" t="s">
        <v>692</v>
      </c>
      <c r="AH629" t="s">
        <v>74</v>
      </c>
    </row>
    <row r="630" spans="1:34" x14ac:dyDescent="0.25">
      <c r="A630">
        <v>10136</v>
      </c>
      <c r="B630">
        <v>36</v>
      </c>
      <c r="C630">
        <v>100</v>
      </c>
      <c r="D630">
        <v>1</v>
      </c>
      <c r="E630">
        <v>5274.72</v>
      </c>
      <c r="F630">
        <v>5275</v>
      </c>
      <c r="G630">
        <v>3600</v>
      </c>
      <c r="H630" s="2">
        <v>37718</v>
      </c>
      <c r="I630" s="1">
        <v>37718</v>
      </c>
      <c r="J630" t="s">
        <v>380</v>
      </c>
      <c r="K630" t="s">
        <v>36</v>
      </c>
      <c r="L630" t="s">
        <v>37</v>
      </c>
      <c r="M630">
        <v>3</v>
      </c>
      <c r="N630">
        <v>7</v>
      </c>
      <c r="O630">
        <v>2003</v>
      </c>
      <c r="P630" t="s">
        <v>286</v>
      </c>
      <c r="Q630">
        <v>142</v>
      </c>
      <c r="R630" t="s">
        <v>942</v>
      </c>
      <c r="S630" t="s">
        <v>536</v>
      </c>
      <c r="T630" t="s">
        <v>537</v>
      </c>
      <c r="U630" t="s">
        <v>538</v>
      </c>
      <c r="V630" t="s">
        <v>539</v>
      </c>
      <c r="X630" t="s">
        <v>539</v>
      </c>
      <c r="Y630" t="s">
        <v>540</v>
      </c>
      <c r="AA630" t="s">
        <v>540</v>
      </c>
      <c r="AB630">
        <v>31000</v>
      </c>
      <c r="AC630" t="s">
        <v>59</v>
      </c>
      <c r="AD630" t="s">
        <v>60</v>
      </c>
      <c r="AE630" t="s">
        <v>541</v>
      </c>
      <c r="AF630" t="s">
        <v>542</v>
      </c>
      <c r="AG630" t="s">
        <v>543</v>
      </c>
      <c r="AH630" t="s">
        <v>74</v>
      </c>
    </row>
    <row r="631" spans="1:34" x14ac:dyDescent="0.25">
      <c r="A631">
        <v>10148</v>
      </c>
      <c r="B631">
        <v>25</v>
      </c>
      <c r="C631">
        <v>100</v>
      </c>
      <c r="D631">
        <v>12</v>
      </c>
      <c r="E631">
        <v>4232</v>
      </c>
      <c r="F631">
        <v>4232</v>
      </c>
      <c r="G631">
        <v>2500</v>
      </c>
      <c r="H631" s="2">
        <v>37934</v>
      </c>
      <c r="I631" s="1">
        <v>37934</v>
      </c>
      <c r="J631" t="s">
        <v>104</v>
      </c>
      <c r="K631" t="s">
        <v>123</v>
      </c>
      <c r="L631" t="s">
        <v>37</v>
      </c>
      <c r="M631">
        <v>3</v>
      </c>
      <c r="N631">
        <v>9</v>
      </c>
      <c r="O631">
        <v>2003</v>
      </c>
      <c r="P631" t="s">
        <v>286</v>
      </c>
      <c r="Q631">
        <v>142</v>
      </c>
      <c r="R631" t="s">
        <v>942</v>
      </c>
      <c r="S631" t="s">
        <v>452</v>
      </c>
      <c r="T631" t="s">
        <v>453</v>
      </c>
      <c r="U631" t="s">
        <v>454</v>
      </c>
      <c r="V631" t="s">
        <v>455</v>
      </c>
      <c r="W631" t="s">
        <v>456</v>
      </c>
      <c r="X631" t="s">
        <v>457</v>
      </c>
      <c r="Y631" t="s">
        <v>458</v>
      </c>
      <c r="Z631" t="s">
        <v>250</v>
      </c>
      <c r="AA631" t="s">
        <v>459</v>
      </c>
      <c r="AB631">
        <v>2060</v>
      </c>
      <c r="AC631" t="s">
        <v>148</v>
      </c>
      <c r="AD631" t="s">
        <v>149</v>
      </c>
      <c r="AE631" t="s">
        <v>460</v>
      </c>
      <c r="AF631" t="s">
        <v>461</v>
      </c>
      <c r="AG631" t="s">
        <v>462</v>
      </c>
      <c r="AH631" t="s">
        <v>74</v>
      </c>
    </row>
    <row r="632" spans="1:34" x14ac:dyDescent="0.25">
      <c r="A632">
        <v>10161</v>
      </c>
      <c r="B632">
        <v>48</v>
      </c>
      <c r="C632">
        <v>100</v>
      </c>
      <c r="D632">
        <v>11</v>
      </c>
      <c r="E632">
        <v>6145.44</v>
      </c>
      <c r="F632">
        <v>6146</v>
      </c>
      <c r="G632">
        <v>4800</v>
      </c>
      <c r="H632" t="s">
        <v>851</v>
      </c>
      <c r="I632" s="1">
        <v>37911</v>
      </c>
      <c r="J632" t="s">
        <v>86</v>
      </c>
      <c r="K632" t="s">
        <v>87</v>
      </c>
      <c r="L632" t="s">
        <v>37</v>
      </c>
      <c r="M632">
        <v>4</v>
      </c>
      <c r="N632">
        <v>10</v>
      </c>
      <c r="O632">
        <v>2003</v>
      </c>
      <c r="P632" t="s">
        <v>286</v>
      </c>
      <c r="Q632">
        <v>142</v>
      </c>
      <c r="R632" t="s">
        <v>942</v>
      </c>
      <c r="S632" t="s">
        <v>784</v>
      </c>
      <c r="T632" t="s">
        <v>785</v>
      </c>
      <c r="U632" t="s">
        <v>786</v>
      </c>
      <c r="V632" t="s">
        <v>787</v>
      </c>
      <c r="X632" t="s">
        <v>787</v>
      </c>
      <c r="Y632" t="s">
        <v>788</v>
      </c>
      <c r="AA632" t="s">
        <v>788</v>
      </c>
      <c r="AB632">
        <v>8200</v>
      </c>
      <c r="AC632" t="s">
        <v>515</v>
      </c>
      <c r="AD632" t="s">
        <v>60</v>
      </c>
      <c r="AE632" t="s">
        <v>789</v>
      </c>
      <c r="AF632" t="s">
        <v>790</v>
      </c>
      <c r="AG632" t="s">
        <v>791</v>
      </c>
      <c r="AH632" t="s">
        <v>74</v>
      </c>
    </row>
    <row r="633" spans="1:34" x14ac:dyDescent="0.25">
      <c r="A633">
        <v>10171</v>
      </c>
      <c r="B633">
        <v>35</v>
      </c>
      <c r="C633">
        <v>100</v>
      </c>
      <c r="D633">
        <v>1</v>
      </c>
      <c r="E633">
        <v>4680.2</v>
      </c>
      <c r="F633">
        <v>4681</v>
      </c>
      <c r="G633">
        <v>3500</v>
      </c>
      <c r="H633" s="2">
        <v>37752</v>
      </c>
      <c r="I633" s="1">
        <v>37752</v>
      </c>
      <c r="J633" t="s">
        <v>153</v>
      </c>
      <c r="K633" t="s">
        <v>123</v>
      </c>
      <c r="L633" t="s">
        <v>37</v>
      </c>
      <c r="M633">
        <v>4</v>
      </c>
      <c r="N633">
        <v>11</v>
      </c>
      <c r="O633">
        <v>2003</v>
      </c>
      <c r="P633" t="s">
        <v>286</v>
      </c>
      <c r="Q633">
        <v>142</v>
      </c>
      <c r="R633" t="s">
        <v>942</v>
      </c>
      <c r="S633" t="s">
        <v>463</v>
      </c>
      <c r="T633" t="s">
        <v>464</v>
      </c>
      <c r="U633" t="s">
        <v>465</v>
      </c>
      <c r="V633" t="s">
        <v>466</v>
      </c>
      <c r="X633" t="s">
        <v>466</v>
      </c>
      <c r="Y633" t="s">
        <v>467</v>
      </c>
      <c r="Z633" t="s">
        <v>468</v>
      </c>
      <c r="AA633" t="s">
        <v>469</v>
      </c>
      <c r="AB633" t="s">
        <v>470</v>
      </c>
      <c r="AC633" t="s">
        <v>362</v>
      </c>
      <c r="AD633" t="s">
        <v>47</v>
      </c>
      <c r="AE633" t="s">
        <v>471</v>
      </c>
      <c r="AF633" t="s">
        <v>472</v>
      </c>
      <c r="AG633" t="s">
        <v>473</v>
      </c>
      <c r="AH633" t="s">
        <v>74</v>
      </c>
    </row>
    <row r="634" spans="1:34" x14ac:dyDescent="0.25">
      <c r="A634">
        <v>10181</v>
      </c>
      <c r="B634">
        <v>21</v>
      </c>
      <c r="C634">
        <v>100</v>
      </c>
      <c r="D634">
        <v>5</v>
      </c>
      <c r="E634">
        <v>3286.08</v>
      </c>
      <c r="F634">
        <v>3287</v>
      </c>
      <c r="G634">
        <v>2100</v>
      </c>
      <c r="H634" s="2">
        <v>37966</v>
      </c>
      <c r="I634" s="1">
        <v>37966</v>
      </c>
      <c r="J634" t="s">
        <v>242</v>
      </c>
      <c r="K634" t="s">
        <v>130</v>
      </c>
      <c r="L634" t="s">
        <v>37</v>
      </c>
      <c r="M634">
        <v>4</v>
      </c>
      <c r="N634">
        <v>11</v>
      </c>
      <c r="O634">
        <v>2003</v>
      </c>
      <c r="P634" t="s">
        <v>286</v>
      </c>
      <c r="Q634">
        <v>142</v>
      </c>
      <c r="R634" t="s">
        <v>942</v>
      </c>
      <c r="S634" t="s">
        <v>113</v>
      </c>
      <c r="T634" t="s">
        <v>114</v>
      </c>
      <c r="U634" t="s">
        <v>115</v>
      </c>
      <c r="V634" t="s">
        <v>116</v>
      </c>
      <c r="X634" t="s">
        <v>116</v>
      </c>
      <c r="Y634" t="s">
        <v>117</v>
      </c>
      <c r="AA634" t="s">
        <v>117</v>
      </c>
      <c r="AB634" t="s">
        <v>118</v>
      </c>
      <c r="AC634" t="s">
        <v>119</v>
      </c>
      <c r="AD634" t="s">
        <v>60</v>
      </c>
      <c r="AE634" t="s">
        <v>120</v>
      </c>
      <c r="AF634" t="s">
        <v>121</v>
      </c>
      <c r="AG634" t="s">
        <v>122</v>
      </c>
      <c r="AH634" t="s">
        <v>74</v>
      </c>
    </row>
    <row r="635" spans="1:34" x14ac:dyDescent="0.25">
      <c r="A635">
        <v>10192</v>
      </c>
      <c r="B635">
        <v>47</v>
      </c>
      <c r="C635">
        <v>100</v>
      </c>
      <c r="D635">
        <v>10</v>
      </c>
      <c r="E635">
        <v>7421.3</v>
      </c>
      <c r="F635">
        <v>7422</v>
      </c>
      <c r="G635">
        <v>4700</v>
      </c>
      <c r="H635" t="s">
        <v>693</v>
      </c>
      <c r="I635" s="1">
        <v>37945</v>
      </c>
      <c r="J635" t="s">
        <v>104</v>
      </c>
      <c r="K635" t="s">
        <v>130</v>
      </c>
      <c r="L635" t="s">
        <v>37</v>
      </c>
      <c r="M635">
        <v>4</v>
      </c>
      <c r="N635">
        <v>11</v>
      </c>
      <c r="O635">
        <v>2003</v>
      </c>
      <c r="P635" t="s">
        <v>286</v>
      </c>
      <c r="Q635">
        <v>142</v>
      </c>
      <c r="R635" t="s">
        <v>942</v>
      </c>
      <c r="S635" t="s">
        <v>435</v>
      </c>
      <c r="T635">
        <v>6035558647</v>
      </c>
      <c r="U635" t="s">
        <v>436</v>
      </c>
      <c r="V635" t="s">
        <v>437</v>
      </c>
      <c r="X635" t="s">
        <v>437</v>
      </c>
      <c r="Y635" t="s">
        <v>438</v>
      </c>
      <c r="Z635" t="s">
        <v>439</v>
      </c>
      <c r="AA635" t="s">
        <v>440</v>
      </c>
      <c r="AB635">
        <v>62005</v>
      </c>
      <c r="AC635" t="s">
        <v>46</v>
      </c>
      <c r="AD635" t="s">
        <v>47</v>
      </c>
      <c r="AE635" t="s">
        <v>83</v>
      </c>
      <c r="AF635" t="s">
        <v>433</v>
      </c>
      <c r="AG635" t="s">
        <v>441</v>
      </c>
      <c r="AH635" t="s">
        <v>240</v>
      </c>
    </row>
    <row r="636" spans="1:34" x14ac:dyDescent="0.25">
      <c r="A636">
        <v>10204</v>
      </c>
      <c r="B636">
        <v>38</v>
      </c>
      <c r="C636">
        <v>100</v>
      </c>
      <c r="D636">
        <v>16</v>
      </c>
      <c r="E636">
        <v>6432.64</v>
      </c>
      <c r="F636">
        <v>6433</v>
      </c>
      <c r="G636">
        <v>3800</v>
      </c>
      <c r="H636" s="2">
        <v>37664</v>
      </c>
      <c r="I636" s="1">
        <v>37664</v>
      </c>
      <c r="J636" t="s">
        <v>35</v>
      </c>
      <c r="K636" t="s">
        <v>220</v>
      </c>
      <c r="L636" t="s">
        <v>37</v>
      </c>
      <c r="M636">
        <v>4</v>
      </c>
      <c r="N636">
        <v>12</v>
      </c>
      <c r="O636">
        <v>2003</v>
      </c>
      <c r="P636" t="s">
        <v>286</v>
      </c>
      <c r="Q636">
        <v>142</v>
      </c>
      <c r="R636" t="s">
        <v>942</v>
      </c>
      <c r="S636" t="s">
        <v>747</v>
      </c>
      <c r="T636">
        <v>2125557413</v>
      </c>
      <c r="U636" t="s">
        <v>748</v>
      </c>
      <c r="V636" t="s">
        <v>749</v>
      </c>
      <c r="W636" t="s">
        <v>750</v>
      </c>
      <c r="X636" t="s">
        <v>751</v>
      </c>
      <c r="Y636" t="s">
        <v>43</v>
      </c>
      <c r="Z636" t="s">
        <v>44</v>
      </c>
      <c r="AA636" t="s">
        <v>45</v>
      </c>
      <c r="AB636">
        <v>10022</v>
      </c>
      <c r="AC636" t="s">
        <v>46</v>
      </c>
      <c r="AD636" t="s">
        <v>47</v>
      </c>
      <c r="AE636" t="s">
        <v>83</v>
      </c>
      <c r="AF636" t="s">
        <v>752</v>
      </c>
      <c r="AG636" t="s">
        <v>753</v>
      </c>
      <c r="AH636" t="s">
        <v>74</v>
      </c>
    </row>
    <row r="637" spans="1:34" x14ac:dyDescent="0.25">
      <c r="A637">
        <v>10212</v>
      </c>
      <c r="B637">
        <v>41</v>
      </c>
      <c r="C637">
        <v>100</v>
      </c>
      <c r="D637">
        <v>9</v>
      </c>
      <c r="E637">
        <v>4840.87</v>
      </c>
      <c r="F637">
        <v>4841</v>
      </c>
      <c r="G637">
        <v>4100</v>
      </c>
      <c r="H637" t="s">
        <v>812</v>
      </c>
      <c r="I637" s="1">
        <v>38002</v>
      </c>
      <c r="J637" t="s">
        <v>64</v>
      </c>
      <c r="K637" t="s">
        <v>87</v>
      </c>
      <c r="L637" t="s">
        <v>37</v>
      </c>
      <c r="M637">
        <v>1</v>
      </c>
      <c r="N637">
        <v>1</v>
      </c>
      <c r="O637">
        <v>2004</v>
      </c>
      <c r="P637" t="s">
        <v>286</v>
      </c>
      <c r="Q637">
        <v>142</v>
      </c>
      <c r="R637" t="s">
        <v>942</v>
      </c>
      <c r="S637" t="s">
        <v>276</v>
      </c>
      <c r="T637" t="s">
        <v>277</v>
      </c>
      <c r="U637" t="s">
        <v>278</v>
      </c>
      <c r="V637" t="s">
        <v>279</v>
      </c>
      <c r="X637" t="s">
        <v>279</v>
      </c>
      <c r="Y637" t="s">
        <v>280</v>
      </c>
      <c r="AA637" t="s">
        <v>280</v>
      </c>
      <c r="AB637">
        <v>28034</v>
      </c>
      <c r="AC637" t="s">
        <v>281</v>
      </c>
      <c r="AD637" t="s">
        <v>60</v>
      </c>
      <c r="AE637" t="s">
        <v>282</v>
      </c>
      <c r="AF637" t="s">
        <v>283</v>
      </c>
      <c r="AG637" t="s">
        <v>284</v>
      </c>
      <c r="AH637" t="s">
        <v>74</v>
      </c>
    </row>
    <row r="638" spans="1:34" x14ac:dyDescent="0.25">
      <c r="A638">
        <v>10226</v>
      </c>
      <c r="B638">
        <v>24</v>
      </c>
      <c r="C638">
        <v>100</v>
      </c>
      <c r="D638">
        <v>7</v>
      </c>
      <c r="E638">
        <v>3892.08</v>
      </c>
      <c r="F638">
        <v>3893</v>
      </c>
      <c r="G638">
        <v>2400</v>
      </c>
      <c r="H638" t="s">
        <v>902</v>
      </c>
      <c r="I638" s="1">
        <v>38043</v>
      </c>
      <c r="J638" t="s">
        <v>35</v>
      </c>
      <c r="K638" t="s">
        <v>130</v>
      </c>
      <c r="L638" t="s">
        <v>37</v>
      </c>
      <c r="M638">
        <v>1</v>
      </c>
      <c r="N638">
        <v>2</v>
      </c>
      <c r="O638">
        <v>2004</v>
      </c>
      <c r="P638" t="s">
        <v>286</v>
      </c>
      <c r="Q638">
        <v>142</v>
      </c>
      <c r="R638" t="s">
        <v>942</v>
      </c>
      <c r="S638" t="s">
        <v>570</v>
      </c>
      <c r="T638">
        <v>7605558146</v>
      </c>
      <c r="U638" t="s">
        <v>571</v>
      </c>
      <c r="V638" t="s">
        <v>572</v>
      </c>
      <c r="X638" t="s">
        <v>572</v>
      </c>
      <c r="Y638" t="s">
        <v>573</v>
      </c>
      <c r="Z638" t="s">
        <v>81</v>
      </c>
      <c r="AA638" t="s">
        <v>574</v>
      </c>
      <c r="AB638">
        <v>91217</v>
      </c>
      <c r="AC638" t="s">
        <v>46</v>
      </c>
      <c r="AD638" t="s">
        <v>47</v>
      </c>
      <c r="AE638" t="s">
        <v>372</v>
      </c>
      <c r="AF638" t="s">
        <v>433</v>
      </c>
      <c r="AG638" t="s">
        <v>575</v>
      </c>
      <c r="AH638" t="s">
        <v>74</v>
      </c>
    </row>
    <row r="639" spans="1:34" x14ac:dyDescent="0.25">
      <c r="A639">
        <v>10240</v>
      </c>
      <c r="B639">
        <v>37</v>
      </c>
      <c r="C639">
        <v>100</v>
      </c>
      <c r="D639">
        <v>2</v>
      </c>
      <c r="E639">
        <v>5526.32</v>
      </c>
      <c r="F639">
        <v>5527</v>
      </c>
      <c r="G639">
        <v>3700</v>
      </c>
      <c r="H639" t="s">
        <v>852</v>
      </c>
      <c r="I639" s="1">
        <v>38090</v>
      </c>
      <c r="J639" t="s">
        <v>380</v>
      </c>
      <c r="K639" t="s">
        <v>65</v>
      </c>
      <c r="L639" t="s">
        <v>37</v>
      </c>
      <c r="M639">
        <v>2</v>
      </c>
      <c r="N639">
        <v>4</v>
      </c>
      <c r="O639">
        <v>2004</v>
      </c>
      <c r="P639" t="s">
        <v>286</v>
      </c>
      <c r="Q639">
        <v>142</v>
      </c>
      <c r="R639" t="s">
        <v>942</v>
      </c>
      <c r="S639" t="s">
        <v>478</v>
      </c>
      <c r="T639" t="s">
        <v>479</v>
      </c>
      <c r="U639" t="s">
        <v>480</v>
      </c>
      <c r="V639" t="s">
        <v>481</v>
      </c>
      <c r="X639" t="s">
        <v>481</v>
      </c>
      <c r="Y639" t="s">
        <v>482</v>
      </c>
      <c r="Z639" t="s">
        <v>482</v>
      </c>
      <c r="AA639" t="s">
        <v>483</v>
      </c>
      <c r="AB639" t="s">
        <v>484</v>
      </c>
      <c r="AC639" t="s">
        <v>314</v>
      </c>
      <c r="AD639" t="s">
        <v>314</v>
      </c>
      <c r="AE639" t="s">
        <v>485</v>
      </c>
      <c r="AF639" t="s">
        <v>486</v>
      </c>
      <c r="AG639" t="s">
        <v>487</v>
      </c>
      <c r="AH639" t="s">
        <v>74</v>
      </c>
    </row>
    <row r="640" spans="1:34" x14ac:dyDescent="0.25">
      <c r="A640">
        <v>10253</v>
      </c>
      <c r="B640">
        <v>33</v>
      </c>
      <c r="C640">
        <v>100</v>
      </c>
      <c r="D640">
        <v>4</v>
      </c>
      <c r="E640">
        <v>4459.62</v>
      </c>
      <c r="F640">
        <v>4460</v>
      </c>
      <c r="G640">
        <v>3300</v>
      </c>
      <c r="H640" s="2">
        <v>37992</v>
      </c>
      <c r="I640" s="1">
        <v>37992</v>
      </c>
      <c r="J640" t="s">
        <v>64</v>
      </c>
      <c r="K640" t="s">
        <v>65</v>
      </c>
      <c r="L640" t="s">
        <v>535</v>
      </c>
      <c r="M640">
        <v>2</v>
      </c>
      <c r="N640">
        <v>6</v>
      </c>
      <c r="O640">
        <v>2004</v>
      </c>
      <c r="P640" t="s">
        <v>286</v>
      </c>
      <c r="Q640">
        <v>142</v>
      </c>
      <c r="R640" t="s">
        <v>942</v>
      </c>
      <c r="S640" t="s">
        <v>264</v>
      </c>
      <c r="T640" t="s">
        <v>265</v>
      </c>
      <c r="U640" t="s">
        <v>266</v>
      </c>
      <c r="V640" t="s">
        <v>267</v>
      </c>
      <c r="X640" t="s">
        <v>267</v>
      </c>
      <c r="Y640" t="s">
        <v>268</v>
      </c>
      <c r="AA640" t="s">
        <v>268</v>
      </c>
      <c r="AB640" t="s">
        <v>269</v>
      </c>
      <c r="AC640" t="s">
        <v>270</v>
      </c>
      <c r="AD640" t="s">
        <v>60</v>
      </c>
      <c r="AE640" t="s">
        <v>271</v>
      </c>
      <c r="AF640" t="s">
        <v>272</v>
      </c>
      <c r="AG640" t="s">
        <v>273</v>
      </c>
      <c r="AH640" t="s">
        <v>74</v>
      </c>
    </row>
    <row r="641" spans="1:34" x14ac:dyDescent="0.25">
      <c r="A641">
        <v>10266</v>
      </c>
      <c r="B641">
        <v>49</v>
      </c>
      <c r="C641">
        <v>100</v>
      </c>
      <c r="D641">
        <v>5</v>
      </c>
      <c r="E641">
        <v>6203.4</v>
      </c>
      <c r="F641">
        <v>6204</v>
      </c>
      <c r="G641">
        <v>4900</v>
      </c>
      <c r="H641" s="2">
        <v>38145</v>
      </c>
      <c r="I641" s="1">
        <v>38145</v>
      </c>
      <c r="J641" t="s">
        <v>172</v>
      </c>
      <c r="K641" t="s">
        <v>36</v>
      </c>
      <c r="L641" t="s">
        <v>37</v>
      </c>
      <c r="M641">
        <v>3</v>
      </c>
      <c r="N641">
        <v>7</v>
      </c>
      <c r="O641">
        <v>2004</v>
      </c>
      <c r="P641" t="s">
        <v>286</v>
      </c>
      <c r="Q641">
        <v>142</v>
      </c>
      <c r="R641" t="s">
        <v>942</v>
      </c>
      <c r="S641" t="s">
        <v>712</v>
      </c>
      <c r="T641" t="s">
        <v>713</v>
      </c>
      <c r="U641" t="s">
        <v>714</v>
      </c>
      <c r="V641" t="s">
        <v>715</v>
      </c>
      <c r="X641" t="s">
        <v>715</v>
      </c>
      <c r="Y641" t="s">
        <v>716</v>
      </c>
      <c r="AA641" t="s">
        <v>716</v>
      </c>
      <c r="AB641">
        <v>42100</v>
      </c>
      <c r="AC641" t="s">
        <v>407</v>
      </c>
      <c r="AD641" t="s">
        <v>60</v>
      </c>
      <c r="AE641" t="s">
        <v>717</v>
      </c>
      <c r="AF641" t="s">
        <v>718</v>
      </c>
      <c r="AG641" t="s">
        <v>719</v>
      </c>
      <c r="AH641" t="s">
        <v>74</v>
      </c>
    </row>
    <row r="642" spans="1:34" x14ac:dyDescent="0.25">
      <c r="A642">
        <v>10278</v>
      </c>
      <c r="B642">
        <v>29</v>
      </c>
      <c r="C642">
        <v>100</v>
      </c>
      <c r="D642">
        <v>5</v>
      </c>
      <c r="E642">
        <v>3754.05</v>
      </c>
      <c r="F642">
        <v>3755</v>
      </c>
      <c r="G642">
        <v>2900</v>
      </c>
      <c r="H642" s="2">
        <v>38146</v>
      </c>
      <c r="I642" s="1">
        <v>38146</v>
      </c>
      <c r="J642" t="s">
        <v>172</v>
      </c>
      <c r="K642" t="s">
        <v>65</v>
      </c>
      <c r="L642" t="s">
        <v>37</v>
      </c>
      <c r="M642">
        <v>3</v>
      </c>
      <c r="N642">
        <v>8</v>
      </c>
      <c r="O642">
        <v>2004</v>
      </c>
      <c r="P642" t="s">
        <v>286</v>
      </c>
      <c r="Q642">
        <v>142</v>
      </c>
      <c r="R642" t="s">
        <v>942</v>
      </c>
      <c r="S642" t="s">
        <v>853</v>
      </c>
      <c r="T642">
        <v>7025551838</v>
      </c>
      <c r="U642" t="s">
        <v>854</v>
      </c>
      <c r="V642" t="s">
        <v>855</v>
      </c>
      <c r="X642" t="s">
        <v>855</v>
      </c>
      <c r="Y642" t="s">
        <v>856</v>
      </c>
      <c r="Z642" t="s">
        <v>857</v>
      </c>
      <c r="AA642" t="s">
        <v>858</v>
      </c>
      <c r="AB642">
        <v>83030</v>
      </c>
      <c r="AC642" t="s">
        <v>46</v>
      </c>
      <c r="AD642" t="s">
        <v>47</v>
      </c>
      <c r="AE642" t="s">
        <v>179</v>
      </c>
      <c r="AF642" t="s">
        <v>635</v>
      </c>
      <c r="AG642" t="s">
        <v>859</v>
      </c>
      <c r="AH642" t="s">
        <v>74</v>
      </c>
    </row>
    <row r="643" spans="1:34" x14ac:dyDescent="0.25">
      <c r="A643">
        <v>10287</v>
      </c>
      <c r="B643">
        <v>24</v>
      </c>
      <c r="C643">
        <v>100</v>
      </c>
      <c r="D643">
        <v>3</v>
      </c>
      <c r="E643">
        <v>3516.48</v>
      </c>
      <c r="F643">
        <v>3517</v>
      </c>
      <c r="G643">
        <v>2400</v>
      </c>
      <c r="H643" t="s">
        <v>726</v>
      </c>
      <c r="I643" s="1">
        <v>38229</v>
      </c>
      <c r="J643" t="s">
        <v>76</v>
      </c>
      <c r="K643" t="s">
        <v>36</v>
      </c>
      <c r="L643" t="s">
        <v>37</v>
      </c>
      <c r="M643">
        <v>3</v>
      </c>
      <c r="N643">
        <v>8</v>
      </c>
      <c r="O643">
        <v>2004</v>
      </c>
      <c r="P643" t="s">
        <v>286</v>
      </c>
      <c r="Q643">
        <v>142</v>
      </c>
      <c r="R643" t="s">
        <v>942</v>
      </c>
      <c r="S643" t="s">
        <v>704</v>
      </c>
      <c r="T643" t="s">
        <v>705</v>
      </c>
      <c r="U643" t="s">
        <v>706</v>
      </c>
      <c r="V643" t="s">
        <v>707</v>
      </c>
      <c r="X643" t="s">
        <v>707</v>
      </c>
      <c r="Y643" t="s">
        <v>708</v>
      </c>
      <c r="AA643" t="s">
        <v>708</v>
      </c>
      <c r="AB643">
        <v>1203</v>
      </c>
      <c r="AC643" t="s">
        <v>709</v>
      </c>
      <c r="AD643" t="s">
        <v>60</v>
      </c>
      <c r="AE643" t="s">
        <v>710</v>
      </c>
      <c r="AF643" t="s">
        <v>160</v>
      </c>
      <c r="AG643" t="s">
        <v>711</v>
      </c>
      <c r="AH643" t="s">
        <v>74</v>
      </c>
    </row>
    <row r="644" spans="1:34" x14ac:dyDescent="0.25">
      <c r="A644">
        <v>10301</v>
      </c>
      <c r="B644">
        <v>47</v>
      </c>
      <c r="C644">
        <v>100</v>
      </c>
      <c r="D644">
        <v>7</v>
      </c>
      <c r="E644">
        <v>7488.04</v>
      </c>
      <c r="F644">
        <v>7489</v>
      </c>
      <c r="G644">
        <v>4700</v>
      </c>
      <c r="H644" s="2">
        <v>37751</v>
      </c>
      <c r="I644" s="1">
        <v>37751</v>
      </c>
      <c r="J644" t="s">
        <v>153</v>
      </c>
      <c r="K644" t="s">
        <v>53</v>
      </c>
      <c r="L644" t="s">
        <v>37</v>
      </c>
      <c r="M644">
        <v>4</v>
      </c>
      <c r="N644">
        <v>10</v>
      </c>
      <c r="O644">
        <v>2003</v>
      </c>
      <c r="P644" t="s">
        <v>286</v>
      </c>
      <c r="Q644">
        <v>142</v>
      </c>
      <c r="R644" t="s">
        <v>942</v>
      </c>
      <c r="S644" t="s">
        <v>860</v>
      </c>
      <c r="T644" t="s">
        <v>861</v>
      </c>
      <c r="U644" t="s">
        <v>862</v>
      </c>
      <c r="V644" t="s">
        <v>863</v>
      </c>
      <c r="X644" t="s">
        <v>863</v>
      </c>
      <c r="Y644" t="s">
        <v>864</v>
      </c>
      <c r="AA644" t="s">
        <v>864</v>
      </c>
      <c r="AB644" t="s">
        <v>865</v>
      </c>
      <c r="AC644" t="s">
        <v>119</v>
      </c>
      <c r="AD644" t="s">
        <v>60</v>
      </c>
      <c r="AE644" t="s">
        <v>866</v>
      </c>
      <c r="AF644" t="s">
        <v>867</v>
      </c>
      <c r="AG644" t="s">
        <v>868</v>
      </c>
      <c r="AH644" t="s">
        <v>240</v>
      </c>
    </row>
    <row r="645" spans="1:34" x14ac:dyDescent="0.25">
      <c r="A645">
        <v>10310</v>
      </c>
      <c r="B645">
        <v>24</v>
      </c>
      <c r="C645">
        <v>100</v>
      </c>
      <c r="D645">
        <v>1</v>
      </c>
      <c r="E645">
        <v>3448.08</v>
      </c>
      <c r="F645">
        <v>3449</v>
      </c>
      <c r="G645">
        <v>2400</v>
      </c>
      <c r="H645" t="s">
        <v>734</v>
      </c>
      <c r="I645" s="1">
        <v>38276</v>
      </c>
      <c r="J645" t="s">
        <v>86</v>
      </c>
      <c r="K645" t="s">
        <v>53</v>
      </c>
      <c r="L645" t="s">
        <v>37</v>
      </c>
      <c r="M645">
        <v>4</v>
      </c>
      <c r="N645">
        <v>10</v>
      </c>
      <c r="O645">
        <v>2004</v>
      </c>
      <c r="P645" t="s">
        <v>286</v>
      </c>
      <c r="Q645">
        <v>142</v>
      </c>
      <c r="R645" t="s">
        <v>942</v>
      </c>
      <c r="S645" t="s">
        <v>694</v>
      </c>
      <c r="T645" t="s">
        <v>695</v>
      </c>
      <c r="U645" t="s">
        <v>696</v>
      </c>
      <c r="V645" t="s">
        <v>697</v>
      </c>
      <c r="X645" t="s">
        <v>697</v>
      </c>
      <c r="Y645" t="s">
        <v>698</v>
      </c>
      <c r="AA645" t="s">
        <v>698</v>
      </c>
      <c r="AB645">
        <v>50739</v>
      </c>
      <c r="AC645" t="s">
        <v>699</v>
      </c>
      <c r="AD645" t="s">
        <v>60</v>
      </c>
      <c r="AE645" t="s">
        <v>700</v>
      </c>
      <c r="AF645" t="s">
        <v>701</v>
      </c>
      <c r="AG645" t="s">
        <v>702</v>
      </c>
      <c r="AH645" t="s">
        <v>74</v>
      </c>
    </row>
    <row r="646" spans="1:34" x14ac:dyDescent="0.25">
      <c r="A646">
        <v>10321</v>
      </c>
      <c r="B646">
        <v>25</v>
      </c>
      <c r="C646">
        <v>100</v>
      </c>
      <c r="D646">
        <v>9</v>
      </c>
      <c r="E646">
        <v>3734</v>
      </c>
      <c r="F646">
        <v>3734</v>
      </c>
      <c r="G646">
        <v>2500</v>
      </c>
      <c r="H646" s="2">
        <v>38088</v>
      </c>
      <c r="I646" s="1">
        <v>38088</v>
      </c>
      <c r="J646" t="s">
        <v>380</v>
      </c>
      <c r="K646" t="s">
        <v>123</v>
      </c>
      <c r="L646" t="s">
        <v>37</v>
      </c>
      <c r="M646">
        <v>4</v>
      </c>
      <c r="N646">
        <v>11</v>
      </c>
      <c r="O646">
        <v>2004</v>
      </c>
      <c r="P646" t="s">
        <v>286</v>
      </c>
      <c r="Q646">
        <v>142</v>
      </c>
      <c r="R646" t="s">
        <v>942</v>
      </c>
      <c r="S646" t="s">
        <v>256</v>
      </c>
      <c r="T646">
        <v>5085552555</v>
      </c>
      <c r="U646" t="s">
        <v>257</v>
      </c>
      <c r="V646" t="s">
        <v>258</v>
      </c>
      <c r="X646" t="s">
        <v>258</v>
      </c>
      <c r="Y646" t="s">
        <v>259</v>
      </c>
      <c r="Z646" t="s">
        <v>195</v>
      </c>
      <c r="AA646" t="s">
        <v>260</v>
      </c>
      <c r="AB646">
        <v>50553</v>
      </c>
      <c r="AC646" t="s">
        <v>46</v>
      </c>
      <c r="AD646" t="s">
        <v>47</v>
      </c>
      <c r="AE646" t="s">
        <v>261</v>
      </c>
      <c r="AF646" t="s">
        <v>262</v>
      </c>
      <c r="AG646" t="s">
        <v>263</v>
      </c>
      <c r="AH646" t="s">
        <v>74</v>
      </c>
    </row>
    <row r="647" spans="1:34" x14ac:dyDescent="0.25">
      <c r="A647">
        <v>10331</v>
      </c>
      <c r="B647">
        <v>30</v>
      </c>
      <c r="C647">
        <v>32.47</v>
      </c>
      <c r="D647">
        <v>8</v>
      </c>
      <c r="E647">
        <v>974.1</v>
      </c>
      <c r="F647">
        <v>975</v>
      </c>
      <c r="G647">
        <v>974.1</v>
      </c>
      <c r="H647" t="s">
        <v>869</v>
      </c>
      <c r="I647" s="1">
        <v>38308</v>
      </c>
      <c r="J647" t="s">
        <v>104</v>
      </c>
      <c r="K647" t="s">
        <v>220</v>
      </c>
      <c r="L647" t="s">
        <v>37</v>
      </c>
      <c r="M647">
        <v>4</v>
      </c>
      <c r="N647">
        <v>11</v>
      </c>
      <c r="O647">
        <v>2004</v>
      </c>
      <c r="P647" t="s">
        <v>286</v>
      </c>
      <c r="Q647">
        <v>142</v>
      </c>
      <c r="R647" t="s">
        <v>942</v>
      </c>
      <c r="S647" t="s">
        <v>488</v>
      </c>
      <c r="T647">
        <v>2155559857</v>
      </c>
      <c r="U647" t="s">
        <v>489</v>
      </c>
      <c r="V647" t="s">
        <v>490</v>
      </c>
      <c r="X647" t="s">
        <v>490</v>
      </c>
      <c r="Y647" t="s">
        <v>340</v>
      </c>
      <c r="Z647" t="s">
        <v>225</v>
      </c>
      <c r="AA647" t="s">
        <v>341</v>
      </c>
      <c r="AB647">
        <v>71270</v>
      </c>
      <c r="AC647" t="s">
        <v>46</v>
      </c>
      <c r="AD647" t="s">
        <v>47</v>
      </c>
      <c r="AE647" t="s">
        <v>197</v>
      </c>
      <c r="AF647" t="s">
        <v>491</v>
      </c>
      <c r="AG647" t="s">
        <v>492</v>
      </c>
      <c r="AH647" t="s">
        <v>51</v>
      </c>
    </row>
    <row r="648" spans="1:34" x14ac:dyDescent="0.25">
      <c r="A648">
        <v>10342</v>
      </c>
      <c r="B648">
        <v>22</v>
      </c>
      <c r="C648">
        <v>100</v>
      </c>
      <c r="D648">
        <v>3</v>
      </c>
      <c r="E648">
        <v>3160.74</v>
      </c>
      <c r="F648">
        <v>3161</v>
      </c>
      <c r="G648">
        <v>2200</v>
      </c>
      <c r="H648" t="s">
        <v>230</v>
      </c>
      <c r="I648" s="1">
        <v>38315</v>
      </c>
      <c r="J648" t="s">
        <v>104</v>
      </c>
      <c r="K648" t="s">
        <v>220</v>
      </c>
      <c r="L648" t="s">
        <v>37</v>
      </c>
      <c r="M648">
        <v>4</v>
      </c>
      <c r="N648">
        <v>11</v>
      </c>
      <c r="O648">
        <v>2004</v>
      </c>
      <c r="P648" t="s">
        <v>286</v>
      </c>
      <c r="Q648">
        <v>142</v>
      </c>
      <c r="R648" t="s">
        <v>942</v>
      </c>
      <c r="S648" t="s">
        <v>139</v>
      </c>
      <c r="T648" t="s">
        <v>140</v>
      </c>
      <c r="U648" t="s">
        <v>141</v>
      </c>
      <c r="V648" t="s">
        <v>142</v>
      </c>
      <c r="W648" t="s">
        <v>143</v>
      </c>
      <c r="X648" t="s">
        <v>144</v>
      </c>
      <c r="Y648" t="s">
        <v>145</v>
      </c>
      <c r="Z648" t="s">
        <v>146</v>
      </c>
      <c r="AA648" t="s">
        <v>147</v>
      </c>
      <c r="AB648">
        <v>3004</v>
      </c>
      <c r="AC648" t="s">
        <v>148</v>
      </c>
      <c r="AD648" t="s">
        <v>149</v>
      </c>
      <c r="AE648" t="s">
        <v>150</v>
      </c>
      <c r="AF648" t="s">
        <v>151</v>
      </c>
      <c r="AG648" t="s">
        <v>152</v>
      </c>
      <c r="AH648" t="s">
        <v>74</v>
      </c>
    </row>
    <row r="649" spans="1:34" x14ac:dyDescent="0.25">
      <c r="A649">
        <v>10356</v>
      </c>
      <c r="B649">
        <v>27</v>
      </c>
      <c r="C649">
        <v>64.69</v>
      </c>
      <c r="D649">
        <v>2</v>
      </c>
      <c r="E649">
        <v>1746.63</v>
      </c>
      <c r="F649">
        <v>1747</v>
      </c>
      <c r="G649">
        <v>1746.63</v>
      </c>
      <c r="H649" s="2">
        <v>38242</v>
      </c>
      <c r="I649" s="1">
        <v>38242</v>
      </c>
      <c r="J649" t="s">
        <v>201</v>
      </c>
      <c r="K649" t="s">
        <v>123</v>
      </c>
      <c r="L649" t="s">
        <v>37</v>
      </c>
      <c r="M649">
        <v>4</v>
      </c>
      <c r="N649">
        <v>12</v>
      </c>
      <c r="O649">
        <v>2004</v>
      </c>
      <c r="P649" t="s">
        <v>286</v>
      </c>
      <c r="Q649">
        <v>142</v>
      </c>
      <c r="R649" t="s">
        <v>942</v>
      </c>
      <c r="S649" t="s">
        <v>66</v>
      </c>
      <c r="T649" t="s">
        <v>67</v>
      </c>
      <c r="U649" t="s">
        <v>68</v>
      </c>
      <c r="V649" t="s">
        <v>69</v>
      </c>
      <c r="X649" t="s">
        <v>69</v>
      </c>
      <c r="Y649" t="s">
        <v>70</v>
      </c>
      <c r="AA649" t="s">
        <v>70</v>
      </c>
      <c r="AB649">
        <v>75508</v>
      </c>
      <c r="AC649" t="s">
        <v>59</v>
      </c>
      <c r="AD649" t="s">
        <v>60</v>
      </c>
      <c r="AE649" t="s">
        <v>71</v>
      </c>
      <c r="AF649" t="s">
        <v>72</v>
      </c>
      <c r="AG649" t="s">
        <v>73</v>
      </c>
      <c r="AH649" t="s">
        <v>51</v>
      </c>
    </row>
    <row r="650" spans="1:34" x14ac:dyDescent="0.25">
      <c r="A650">
        <v>10366</v>
      </c>
      <c r="B650">
        <v>34</v>
      </c>
      <c r="C650">
        <v>100</v>
      </c>
      <c r="D650">
        <v>3</v>
      </c>
      <c r="E650">
        <v>4207.84</v>
      </c>
      <c r="F650">
        <v>4208</v>
      </c>
      <c r="G650">
        <v>3400</v>
      </c>
      <c r="H650" s="2">
        <v>38626</v>
      </c>
      <c r="I650" s="1">
        <v>38626</v>
      </c>
      <c r="J650" t="s">
        <v>86</v>
      </c>
      <c r="K650" t="s">
        <v>53</v>
      </c>
      <c r="L650" t="s">
        <v>37</v>
      </c>
      <c r="M650">
        <v>1</v>
      </c>
      <c r="N650">
        <v>1</v>
      </c>
      <c r="O650">
        <v>2005</v>
      </c>
      <c r="P650" t="s">
        <v>286</v>
      </c>
      <c r="Q650">
        <v>142</v>
      </c>
      <c r="R650" t="s">
        <v>942</v>
      </c>
      <c r="S650" t="s">
        <v>927</v>
      </c>
      <c r="T650" t="s">
        <v>928</v>
      </c>
      <c r="U650" t="s">
        <v>929</v>
      </c>
      <c r="V650" t="s">
        <v>930</v>
      </c>
      <c r="X650" t="s">
        <v>930</v>
      </c>
      <c r="Y650" t="s">
        <v>931</v>
      </c>
      <c r="AA650" t="s">
        <v>931</v>
      </c>
      <c r="AB650" t="s">
        <v>932</v>
      </c>
      <c r="AC650" t="s">
        <v>584</v>
      </c>
      <c r="AD650" t="s">
        <v>60</v>
      </c>
      <c r="AE650" t="s">
        <v>933</v>
      </c>
      <c r="AF650" t="s">
        <v>934</v>
      </c>
      <c r="AG650" t="s">
        <v>935</v>
      </c>
      <c r="AH650" t="s">
        <v>74</v>
      </c>
    </row>
    <row r="651" spans="1:34" x14ac:dyDescent="0.25">
      <c r="A651">
        <v>10377</v>
      </c>
      <c r="B651">
        <v>36</v>
      </c>
      <c r="C651">
        <v>100</v>
      </c>
      <c r="D651">
        <v>6</v>
      </c>
      <c r="E651">
        <v>4352.76</v>
      </c>
      <c r="F651">
        <v>4353</v>
      </c>
      <c r="G651">
        <v>3600</v>
      </c>
      <c r="H651" s="2">
        <v>38597</v>
      </c>
      <c r="I651" s="1">
        <v>38597</v>
      </c>
      <c r="J651" t="s">
        <v>201</v>
      </c>
      <c r="K651" t="s">
        <v>87</v>
      </c>
      <c r="L651" t="s">
        <v>37</v>
      </c>
      <c r="M651">
        <v>1</v>
      </c>
      <c r="N651">
        <v>2</v>
      </c>
      <c r="O651">
        <v>2005</v>
      </c>
      <c r="P651" t="s">
        <v>286</v>
      </c>
      <c r="Q651">
        <v>142</v>
      </c>
      <c r="R651" t="s">
        <v>942</v>
      </c>
      <c r="S651" t="s">
        <v>202</v>
      </c>
      <c r="T651" t="s">
        <v>203</v>
      </c>
      <c r="U651" t="s">
        <v>204</v>
      </c>
      <c r="V651" t="s">
        <v>205</v>
      </c>
      <c r="X651" t="s">
        <v>205</v>
      </c>
      <c r="Y651" t="s">
        <v>206</v>
      </c>
      <c r="AA651" t="s">
        <v>206</v>
      </c>
      <c r="AB651">
        <v>21240</v>
      </c>
      <c r="AC651" t="s">
        <v>207</v>
      </c>
      <c r="AD651" t="s">
        <v>60</v>
      </c>
      <c r="AE651" t="s">
        <v>208</v>
      </c>
      <c r="AF651" t="s">
        <v>209</v>
      </c>
      <c r="AG651" t="s">
        <v>210</v>
      </c>
      <c r="AH651" t="s">
        <v>74</v>
      </c>
    </row>
    <row r="652" spans="1:34" x14ac:dyDescent="0.25">
      <c r="A652">
        <v>10390</v>
      </c>
      <c r="B652">
        <v>34</v>
      </c>
      <c r="C652">
        <v>43.05</v>
      </c>
      <c r="D652">
        <v>15</v>
      </c>
      <c r="E652">
        <v>1463.7</v>
      </c>
      <c r="F652">
        <v>1464</v>
      </c>
      <c r="G652">
        <v>1463.7</v>
      </c>
      <c r="H652" s="2">
        <v>38445</v>
      </c>
      <c r="I652" s="1">
        <v>38445</v>
      </c>
      <c r="J652" t="s">
        <v>380</v>
      </c>
      <c r="K652" t="s">
        <v>123</v>
      </c>
      <c r="L652" t="s">
        <v>37</v>
      </c>
      <c r="M652">
        <v>1</v>
      </c>
      <c r="N652">
        <v>3</v>
      </c>
      <c r="O652">
        <v>2005</v>
      </c>
      <c r="P652" t="s">
        <v>286</v>
      </c>
      <c r="Q652">
        <v>142</v>
      </c>
      <c r="R652" t="s">
        <v>942</v>
      </c>
      <c r="S652" t="s">
        <v>427</v>
      </c>
      <c r="T652">
        <v>4155551450</v>
      </c>
      <c r="U652" t="s">
        <v>428</v>
      </c>
      <c r="V652" t="s">
        <v>429</v>
      </c>
      <c r="X652" t="s">
        <v>429</v>
      </c>
      <c r="Y652" t="s">
        <v>430</v>
      </c>
      <c r="Z652" t="s">
        <v>81</v>
      </c>
      <c r="AA652" t="s">
        <v>431</v>
      </c>
      <c r="AB652">
        <v>97562</v>
      </c>
      <c r="AC652" t="s">
        <v>46</v>
      </c>
      <c r="AD652" t="s">
        <v>47</v>
      </c>
      <c r="AE652" t="s">
        <v>432</v>
      </c>
      <c r="AF652" t="s">
        <v>433</v>
      </c>
      <c r="AG652" t="s">
        <v>434</v>
      </c>
      <c r="AH652" t="s">
        <v>51</v>
      </c>
    </row>
    <row r="653" spans="1:34" x14ac:dyDescent="0.25">
      <c r="A653">
        <v>10406</v>
      </c>
      <c r="B653">
        <v>48</v>
      </c>
      <c r="C653">
        <v>100</v>
      </c>
      <c r="D653">
        <v>2</v>
      </c>
      <c r="E653">
        <v>7169.28</v>
      </c>
      <c r="F653">
        <v>7170</v>
      </c>
      <c r="G653">
        <v>4800</v>
      </c>
      <c r="H653" t="s">
        <v>870</v>
      </c>
      <c r="I653" s="1">
        <v>38457</v>
      </c>
      <c r="J653" t="s">
        <v>380</v>
      </c>
      <c r="K653" t="s">
        <v>87</v>
      </c>
      <c r="L653" t="s">
        <v>275</v>
      </c>
      <c r="M653">
        <v>2</v>
      </c>
      <c r="N653">
        <v>4</v>
      </c>
      <c r="O653">
        <v>2005</v>
      </c>
      <c r="P653" t="s">
        <v>286</v>
      </c>
      <c r="Q653">
        <v>142</v>
      </c>
      <c r="R653" t="s">
        <v>942</v>
      </c>
      <c r="S653" t="s">
        <v>510</v>
      </c>
      <c r="T653" t="s">
        <v>511</v>
      </c>
      <c r="U653" t="s">
        <v>512</v>
      </c>
      <c r="V653" t="s">
        <v>513</v>
      </c>
      <c r="X653" t="s">
        <v>513</v>
      </c>
      <c r="Y653" t="s">
        <v>514</v>
      </c>
      <c r="AA653" t="s">
        <v>514</v>
      </c>
      <c r="AB653">
        <v>1734</v>
      </c>
      <c r="AC653" t="s">
        <v>515</v>
      </c>
      <c r="AD653" t="s">
        <v>60</v>
      </c>
      <c r="AE653" t="s">
        <v>516</v>
      </c>
      <c r="AF653" t="s">
        <v>517</v>
      </c>
      <c r="AG653" t="s">
        <v>518</v>
      </c>
      <c r="AH653" t="s">
        <v>240</v>
      </c>
    </row>
    <row r="654" spans="1:34" x14ac:dyDescent="0.25">
      <c r="A654">
        <v>10419</v>
      </c>
      <c r="B654">
        <v>34</v>
      </c>
      <c r="C654">
        <v>100</v>
      </c>
      <c r="D654">
        <v>4</v>
      </c>
      <c r="E654">
        <v>4594.76</v>
      </c>
      <c r="F654">
        <v>4595</v>
      </c>
      <c r="G654">
        <v>3400</v>
      </c>
      <c r="H654" t="s">
        <v>744</v>
      </c>
      <c r="I654" s="1">
        <v>38489</v>
      </c>
      <c r="J654" t="s">
        <v>153</v>
      </c>
      <c r="K654" t="s">
        <v>65</v>
      </c>
      <c r="L654" t="s">
        <v>37</v>
      </c>
      <c r="M654">
        <v>2</v>
      </c>
      <c r="N654">
        <v>5</v>
      </c>
      <c r="O654">
        <v>2005</v>
      </c>
      <c r="P654" t="s">
        <v>286</v>
      </c>
      <c r="Q654">
        <v>142</v>
      </c>
      <c r="R654" t="s">
        <v>942</v>
      </c>
      <c r="S654" t="s">
        <v>231</v>
      </c>
      <c r="T654" t="s">
        <v>232</v>
      </c>
      <c r="U654" t="s">
        <v>233</v>
      </c>
      <c r="V654" t="s">
        <v>234</v>
      </c>
      <c r="X654" t="s">
        <v>234</v>
      </c>
      <c r="Y654" t="s">
        <v>235</v>
      </c>
      <c r="AA654" t="s">
        <v>235</v>
      </c>
      <c r="AB654">
        <v>5020</v>
      </c>
      <c r="AC654" t="s">
        <v>236</v>
      </c>
      <c r="AD654" t="s">
        <v>60</v>
      </c>
      <c r="AE654" t="s">
        <v>237</v>
      </c>
      <c r="AF654" t="s">
        <v>238</v>
      </c>
      <c r="AG654" t="s">
        <v>239</v>
      </c>
      <c r="AH654" t="s">
        <v>74</v>
      </c>
    </row>
    <row r="655" spans="1:34" x14ac:dyDescent="0.25">
      <c r="A655">
        <v>10104</v>
      </c>
      <c r="B655">
        <v>24</v>
      </c>
      <c r="C655">
        <v>100</v>
      </c>
      <c r="D655">
        <v>8</v>
      </c>
      <c r="E655">
        <v>3457.92</v>
      </c>
      <c r="F655">
        <v>3458</v>
      </c>
      <c r="G655">
        <v>2400</v>
      </c>
      <c r="H655" t="s">
        <v>807</v>
      </c>
      <c r="I655" s="1">
        <v>37652</v>
      </c>
      <c r="J655" t="s">
        <v>64</v>
      </c>
      <c r="K655" t="s">
        <v>87</v>
      </c>
      <c r="L655" t="s">
        <v>37</v>
      </c>
      <c r="M655">
        <v>1</v>
      </c>
      <c r="N655">
        <v>1</v>
      </c>
      <c r="O655">
        <v>2003</v>
      </c>
      <c r="P655" t="s">
        <v>286</v>
      </c>
      <c r="Q655">
        <v>163</v>
      </c>
      <c r="R655" t="s">
        <v>943</v>
      </c>
      <c r="S655" t="s">
        <v>276</v>
      </c>
      <c r="T655" t="s">
        <v>277</v>
      </c>
      <c r="U655" t="s">
        <v>278</v>
      </c>
      <c r="V655" t="s">
        <v>279</v>
      </c>
      <c r="X655" t="s">
        <v>279</v>
      </c>
      <c r="Y655" t="s">
        <v>280</v>
      </c>
      <c r="AA655" t="s">
        <v>280</v>
      </c>
      <c r="AB655">
        <v>28034</v>
      </c>
      <c r="AC655" t="s">
        <v>281</v>
      </c>
      <c r="AD655" t="s">
        <v>60</v>
      </c>
      <c r="AE655" t="s">
        <v>282</v>
      </c>
      <c r="AF655" t="s">
        <v>283</v>
      </c>
      <c r="AG655" t="s">
        <v>284</v>
      </c>
      <c r="AH655" t="s">
        <v>74</v>
      </c>
    </row>
    <row r="656" spans="1:34" x14ac:dyDescent="0.25">
      <c r="A656">
        <v>10115</v>
      </c>
      <c r="B656">
        <v>46</v>
      </c>
      <c r="C656">
        <v>100</v>
      </c>
      <c r="D656">
        <v>4</v>
      </c>
      <c r="E656">
        <v>7381.16</v>
      </c>
      <c r="F656">
        <v>7382</v>
      </c>
      <c r="G656">
        <v>4600</v>
      </c>
      <c r="H656" s="2">
        <v>37715</v>
      </c>
      <c r="I656" s="1">
        <v>37715</v>
      </c>
      <c r="J656" t="s">
        <v>380</v>
      </c>
      <c r="K656" t="s">
        <v>87</v>
      </c>
      <c r="L656" t="s">
        <v>37</v>
      </c>
      <c r="M656">
        <v>2</v>
      </c>
      <c r="N656">
        <v>4</v>
      </c>
      <c r="O656">
        <v>2003</v>
      </c>
      <c r="P656" t="s">
        <v>286</v>
      </c>
      <c r="Q656">
        <v>163</v>
      </c>
      <c r="R656" t="s">
        <v>943</v>
      </c>
      <c r="S656" t="s">
        <v>319</v>
      </c>
      <c r="T656">
        <v>2125558493</v>
      </c>
      <c r="U656" t="s">
        <v>320</v>
      </c>
      <c r="V656" t="s">
        <v>321</v>
      </c>
      <c r="W656" t="s">
        <v>322</v>
      </c>
      <c r="X656" t="s">
        <v>323</v>
      </c>
      <c r="Y656" t="s">
        <v>43</v>
      </c>
      <c r="Z656" t="s">
        <v>44</v>
      </c>
      <c r="AA656" t="s">
        <v>45</v>
      </c>
      <c r="AB656">
        <v>10022</v>
      </c>
      <c r="AC656" t="s">
        <v>46</v>
      </c>
      <c r="AD656" t="s">
        <v>47</v>
      </c>
      <c r="AE656" t="s">
        <v>197</v>
      </c>
      <c r="AF656" t="s">
        <v>324</v>
      </c>
      <c r="AG656" t="s">
        <v>325</v>
      </c>
      <c r="AH656" t="s">
        <v>240</v>
      </c>
    </row>
    <row r="657" spans="1:34" x14ac:dyDescent="0.25">
      <c r="A657">
        <v>10127</v>
      </c>
      <c r="B657">
        <v>45</v>
      </c>
      <c r="C657">
        <v>100</v>
      </c>
      <c r="D657">
        <v>10</v>
      </c>
      <c r="E657">
        <v>7146.9</v>
      </c>
      <c r="F657">
        <v>7147</v>
      </c>
      <c r="G657">
        <v>4500</v>
      </c>
      <c r="H657" s="2">
        <v>37686</v>
      </c>
      <c r="I657" s="1">
        <v>37686</v>
      </c>
      <c r="J657" t="s">
        <v>255</v>
      </c>
      <c r="K657" t="s">
        <v>130</v>
      </c>
      <c r="L657" t="s">
        <v>37</v>
      </c>
      <c r="M657">
        <v>2</v>
      </c>
      <c r="N657">
        <v>6</v>
      </c>
      <c r="O657">
        <v>2003</v>
      </c>
      <c r="P657" t="s">
        <v>286</v>
      </c>
      <c r="Q657">
        <v>163</v>
      </c>
      <c r="R657" t="s">
        <v>943</v>
      </c>
      <c r="S657" t="s">
        <v>747</v>
      </c>
      <c r="T657">
        <v>2125557413</v>
      </c>
      <c r="U657" t="s">
        <v>748</v>
      </c>
      <c r="V657" t="s">
        <v>749</v>
      </c>
      <c r="W657" t="s">
        <v>750</v>
      </c>
      <c r="X657" t="s">
        <v>751</v>
      </c>
      <c r="Y657" t="s">
        <v>43</v>
      </c>
      <c r="Z657" t="s">
        <v>44</v>
      </c>
      <c r="AA657" t="s">
        <v>45</v>
      </c>
      <c r="AB657">
        <v>10022</v>
      </c>
      <c r="AC657" t="s">
        <v>46</v>
      </c>
      <c r="AD657" t="s">
        <v>47</v>
      </c>
      <c r="AE657" t="s">
        <v>83</v>
      </c>
      <c r="AF657" t="s">
        <v>752</v>
      </c>
      <c r="AG657" t="s">
        <v>753</v>
      </c>
      <c r="AH657" t="s">
        <v>240</v>
      </c>
    </row>
    <row r="658" spans="1:34" x14ac:dyDescent="0.25">
      <c r="A658">
        <v>10141</v>
      </c>
      <c r="B658">
        <v>39</v>
      </c>
      <c r="C658">
        <v>100</v>
      </c>
      <c r="D658">
        <v>4</v>
      </c>
      <c r="E658">
        <v>5938.53</v>
      </c>
      <c r="F658">
        <v>5939</v>
      </c>
      <c r="G658">
        <v>3900</v>
      </c>
      <c r="H658" s="2">
        <v>37629</v>
      </c>
      <c r="I658" s="1">
        <v>37629</v>
      </c>
      <c r="J658" t="s">
        <v>64</v>
      </c>
      <c r="K658" t="s">
        <v>220</v>
      </c>
      <c r="L658" t="s">
        <v>37</v>
      </c>
      <c r="M658">
        <v>3</v>
      </c>
      <c r="N658">
        <v>8</v>
      </c>
      <c r="O658">
        <v>2003</v>
      </c>
      <c r="P658" t="s">
        <v>286</v>
      </c>
      <c r="Q658">
        <v>163</v>
      </c>
      <c r="R658" t="s">
        <v>943</v>
      </c>
      <c r="S658" t="s">
        <v>735</v>
      </c>
      <c r="T658" t="s">
        <v>736</v>
      </c>
      <c r="U658" t="s">
        <v>737</v>
      </c>
      <c r="V658" t="s">
        <v>738</v>
      </c>
      <c r="X658" t="s">
        <v>738</v>
      </c>
      <c r="Y658" t="s">
        <v>739</v>
      </c>
      <c r="AA658" t="s">
        <v>739</v>
      </c>
      <c r="AB658" t="s">
        <v>740</v>
      </c>
      <c r="AC658" t="s">
        <v>207</v>
      </c>
      <c r="AD658" t="s">
        <v>60</v>
      </c>
      <c r="AE658" t="s">
        <v>741</v>
      </c>
      <c r="AF658" t="s">
        <v>742</v>
      </c>
      <c r="AG658" t="s">
        <v>743</v>
      </c>
      <c r="AH658" t="s">
        <v>74</v>
      </c>
    </row>
    <row r="659" spans="1:34" x14ac:dyDescent="0.25">
      <c r="A659">
        <v>10151</v>
      </c>
      <c r="B659">
        <v>43</v>
      </c>
      <c r="C659">
        <v>100</v>
      </c>
      <c r="D659">
        <v>2</v>
      </c>
      <c r="E659">
        <v>7110.91</v>
      </c>
      <c r="F659">
        <v>7111</v>
      </c>
      <c r="G659">
        <v>4300</v>
      </c>
      <c r="H659" t="s">
        <v>823</v>
      </c>
      <c r="I659" s="1">
        <v>37885</v>
      </c>
      <c r="J659" t="s">
        <v>201</v>
      </c>
      <c r="K659" t="s">
        <v>123</v>
      </c>
      <c r="L659" t="s">
        <v>37</v>
      </c>
      <c r="M659">
        <v>3</v>
      </c>
      <c r="N659">
        <v>9</v>
      </c>
      <c r="O659">
        <v>2003</v>
      </c>
      <c r="P659" t="s">
        <v>286</v>
      </c>
      <c r="Q659">
        <v>163</v>
      </c>
      <c r="R659" t="s">
        <v>943</v>
      </c>
      <c r="S659" t="s">
        <v>620</v>
      </c>
      <c r="T659" t="s">
        <v>621</v>
      </c>
      <c r="U659" t="s">
        <v>622</v>
      </c>
      <c r="V659" t="s">
        <v>623</v>
      </c>
      <c r="X659" t="s">
        <v>623</v>
      </c>
      <c r="Y659" t="s">
        <v>624</v>
      </c>
      <c r="AA659" t="s">
        <v>624</v>
      </c>
      <c r="AB659">
        <v>90110</v>
      </c>
      <c r="AC659" t="s">
        <v>207</v>
      </c>
      <c r="AD659" t="s">
        <v>60</v>
      </c>
      <c r="AE659" t="s">
        <v>625</v>
      </c>
      <c r="AF659" t="s">
        <v>626</v>
      </c>
      <c r="AG659" t="s">
        <v>627</v>
      </c>
      <c r="AH659" t="s">
        <v>240</v>
      </c>
    </row>
    <row r="660" spans="1:34" x14ac:dyDescent="0.25">
      <c r="A660">
        <v>10165</v>
      </c>
      <c r="B660">
        <v>29</v>
      </c>
      <c r="C660">
        <v>100</v>
      </c>
      <c r="D660">
        <v>11</v>
      </c>
      <c r="E660">
        <v>5032.95</v>
      </c>
      <c r="F660">
        <v>5033</v>
      </c>
      <c r="G660">
        <v>2900</v>
      </c>
      <c r="H660" t="s">
        <v>755</v>
      </c>
      <c r="I660" s="1">
        <v>37916</v>
      </c>
      <c r="J660" t="s">
        <v>86</v>
      </c>
      <c r="K660" t="s">
        <v>220</v>
      </c>
      <c r="L660" t="s">
        <v>37</v>
      </c>
      <c r="M660">
        <v>4</v>
      </c>
      <c r="N660">
        <v>10</v>
      </c>
      <c r="O660">
        <v>2003</v>
      </c>
      <c r="P660" t="s">
        <v>286</v>
      </c>
      <c r="Q660">
        <v>163</v>
      </c>
      <c r="R660" t="s">
        <v>943</v>
      </c>
      <c r="S660" t="s">
        <v>309</v>
      </c>
      <c r="T660" t="s">
        <v>310</v>
      </c>
      <c r="U660" t="s">
        <v>311</v>
      </c>
      <c r="V660" t="s">
        <v>312</v>
      </c>
      <c r="X660" t="s">
        <v>312</v>
      </c>
      <c r="Y660" t="s">
        <v>313</v>
      </c>
      <c r="AA660" t="s">
        <v>313</v>
      </c>
      <c r="AB660">
        <v>79903</v>
      </c>
      <c r="AC660" t="s">
        <v>313</v>
      </c>
      <c r="AD660" t="s">
        <v>314</v>
      </c>
      <c r="AE660" t="s">
        <v>315</v>
      </c>
      <c r="AF660" t="s">
        <v>316</v>
      </c>
      <c r="AG660" t="s">
        <v>317</v>
      </c>
      <c r="AH660" t="s">
        <v>74</v>
      </c>
    </row>
    <row r="661" spans="1:34" x14ac:dyDescent="0.25">
      <c r="A661">
        <v>10176</v>
      </c>
      <c r="B661">
        <v>20</v>
      </c>
      <c r="C661">
        <v>100</v>
      </c>
      <c r="D661">
        <v>10</v>
      </c>
      <c r="E661">
        <v>3667.6</v>
      </c>
      <c r="F661">
        <v>3668</v>
      </c>
      <c r="G661">
        <v>2000</v>
      </c>
      <c r="H661" s="2">
        <v>37783</v>
      </c>
      <c r="I661" s="1">
        <v>37783</v>
      </c>
      <c r="J661" t="s">
        <v>172</v>
      </c>
      <c r="K661" t="s">
        <v>220</v>
      </c>
      <c r="L661" t="s">
        <v>37</v>
      </c>
      <c r="M661">
        <v>4</v>
      </c>
      <c r="N661">
        <v>11</v>
      </c>
      <c r="O661">
        <v>2003</v>
      </c>
      <c r="P661" t="s">
        <v>286</v>
      </c>
      <c r="Q661">
        <v>163</v>
      </c>
      <c r="R661" t="s">
        <v>943</v>
      </c>
      <c r="S661" t="s">
        <v>712</v>
      </c>
      <c r="T661" t="s">
        <v>713</v>
      </c>
      <c r="U661" t="s">
        <v>714</v>
      </c>
      <c r="V661" t="s">
        <v>715</v>
      </c>
      <c r="X661" t="s">
        <v>715</v>
      </c>
      <c r="Y661" t="s">
        <v>716</v>
      </c>
      <c r="AA661" t="s">
        <v>716</v>
      </c>
      <c r="AB661">
        <v>42100</v>
      </c>
      <c r="AC661" t="s">
        <v>407</v>
      </c>
      <c r="AD661" t="s">
        <v>60</v>
      </c>
      <c r="AE661" t="s">
        <v>717</v>
      </c>
      <c r="AF661" t="s">
        <v>718</v>
      </c>
      <c r="AG661" t="s">
        <v>719</v>
      </c>
      <c r="AH661" t="s">
        <v>74</v>
      </c>
    </row>
    <row r="662" spans="1:34" x14ac:dyDescent="0.25">
      <c r="A662">
        <v>10184</v>
      </c>
      <c r="B662">
        <v>46</v>
      </c>
      <c r="C662">
        <v>100</v>
      </c>
      <c r="D662">
        <v>5</v>
      </c>
      <c r="E662">
        <v>7381.16</v>
      </c>
      <c r="F662">
        <v>7382</v>
      </c>
      <c r="G662">
        <v>4600</v>
      </c>
      <c r="H662" t="s">
        <v>544</v>
      </c>
      <c r="I662" s="1">
        <v>37939</v>
      </c>
      <c r="J662" t="s">
        <v>104</v>
      </c>
      <c r="K662" t="s">
        <v>87</v>
      </c>
      <c r="L662" t="s">
        <v>37</v>
      </c>
      <c r="M662">
        <v>4</v>
      </c>
      <c r="N662">
        <v>11</v>
      </c>
      <c r="O662">
        <v>2003</v>
      </c>
      <c r="P662" t="s">
        <v>286</v>
      </c>
      <c r="Q662">
        <v>163</v>
      </c>
      <c r="R662" t="s">
        <v>943</v>
      </c>
      <c r="S662" t="s">
        <v>824</v>
      </c>
      <c r="T662" t="s">
        <v>825</v>
      </c>
      <c r="U662" t="s">
        <v>826</v>
      </c>
      <c r="V662" t="s">
        <v>827</v>
      </c>
      <c r="X662" t="s">
        <v>827</v>
      </c>
      <c r="Y662" t="s">
        <v>828</v>
      </c>
      <c r="AA662" t="s">
        <v>828</v>
      </c>
      <c r="AB662">
        <v>41101</v>
      </c>
      <c r="AC662" t="s">
        <v>281</v>
      </c>
      <c r="AD662" t="s">
        <v>60</v>
      </c>
      <c r="AE662" t="s">
        <v>829</v>
      </c>
      <c r="AF662" t="s">
        <v>830</v>
      </c>
      <c r="AG662" t="s">
        <v>831</v>
      </c>
      <c r="AH662" t="s">
        <v>240</v>
      </c>
    </row>
    <row r="663" spans="1:34" x14ac:dyDescent="0.25">
      <c r="A663">
        <v>10195</v>
      </c>
      <c r="B663">
        <v>27</v>
      </c>
      <c r="C663">
        <v>100</v>
      </c>
      <c r="D663">
        <v>5</v>
      </c>
      <c r="E663">
        <v>5128.1099999999997</v>
      </c>
      <c r="F663">
        <v>5129</v>
      </c>
      <c r="G663">
        <v>2700</v>
      </c>
      <c r="H663" t="s">
        <v>345</v>
      </c>
      <c r="I663" s="1">
        <v>37950</v>
      </c>
      <c r="J663" t="s">
        <v>104</v>
      </c>
      <c r="K663" t="s">
        <v>65</v>
      </c>
      <c r="L663" t="s">
        <v>37</v>
      </c>
      <c r="M663">
        <v>4</v>
      </c>
      <c r="N663">
        <v>11</v>
      </c>
      <c r="O663">
        <v>2003</v>
      </c>
      <c r="P663" t="s">
        <v>286</v>
      </c>
      <c r="Q663">
        <v>163</v>
      </c>
      <c r="R663" t="s">
        <v>943</v>
      </c>
      <c r="S663" t="s">
        <v>501</v>
      </c>
      <c r="T663">
        <v>9145554562</v>
      </c>
      <c r="U663" t="s">
        <v>502</v>
      </c>
      <c r="V663" t="s">
        <v>503</v>
      </c>
      <c r="X663" t="s">
        <v>503</v>
      </c>
      <c r="Y663" t="s">
        <v>504</v>
      </c>
      <c r="Z663" t="s">
        <v>44</v>
      </c>
      <c r="AA663" t="s">
        <v>505</v>
      </c>
      <c r="AB663">
        <v>24067</v>
      </c>
      <c r="AC663" t="s">
        <v>46</v>
      </c>
      <c r="AD663" t="s">
        <v>47</v>
      </c>
      <c r="AE663" t="s">
        <v>159</v>
      </c>
      <c r="AF663" t="s">
        <v>373</v>
      </c>
      <c r="AG663" t="s">
        <v>506</v>
      </c>
      <c r="AH663" t="s">
        <v>74</v>
      </c>
    </row>
    <row r="664" spans="1:34" x14ac:dyDescent="0.25">
      <c r="A664">
        <v>10207</v>
      </c>
      <c r="B664">
        <v>44</v>
      </c>
      <c r="C664">
        <v>100</v>
      </c>
      <c r="D664">
        <v>6</v>
      </c>
      <c r="E664">
        <v>7060.24</v>
      </c>
      <c r="F664">
        <v>7061</v>
      </c>
      <c r="G664">
        <v>4400</v>
      </c>
      <c r="H664" s="2">
        <v>37876</v>
      </c>
      <c r="I664" s="1">
        <v>37876</v>
      </c>
      <c r="J664" t="s">
        <v>201</v>
      </c>
      <c r="K664" t="s">
        <v>87</v>
      </c>
      <c r="L664" t="s">
        <v>37</v>
      </c>
      <c r="M664">
        <v>4</v>
      </c>
      <c r="N664">
        <v>12</v>
      </c>
      <c r="O664">
        <v>2003</v>
      </c>
      <c r="P664" t="s">
        <v>286</v>
      </c>
      <c r="Q664">
        <v>163</v>
      </c>
      <c r="R664" t="s">
        <v>943</v>
      </c>
      <c r="S664" t="s">
        <v>656</v>
      </c>
      <c r="T664">
        <v>6175552555</v>
      </c>
      <c r="U664" t="s">
        <v>657</v>
      </c>
      <c r="V664" t="s">
        <v>658</v>
      </c>
      <c r="X664" t="s">
        <v>658</v>
      </c>
      <c r="Y664" t="s">
        <v>601</v>
      </c>
      <c r="Z664" t="s">
        <v>195</v>
      </c>
      <c r="AA664" t="s">
        <v>602</v>
      </c>
      <c r="AB664">
        <v>51003</v>
      </c>
      <c r="AC664" t="s">
        <v>46</v>
      </c>
      <c r="AD664" t="s">
        <v>47</v>
      </c>
      <c r="AE664" t="s">
        <v>659</v>
      </c>
      <c r="AF664" t="s">
        <v>433</v>
      </c>
      <c r="AG664" t="s">
        <v>660</v>
      </c>
      <c r="AH664" t="s">
        <v>240</v>
      </c>
    </row>
    <row r="665" spans="1:34" x14ac:dyDescent="0.25">
      <c r="A665">
        <v>10219</v>
      </c>
      <c r="B665">
        <v>43</v>
      </c>
      <c r="C665">
        <v>100</v>
      </c>
      <c r="D665">
        <v>1</v>
      </c>
      <c r="E665">
        <v>8448.64</v>
      </c>
      <c r="F665">
        <v>8449</v>
      </c>
      <c r="G665">
        <v>4300</v>
      </c>
      <c r="H665" s="2">
        <v>38262</v>
      </c>
      <c r="I665" s="1">
        <v>38262</v>
      </c>
      <c r="J665" t="s">
        <v>86</v>
      </c>
      <c r="K665" t="s">
        <v>53</v>
      </c>
      <c r="L665" t="s">
        <v>37</v>
      </c>
      <c r="M665">
        <v>1</v>
      </c>
      <c r="N665">
        <v>2</v>
      </c>
      <c r="O665">
        <v>2004</v>
      </c>
      <c r="P665" t="s">
        <v>286</v>
      </c>
      <c r="Q665">
        <v>163</v>
      </c>
      <c r="R665" t="s">
        <v>943</v>
      </c>
      <c r="S665" t="s">
        <v>832</v>
      </c>
      <c r="T665">
        <v>4155554312</v>
      </c>
      <c r="U665" t="s">
        <v>833</v>
      </c>
      <c r="V665" t="s">
        <v>834</v>
      </c>
      <c r="X665" t="s">
        <v>834</v>
      </c>
      <c r="Y665" t="s">
        <v>835</v>
      </c>
      <c r="Z665" t="s">
        <v>81</v>
      </c>
      <c r="AA665" t="s">
        <v>836</v>
      </c>
      <c r="AB665">
        <v>94217</v>
      </c>
      <c r="AC665" t="s">
        <v>46</v>
      </c>
      <c r="AD665" t="s">
        <v>47</v>
      </c>
      <c r="AE665" t="s">
        <v>837</v>
      </c>
      <c r="AF665" t="s">
        <v>635</v>
      </c>
      <c r="AG665" t="s">
        <v>838</v>
      </c>
      <c r="AH665" t="s">
        <v>240</v>
      </c>
    </row>
    <row r="666" spans="1:34" x14ac:dyDescent="0.25">
      <c r="A666">
        <v>10230</v>
      </c>
      <c r="B666">
        <v>49</v>
      </c>
      <c r="C666">
        <v>100</v>
      </c>
      <c r="D666">
        <v>8</v>
      </c>
      <c r="E666">
        <v>7300.51</v>
      </c>
      <c r="F666">
        <v>7301</v>
      </c>
      <c r="G666">
        <v>4900</v>
      </c>
      <c r="H666" t="s">
        <v>809</v>
      </c>
      <c r="I666" s="1">
        <v>38061</v>
      </c>
      <c r="J666" t="s">
        <v>255</v>
      </c>
      <c r="K666" t="s">
        <v>36</v>
      </c>
      <c r="L666" t="s">
        <v>37</v>
      </c>
      <c r="M666">
        <v>1</v>
      </c>
      <c r="N666">
        <v>3</v>
      </c>
      <c r="O666">
        <v>2004</v>
      </c>
      <c r="P666" t="s">
        <v>286</v>
      </c>
      <c r="Q666">
        <v>163</v>
      </c>
      <c r="R666" t="s">
        <v>943</v>
      </c>
      <c r="S666" t="s">
        <v>727</v>
      </c>
      <c r="T666" t="s">
        <v>728</v>
      </c>
      <c r="U666" t="s">
        <v>729</v>
      </c>
      <c r="V666" t="s">
        <v>730</v>
      </c>
      <c r="X666" t="s">
        <v>730</v>
      </c>
      <c r="Y666" t="s">
        <v>731</v>
      </c>
      <c r="AA666" t="s">
        <v>731</v>
      </c>
      <c r="AB666">
        <v>60528</v>
      </c>
      <c r="AC666" t="s">
        <v>699</v>
      </c>
      <c r="AD666" t="s">
        <v>60</v>
      </c>
      <c r="AE666" t="s">
        <v>732</v>
      </c>
      <c r="AF666" t="s">
        <v>654</v>
      </c>
      <c r="AG666" t="s">
        <v>733</v>
      </c>
      <c r="AH666" t="s">
        <v>240</v>
      </c>
    </row>
    <row r="667" spans="1:34" x14ac:dyDescent="0.25">
      <c r="A667">
        <v>10246</v>
      </c>
      <c r="B667">
        <v>40</v>
      </c>
      <c r="C667">
        <v>100</v>
      </c>
      <c r="D667">
        <v>4</v>
      </c>
      <c r="E667">
        <v>6549.2</v>
      </c>
      <c r="F667">
        <v>6550</v>
      </c>
      <c r="G667">
        <v>4000</v>
      </c>
      <c r="H667" s="2">
        <v>38112</v>
      </c>
      <c r="I667" s="1">
        <v>38112</v>
      </c>
      <c r="J667" t="s">
        <v>153</v>
      </c>
      <c r="K667" t="s">
        <v>220</v>
      </c>
      <c r="L667" t="s">
        <v>37</v>
      </c>
      <c r="M667">
        <v>2</v>
      </c>
      <c r="N667">
        <v>5</v>
      </c>
      <c r="O667">
        <v>2004</v>
      </c>
      <c r="P667" t="s">
        <v>286</v>
      </c>
      <c r="Q667">
        <v>163</v>
      </c>
      <c r="R667" t="s">
        <v>943</v>
      </c>
      <c r="S667" t="s">
        <v>276</v>
      </c>
      <c r="T667" t="s">
        <v>277</v>
      </c>
      <c r="U667" t="s">
        <v>278</v>
      </c>
      <c r="V667" t="s">
        <v>279</v>
      </c>
      <c r="X667" t="s">
        <v>279</v>
      </c>
      <c r="Y667" t="s">
        <v>280</v>
      </c>
      <c r="AA667" t="s">
        <v>280</v>
      </c>
      <c r="AB667">
        <v>28034</v>
      </c>
      <c r="AC667" t="s">
        <v>281</v>
      </c>
      <c r="AD667" t="s">
        <v>60</v>
      </c>
      <c r="AE667" t="s">
        <v>282</v>
      </c>
      <c r="AF667" t="s">
        <v>283</v>
      </c>
      <c r="AG667" t="s">
        <v>284</v>
      </c>
      <c r="AH667" t="s">
        <v>74</v>
      </c>
    </row>
    <row r="668" spans="1:34" x14ac:dyDescent="0.25">
      <c r="A668">
        <v>10259</v>
      </c>
      <c r="B668">
        <v>30</v>
      </c>
      <c r="C668">
        <v>100</v>
      </c>
      <c r="D668">
        <v>3</v>
      </c>
      <c r="E668">
        <v>5697.9</v>
      </c>
      <c r="F668">
        <v>5698</v>
      </c>
      <c r="G668">
        <v>3000</v>
      </c>
      <c r="H668" t="s">
        <v>388</v>
      </c>
      <c r="I668" s="1">
        <v>38153</v>
      </c>
      <c r="J668" t="s">
        <v>172</v>
      </c>
      <c r="K668" t="s">
        <v>65</v>
      </c>
      <c r="L668" t="s">
        <v>37</v>
      </c>
      <c r="M668">
        <v>2</v>
      </c>
      <c r="N668">
        <v>6</v>
      </c>
      <c r="O668">
        <v>2004</v>
      </c>
      <c r="P668" t="s">
        <v>286</v>
      </c>
      <c r="Q668">
        <v>163</v>
      </c>
      <c r="R668" t="s">
        <v>943</v>
      </c>
      <c r="S668" t="s">
        <v>661</v>
      </c>
      <c r="T668" t="s">
        <v>662</v>
      </c>
      <c r="U668" t="s">
        <v>663</v>
      </c>
      <c r="V668" t="s">
        <v>664</v>
      </c>
      <c r="W668" t="s">
        <v>665</v>
      </c>
      <c r="X668" t="s">
        <v>666</v>
      </c>
      <c r="Y668" t="s">
        <v>313</v>
      </c>
      <c r="AA668" t="s">
        <v>313</v>
      </c>
      <c r="AB668">
        <v>69045</v>
      </c>
      <c r="AC668" t="s">
        <v>313</v>
      </c>
      <c r="AD668" t="s">
        <v>149</v>
      </c>
      <c r="AE668" t="s">
        <v>667</v>
      </c>
      <c r="AF668" t="s">
        <v>668</v>
      </c>
      <c r="AG668" t="s">
        <v>669</v>
      </c>
      <c r="AH668" t="s">
        <v>74</v>
      </c>
    </row>
    <row r="669" spans="1:34" x14ac:dyDescent="0.25">
      <c r="A669">
        <v>10271</v>
      </c>
      <c r="B669">
        <v>50</v>
      </c>
      <c r="C669">
        <v>100</v>
      </c>
      <c r="D669">
        <v>4</v>
      </c>
      <c r="E669">
        <v>9169</v>
      </c>
      <c r="F669">
        <v>9169</v>
      </c>
      <c r="G669">
        <v>5000</v>
      </c>
      <c r="H669" t="s">
        <v>775</v>
      </c>
      <c r="I669" s="1">
        <v>38188</v>
      </c>
      <c r="J669" t="s">
        <v>52</v>
      </c>
      <c r="K669" t="s">
        <v>65</v>
      </c>
      <c r="L669" t="s">
        <v>37</v>
      </c>
      <c r="M669">
        <v>3</v>
      </c>
      <c r="N669">
        <v>7</v>
      </c>
      <c r="O669">
        <v>2004</v>
      </c>
      <c r="P669" t="s">
        <v>286</v>
      </c>
      <c r="Q669">
        <v>163</v>
      </c>
      <c r="R669" t="s">
        <v>943</v>
      </c>
      <c r="S669" t="s">
        <v>427</v>
      </c>
      <c r="T669">
        <v>4155551450</v>
      </c>
      <c r="U669" t="s">
        <v>428</v>
      </c>
      <c r="V669" t="s">
        <v>429</v>
      </c>
      <c r="X669" t="s">
        <v>429</v>
      </c>
      <c r="Y669" t="s">
        <v>430</v>
      </c>
      <c r="Z669" t="s">
        <v>81</v>
      </c>
      <c r="AA669" t="s">
        <v>431</v>
      </c>
      <c r="AB669">
        <v>97562</v>
      </c>
      <c r="AC669" t="s">
        <v>46</v>
      </c>
      <c r="AD669" t="s">
        <v>47</v>
      </c>
      <c r="AE669" t="s">
        <v>432</v>
      </c>
      <c r="AF669" t="s">
        <v>433</v>
      </c>
      <c r="AG669" t="s">
        <v>434</v>
      </c>
      <c r="AH669" t="s">
        <v>240</v>
      </c>
    </row>
    <row r="670" spans="1:34" x14ac:dyDescent="0.25">
      <c r="A670">
        <v>10282</v>
      </c>
      <c r="B670">
        <v>23</v>
      </c>
      <c r="C670">
        <v>100</v>
      </c>
      <c r="D670">
        <v>13</v>
      </c>
      <c r="E670">
        <v>3238.63</v>
      </c>
      <c r="F670">
        <v>3239</v>
      </c>
      <c r="G670">
        <v>2300</v>
      </c>
      <c r="H670" t="s">
        <v>588</v>
      </c>
      <c r="I670" s="1">
        <v>38219</v>
      </c>
      <c r="J670" t="s">
        <v>76</v>
      </c>
      <c r="K670" t="s">
        <v>87</v>
      </c>
      <c r="L670" t="s">
        <v>37</v>
      </c>
      <c r="M670">
        <v>3</v>
      </c>
      <c r="N670">
        <v>8</v>
      </c>
      <c r="O670">
        <v>2004</v>
      </c>
      <c r="P670" t="s">
        <v>286</v>
      </c>
      <c r="Q670">
        <v>163</v>
      </c>
      <c r="R670" t="s">
        <v>943</v>
      </c>
      <c r="S670" t="s">
        <v>427</v>
      </c>
      <c r="T670">
        <v>4155551450</v>
      </c>
      <c r="U670" t="s">
        <v>428</v>
      </c>
      <c r="V670" t="s">
        <v>429</v>
      </c>
      <c r="X670" t="s">
        <v>429</v>
      </c>
      <c r="Y670" t="s">
        <v>430</v>
      </c>
      <c r="Z670" t="s">
        <v>81</v>
      </c>
      <c r="AA670" t="s">
        <v>431</v>
      </c>
      <c r="AB670">
        <v>97562</v>
      </c>
      <c r="AC670" t="s">
        <v>46</v>
      </c>
      <c r="AD670" t="s">
        <v>47</v>
      </c>
      <c r="AE670" t="s">
        <v>432</v>
      </c>
      <c r="AF670" t="s">
        <v>433</v>
      </c>
      <c r="AG670" t="s">
        <v>434</v>
      </c>
      <c r="AH670" t="s">
        <v>74</v>
      </c>
    </row>
    <row r="671" spans="1:34" x14ac:dyDescent="0.25">
      <c r="A671">
        <v>10292</v>
      </c>
      <c r="B671">
        <v>26</v>
      </c>
      <c r="C671">
        <v>100</v>
      </c>
      <c r="D671">
        <v>7</v>
      </c>
      <c r="E671">
        <v>4554.9399999999996</v>
      </c>
      <c r="F671">
        <v>4555</v>
      </c>
      <c r="G671">
        <v>2600</v>
      </c>
      <c r="H671" s="2">
        <v>38208</v>
      </c>
      <c r="I671" s="1">
        <v>38208</v>
      </c>
      <c r="J671" t="s">
        <v>76</v>
      </c>
      <c r="K671" t="s">
        <v>36</v>
      </c>
      <c r="L671" t="s">
        <v>37</v>
      </c>
      <c r="M671">
        <v>3</v>
      </c>
      <c r="N671">
        <v>9</v>
      </c>
      <c r="O671">
        <v>2004</v>
      </c>
      <c r="P671" t="s">
        <v>286</v>
      </c>
      <c r="Q671">
        <v>163</v>
      </c>
      <c r="R671" t="s">
        <v>943</v>
      </c>
      <c r="S671" t="s">
        <v>40</v>
      </c>
      <c r="T671">
        <v>2125557818</v>
      </c>
      <c r="U671" t="s">
        <v>41</v>
      </c>
      <c r="V671" t="s">
        <v>42</v>
      </c>
      <c r="X671" t="s">
        <v>42</v>
      </c>
      <c r="Y671" t="s">
        <v>43</v>
      </c>
      <c r="Z671" t="s">
        <v>44</v>
      </c>
      <c r="AA671" t="s">
        <v>45</v>
      </c>
      <c r="AB671">
        <v>10022</v>
      </c>
      <c r="AC671" t="s">
        <v>46</v>
      </c>
      <c r="AD671" t="s">
        <v>47</v>
      </c>
      <c r="AE671" t="s">
        <v>48</v>
      </c>
      <c r="AF671" t="s">
        <v>49</v>
      </c>
      <c r="AG671" t="s">
        <v>50</v>
      </c>
      <c r="AH671" t="s">
        <v>74</v>
      </c>
    </row>
    <row r="672" spans="1:34" x14ac:dyDescent="0.25">
      <c r="A672">
        <v>10305</v>
      </c>
      <c r="B672">
        <v>27</v>
      </c>
      <c r="C672">
        <v>100</v>
      </c>
      <c r="D672">
        <v>4</v>
      </c>
      <c r="E672">
        <v>3934.44</v>
      </c>
      <c r="F672">
        <v>3935</v>
      </c>
      <c r="G672">
        <v>2700</v>
      </c>
      <c r="H672" t="s">
        <v>671</v>
      </c>
      <c r="I672" s="1">
        <v>38273</v>
      </c>
      <c r="J672" t="s">
        <v>86</v>
      </c>
      <c r="K672" t="s">
        <v>220</v>
      </c>
      <c r="L672" t="s">
        <v>37</v>
      </c>
      <c r="M672">
        <v>4</v>
      </c>
      <c r="N672">
        <v>10</v>
      </c>
      <c r="O672">
        <v>2004</v>
      </c>
      <c r="P672" t="s">
        <v>286</v>
      </c>
      <c r="Q672">
        <v>163</v>
      </c>
      <c r="R672" t="s">
        <v>943</v>
      </c>
      <c r="S672" t="s">
        <v>191</v>
      </c>
      <c r="T672">
        <v>6175558555</v>
      </c>
      <c r="U672" t="s">
        <v>192</v>
      </c>
      <c r="V672" t="s">
        <v>193</v>
      </c>
      <c r="X672" t="s">
        <v>193</v>
      </c>
      <c r="Y672" t="s">
        <v>194</v>
      </c>
      <c r="Z672" t="s">
        <v>195</v>
      </c>
      <c r="AA672" t="s">
        <v>196</v>
      </c>
      <c r="AB672">
        <v>51247</v>
      </c>
      <c r="AC672" t="s">
        <v>46</v>
      </c>
      <c r="AD672" t="s">
        <v>47</v>
      </c>
      <c r="AE672" t="s">
        <v>197</v>
      </c>
      <c r="AF672" t="s">
        <v>198</v>
      </c>
      <c r="AG672" t="s">
        <v>199</v>
      </c>
      <c r="AH672" t="s">
        <v>74</v>
      </c>
    </row>
    <row r="673" spans="1:34" x14ac:dyDescent="0.25">
      <c r="A673">
        <v>10314</v>
      </c>
      <c r="B673">
        <v>42</v>
      </c>
      <c r="C673">
        <v>100</v>
      </c>
      <c r="D673">
        <v>13</v>
      </c>
      <c r="E673">
        <v>5776.26</v>
      </c>
      <c r="F673">
        <v>5777</v>
      </c>
      <c r="G673">
        <v>4200</v>
      </c>
      <c r="H673" t="s">
        <v>672</v>
      </c>
      <c r="I673" s="1">
        <v>38282</v>
      </c>
      <c r="J673" t="s">
        <v>86</v>
      </c>
      <c r="K673" t="s">
        <v>87</v>
      </c>
      <c r="L673" t="s">
        <v>37</v>
      </c>
      <c r="M673">
        <v>4</v>
      </c>
      <c r="N673">
        <v>10</v>
      </c>
      <c r="O673">
        <v>2004</v>
      </c>
      <c r="P673" t="s">
        <v>286</v>
      </c>
      <c r="Q673">
        <v>163</v>
      </c>
      <c r="R673" t="s">
        <v>943</v>
      </c>
      <c r="S673" t="s">
        <v>784</v>
      </c>
      <c r="T673" t="s">
        <v>785</v>
      </c>
      <c r="U673" t="s">
        <v>786</v>
      </c>
      <c r="V673" t="s">
        <v>787</v>
      </c>
      <c r="X673" t="s">
        <v>787</v>
      </c>
      <c r="Y673" t="s">
        <v>788</v>
      </c>
      <c r="AA673" t="s">
        <v>788</v>
      </c>
      <c r="AB673">
        <v>8200</v>
      </c>
      <c r="AC673" t="s">
        <v>515</v>
      </c>
      <c r="AD673" t="s">
        <v>60</v>
      </c>
      <c r="AE673" t="s">
        <v>789</v>
      </c>
      <c r="AF673" t="s">
        <v>790</v>
      </c>
      <c r="AG673" t="s">
        <v>791</v>
      </c>
      <c r="AH673" t="s">
        <v>74</v>
      </c>
    </row>
    <row r="674" spans="1:34" x14ac:dyDescent="0.25">
      <c r="A674">
        <v>10324</v>
      </c>
      <c r="B674">
        <v>47</v>
      </c>
      <c r="C674">
        <v>100</v>
      </c>
      <c r="D674">
        <v>8</v>
      </c>
      <c r="E674">
        <v>7207.45</v>
      </c>
      <c r="F674">
        <v>7208</v>
      </c>
      <c r="G674">
        <v>4700</v>
      </c>
      <c r="H674" s="2">
        <v>38118</v>
      </c>
      <c r="I674" s="1">
        <v>38118</v>
      </c>
      <c r="J674" t="s">
        <v>153</v>
      </c>
      <c r="K674" t="s">
        <v>65</v>
      </c>
      <c r="L674" t="s">
        <v>37</v>
      </c>
      <c r="M674">
        <v>4</v>
      </c>
      <c r="N674">
        <v>11</v>
      </c>
      <c r="O674">
        <v>2004</v>
      </c>
      <c r="P674" t="s">
        <v>286</v>
      </c>
      <c r="Q674">
        <v>163</v>
      </c>
      <c r="R674" t="s">
        <v>943</v>
      </c>
      <c r="S674" t="s">
        <v>154</v>
      </c>
      <c r="T674">
        <v>2125551500</v>
      </c>
      <c r="U674" t="s">
        <v>155</v>
      </c>
      <c r="V674" t="s">
        <v>156</v>
      </c>
      <c r="W674" t="s">
        <v>157</v>
      </c>
      <c r="X674" t="s">
        <v>158</v>
      </c>
      <c r="Y674" t="s">
        <v>43</v>
      </c>
      <c r="Z674" t="s">
        <v>44</v>
      </c>
      <c r="AA674" t="s">
        <v>45</v>
      </c>
      <c r="AB674">
        <v>10022</v>
      </c>
      <c r="AC674" t="s">
        <v>46</v>
      </c>
      <c r="AD674" t="s">
        <v>47</v>
      </c>
      <c r="AE674" t="s">
        <v>159</v>
      </c>
      <c r="AF674" t="s">
        <v>160</v>
      </c>
      <c r="AG674" t="s">
        <v>161</v>
      </c>
      <c r="AH674" t="s">
        <v>240</v>
      </c>
    </row>
    <row r="675" spans="1:34" x14ac:dyDescent="0.25">
      <c r="A675">
        <v>10336</v>
      </c>
      <c r="B675">
        <v>49</v>
      </c>
      <c r="C675">
        <v>100</v>
      </c>
      <c r="D675">
        <v>6</v>
      </c>
      <c r="E675">
        <v>7460.74</v>
      </c>
      <c r="F675">
        <v>7461</v>
      </c>
      <c r="G675">
        <v>4900</v>
      </c>
      <c r="H675" t="s">
        <v>792</v>
      </c>
      <c r="I675" s="1">
        <v>38311</v>
      </c>
      <c r="J675" t="s">
        <v>104</v>
      </c>
      <c r="K675" t="s">
        <v>53</v>
      </c>
      <c r="L675" t="s">
        <v>37</v>
      </c>
      <c r="M675">
        <v>4</v>
      </c>
      <c r="N675">
        <v>11</v>
      </c>
      <c r="O675">
        <v>2004</v>
      </c>
      <c r="P675" t="s">
        <v>286</v>
      </c>
      <c r="Q675">
        <v>163</v>
      </c>
      <c r="R675" t="s">
        <v>943</v>
      </c>
      <c r="S675" t="s">
        <v>639</v>
      </c>
      <c r="T675" t="s">
        <v>640</v>
      </c>
      <c r="U675" t="s">
        <v>641</v>
      </c>
      <c r="V675" t="s">
        <v>642</v>
      </c>
      <c r="X675" t="s">
        <v>642</v>
      </c>
      <c r="Y675" t="s">
        <v>70</v>
      </c>
      <c r="AA675" t="s">
        <v>70</v>
      </c>
      <c r="AB675">
        <v>75012</v>
      </c>
      <c r="AC675" t="s">
        <v>59</v>
      </c>
      <c r="AD675" t="s">
        <v>60</v>
      </c>
      <c r="AE675" t="s">
        <v>643</v>
      </c>
      <c r="AF675" t="s">
        <v>644</v>
      </c>
      <c r="AG675" t="s">
        <v>645</v>
      </c>
      <c r="AH675" t="s">
        <v>240</v>
      </c>
    </row>
    <row r="676" spans="1:34" x14ac:dyDescent="0.25">
      <c r="A676">
        <v>10349</v>
      </c>
      <c r="B676">
        <v>38</v>
      </c>
      <c r="C676">
        <v>100</v>
      </c>
      <c r="D676">
        <v>8</v>
      </c>
      <c r="E676">
        <v>6719.54</v>
      </c>
      <c r="F676">
        <v>6720</v>
      </c>
      <c r="G676">
        <v>3800</v>
      </c>
      <c r="H676" s="2">
        <v>37998</v>
      </c>
      <c r="I676" s="1">
        <v>37998</v>
      </c>
      <c r="J676" t="s">
        <v>64</v>
      </c>
      <c r="K676" t="s">
        <v>36</v>
      </c>
      <c r="L676" t="s">
        <v>37</v>
      </c>
      <c r="M676">
        <v>4</v>
      </c>
      <c r="N676">
        <v>12</v>
      </c>
      <c r="O676">
        <v>2004</v>
      </c>
      <c r="P676" t="s">
        <v>286</v>
      </c>
      <c r="Q676">
        <v>163</v>
      </c>
      <c r="R676" t="s">
        <v>943</v>
      </c>
      <c r="S676" t="s">
        <v>747</v>
      </c>
      <c r="T676">
        <v>2125557413</v>
      </c>
      <c r="U676" t="s">
        <v>748</v>
      </c>
      <c r="V676" t="s">
        <v>749</v>
      </c>
      <c r="W676" t="s">
        <v>750</v>
      </c>
      <c r="X676" t="s">
        <v>751</v>
      </c>
      <c r="Y676" t="s">
        <v>43</v>
      </c>
      <c r="Z676" t="s">
        <v>44</v>
      </c>
      <c r="AA676" t="s">
        <v>45</v>
      </c>
      <c r="AB676">
        <v>10022</v>
      </c>
      <c r="AC676" t="s">
        <v>46</v>
      </c>
      <c r="AD676" t="s">
        <v>47</v>
      </c>
      <c r="AE676" t="s">
        <v>83</v>
      </c>
      <c r="AF676" t="s">
        <v>752</v>
      </c>
      <c r="AG676" t="s">
        <v>753</v>
      </c>
      <c r="AH676" t="s">
        <v>74</v>
      </c>
    </row>
    <row r="677" spans="1:34" x14ac:dyDescent="0.25">
      <c r="A677">
        <v>10358</v>
      </c>
      <c r="B677">
        <v>20</v>
      </c>
      <c r="C677">
        <v>100</v>
      </c>
      <c r="D677">
        <v>10</v>
      </c>
      <c r="E677">
        <v>2428</v>
      </c>
      <c r="F677">
        <v>2428</v>
      </c>
      <c r="G677">
        <v>2000</v>
      </c>
      <c r="H677" s="2">
        <v>38272</v>
      </c>
      <c r="I677" s="1">
        <v>38272</v>
      </c>
      <c r="J677" t="s">
        <v>86</v>
      </c>
      <c r="K677" t="s">
        <v>65</v>
      </c>
      <c r="L677" t="s">
        <v>37</v>
      </c>
      <c r="M677">
        <v>4</v>
      </c>
      <c r="N677">
        <v>12</v>
      </c>
      <c r="O677">
        <v>2004</v>
      </c>
      <c r="P677" t="s">
        <v>286</v>
      </c>
      <c r="Q677">
        <v>163</v>
      </c>
      <c r="R677" t="s">
        <v>943</v>
      </c>
      <c r="S677" t="s">
        <v>276</v>
      </c>
      <c r="T677" t="s">
        <v>277</v>
      </c>
      <c r="U677" t="s">
        <v>278</v>
      </c>
      <c r="V677" t="s">
        <v>279</v>
      </c>
      <c r="X677" t="s">
        <v>279</v>
      </c>
      <c r="Y677" t="s">
        <v>280</v>
      </c>
      <c r="AA677" t="s">
        <v>280</v>
      </c>
      <c r="AB677">
        <v>28034</v>
      </c>
      <c r="AC677" t="s">
        <v>281</v>
      </c>
      <c r="AD677" t="s">
        <v>60</v>
      </c>
      <c r="AE677" t="s">
        <v>282</v>
      </c>
      <c r="AF677" t="s">
        <v>283</v>
      </c>
      <c r="AG677" t="s">
        <v>284</v>
      </c>
      <c r="AH677" t="s">
        <v>51</v>
      </c>
    </row>
    <row r="678" spans="1:34" x14ac:dyDescent="0.25">
      <c r="A678">
        <v>10371</v>
      </c>
      <c r="B678">
        <v>25</v>
      </c>
      <c r="C678">
        <v>100</v>
      </c>
      <c r="D678">
        <v>7</v>
      </c>
      <c r="E678">
        <v>2602.25</v>
      </c>
      <c r="F678">
        <v>2603</v>
      </c>
      <c r="G678">
        <v>2500</v>
      </c>
      <c r="H678" t="s">
        <v>793</v>
      </c>
      <c r="I678" s="1">
        <v>38375</v>
      </c>
      <c r="J678" t="s">
        <v>64</v>
      </c>
      <c r="K678" t="s">
        <v>123</v>
      </c>
      <c r="L678" t="s">
        <v>37</v>
      </c>
      <c r="M678">
        <v>1</v>
      </c>
      <c r="N678">
        <v>1</v>
      </c>
      <c r="O678">
        <v>2005</v>
      </c>
      <c r="P678" t="s">
        <v>286</v>
      </c>
      <c r="Q678">
        <v>163</v>
      </c>
      <c r="R678" t="s">
        <v>943</v>
      </c>
      <c r="S678" t="s">
        <v>427</v>
      </c>
      <c r="T678">
        <v>4155551450</v>
      </c>
      <c r="U678" t="s">
        <v>428</v>
      </c>
      <c r="V678" t="s">
        <v>429</v>
      </c>
      <c r="X678" t="s">
        <v>429</v>
      </c>
      <c r="Y678" t="s">
        <v>430</v>
      </c>
      <c r="Z678" t="s">
        <v>81</v>
      </c>
      <c r="AA678" t="s">
        <v>431</v>
      </c>
      <c r="AB678">
        <v>97562</v>
      </c>
      <c r="AC678" t="s">
        <v>46</v>
      </c>
      <c r="AD678" t="s">
        <v>47</v>
      </c>
      <c r="AE678" t="s">
        <v>432</v>
      </c>
      <c r="AF678" t="s">
        <v>433</v>
      </c>
      <c r="AG678" t="s">
        <v>434</v>
      </c>
      <c r="AH678" t="s">
        <v>51</v>
      </c>
    </row>
    <row r="679" spans="1:34" x14ac:dyDescent="0.25">
      <c r="A679">
        <v>10382</v>
      </c>
      <c r="B679">
        <v>25</v>
      </c>
      <c r="C679">
        <v>88</v>
      </c>
      <c r="D679">
        <v>5</v>
      </c>
      <c r="E679">
        <v>2200</v>
      </c>
      <c r="F679">
        <v>2200</v>
      </c>
      <c r="G679">
        <v>2200</v>
      </c>
      <c r="H679" t="s">
        <v>451</v>
      </c>
      <c r="I679" s="1">
        <v>38400</v>
      </c>
      <c r="J679" t="s">
        <v>35</v>
      </c>
      <c r="K679" t="s">
        <v>130</v>
      </c>
      <c r="L679" t="s">
        <v>37</v>
      </c>
      <c r="M679">
        <v>1</v>
      </c>
      <c r="N679">
        <v>2</v>
      </c>
      <c r="O679">
        <v>2005</v>
      </c>
      <c r="P679" t="s">
        <v>286</v>
      </c>
      <c r="Q679">
        <v>163</v>
      </c>
      <c r="R679" t="s">
        <v>943</v>
      </c>
      <c r="S679" t="s">
        <v>427</v>
      </c>
      <c r="T679">
        <v>4155551450</v>
      </c>
      <c r="U679" t="s">
        <v>428</v>
      </c>
      <c r="V679" t="s">
        <v>429</v>
      </c>
      <c r="X679" t="s">
        <v>429</v>
      </c>
      <c r="Y679" t="s">
        <v>430</v>
      </c>
      <c r="Z679" t="s">
        <v>81</v>
      </c>
      <c r="AA679" t="s">
        <v>431</v>
      </c>
      <c r="AB679">
        <v>97562</v>
      </c>
      <c r="AC679" t="s">
        <v>46</v>
      </c>
      <c r="AD679" t="s">
        <v>47</v>
      </c>
      <c r="AE679" t="s">
        <v>432</v>
      </c>
      <c r="AF679" t="s">
        <v>433</v>
      </c>
      <c r="AG679" t="s">
        <v>434</v>
      </c>
      <c r="AH679" t="s">
        <v>51</v>
      </c>
    </row>
    <row r="680" spans="1:34" x14ac:dyDescent="0.25">
      <c r="A680">
        <v>10412</v>
      </c>
      <c r="B680">
        <v>41</v>
      </c>
      <c r="C680">
        <v>100</v>
      </c>
      <c r="D680">
        <v>4</v>
      </c>
      <c r="E680">
        <v>6712.93</v>
      </c>
      <c r="F680">
        <v>6713</v>
      </c>
      <c r="G680">
        <v>4100</v>
      </c>
      <c r="H680" s="2">
        <v>38416</v>
      </c>
      <c r="I680" s="1">
        <v>38416</v>
      </c>
      <c r="J680" t="s">
        <v>255</v>
      </c>
      <c r="K680" t="s">
        <v>53</v>
      </c>
      <c r="L680" t="s">
        <v>37</v>
      </c>
      <c r="M680">
        <v>2</v>
      </c>
      <c r="N680">
        <v>5</v>
      </c>
      <c r="O680">
        <v>2005</v>
      </c>
      <c r="P680" t="s">
        <v>286</v>
      </c>
      <c r="Q680">
        <v>163</v>
      </c>
      <c r="R680" t="s">
        <v>943</v>
      </c>
      <c r="S680" t="s">
        <v>276</v>
      </c>
      <c r="T680" t="s">
        <v>277</v>
      </c>
      <c r="U680" t="s">
        <v>278</v>
      </c>
      <c r="V680" t="s">
        <v>279</v>
      </c>
      <c r="X680" t="s">
        <v>279</v>
      </c>
      <c r="Y680" t="s">
        <v>280</v>
      </c>
      <c r="AA680" t="s">
        <v>280</v>
      </c>
      <c r="AB680">
        <v>28034</v>
      </c>
      <c r="AC680" t="s">
        <v>281</v>
      </c>
      <c r="AD680" t="s">
        <v>60</v>
      </c>
      <c r="AE680" t="s">
        <v>282</v>
      </c>
      <c r="AF680" t="s">
        <v>283</v>
      </c>
      <c r="AG680" t="s">
        <v>284</v>
      </c>
      <c r="AH680" t="s">
        <v>74</v>
      </c>
    </row>
    <row r="681" spans="1:34" x14ac:dyDescent="0.25">
      <c r="A681">
        <v>10425</v>
      </c>
      <c r="B681">
        <v>28</v>
      </c>
      <c r="C681">
        <v>100</v>
      </c>
      <c r="D681">
        <v>3</v>
      </c>
      <c r="E681">
        <v>5318.04</v>
      </c>
      <c r="F681">
        <v>5319</v>
      </c>
      <c r="G681">
        <v>2800</v>
      </c>
      <c r="H681" t="s">
        <v>474</v>
      </c>
      <c r="I681" s="1">
        <v>38503</v>
      </c>
      <c r="J681" t="s">
        <v>153</v>
      </c>
      <c r="K681" t="s">
        <v>65</v>
      </c>
      <c r="L681" t="s">
        <v>475</v>
      </c>
      <c r="M681">
        <v>2</v>
      </c>
      <c r="N681">
        <v>5</v>
      </c>
      <c r="O681">
        <v>2005</v>
      </c>
      <c r="P681" t="s">
        <v>286</v>
      </c>
      <c r="Q681">
        <v>163</v>
      </c>
      <c r="R681" t="s">
        <v>943</v>
      </c>
      <c r="S681" t="s">
        <v>182</v>
      </c>
      <c r="T681" t="s">
        <v>183</v>
      </c>
      <c r="U681" t="s">
        <v>184</v>
      </c>
      <c r="V681" t="s">
        <v>185</v>
      </c>
      <c r="X681" t="s">
        <v>185</v>
      </c>
      <c r="Y681" t="s">
        <v>186</v>
      </c>
      <c r="AA681" t="s">
        <v>186</v>
      </c>
      <c r="AB681">
        <v>44000</v>
      </c>
      <c r="AC681" t="s">
        <v>59</v>
      </c>
      <c r="AD681" t="s">
        <v>60</v>
      </c>
      <c r="AE681" t="s">
        <v>187</v>
      </c>
      <c r="AF681" t="s">
        <v>188</v>
      </c>
      <c r="AG681" t="s">
        <v>189</v>
      </c>
      <c r="AH681" t="s">
        <v>74</v>
      </c>
    </row>
    <row r="682" spans="1:34" x14ac:dyDescent="0.25">
      <c r="A682">
        <v>10100</v>
      </c>
      <c r="B682">
        <v>50</v>
      </c>
      <c r="C682">
        <v>67.8</v>
      </c>
      <c r="D682">
        <v>2</v>
      </c>
      <c r="E682">
        <v>3390</v>
      </c>
      <c r="F682">
        <v>3390</v>
      </c>
      <c r="G682">
        <v>3390</v>
      </c>
      <c r="H682" s="2">
        <v>37773</v>
      </c>
      <c r="I682" s="1">
        <v>37773</v>
      </c>
      <c r="J682" t="s">
        <v>172</v>
      </c>
      <c r="K682" t="s">
        <v>123</v>
      </c>
      <c r="L682" t="s">
        <v>37</v>
      </c>
      <c r="M682">
        <v>1</v>
      </c>
      <c r="N682">
        <v>1</v>
      </c>
      <c r="O682">
        <v>2003</v>
      </c>
      <c r="P682" t="s">
        <v>871</v>
      </c>
      <c r="Q682">
        <v>60</v>
      </c>
      <c r="R682" t="s">
        <v>944</v>
      </c>
      <c r="S682" t="s">
        <v>435</v>
      </c>
      <c r="T682">
        <v>6035558647</v>
      </c>
      <c r="U682" t="s">
        <v>436</v>
      </c>
      <c r="V682" t="s">
        <v>437</v>
      </c>
      <c r="X682" t="s">
        <v>437</v>
      </c>
      <c r="Y682" t="s">
        <v>438</v>
      </c>
      <c r="Z682" t="s">
        <v>439</v>
      </c>
      <c r="AA682" t="s">
        <v>440</v>
      </c>
      <c r="AB682">
        <v>62005</v>
      </c>
      <c r="AC682" t="s">
        <v>46</v>
      </c>
      <c r="AD682" t="s">
        <v>47</v>
      </c>
      <c r="AE682" t="s">
        <v>83</v>
      </c>
      <c r="AF682" t="s">
        <v>433</v>
      </c>
      <c r="AG682" t="s">
        <v>441</v>
      </c>
      <c r="AH682" t="s">
        <v>74</v>
      </c>
    </row>
    <row r="683" spans="1:34" x14ac:dyDescent="0.25">
      <c r="A683">
        <v>10110</v>
      </c>
      <c r="B683">
        <v>32</v>
      </c>
      <c r="C683">
        <v>50.25</v>
      </c>
      <c r="D683">
        <v>6</v>
      </c>
      <c r="E683">
        <v>1608</v>
      </c>
      <c r="F683">
        <v>1608</v>
      </c>
      <c r="G683">
        <v>1608</v>
      </c>
      <c r="H683" t="s">
        <v>899</v>
      </c>
      <c r="I683" s="1">
        <v>37698</v>
      </c>
      <c r="J683" t="s">
        <v>255</v>
      </c>
      <c r="K683" t="s">
        <v>65</v>
      </c>
      <c r="L683" t="s">
        <v>37</v>
      </c>
      <c r="M683">
        <v>1</v>
      </c>
      <c r="N683">
        <v>3</v>
      </c>
      <c r="O683">
        <v>2003</v>
      </c>
      <c r="P683" t="s">
        <v>871</v>
      </c>
      <c r="Q683">
        <v>60</v>
      </c>
      <c r="R683" t="s">
        <v>944</v>
      </c>
      <c r="S683" t="s">
        <v>776</v>
      </c>
      <c r="T683" t="s">
        <v>777</v>
      </c>
      <c r="U683" t="s">
        <v>778</v>
      </c>
      <c r="V683" t="s">
        <v>779</v>
      </c>
      <c r="X683" t="s">
        <v>779</v>
      </c>
      <c r="Y683" t="s">
        <v>780</v>
      </c>
      <c r="AA683" t="s">
        <v>780</v>
      </c>
      <c r="AB683" t="s">
        <v>781</v>
      </c>
      <c r="AC683" t="s">
        <v>270</v>
      </c>
      <c r="AD683" t="s">
        <v>60</v>
      </c>
      <c r="AE683" t="s">
        <v>782</v>
      </c>
      <c r="AF683" t="s">
        <v>146</v>
      </c>
      <c r="AG683" t="s">
        <v>783</v>
      </c>
      <c r="AH683" t="s">
        <v>51</v>
      </c>
    </row>
    <row r="684" spans="1:34" x14ac:dyDescent="0.25">
      <c r="A684">
        <v>10124</v>
      </c>
      <c r="B684">
        <v>42</v>
      </c>
      <c r="C684">
        <v>53.88</v>
      </c>
      <c r="D684">
        <v>5</v>
      </c>
      <c r="E684">
        <v>2262.96</v>
      </c>
      <c r="F684">
        <v>2263</v>
      </c>
      <c r="G684">
        <v>2262.96</v>
      </c>
      <c r="H684" t="s">
        <v>874</v>
      </c>
      <c r="I684" s="1">
        <v>37762</v>
      </c>
      <c r="J684" t="s">
        <v>153</v>
      </c>
      <c r="K684" t="s">
        <v>220</v>
      </c>
      <c r="L684" t="s">
        <v>37</v>
      </c>
      <c r="M684">
        <v>2</v>
      </c>
      <c r="N684">
        <v>5</v>
      </c>
      <c r="O684">
        <v>2003</v>
      </c>
      <c r="P684" t="s">
        <v>871</v>
      </c>
      <c r="Q684">
        <v>60</v>
      </c>
      <c r="R684" t="s">
        <v>944</v>
      </c>
      <c r="S684" t="s">
        <v>853</v>
      </c>
      <c r="T684">
        <v>7025551838</v>
      </c>
      <c r="U684" t="s">
        <v>854</v>
      </c>
      <c r="V684" t="s">
        <v>855</v>
      </c>
      <c r="X684" t="s">
        <v>855</v>
      </c>
      <c r="Y684" t="s">
        <v>856</v>
      </c>
      <c r="Z684" t="s">
        <v>857</v>
      </c>
      <c r="AA684" t="s">
        <v>858</v>
      </c>
      <c r="AB684">
        <v>83030</v>
      </c>
      <c r="AC684" t="s">
        <v>46</v>
      </c>
      <c r="AD684" t="s">
        <v>47</v>
      </c>
      <c r="AE684" t="s">
        <v>179</v>
      </c>
      <c r="AF684" t="s">
        <v>635</v>
      </c>
      <c r="AG684" t="s">
        <v>859</v>
      </c>
      <c r="AH684" t="s">
        <v>51</v>
      </c>
    </row>
    <row r="685" spans="1:34" x14ac:dyDescent="0.25">
      <c r="A685">
        <v>10149</v>
      </c>
      <c r="B685">
        <v>24</v>
      </c>
      <c r="C685">
        <v>62.36</v>
      </c>
      <c r="D685">
        <v>10</v>
      </c>
      <c r="E685">
        <v>1496.64</v>
      </c>
      <c r="F685">
        <v>1497</v>
      </c>
      <c r="G685">
        <v>1496.64</v>
      </c>
      <c r="H685" s="2">
        <v>37964</v>
      </c>
      <c r="I685" s="1">
        <v>37964</v>
      </c>
      <c r="J685" t="s">
        <v>242</v>
      </c>
      <c r="K685" t="s">
        <v>65</v>
      </c>
      <c r="L685" t="s">
        <v>37</v>
      </c>
      <c r="M685">
        <v>3</v>
      </c>
      <c r="N685">
        <v>9</v>
      </c>
      <c r="O685">
        <v>2003</v>
      </c>
      <c r="P685" t="s">
        <v>871</v>
      </c>
      <c r="Q685">
        <v>60</v>
      </c>
      <c r="R685" t="s">
        <v>944</v>
      </c>
      <c r="S685" t="s">
        <v>832</v>
      </c>
      <c r="T685">
        <v>4155554312</v>
      </c>
      <c r="U685" t="s">
        <v>833</v>
      </c>
      <c r="V685" t="s">
        <v>834</v>
      </c>
      <c r="X685" t="s">
        <v>834</v>
      </c>
      <c r="Y685" t="s">
        <v>835</v>
      </c>
      <c r="Z685" t="s">
        <v>81</v>
      </c>
      <c r="AA685" t="s">
        <v>836</v>
      </c>
      <c r="AB685">
        <v>94217</v>
      </c>
      <c r="AC685" t="s">
        <v>46</v>
      </c>
      <c r="AD685" t="s">
        <v>47</v>
      </c>
      <c r="AE685" t="s">
        <v>837</v>
      </c>
      <c r="AF685" t="s">
        <v>635</v>
      </c>
      <c r="AG685" t="s">
        <v>838</v>
      </c>
      <c r="AH685" t="s">
        <v>51</v>
      </c>
    </row>
    <row r="686" spans="1:34" x14ac:dyDescent="0.25">
      <c r="A686">
        <v>10162</v>
      </c>
      <c r="B686">
        <v>27</v>
      </c>
      <c r="C686">
        <v>69.62</v>
      </c>
      <c r="D686">
        <v>8</v>
      </c>
      <c r="E686">
        <v>1879.74</v>
      </c>
      <c r="F686">
        <v>1880</v>
      </c>
      <c r="G686">
        <v>1879.74</v>
      </c>
      <c r="H686" t="s">
        <v>876</v>
      </c>
      <c r="I686" s="1">
        <v>37912</v>
      </c>
      <c r="J686" t="s">
        <v>86</v>
      </c>
      <c r="K686" t="s">
        <v>53</v>
      </c>
      <c r="L686" t="s">
        <v>37</v>
      </c>
      <c r="M686">
        <v>4</v>
      </c>
      <c r="N686">
        <v>10</v>
      </c>
      <c r="O686">
        <v>2003</v>
      </c>
      <c r="P686" t="s">
        <v>871</v>
      </c>
      <c r="Q686">
        <v>60</v>
      </c>
      <c r="R686" t="s">
        <v>944</v>
      </c>
      <c r="S686" t="s">
        <v>88</v>
      </c>
      <c r="T686">
        <v>6505551386</v>
      </c>
      <c r="U686" t="s">
        <v>89</v>
      </c>
      <c r="V686" t="s">
        <v>90</v>
      </c>
      <c r="X686" t="s">
        <v>90</v>
      </c>
      <c r="Y686" t="s">
        <v>91</v>
      </c>
      <c r="Z686" t="s">
        <v>81</v>
      </c>
      <c r="AA686" t="s">
        <v>92</v>
      </c>
      <c r="AB686" t="s">
        <v>47</v>
      </c>
      <c r="AC686" t="s">
        <v>46</v>
      </c>
      <c r="AD686" t="s">
        <v>47</v>
      </c>
      <c r="AE686" t="s">
        <v>93</v>
      </c>
      <c r="AF686" t="s">
        <v>84</v>
      </c>
      <c r="AG686" t="s">
        <v>94</v>
      </c>
      <c r="AH686" t="s">
        <v>51</v>
      </c>
    </row>
    <row r="687" spans="1:34" x14ac:dyDescent="0.25">
      <c r="A687">
        <v>10173</v>
      </c>
      <c r="B687">
        <v>26</v>
      </c>
      <c r="C687">
        <v>57.51</v>
      </c>
      <c r="D687">
        <v>12</v>
      </c>
      <c r="E687">
        <v>1495.26</v>
      </c>
      <c r="F687">
        <v>1496</v>
      </c>
      <c r="G687">
        <v>1495.26</v>
      </c>
      <c r="H687" s="2">
        <v>37752</v>
      </c>
      <c r="I687" s="1">
        <v>37752</v>
      </c>
      <c r="J687" t="s">
        <v>153</v>
      </c>
      <c r="K687" t="s">
        <v>123</v>
      </c>
      <c r="L687" t="s">
        <v>37</v>
      </c>
      <c r="M687">
        <v>4</v>
      </c>
      <c r="N687">
        <v>11</v>
      </c>
      <c r="O687">
        <v>2003</v>
      </c>
      <c r="P687" t="s">
        <v>871</v>
      </c>
      <c r="Q687">
        <v>60</v>
      </c>
      <c r="R687" t="s">
        <v>944</v>
      </c>
      <c r="S687" t="s">
        <v>877</v>
      </c>
      <c r="T687" t="s">
        <v>878</v>
      </c>
      <c r="U687" t="s">
        <v>879</v>
      </c>
      <c r="V687" t="s">
        <v>880</v>
      </c>
      <c r="X687" t="s">
        <v>880</v>
      </c>
      <c r="Y687" t="s">
        <v>881</v>
      </c>
      <c r="AA687" t="s">
        <v>881</v>
      </c>
      <c r="AB687">
        <v>24100</v>
      </c>
      <c r="AC687" t="s">
        <v>407</v>
      </c>
      <c r="AD687" t="s">
        <v>60</v>
      </c>
      <c r="AE687" t="s">
        <v>882</v>
      </c>
      <c r="AF687" t="s">
        <v>883</v>
      </c>
      <c r="AG687" t="s">
        <v>884</v>
      </c>
      <c r="AH687" t="s">
        <v>51</v>
      </c>
    </row>
    <row r="688" spans="1:34" x14ac:dyDescent="0.25">
      <c r="A688">
        <v>10182</v>
      </c>
      <c r="B688">
        <v>38</v>
      </c>
      <c r="C688">
        <v>61.15</v>
      </c>
      <c r="D688">
        <v>9</v>
      </c>
      <c r="E688">
        <v>2323.6999999999998</v>
      </c>
      <c r="F688">
        <v>2324</v>
      </c>
      <c r="G688">
        <v>2323.6999999999998</v>
      </c>
      <c r="H688" s="2">
        <v>37966</v>
      </c>
      <c r="I688" s="1">
        <v>37966</v>
      </c>
      <c r="J688" t="s">
        <v>242</v>
      </c>
      <c r="K688" t="s">
        <v>130</v>
      </c>
      <c r="L688" t="s">
        <v>37</v>
      </c>
      <c r="M688">
        <v>4</v>
      </c>
      <c r="N688">
        <v>11</v>
      </c>
      <c r="O688">
        <v>2003</v>
      </c>
      <c r="P688" t="s">
        <v>871</v>
      </c>
      <c r="Q688">
        <v>60</v>
      </c>
      <c r="R688" t="s">
        <v>944</v>
      </c>
      <c r="S688" t="s">
        <v>427</v>
      </c>
      <c r="T688">
        <v>4155551450</v>
      </c>
      <c r="U688" t="s">
        <v>428</v>
      </c>
      <c r="V688" t="s">
        <v>429</v>
      </c>
      <c r="X688" t="s">
        <v>429</v>
      </c>
      <c r="Y688" t="s">
        <v>430</v>
      </c>
      <c r="Z688" t="s">
        <v>81</v>
      </c>
      <c r="AA688" t="s">
        <v>431</v>
      </c>
      <c r="AB688">
        <v>97562</v>
      </c>
      <c r="AC688" t="s">
        <v>46</v>
      </c>
      <c r="AD688" t="s">
        <v>47</v>
      </c>
      <c r="AE688" t="s">
        <v>432</v>
      </c>
      <c r="AF688" t="s">
        <v>433</v>
      </c>
      <c r="AG688" t="s">
        <v>434</v>
      </c>
      <c r="AH688" t="s">
        <v>51</v>
      </c>
    </row>
    <row r="689" spans="1:34" x14ac:dyDescent="0.25">
      <c r="A689">
        <v>10193</v>
      </c>
      <c r="B689">
        <v>42</v>
      </c>
      <c r="C689">
        <v>59.33</v>
      </c>
      <c r="D689">
        <v>13</v>
      </c>
      <c r="E689">
        <v>2491.86</v>
      </c>
      <c r="F689">
        <v>2492</v>
      </c>
      <c r="G689">
        <v>2491.86</v>
      </c>
      <c r="H689" t="s">
        <v>885</v>
      </c>
      <c r="I689" s="1">
        <v>37946</v>
      </c>
      <c r="J689" t="s">
        <v>104</v>
      </c>
      <c r="K689" t="s">
        <v>87</v>
      </c>
      <c r="L689" t="s">
        <v>37</v>
      </c>
      <c r="M689">
        <v>4</v>
      </c>
      <c r="N689">
        <v>11</v>
      </c>
      <c r="O689">
        <v>2003</v>
      </c>
      <c r="P689" t="s">
        <v>871</v>
      </c>
      <c r="Q689">
        <v>60</v>
      </c>
      <c r="R689" t="s">
        <v>944</v>
      </c>
      <c r="S689" t="s">
        <v>886</v>
      </c>
      <c r="T689" t="s">
        <v>887</v>
      </c>
      <c r="U689" t="s">
        <v>888</v>
      </c>
      <c r="V689" t="s">
        <v>889</v>
      </c>
      <c r="X689" t="s">
        <v>889</v>
      </c>
      <c r="Y689" t="s">
        <v>890</v>
      </c>
      <c r="Z689" t="s">
        <v>146</v>
      </c>
      <c r="AA689" t="s">
        <v>891</v>
      </c>
      <c r="AB689">
        <v>3150</v>
      </c>
      <c r="AC689" t="s">
        <v>148</v>
      </c>
      <c r="AD689" t="s">
        <v>149</v>
      </c>
      <c r="AE689" t="s">
        <v>892</v>
      </c>
      <c r="AF689" t="s">
        <v>893</v>
      </c>
      <c r="AG689" t="s">
        <v>894</v>
      </c>
      <c r="AH689" t="s">
        <v>51</v>
      </c>
    </row>
    <row r="690" spans="1:34" x14ac:dyDescent="0.25">
      <c r="A690">
        <v>10204</v>
      </c>
      <c r="B690">
        <v>23</v>
      </c>
      <c r="C690">
        <v>71.44</v>
      </c>
      <c r="D690">
        <v>3</v>
      </c>
      <c r="E690">
        <v>1643.12</v>
      </c>
      <c r="F690">
        <v>1644</v>
      </c>
      <c r="G690">
        <v>1643.12</v>
      </c>
      <c r="H690" s="2">
        <v>37664</v>
      </c>
      <c r="I690" s="1">
        <v>37664</v>
      </c>
      <c r="J690" t="s">
        <v>35</v>
      </c>
      <c r="K690" t="s">
        <v>220</v>
      </c>
      <c r="L690" t="s">
        <v>37</v>
      </c>
      <c r="M690">
        <v>4</v>
      </c>
      <c r="N690">
        <v>12</v>
      </c>
      <c r="O690">
        <v>2003</v>
      </c>
      <c r="P690" t="s">
        <v>871</v>
      </c>
      <c r="Q690">
        <v>60</v>
      </c>
      <c r="R690" t="s">
        <v>944</v>
      </c>
      <c r="S690" t="s">
        <v>747</v>
      </c>
      <c r="T690">
        <v>2125557413</v>
      </c>
      <c r="U690" t="s">
        <v>748</v>
      </c>
      <c r="V690" t="s">
        <v>749</v>
      </c>
      <c r="W690" t="s">
        <v>750</v>
      </c>
      <c r="X690" t="s">
        <v>751</v>
      </c>
      <c r="Y690" t="s">
        <v>43</v>
      </c>
      <c r="Z690" t="s">
        <v>44</v>
      </c>
      <c r="AA690" t="s">
        <v>45</v>
      </c>
      <c r="AB690">
        <v>10022</v>
      </c>
      <c r="AC690" t="s">
        <v>46</v>
      </c>
      <c r="AD690" t="s">
        <v>47</v>
      </c>
      <c r="AE690" t="s">
        <v>83</v>
      </c>
      <c r="AF690" t="s">
        <v>752</v>
      </c>
      <c r="AG690" t="s">
        <v>753</v>
      </c>
      <c r="AH690" t="s">
        <v>51</v>
      </c>
    </row>
    <row r="691" spans="1:34" x14ac:dyDescent="0.25">
      <c r="A691">
        <v>10214</v>
      </c>
      <c r="B691">
        <v>21</v>
      </c>
      <c r="C691">
        <v>62.96</v>
      </c>
      <c r="D691">
        <v>6</v>
      </c>
      <c r="E691">
        <v>1322.16</v>
      </c>
      <c r="F691">
        <v>1323</v>
      </c>
      <c r="G691">
        <v>1322.16</v>
      </c>
      <c r="H691" t="s">
        <v>938</v>
      </c>
      <c r="I691" s="1">
        <v>38012</v>
      </c>
      <c r="J691" t="s">
        <v>64</v>
      </c>
      <c r="K691" t="s">
        <v>36</v>
      </c>
      <c r="L691" t="s">
        <v>37</v>
      </c>
      <c r="M691">
        <v>1</v>
      </c>
      <c r="N691">
        <v>1</v>
      </c>
      <c r="O691">
        <v>2004</v>
      </c>
      <c r="P691" t="s">
        <v>871</v>
      </c>
      <c r="Q691">
        <v>60</v>
      </c>
      <c r="R691" t="s">
        <v>944</v>
      </c>
      <c r="S691" t="s">
        <v>300</v>
      </c>
      <c r="T691" t="s">
        <v>301</v>
      </c>
      <c r="U691" t="s">
        <v>302</v>
      </c>
      <c r="V691" t="s">
        <v>303</v>
      </c>
      <c r="X691" t="s">
        <v>303</v>
      </c>
      <c r="Y691" t="s">
        <v>280</v>
      </c>
      <c r="AA691" t="s">
        <v>280</v>
      </c>
      <c r="AB691">
        <v>28023</v>
      </c>
      <c r="AC691" t="s">
        <v>281</v>
      </c>
      <c r="AD691" t="s">
        <v>60</v>
      </c>
      <c r="AE691" t="s">
        <v>304</v>
      </c>
      <c r="AF691" t="s">
        <v>305</v>
      </c>
      <c r="AG691" t="s">
        <v>306</v>
      </c>
      <c r="AH691" t="s">
        <v>51</v>
      </c>
    </row>
    <row r="692" spans="1:34" x14ac:dyDescent="0.25">
      <c r="A692">
        <v>10227</v>
      </c>
      <c r="B692">
        <v>28</v>
      </c>
      <c r="C692">
        <v>50.85</v>
      </c>
      <c r="D692">
        <v>9</v>
      </c>
      <c r="E692">
        <v>1423.8</v>
      </c>
      <c r="F692">
        <v>1424</v>
      </c>
      <c r="G692">
        <v>1423.8</v>
      </c>
      <c r="H692" s="2">
        <v>38020</v>
      </c>
      <c r="I692" s="1">
        <v>38020</v>
      </c>
      <c r="J692" t="s">
        <v>35</v>
      </c>
      <c r="K692" t="s">
        <v>65</v>
      </c>
      <c r="L692" t="s">
        <v>37</v>
      </c>
      <c r="M692">
        <v>1</v>
      </c>
      <c r="N692">
        <v>3</v>
      </c>
      <c r="O692">
        <v>2004</v>
      </c>
      <c r="P692" t="s">
        <v>871</v>
      </c>
      <c r="Q692">
        <v>60</v>
      </c>
      <c r="R692" t="s">
        <v>944</v>
      </c>
      <c r="S692" t="s">
        <v>346</v>
      </c>
      <c r="T692" t="s">
        <v>347</v>
      </c>
      <c r="U692" t="s">
        <v>348</v>
      </c>
      <c r="V692" t="s">
        <v>349</v>
      </c>
      <c r="X692" t="s">
        <v>349</v>
      </c>
      <c r="Y692" t="s">
        <v>350</v>
      </c>
      <c r="AA692" t="s">
        <v>350</v>
      </c>
      <c r="AB692">
        <v>69004</v>
      </c>
      <c r="AC692" t="s">
        <v>59</v>
      </c>
      <c r="AD692" t="s">
        <v>60</v>
      </c>
      <c r="AE692" t="s">
        <v>351</v>
      </c>
      <c r="AF692" t="s">
        <v>352</v>
      </c>
      <c r="AG692" t="s">
        <v>353</v>
      </c>
      <c r="AH692" t="s">
        <v>51</v>
      </c>
    </row>
    <row r="693" spans="1:34" x14ac:dyDescent="0.25">
      <c r="A693">
        <v>10241</v>
      </c>
      <c r="B693">
        <v>33</v>
      </c>
      <c r="C693">
        <v>72.650000000000006</v>
      </c>
      <c r="D693">
        <v>1</v>
      </c>
      <c r="E693">
        <v>2397.4499999999998</v>
      </c>
      <c r="F693">
        <v>2398</v>
      </c>
      <c r="G693">
        <v>2397.4499999999998</v>
      </c>
      <c r="H693" t="s">
        <v>852</v>
      </c>
      <c r="I693" s="1">
        <v>38090</v>
      </c>
      <c r="J693" t="s">
        <v>380</v>
      </c>
      <c r="K693" t="s">
        <v>65</v>
      </c>
      <c r="L693" t="s">
        <v>37</v>
      </c>
      <c r="M693">
        <v>2</v>
      </c>
      <c r="N693">
        <v>4</v>
      </c>
      <c r="O693">
        <v>2004</v>
      </c>
      <c r="P693" t="s">
        <v>871</v>
      </c>
      <c r="Q693">
        <v>60</v>
      </c>
      <c r="R693" t="s">
        <v>944</v>
      </c>
      <c r="S693" t="s">
        <v>841</v>
      </c>
      <c r="T693" t="s">
        <v>842</v>
      </c>
      <c r="U693" t="s">
        <v>843</v>
      </c>
      <c r="V693" t="s">
        <v>844</v>
      </c>
      <c r="X693" t="s">
        <v>844</v>
      </c>
      <c r="Y693" t="s">
        <v>845</v>
      </c>
      <c r="AA693" t="s">
        <v>845</v>
      </c>
      <c r="AB693">
        <v>67000</v>
      </c>
      <c r="AC693" t="s">
        <v>59</v>
      </c>
      <c r="AD693" t="s">
        <v>60</v>
      </c>
      <c r="AE693" t="s">
        <v>846</v>
      </c>
      <c r="AF693" t="s">
        <v>847</v>
      </c>
      <c r="AG693" t="s">
        <v>848</v>
      </c>
      <c r="AH693" t="s">
        <v>51</v>
      </c>
    </row>
    <row r="694" spans="1:34" x14ac:dyDescent="0.25">
      <c r="A694">
        <v>10280</v>
      </c>
      <c r="B694">
        <v>25</v>
      </c>
      <c r="C694">
        <v>62.96</v>
      </c>
      <c r="D694">
        <v>15</v>
      </c>
      <c r="E694">
        <v>1574</v>
      </c>
      <c r="F694">
        <v>1574</v>
      </c>
      <c r="G694">
        <v>1574</v>
      </c>
      <c r="H694" t="s">
        <v>401</v>
      </c>
      <c r="I694" s="1">
        <v>38216</v>
      </c>
      <c r="J694" t="s">
        <v>76</v>
      </c>
      <c r="K694" t="s">
        <v>65</v>
      </c>
      <c r="L694" t="s">
        <v>37</v>
      </c>
      <c r="M694">
        <v>3</v>
      </c>
      <c r="N694">
        <v>8</v>
      </c>
      <c r="O694">
        <v>2004</v>
      </c>
      <c r="P694" t="s">
        <v>871</v>
      </c>
      <c r="Q694">
        <v>60</v>
      </c>
      <c r="R694" t="s">
        <v>944</v>
      </c>
      <c r="S694" t="s">
        <v>402</v>
      </c>
      <c r="T694" t="s">
        <v>403</v>
      </c>
      <c r="U694" t="s">
        <v>404</v>
      </c>
      <c r="V694" t="s">
        <v>405</v>
      </c>
      <c r="X694" t="s">
        <v>405</v>
      </c>
      <c r="Y694" t="s">
        <v>406</v>
      </c>
      <c r="AA694" t="s">
        <v>406</v>
      </c>
      <c r="AB694">
        <v>10100</v>
      </c>
      <c r="AC694" t="s">
        <v>407</v>
      </c>
      <c r="AD694" t="s">
        <v>60</v>
      </c>
      <c r="AE694" t="s">
        <v>408</v>
      </c>
      <c r="AF694" t="s">
        <v>409</v>
      </c>
      <c r="AG694" t="s">
        <v>410</v>
      </c>
      <c r="AH694" t="s">
        <v>51</v>
      </c>
    </row>
    <row r="695" spans="1:34" x14ac:dyDescent="0.25">
      <c r="A695">
        <v>10288</v>
      </c>
      <c r="B695">
        <v>28</v>
      </c>
      <c r="C695">
        <v>61.75</v>
      </c>
      <c r="D695">
        <v>4</v>
      </c>
      <c r="E695">
        <v>1729</v>
      </c>
      <c r="F695">
        <v>1729</v>
      </c>
      <c r="G695">
        <v>1729</v>
      </c>
      <c r="H695" s="2">
        <v>37995</v>
      </c>
      <c r="I695" s="1">
        <v>37995</v>
      </c>
      <c r="J695" t="s">
        <v>64</v>
      </c>
      <c r="K695" t="s">
        <v>87</v>
      </c>
      <c r="L695" t="s">
        <v>37</v>
      </c>
      <c r="M695">
        <v>3</v>
      </c>
      <c r="N695">
        <v>9</v>
      </c>
      <c r="O695">
        <v>2004</v>
      </c>
      <c r="P695" t="s">
        <v>871</v>
      </c>
      <c r="Q695">
        <v>60</v>
      </c>
      <c r="R695" t="s">
        <v>944</v>
      </c>
      <c r="S695" t="s">
        <v>661</v>
      </c>
      <c r="T695" t="s">
        <v>662</v>
      </c>
      <c r="U695" t="s">
        <v>663</v>
      </c>
      <c r="V695" t="s">
        <v>664</v>
      </c>
      <c r="W695" t="s">
        <v>665</v>
      </c>
      <c r="X695" t="s">
        <v>666</v>
      </c>
      <c r="Y695" t="s">
        <v>313</v>
      </c>
      <c r="AA695" t="s">
        <v>313</v>
      </c>
      <c r="AB695">
        <v>69045</v>
      </c>
      <c r="AC695" t="s">
        <v>313</v>
      </c>
      <c r="AD695" t="s">
        <v>149</v>
      </c>
      <c r="AE695" t="s">
        <v>667</v>
      </c>
      <c r="AF695" t="s">
        <v>668</v>
      </c>
      <c r="AG695" t="s">
        <v>669</v>
      </c>
      <c r="AH695" t="s">
        <v>51</v>
      </c>
    </row>
    <row r="696" spans="1:34" x14ac:dyDescent="0.25">
      <c r="A696">
        <v>10303</v>
      </c>
      <c r="B696">
        <v>46</v>
      </c>
      <c r="C696">
        <v>49.04</v>
      </c>
      <c r="D696">
        <v>2</v>
      </c>
      <c r="E696">
        <v>2255.84</v>
      </c>
      <c r="F696">
        <v>2256</v>
      </c>
      <c r="G696">
        <v>2255.84</v>
      </c>
      <c r="H696" s="2">
        <v>38148</v>
      </c>
      <c r="I696" s="1">
        <v>38148</v>
      </c>
      <c r="J696" t="s">
        <v>172</v>
      </c>
      <c r="K696" t="s">
        <v>130</v>
      </c>
      <c r="L696" t="s">
        <v>37</v>
      </c>
      <c r="M696">
        <v>4</v>
      </c>
      <c r="N696">
        <v>10</v>
      </c>
      <c r="O696">
        <v>2004</v>
      </c>
      <c r="P696" t="s">
        <v>871</v>
      </c>
      <c r="Q696">
        <v>60</v>
      </c>
      <c r="R696" t="s">
        <v>944</v>
      </c>
      <c r="S696" t="s">
        <v>824</v>
      </c>
      <c r="T696" t="s">
        <v>825</v>
      </c>
      <c r="U696" t="s">
        <v>826</v>
      </c>
      <c r="V696" t="s">
        <v>827</v>
      </c>
      <c r="X696" t="s">
        <v>827</v>
      </c>
      <c r="Y696" t="s">
        <v>828</v>
      </c>
      <c r="AA696" t="s">
        <v>828</v>
      </c>
      <c r="AB696">
        <v>41101</v>
      </c>
      <c r="AC696" t="s">
        <v>281</v>
      </c>
      <c r="AD696" t="s">
        <v>60</v>
      </c>
      <c r="AE696" t="s">
        <v>829</v>
      </c>
      <c r="AF696" t="s">
        <v>830</v>
      </c>
      <c r="AG696" t="s">
        <v>831</v>
      </c>
      <c r="AH696" t="s">
        <v>51</v>
      </c>
    </row>
    <row r="697" spans="1:34" x14ac:dyDescent="0.25">
      <c r="A697">
        <v>10312</v>
      </c>
      <c r="B697">
        <v>30</v>
      </c>
      <c r="C697">
        <v>61.15</v>
      </c>
      <c r="D697">
        <v>16</v>
      </c>
      <c r="E697">
        <v>1834.5</v>
      </c>
      <c r="F697">
        <v>1835</v>
      </c>
      <c r="G697">
        <v>1834.5</v>
      </c>
      <c r="H697" t="s">
        <v>426</v>
      </c>
      <c r="I697" s="1">
        <v>38281</v>
      </c>
      <c r="J697" t="s">
        <v>86</v>
      </c>
      <c r="K697" t="s">
        <v>130</v>
      </c>
      <c r="L697" t="s">
        <v>37</v>
      </c>
      <c r="M697">
        <v>4</v>
      </c>
      <c r="N697">
        <v>10</v>
      </c>
      <c r="O697">
        <v>2004</v>
      </c>
      <c r="P697" t="s">
        <v>871</v>
      </c>
      <c r="Q697">
        <v>60</v>
      </c>
      <c r="R697" t="s">
        <v>944</v>
      </c>
      <c r="S697" t="s">
        <v>427</v>
      </c>
      <c r="T697">
        <v>4155551450</v>
      </c>
      <c r="U697" t="s">
        <v>428</v>
      </c>
      <c r="V697" t="s">
        <v>429</v>
      </c>
      <c r="X697" t="s">
        <v>429</v>
      </c>
      <c r="Y697" t="s">
        <v>430</v>
      </c>
      <c r="Z697" t="s">
        <v>81</v>
      </c>
      <c r="AA697" t="s">
        <v>431</v>
      </c>
      <c r="AB697">
        <v>97562</v>
      </c>
      <c r="AC697" t="s">
        <v>46</v>
      </c>
      <c r="AD697" t="s">
        <v>47</v>
      </c>
      <c r="AE697" t="s">
        <v>432</v>
      </c>
      <c r="AF697" t="s">
        <v>433</v>
      </c>
      <c r="AG697" t="s">
        <v>434</v>
      </c>
      <c r="AH697" t="s">
        <v>51</v>
      </c>
    </row>
    <row r="698" spans="1:34" x14ac:dyDescent="0.25">
      <c r="A698">
        <v>10332</v>
      </c>
      <c r="B698">
        <v>38</v>
      </c>
      <c r="C698">
        <v>84.25</v>
      </c>
      <c r="D698">
        <v>9</v>
      </c>
      <c r="E698">
        <v>3201.5</v>
      </c>
      <c r="F698">
        <v>3202</v>
      </c>
      <c r="G698">
        <v>3201.5</v>
      </c>
      <c r="H698" t="s">
        <v>869</v>
      </c>
      <c r="I698" s="1">
        <v>38308</v>
      </c>
      <c r="J698" t="s">
        <v>104</v>
      </c>
      <c r="K698" t="s">
        <v>220</v>
      </c>
      <c r="L698" t="s">
        <v>37</v>
      </c>
      <c r="M698">
        <v>4</v>
      </c>
      <c r="N698">
        <v>11</v>
      </c>
      <c r="O698">
        <v>2004</v>
      </c>
      <c r="P698" t="s">
        <v>871</v>
      </c>
      <c r="Q698">
        <v>60</v>
      </c>
      <c r="R698" t="s">
        <v>944</v>
      </c>
      <c r="S698" t="s">
        <v>776</v>
      </c>
      <c r="T698" t="s">
        <v>777</v>
      </c>
      <c r="U698" t="s">
        <v>778</v>
      </c>
      <c r="V698" t="s">
        <v>779</v>
      </c>
      <c r="X698" t="s">
        <v>779</v>
      </c>
      <c r="Y698" t="s">
        <v>780</v>
      </c>
      <c r="AA698" t="s">
        <v>780</v>
      </c>
      <c r="AB698" t="s">
        <v>781</v>
      </c>
      <c r="AC698" t="s">
        <v>270</v>
      </c>
      <c r="AD698" t="s">
        <v>60</v>
      </c>
      <c r="AE698" t="s">
        <v>782</v>
      </c>
      <c r="AF698" t="s">
        <v>146</v>
      </c>
      <c r="AG698" t="s">
        <v>783</v>
      </c>
      <c r="AH698" t="s">
        <v>74</v>
      </c>
    </row>
    <row r="699" spans="1:34" x14ac:dyDescent="0.25">
      <c r="A699">
        <v>10344</v>
      </c>
      <c r="B699">
        <v>40</v>
      </c>
      <c r="C699">
        <v>56.91</v>
      </c>
      <c r="D699">
        <v>2</v>
      </c>
      <c r="E699">
        <v>2276.4</v>
      </c>
      <c r="F699">
        <v>2277</v>
      </c>
      <c r="G699">
        <v>2276.4</v>
      </c>
      <c r="H699" t="s">
        <v>939</v>
      </c>
      <c r="I699" s="1">
        <v>38316</v>
      </c>
      <c r="J699" t="s">
        <v>104</v>
      </c>
      <c r="K699" t="s">
        <v>130</v>
      </c>
      <c r="L699" t="s">
        <v>37</v>
      </c>
      <c r="M699">
        <v>4</v>
      </c>
      <c r="N699">
        <v>11</v>
      </c>
      <c r="O699">
        <v>2004</v>
      </c>
      <c r="P699" t="s">
        <v>871</v>
      </c>
      <c r="Q699">
        <v>60</v>
      </c>
      <c r="R699" t="s">
        <v>944</v>
      </c>
      <c r="S699" t="s">
        <v>685</v>
      </c>
      <c r="T699" t="s">
        <v>686</v>
      </c>
      <c r="U699" t="s">
        <v>687</v>
      </c>
      <c r="V699" t="s">
        <v>688</v>
      </c>
      <c r="X699" t="s">
        <v>688</v>
      </c>
      <c r="Y699" t="s">
        <v>689</v>
      </c>
      <c r="AA699" t="s">
        <v>689</v>
      </c>
      <c r="AB699">
        <v>13008</v>
      </c>
      <c r="AC699" t="s">
        <v>59</v>
      </c>
      <c r="AD699" t="s">
        <v>60</v>
      </c>
      <c r="AE699" t="s">
        <v>690</v>
      </c>
      <c r="AF699" t="s">
        <v>691</v>
      </c>
      <c r="AG699" t="s">
        <v>692</v>
      </c>
      <c r="AH699" t="s">
        <v>51</v>
      </c>
    </row>
    <row r="700" spans="1:34" x14ac:dyDescent="0.25">
      <c r="A700">
        <v>10367</v>
      </c>
      <c r="B700">
        <v>45</v>
      </c>
      <c r="C700">
        <v>100</v>
      </c>
      <c r="D700">
        <v>4</v>
      </c>
      <c r="E700">
        <v>8884.7999999999993</v>
      </c>
      <c r="F700">
        <v>8885</v>
      </c>
      <c r="G700">
        <v>4500</v>
      </c>
      <c r="H700" s="2">
        <v>38687</v>
      </c>
      <c r="I700" s="1">
        <v>38687</v>
      </c>
      <c r="J700" t="s">
        <v>242</v>
      </c>
      <c r="K700" t="s">
        <v>130</v>
      </c>
      <c r="L700" t="s">
        <v>647</v>
      </c>
      <c r="M700">
        <v>1</v>
      </c>
      <c r="N700">
        <v>1</v>
      </c>
      <c r="O700">
        <v>2005</v>
      </c>
      <c r="P700" t="s">
        <v>871</v>
      </c>
      <c r="Q700">
        <v>60</v>
      </c>
      <c r="R700" t="s">
        <v>944</v>
      </c>
      <c r="S700" t="s">
        <v>77</v>
      </c>
      <c r="T700">
        <v>6265557265</v>
      </c>
      <c r="U700" t="s">
        <v>78</v>
      </c>
      <c r="V700" t="s">
        <v>79</v>
      </c>
      <c r="X700" t="s">
        <v>79</v>
      </c>
      <c r="Y700" t="s">
        <v>80</v>
      </c>
      <c r="Z700" t="s">
        <v>81</v>
      </c>
      <c r="AA700" t="s">
        <v>82</v>
      </c>
      <c r="AB700">
        <v>90003</v>
      </c>
      <c r="AC700" t="s">
        <v>46</v>
      </c>
      <c r="AD700" t="s">
        <v>47</v>
      </c>
      <c r="AE700" t="s">
        <v>83</v>
      </c>
      <c r="AF700" t="s">
        <v>84</v>
      </c>
      <c r="AG700" t="s">
        <v>85</v>
      </c>
      <c r="AH700" t="s">
        <v>240</v>
      </c>
    </row>
    <row r="701" spans="1:34" x14ac:dyDescent="0.25">
      <c r="A701">
        <v>10379</v>
      </c>
      <c r="B701">
        <v>27</v>
      </c>
      <c r="C701">
        <v>49.3</v>
      </c>
      <c r="D701">
        <v>1</v>
      </c>
      <c r="E701">
        <v>1331.1</v>
      </c>
      <c r="F701">
        <v>1332</v>
      </c>
      <c r="G701">
        <v>1331.1</v>
      </c>
      <c r="H701" s="2">
        <v>38627</v>
      </c>
      <c r="I701" s="1">
        <v>38627</v>
      </c>
      <c r="J701" t="s">
        <v>86</v>
      </c>
      <c r="K701" t="s">
        <v>123</v>
      </c>
      <c r="L701" t="s">
        <v>37</v>
      </c>
      <c r="M701">
        <v>1</v>
      </c>
      <c r="N701">
        <v>2</v>
      </c>
      <c r="O701">
        <v>2005</v>
      </c>
      <c r="P701" t="s">
        <v>871</v>
      </c>
      <c r="Q701">
        <v>60</v>
      </c>
      <c r="R701" t="s">
        <v>944</v>
      </c>
      <c r="S701" t="s">
        <v>276</v>
      </c>
      <c r="T701" t="s">
        <v>277</v>
      </c>
      <c r="U701" t="s">
        <v>278</v>
      </c>
      <c r="V701" t="s">
        <v>279</v>
      </c>
      <c r="X701" t="s">
        <v>279</v>
      </c>
      <c r="Y701" t="s">
        <v>280</v>
      </c>
      <c r="AA701" t="s">
        <v>280</v>
      </c>
      <c r="AB701">
        <v>28034</v>
      </c>
      <c r="AC701" t="s">
        <v>281</v>
      </c>
      <c r="AD701" t="s">
        <v>60</v>
      </c>
      <c r="AE701" t="s">
        <v>282</v>
      </c>
      <c r="AF701" t="s">
        <v>283</v>
      </c>
      <c r="AG701" t="s">
        <v>284</v>
      </c>
      <c r="AH701" t="s">
        <v>51</v>
      </c>
    </row>
    <row r="702" spans="1:34" x14ac:dyDescent="0.25">
      <c r="A702">
        <v>10407</v>
      </c>
      <c r="B702">
        <v>42</v>
      </c>
      <c r="C702">
        <v>72.650000000000006</v>
      </c>
      <c r="D702">
        <v>1</v>
      </c>
      <c r="E702">
        <v>3051.3</v>
      </c>
      <c r="F702">
        <v>3052</v>
      </c>
      <c r="G702">
        <v>3051.3</v>
      </c>
      <c r="H702" t="s">
        <v>903</v>
      </c>
      <c r="I702" s="1">
        <v>38464</v>
      </c>
      <c r="J702" t="s">
        <v>380</v>
      </c>
      <c r="K702" t="s">
        <v>87</v>
      </c>
      <c r="L702" t="s">
        <v>637</v>
      </c>
      <c r="M702">
        <v>2</v>
      </c>
      <c r="N702">
        <v>4</v>
      </c>
      <c r="O702">
        <v>2005</v>
      </c>
      <c r="P702" t="s">
        <v>871</v>
      </c>
      <c r="Q702">
        <v>60</v>
      </c>
      <c r="R702" t="s">
        <v>944</v>
      </c>
      <c r="S702" t="s">
        <v>630</v>
      </c>
      <c r="T702">
        <v>4085553659</v>
      </c>
      <c r="U702" t="s">
        <v>631</v>
      </c>
      <c r="V702" t="s">
        <v>632</v>
      </c>
      <c r="X702" t="s">
        <v>632</v>
      </c>
      <c r="Y702" t="s">
        <v>633</v>
      </c>
      <c r="Z702" t="s">
        <v>81</v>
      </c>
      <c r="AA702" t="s">
        <v>634</v>
      </c>
      <c r="AB702">
        <v>94217</v>
      </c>
      <c r="AC702" t="s">
        <v>46</v>
      </c>
      <c r="AD702" t="s">
        <v>47</v>
      </c>
      <c r="AE702" t="s">
        <v>159</v>
      </c>
      <c r="AF702" t="s">
        <v>635</v>
      </c>
      <c r="AG702" t="s">
        <v>636</v>
      </c>
      <c r="AH702" t="s">
        <v>74</v>
      </c>
    </row>
    <row r="703" spans="1:34" x14ac:dyDescent="0.25">
      <c r="A703">
        <v>10420</v>
      </c>
      <c r="B703">
        <v>36</v>
      </c>
      <c r="C703">
        <v>63.57</v>
      </c>
      <c r="D703">
        <v>4</v>
      </c>
      <c r="E703">
        <v>2288.52</v>
      </c>
      <c r="F703">
        <v>2289</v>
      </c>
      <c r="G703">
        <v>2288.52</v>
      </c>
      <c r="H703" t="s">
        <v>940</v>
      </c>
      <c r="I703" s="1">
        <v>38501</v>
      </c>
      <c r="J703" t="s">
        <v>153</v>
      </c>
      <c r="K703" t="s">
        <v>123</v>
      </c>
      <c r="L703" t="s">
        <v>475</v>
      </c>
      <c r="M703">
        <v>2</v>
      </c>
      <c r="N703">
        <v>5</v>
      </c>
      <c r="O703">
        <v>2005</v>
      </c>
      <c r="P703" t="s">
        <v>871</v>
      </c>
      <c r="Q703">
        <v>60</v>
      </c>
      <c r="R703" t="s">
        <v>944</v>
      </c>
      <c r="S703" t="s">
        <v>243</v>
      </c>
      <c r="T703" t="s">
        <v>244</v>
      </c>
      <c r="U703" t="s">
        <v>245</v>
      </c>
      <c r="V703" t="s">
        <v>246</v>
      </c>
      <c r="W703" t="s">
        <v>247</v>
      </c>
      <c r="X703" t="s">
        <v>248</v>
      </c>
      <c r="Y703" t="s">
        <v>249</v>
      </c>
      <c r="Z703" t="s">
        <v>250</v>
      </c>
      <c r="AA703" t="s">
        <v>251</v>
      </c>
      <c r="AB703">
        <v>2067</v>
      </c>
      <c r="AC703" t="s">
        <v>148</v>
      </c>
      <c r="AD703" t="s">
        <v>149</v>
      </c>
      <c r="AE703" t="s">
        <v>252</v>
      </c>
      <c r="AF703" t="s">
        <v>253</v>
      </c>
      <c r="AG703" t="s">
        <v>254</v>
      </c>
      <c r="AH703" t="s">
        <v>51</v>
      </c>
    </row>
    <row r="704" spans="1:34" x14ac:dyDescent="0.25">
      <c r="A704">
        <v>10104</v>
      </c>
      <c r="B704">
        <v>29</v>
      </c>
      <c r="C704">
        <v>100</v>
      </c>
      <c r="D704">
        <v>12</v>
      </c>
      <c r="E704">
        <v>3772.61</v>
      </c>
      <c r="F704">
        <v>3773</v>
      </c>
      <c r="G704">
        <v>2900</v>
      </c>
      <c r="H704" t="s">
        <v>807</v>
      </c>
      <c r="I704" s="1">
        <v>37652</v>
      </c>
      <c r="J704" t="s">
        <v>64</v>
      </c>
      <c r="K704" t="s">
        <v>87</v>
      </c>
      <c r="L704" t="s">
        <v>37</v>
      </c>
      <c r="M704">
        <v>1</v>
      </c>
      <c r="N704">
        <v>1</v>
      </c>
      <c r="O704">
        <v>2003</v>
      </c>
      <c r="P704" t="s">
        <v>794</v>
      </c>
      <c r="Q704">
        <v>122</v>
      </c>
      <c r="R704" t="s">
        <v>945</v>
      </c>
      <c r="S704" t="s">
        <v>276</v>
      </c>
      <c r="T704" t="s">
        <v>277</v>
      </c>
      <c r="U704" t="s">
        <v>278</v>
      </c>
      <c r="V704" t="s">
        <v>279</v>
      </c>
      <c r="X704" t="s">
        <v>279</v>
      </c>
      <c r="Y704" t="s">
        <v>280</v>
      </c>
      <c r="AA704" t="s">
        <v>280</v>
      </c>
      <c r="AB704">
        <v>28034</v>
      </c>
      <c r="AC704" t="s">
        <v>281</v>
      </c>
      <c r="AD704" t="s">
        <v>60</v>
      </c>
      <c r="AE704" t="s">
        <v>282</v>
      </c>
      <c r="AF704" t="s">
        <v>283</v>
      </c>
      <c r="AG704" t="s">
        <v>284</v>
      </c>
      <c r="AH704" t="s">
        <v>74</v>
      </c>
    </row>
    <row r="705" spans="1:34" x14ac:dyDescent="0.25">
      <c r="A705">
        <v>10114</v>
      </c>
      <c r="B705">
        <v>39</v>
      </c>
      <c r="C705">
        <v>100</v>
      </c>
      <c r="D705">
        <v>3</v>
      </c>
      <c r="E705">
        <v>4164.42</v>
      </c>
      <c r="F705">
        <v>4165</v>
      </c>
      <c r="G705">
        <v>3900</v>
      </c>
      <c r="H705" s="2">
        <v>37625</v>
      </c>
      <c r="I705" s="1">
        <v>37625</v>
      </c>
      <c r="J705" t="s">
        <v>64</v>
      </c>
      <c r="K705" t="s">
        <v>53</v>
      </c>
      <c r="L705" t="s">
        <v>37</v>
      </c>
      <c r="M705">
        <v>2</v>
      </c>
      <c r="N705">
        <v>4</v>
      </c>
      <c r="O705">
        <v>2003</v>
      </c>
      <c r="P705" t="s">
        <v>794</v>
      </c>
      <c r="Q705">
        <v>122</v>
      </c>
      <c r="R705" t="s">
        <v>945</v>
      </c>
      <c r="S705" t="s">
        <v>639</v>
      </c>
      <c r="T705" t="s">
        <v>640</v>
      </c>
      <c r="U705" t="s">
        <v>641</v>
      </c>
      <c r="V705" t="s">
        <v>642</v>
      </c>
      <c r="X705" t="s">
        <v>642</v>
      </c>
      <c r="Y705" t="s">
        <v>70</v>
      </c>
      <c r="AA705" t="s">
        <v>70</v>
      </c>
      <c r="AB705">
        <v>75012</v>
      </c>
      <c r="AC705" t="s">
        <v>59</v>
      </c>
      <c r="AD705" t="s">
        <v>60</v>
      </c>
      <c r="AE705" t="s">
        <v>643</v>
      </c>
      <c r="AF705" t="s">
        <v>644</v>
      </c>
      <c r="AG705" t="s">
        <v>645</v>
      </c>
      <c r="AH705" t="s">
        <v>74</v>
      </c>
    </row>
    <row r="706" spans="1:34" x14ac:dyDescent="0.25">
      <c r="A706">
        <v>10127</v>
      </c>
      <c r="B706">
        <v>45</v>
      </c>
      <c r="C706">
        <v>100</v>
      </c>
      <c r="D706">
        <v>14</v>
      </c>
      <c r="E706">
        <v>6295.95</v>
      </c>
      <c r="F706">
        <v>6296</v>
      </c>
      <c r="G706">
        <v>4500</v>
      </c>
      <c r="H706" s="2">
        <v>37686</v>
      </c>
      <c r="I706" s="1">
        <v>37686</v>
      </c>
      <c r="J706" t="s">
        <v>255</v>
      </c>
      <c r="K706" t="s">
        <v>130</v>
      </c>
      <c r="L706" t="s">
        <v>37</v>
      </c>
      <c r="M706">
        <v>2</v>
      </c>
      <c r="N706">
        <v>6</v>
      </c>
      <c r="O706">
        <v>2003</v>
      </c>
      <c r="P706" t="s">
        <v>794</v>
      </c>
      <c r="Q706">
        <v>122</v>
      </c>
      <c r="R706" t="s">
        <v>945</v>
      </c>
      <c r="S706" t="s">
        <v>747</v>
      </c>
      <c r="T706">
        <v>2125557413</v>
      </c>
      <c r="U706" t="s">
        <v>748</v>
      </c>
      <c r="V706" t="s">
        <v>749</v>
      </c>
      <c r="W706" t="s">
        <v>750</v>
      </c>
      <c r="X706" t="s">
        <v>751</v>
      </c>
      <c r="Y706" t="s">
        <v>43</v>
      </c>
      <c r="Z706" t="s">
        <v>44</v>
      </c>
      <c r="AA706" t="s">
        <v>45</v>
      </c>
      <c r="AB706">
        <v>10022</v>
      </c>
      <c r="AC706" t="s">
        <v>46</v>
      </c>
      <c r="AD706" t="s">
        <v>47</v>
      </c>
      <c r="AE706" t="s">
        <v>83</v>
      </c>
      <c r="AF706" t="s">
        <v>752</v>
      </c>
      <c r="AG706" t="s">
        <v>753</v>
      </c>
      <c r="AH706" t="s">
        <v>74</v>
      </c>
    </row>
    <row r="707" spans="1:34" x14ac:dyDescent="0.25">
      <c r="A707">
        <v>10141</v>
      </c>
      <c r="B707">
        <v>47</v>
      </c>
      <c r="C707">
        <v>100</v>
      </c>
      <c r="D707">
        <v>8</v>
      </c>
      <c r="E707">
        <v>6287.66</v>
      </c>
      <c r="F707">
        <v>6288</v>
      </c>
      <c r="G707">
        <v>4700</v>
      </c>
      <c r="H707" s="2">
        <v>37629</v>
      </c>
      <c r="I707" s="1">
        <v>37629</v>
      </c>
      <c r="J707" t="s">
        <v>64</v>
      </c>
      <c r="K707" t="s">
        <v>220</v>
      </c>
      <c r="L707" t="s">
        <v>37</v>
      </c>
      <c r="M707">
        <v>3</v>
      </c>
      <c r="N707">
        <v>8</v>
      </c>
      <c r="O707">
        <v>2003</v>
      </c>
      <c r="P707" t="s">
        <v>794</v>
      </c>
      <c r="Q707">
        <v>122</v>
      </c>
      <c r="R707" t="s">
        <v>945</v>
      </c>
      <c r="S707" t="s">
        <v>735</v>
      </c>
      <c r="T707" t="s">
        <v>736</v>
      </c>
      <c r="U707" t="s">
        <v>737</v>
      </c>
      <c r="V707" t="s">
        <v>738</v>
      </c>
      <c r="X707" t="s">
        <v>738</v>
      </c>
      <c r="Y707" t="s">
        <v>739</v>
      </c>
      <c r="AA707" t="s">
        <v>739</v>
      </c>
      <c r="AB707" t="s">
        <v>740</v>
      </c>
      <c r="AC707" t="s">
        <v>207</v>
      </c>
      <c r="AD707" t="s">
        <v>60</v>
      </c>
      <c r="AE707" t="s">
        <v>741</v>
      </c>
      <c r="AF707" t="s">
        <v>742</v>
      </c>
      <c r="AG707" t="s">
        <v>743</v>
      </c>
      <c r="AH707" t="s">
        <v>74</v>
      </c>
    </row>
    <row r="708" spans="1:34" x14ac:dyDescent="0.25">
      <c r="A708">
        <v>10151</v>
      </c>
      <c r="B708">
        <v>49</v>
      </c>
      <c r="C708">
        <v>100</v>
      </c>
      <c r="D708">
        <v>6</v>
      </c>
      <c r="E708">
        <v>5412.54</v>
      </c>
      <c r="F708">
        <v>5413</v>
      </c>
      <c r="G708">
        <v>4900</v>
      </c>
      <c r="H708" t="s">
        <v>823</v>
      </c>
      <c r="I708" s="1">
        <v>37885</v>
      </c>
      <c r="J708" t="s">
        <v>201</v>
      </c>
      <c r="K708" t="s">
        <v>123</v>
      </c>
      <c r="L708" t="s">
        <v>37</v>
      </c>
      <c r="M708">
        <v>3</v>
      </c>
      <c r="N708">
        <v>9</v>
      </c>
      <c r="O708">
        <v>2003</v>
      </c>
      <c r="P708" t="s">
        <v>794</v>
      </c>
      <c r="Q708">
        <v>122</v>
      </c>
      <c r="R708" t="s">
        <v>945</v>
      </c>
      <c r="S708" t="s">
        <v>620</v>
      </c>
      <c r="T708" t="s">
        <v>621</v>
      </c>
      <c r="U708" t="s">
        <v>622</v>
      </c>
      <c r="V708" t="s">
        <v>623</v>
      </c>
      <c r="X708" t="s">
        <v>623</v>
      </c>
      <c r="Y708" t="s">
        <v>624</v>
      </c>
      <c r="AA708" t="s">
        <v>624</v>
      </c>
      <c r="AB708">
        <v>90110</v>
      </c>
      <c r="AC708" t="s">
        <v>207</v>
      </c>
      <c r="AD708" t="s">
        <v>60</v>
      </c>
      <c r="AE708" t="s">
        <v>625</v>
      </c>
      <c r="AF708" t="s">
        <v>626</v>
      </c>
      <c r="AG708" t="s">
        <v>627</v>
      </c>
      <c r="AH708" t="s">
        <v>74</v>
      </c>
    </row>
    <row r="709" spans="1:34" x14ac:dyDescent="0.25">
      <c r="A709">
        <v>10165</v>
      </c>
      <c r="B709">
        <v>46</v>
      </c>
      <c r="C709">
        <v>100</v>
      </c>
      <c r="D709">
        <v>15</v>
      </c>
      <c r="E709">
        <v>5984.14</v>
      </c>
      <c r="F709">
        <v>5985</v>
      </c>
      <c r="G709">
        <v>4600</v>
      </c>
      <c r="H709" t="s">
        <v>755</v>
      </c>
      <c r="I709" s="1">
        <v>37916</v>
      </c>
      <c r="J709" t="s">
        <v>86</v>
      </c>
      <c r="K709" t="s">
        <v>220</v>
      </c>
      <c r="L709" t="s">
        <v>37</v>
      </c>
      <c r="M709">
        <v>4</v>
      </c>
      <c r="N709">
        <v>10</v>
      </c>
      <c r="O709">
        <v>2003</v>
      </c>
      <c r="P709" t="s">
        <v>794</v>
      </c>
      <c r="Q709">
        <v>122</v>
      </c>
      <c r="R709" t="s">
        <v>945</v>
      </c>
      <c r="S709" t="s">
        <v>309</v>
      </c>
      <c r="T709" t="s">
        <v>310</v>
      </c>
      <c r="U709" t="s">
        <v>311</v>
      </c>
      <c r="V709" t="s">
        <v>312</v>
      </c>
      <c r="X709" t="s">
        <v>312</v>
      </c>
      <c r="Y709" t="s">
        <v>313</v>
      </c>
      <c r="AA709" t="s">
        <v>313</v>
      </c>
      <c r="AB709">
        <v>79903</v>
      </c>
      <c r="AC709" t="s">
        <v>313</v>
      </c>
      <c r="AD709" t="s">
        <v>314</v>
      </c>
      <c r="AE709" t="s">
        <v>315</v>
      </c>
      <c r="AF709" t="s">
        <v>316</v>
      </c>
      <c r="AG709" t="s">
        <v>317</v>
      </c>
      <c r="AH709" t="s">
        <v>74</v>
      </c>
    </row>
    <row r="710" spans="1:34" x14ac:dyDescent="0.25">
      <c r="A710">
        <v>10175</v>
      </c>
      <c r="B710">
        <v>48</v>
      </c>
      <c r="C710">
        <v>100</v>
      </c>
      <c r="D710">
        <v>4</v>
      </c>
      <c r="E710">
        <v>5891.04</v>
      </c>
      <c r="F710">
        <v>5892</v>
      </c>
      <c r="G710">
        <v>4800</v>
      </c>
      <c r="H710" s="2">
        <v>37783</v>
      </c>
      <c r="I710" s="1">
        <v>37783</v>
      </c>
      <c r="J710" t="s">
        <v>172</v>
      </c>
      <c r="K710" t="s">
        <v>220</v>
      </c>
      <c r="L710" t="s">
        <v>37</v>
      </c>
      <c r="M710">
        <v>4</v>
      </c>
      <c r="N710">
        <v>11</v>
      </c>
      <c r="O710">
        <v>2003</v>
      </c>
      <c r="P710" t="s">
        <v>794</v>
      </c>
      <c r="Q710">
        <v>122</v>
      </c>
      <c r="R710" t="s">
        <v>945</v>
      </c>
      <c r="S710" t="s">
        <v>520</v>
      </c>
      <c r="T710" t="s">
        <v>521</v>
      </c>
      <c r="U710" t="s">
        <v>522</v>
      </c>
      <c r="V710" t="s">
        <v>523</v>
      </c>
      <c r="X710" t="s">
        <v>523</v>
      </c>
      <c r="Y710" t="s">
        <v>524</v>
      </c>
      <c r="AA710" t="s">
        <v>524</v>
      </c>
      <c r="AB710" t="s">
        <v>525</v>
      </c>
      <c r="AC710" t="s">
        <v>270</v>
      </c>
      <c r="AD710" t="s">
        <v>60</v>
      </c>
      <c r="AE710" t="s">
        <v>93</v>
      </c>
      <c r="AF710" t="s">
        <v>526</v>
      </c>
      <c r="AG710" t="s">
        <v>527</v>
      </c>
      <c r="AH710" t="s">
        <v>74</v>
      </c>
    </row>
    <row r="711" spans="1:34" x14ac:dyDescent="0.25">
      <c r="A711">
        <v>10184</v>
      </c>
      <c r="B711">
        <v>46</v>
      </c>
      <c r="C711">
        <v>100</v>
      </c>
      <c r="D711">
        <v>9</v>
      </c>
      <c r="E711">
        <v>5984.14</v>
      </c>
      <c r="F711">
        <v>5985</v>
      </c>
      <c r="G711">
        <v>4600</v>
      </c>
      <c r="H711" t="s">
        <v>544</v>
      </c>
      <c r="I711" s="1">
        <v>37939</v>
      </c>
      <c r="J711" t="s">
        <v>104</v>
      </c>
      <c r="K711" t="s">
        <v>87</v>
      </c>
      <c r="L711" t="s">
        <v>37</v>
      </c>
      <c r="M711">
        <v>4</v>
      </c>
      <c r="N711">
        <v>11</v>
      </c>
      <c r="O711">
        <v>2003</v>
      </c>
      <c r="P711" t="s">
        <v>794</v>
      </c>
      <c r="Q711">
        <v>122</v>
      </c>
      <c r="R711" t="s">
        <v>945</v>
      </c>
      <c r="S711" t="s">
        <v>824</v>
      </c>
      <c r="T711" t="s">
        <v>825</v>
      </c>
      <c r="U711" t="s">
        <v>826</v>
      </c>
      <c r="V711" t="s">
        <v>827</v>
      </c>
      <c r="X711" t="s">
        <v>827</v>
      </c>
      <c r="Y711" t="s">
        <v>828</v>
      </c>
      <c r="AA711" t="s">
        <v>828</v>
      </c>
      <c r="AB711">
        <v>41101</v>
      </c>
      <c r="AC711" t="s">
        <v>281</v>
      </c>
      <c r="AD711" t="s">
        <v>60</v>
      </c>
      <c r="AE711" t="s">
        <v>829</v>
      </c>
      <c r="AF711" t="s">
        <v>830</v>
      </c>
      <c r="AG711" t="s">
        <v>831</v>
      </c>
      <c r="AH711" t="s">
        <v>74</v>
      </c>
    </row>
    <row r="712" spans="1:34" x14ac:dyDescent="0.25">
      <c r="A712">
        <v>10195</v>
      </c>
      <c r="B712">
        <v>35</v>
      </c>
      <c r="C712">
        <v>100</v>
      </c>
      <c r="D712">
        <v>9</v>
      </c>
      <c r="E712">
        <v>3608.15</v>
      </c>
      <c r="F712">
        <v>3609</v>
      </c>
      <c r="G712">
        <v>3500</v>
      </c>
      <c r="H712" t="s">
        <v>345</v>
      </c>
      <c r="I712" s="1">
        <v>37950</v>
      </c>
      <c r="J712" t="s">
        <v>104</v>
      </c>
      <c r="K712" t="s">
        <v>65</v>
      </c>
      <c r="L712" t="s">
        <v>37</v>
      </c>
      <c r="M712">
        <v>4</v>
      </c>
      <c r="N712">
        <v>11</v>
      </c>
      <c r="O712">
        <v>2003</v>
      </c>
      <c r="P712" t="s">
        <v>794</v>
      </c>
      <c r="Q712">
        <v>122</v>
      </c>
      <c r="R712" t="s">
        <v>945</v>
      </c>
      <c r="S712" t="s">
        <v>501</v>
      </c>
      <c r="T712">
        <v>9145554562</v>
      </c>
      <c r="U712" t="s">
        <v>502</v>
      </c>
      <c r="V712" t="s">
        <v>503</v>
      </c>
      <c r="X712" t="s">
        <v>503</v>
      </c>
      <c r="Y712" t="s">
        <v>504</v>
      </c>
      <c r="Z712" t="s">
        <v>44</v>
      </c>
      <c r="AA712" t="s">
        <v>505</v>
      </c>
      <c r="AB712">
        <v>24067</v>
      </c>
      <c r="AC712" t="s">
        <v>46</v>
      </c>
      <c r="AD712" t="s">
        <v>47</v>
      </c>
      <c r="AE712" t="s">
        <v>159</v>
      </c>
      <c r="AF712" t="s">
        <v>373</v>
      </c>
      <c r="AG712" t="s">
        <v>506</v>
      </c>
      <c r="AH712" t="s">
        <v>74</v>
      </c>
    </row>
    <row r="713" spans="1:34" x14ac:dyDescent="0.25">
      <c r="A713">
        <v>10207</v>
      </c>
      <c r="B713">
        <v>43</v>
      </c>
      <c r="C713">
        <v>100</v>
      </c>
      <c r="D713">
        <v>10</v>
      </c>
      <c r="E713">
        <v>5752.54</v>
      </c>
      <c r="F713">
        <v>5753</v>
      </c>
      <c r="G713">
        <v>4300</v>
      </c>
      <c r="H713" s="2">
        <v>37876</v>
      </c>
      <c r="I713" s="1">
        <v>37876</v>
      </c>
      <c r="J713" t="s">
        <v>201</v>
      </c>
      <c r="K713" t="s">
        <v>87</v>
      </c>
      <c r="L713" t="s">
        <v>37</v>
      </c>
      <c r="M713">
        <v>4</v>
      </c>
      <c r="N713">
        <v>12</v>
      </c>
      <c r="O713">
        <v>2003</v>
      </c>
      <c r="P713" t="s">
        <v>794</v>
      </c>
      <c r="Q713">
        <v>122</v>
      </c>
      <c r="R713" t="s">
        <v>945</v>
      </c>
      <c r="S713" t="s">
        <v>656</v>
      </c>
      <c r="T713">
        <v>6175552555</v>
      </c>
      <c r="U713" t="s">
        <v>657</v>
      </c>
      <c r="V713" t="s">
        <v>658</v>
      </c>
      <c r="X713" t="s">
        <v>658</v>
      </c>
      <c r="Y713" t="s">
        <v>601</v>
      </c>
      <c r="Z713" t="s">
        <v>195</v>
      </c>
      <c r="AA713" t="s">
        <v>602</v>
      </c>
      <c r="AB713">
        <v>51003</v>
      </c>
      <c r="AC713" t="s">
        <v>46</v>
      </c>
      <c r="AD713" t="s">
        <v>47</v>
      </c>
      <c r="AE713" t="s">
        <v>659</v>
      </c>
      <c r="AF713" t="s">
        <v>433</v>
      </c>
      <c r="AG713" t="s">
        <v>660</v>
      </c>
      <c r="AH713" t="s">
        <v>74</v>
      </c>
    </row>
    <row r="714" spans="1:34" x14ac:dyDescent="0.25">
      <c r="A714">
        <v>10229</v>
      </c>
      <c r="B714">
        <v>26</v>
      </c>
      <c r="C714">
        <v>100</v>
      </c>
      <c r="D714">
        <v>4</v>
      </c>
      <c r="E714">
        <v>3765.32</v>
      </c>
      <c r="F714">
        <v>3766</v>
      </c>
      <c r="G714">
        <v>2600</v>
      </c>
      <c r="H714" s="2">
        <v>38294</v>
      </c>
      <c r="I714" s="1">
        <v>38294</v>
      </c>
      <c r="J714" t="s">
        <v>104</v>
      </c>
      <c r="K714" t="s">
        <v>220</v>
      </c>
      <c r="L714" t="s">
        <v>37</v>
      </c>
      <c r="M714">
        <v>1</v>
      </c>
      <c r="N714">
        <v>3</v>
      </c>
      <c r="O714">
        <v>2004</v>
      </c>
      <c r="P714" t="s">
        <v>794</v>
      </c>
      <c r="Q714">
        <v>122</v>
      </c>
      <c r="R714" t="s">
        <v>945</v>
      </c>
      <c r="S714" t="s">
        <v>427</v>
      </c>
      <c r="T714">
        <v>4155551450</v>
      </c>
      <c r="U714" t="s">
        <v>428</v>
      </c>
      <c r="V714" t="s">
        <v>429</v>
      </c>
      <c r="X714" t="s">
        <v>429</v>
      </c>
      <c r="Y714" t="s">
        <v>430</v>
      </c>
      <c r="Z714" t="s">
        <v>81</v>
      </c>
      <c r="AA714" t="s">
        <v>431</v>
      </c>
      <c r="AB714">
        <v>97562</v>
      </c>
      <c r="AC714" t="s">
        <v>46</v>
      </c>
      <c r="AD714" t="s">
        <v>47</v>
      </c>
      <c r="AE714" t="s">
        <v>432</v>
      </c>
      <c r="AF714" t="s">
        <v>433</v>
      </c>
      <c r="AG714" t="s">
        <v>434</v>
      </c>
      <c r="AH714" t="s">
        <v>74</v>
      </c>
    </row>
    <row r="715" spans="1:34" x14ac:dyDescent="0.25">
      <c r="A715">
        <v>10246</v>
      </c>
      <c r="B715">
        <v>22</v>
      </c>
      <c r="C715">
        <v>98.18</v>
      </c>
      <c r="D715">
        <v>8</v>
      </c>
      <c r="E715">
        <v>2159.96</v>
      </c>
      <c r="F715">
        <v>2160</v>
      </c>
      <c r="G715">
        <v>2159.96</v>
      </c>
      <c r="H715" s="2">
        <v>38112</v>
      </c>
      <c r="I715" s="1">
        <v>38112</v>
      </c>
      <c r="J715" t="s">
        <v>153</v>
      </c>
      <c r="K715" t="s">
        <v>220</v>
      </c>
      <c r="L715" t="s">
        <v>37</v>
      </c>
      <c r="M715">
        <v>2</v>
      </c>
      <c r="N715">
        <v>5</v>
      </c>
      <c r="O715">
        <v>2004</v>
      </c>
      <c r="P715" t="s">
        <v>794</v>
      </c>
      <c r="Q715">
        <v>122</v>
      </c>
      <c r="R715" t="s">
        <v>945</v>
      </c>
      <c r="S715" t="s">
        <v>276</v>
      </c>
      <c r="T715" t="s">
        <v>277</v>
      </c>
      <c r="U715" t="s">
        <v>278</v>
      </c>
      <c r="V715" t="s">
        <v>279</v>
      </c>
      <c r="X715" t="s">
        <v>279</v>
      </c>
      <c r="Y715" t="s">
        <v>280</v>
      </c>
      <c r="AA715" t="s">
        <v>280</v>
      </c>
      <c r="AB715">
        <v>28034</v>
      </c>
      <c r="AC715" t="s">
        <v>281</v>
      </c>
      <c r="AD715" t="s">
        <v>60</v>
      </c>
      <c r="AE715" t="s">
        <v>282</v>
      </c>
      <c r="AF715" t="s">
        <v>283</v>
      </c>
      <c r="AG715" t="s">
        <v>284</v>
      </c>
      <c r="AH715" t="s">
        <v>51</v>
      </c>
    </row>
    <row r="716" spans="1:34" x14ac:dyDescent="0.25">
      <c r="A716">
        <v>10259</v>
      </c>
      <c r="B716">
        <v>34</v>
      </c>
      <c r="C716">
        <v>99.41</v>
      </c>
      <c r="D716">
        <v>7</v>
      </c>
      <c r="E716">
        <v>3379.94</v>
      </c>
      <c r="F716">
        <v>3380</v>
      </c>
      <c r="G716">
        <v>3379.94</v>
      </c>
      <c r="H716" t="s">
        <v>388</v>
      </c>
      <c r="I716" s="1">
        <v>38153</v>
      </c>
      <c r="J716" t="s">
        <v>172</v>
      </c>
      <c r="K716" t="s">
        <v>65</v>
      </c>
      <c r="L716" t="s">
        <v>37</v>
      </c>
      <c r="M716">
        <v>2</v>
      </c>
      <c r="N716">
        <v>6</v>
      </c>
      <c r="O716">
        <v>2004</v>
      </c>
      <c r="P716" t="s">
        <v>794</v>
      </c>
      <c r="Q716">
        <v>122</v>
      </c>
      <c r="R716" t="s">
        <v>945</v>
      </c>
      <c r="S716" t="s">
        <v>661</v>
      </c>
      <c r="T716" t="s">
        <v>662</v>
      </c>
      <c r="U716" t="s">
        <v>663</v>
      </c>
      <c r="V716" t="s">
        <v>664</v>
      </c>
      <c r="W716" t="s">
        <v>665</v>
      </c>
      <c r="X716" t="s">
        <v>666</v>
      </c>
      <c r="Y716" t="s">
        <v>313</v>
      </c>
      <c r="AA716" t="s">
        <v>313</v>
      </c>
      <c r="AB716">
        <v>69045</v>
      </c>
      <c r="AC716" t="s">
        <v>313</v>
      </c>
      <c r="AD716" t="s">
        <v>149</v>
      </c>
      <c r="AE716" t="s">
        <v>667</v>
      </c>
      <c r="AF716" t="s">
        <v>668</v>
      </c>
      <c r="AG716" t="s">
        <v>669</v>
      </c>
      <c r="AH716" t="s">
        <v>74</v>
      </c>
    </row>
    <row r="717" spans="1:34" x14ac:dyDescent="0.25">
      <c r="A717">
        <v>10271</v>
      </c>
      <c r="B717">
        <v>50</v>
      </c>
      <c r="C717">
        <v>100</v>
      </c>
      <c r="D717">
        <v>8</v>
      </c>
      <c r="E717">
        <v>5093.5</v>
      </c>
      <c r="F717">
        <v>5094</v>
      </c>
      <c r="G717">
        <v>5000</v>
      </c>
      <c r="H717" t="s">
        <v>775</v>
      </c>
      <c r="I717" s="1">
        <v>38188</v>
      </c>
      <c r="J717" t="s">
        <v>52</v>
      </c>
      <c r="K717" t="s">
        <v>65</v>
      </c>
      <c r="L717" t="s">
        <v>37</v>
      </c>
      <c r="M717">
        <v>3</v>
      </c>
      <c r="N717">
        <v>7</v>
      </c>
      <c r="O717">
        <v>2004</v>
      </c>
      <c r="P717" t="s">
        <v>794</v>
      </c>
      <c r="Q717">
        <v>122</v>
      </c>
      <c r="R717" t="s">
        <v>945</v>
      </c>
      <c r="S717" t="s">
        <v>427</v>
      </c>
      <c r="T717">
        <v>4155551450</v>
      </c>
      <c r="U717" t="s">
        <v>428</v>
      </c>
      <c r="V717" t="s">
        <v>429</v>
      </c>
      <c r="X717" t="s">
        <v>429</v>
      </c>
      <c r="Y717" t="s">
        <v>430</v>
      </c>
      <c r="Z717" t="s">
        <v>81</v>
      </c>
      <c r="AA717" t="s">
        <v>431</v>
      </c>
      <c r="AB717">
        <v>97562</v>
      </c>
      <c r="AC717" t="s">
        <v>46</v>
      </c>
      <c r="AD717" t="s">
        <v>47</v>
      </c>
      <c r="AE717" t="s">
        <v>432</v>
      </c>
      <c r="AF717" t="s">
        <v>433</v>
      </c>
      <c r="AG717" t="s">
        <v>434</v>
      </c>
      <c r="AH717" t="s">
        <v>74</v>
      </c>
    </row>
    <row r="718" spans="1:34" x14ac:dyDescent="0.25">
      <c r="A718">
        <v>10281</v>
      </c>
      <c r="B718">
        <v>48</v>
      </c>
      <c r="C718">
        <v>100</v>
      </c>
      <c r="D718">
        <v>4</v>
      </c>
      <c r="E718">
        <v>5773.44</v>
      </c>
      <c r="F718">
        <v>5774</v>
      </c>
      <c r="G718">
        <v>4800</v>
      </c>
      <c r="H718" t="s">
        <v>670</v>
      </c>
      <c r="I718" s="1">
        <v>38218</v>
      </c>
      <c r="J718" t="s">
        <v>76</v>
      </c>
      <c r="K718" t="s">
        <v>130</v>
      </c>
      <c r="L718" t="s">
        <v>37</v>
      </c>
      <c r="M718">
        <v>3</v>
      </c>
      <c r="N718">
        <v>8</v>
      </c>
      <c r="O718">
        <v>2004</v>
      </c>
      <c r="P718" t="s">
        <v>794</v>
      </c>
      <c r="Q718">
        <v>122</v>
      </c>
      <c r="R718" t="s">
        <v>945</v>
      </c>
      <c r="S718" t="s">
        <v>221</v>
      </c>
      <c r="T718">
        <v>2155551555</v>
      </c>
      <c r="U718" t="s">
        <v>222</v>
      </c>
      <c r="V718" t="s">
        <v>223</v>
      </c>
      <c r="X718" t="s">
        <v>223</v>
      </c>
      <c r="Y718" t="s">
        <v>224</v>
      </c>
      <c r="Z718" t="s">
        <v>225</v>
      </c>
      <c r="AA718" t="s">
        <v>226</v>
      </c>
      <c r="AB718">
        <v>70267</v>
      </c>
      <c r="AC718" t="s">
        <v>46</v>
      </c>
      <c r="AD718" t="s">
        <v>47</v>
      </c>
      <c r="AE718" t="s">
        <v>48</v>
      </c>
      <c r="AF718" t="s">
        <v>227</v>
      </c>
      <c r="AG718" t="s">
        <v>228</v>
      </c>
      <c r="AH718" t="s">
        <v>74</v>
      </c>
    </row>
    <row r="719" spans="1:34" x14ac:dyDescent="0.25">
      <c r="A719">
        <v>10292</v>
      </c>
      <c r="B719">
        <v>41</v>
      </c>
      <c r="C719">
        <v>100</v>
      </c>
      <c r="D719">
        <v>11</v>
      </c>
      <c r="E719">
        <v>4528.8599999999997</v>
      </c>
      <c r="F719">
        <v>4529</v>
      </c>
      <c r="G719">
        <v>4100</v>
      </c>
      <c r="H719" s="2">
        <v>38208</v>
      </c>
      <c r="I719" s="1">
        <v>38208</v>
      </c>
      <c r="J719" t="s">
        <v>76</v>
      </c>
      <c r="K719" t="s">
        <v>36</v>
      </c>
      <c r="L719" t="s">
        <v>37</v>
      </c>
      <c r="M719">
        <v>3</v>
      </c>
      <c r="N719">
        <v>9</v>
      </c>
      <c r="O719">
        <v>2004</v>
      </c>
      <c r="P719" t="s">
        <v>794</v>
      </c>
      <c r="Q719">
        <v>122</v>
      </c>
      <c r="R719" t="s">
        <v>945</v>
      </c>
      <c r="S719" t="s">
        <v>40</v>
      </c>
      <c r="T719">
        <v>2125557818</v>
      </c>
      <c r="U719" t="s">
        <v>41</v>
      </c>
      <c r="V719" t="s">
        <v>42</v>
      </c>
      <c r="X719" t="s">
        <v>42</v>
      </c>
      <c r="Y719" t="s">
        <v>43</v>
      </c>
      <c r="Z719" t="s">
        <v>44</v>
      </c>
      <c r="AA719" t="s">
        <v>45</v>
      </c>
      <c r="AB719">
        <v>10022</v>
      </c>
      <c r="AC719" t="s">
        <v>46</v>
      </c>
      <c r="AD719" t="s">
        <v>47</v>
      </c>
      <c r="AE719" t="s">
        <v>48</v>
      </c>
      <c r="AF719" t="s">
        <v>49</v>
      </c>
      <c r="AG719" t="s">
        <v>50</v>
      </c>
      <c r="AH719" t="s">
        <v>74</v>
      </c>
    </row>
    <row r="720" spans="1:34" x14ac:dyDescent="0.25">
      <c r="A720">
        <v>10305</v>
      </c>
      <c r="B720">
        <v>36</v>
      </c>
      <c r="C720">
        <v>100</v>
      </c>
      <c r="D720">
        <v>8</v>
      </c>
      <c r="E720">
        <v>4816.08</v>
      </c>
      <c r="F720">
        <v>4817</v>
      </c>
      <c r="G720">
        <v>3600</v>
      </c>
      <c r="H720" t="s">
        <v>671</v>
      </c>
      <c r="I720" s="1">
        <v>38273</v>
      </c>
      <c r="J720" t="s">
        <v>86</v>
      </c>
      <c r="K720" t="s">
        <v>220</v>
      </c>
      <c r="L720" t="s">
        <v>37</v>
      </c>
      <c r="M720">
        <v>4</v>
      </c>
      <c r="N720">
        <v>10</v>
      </c>
      <c r="O720">
        <v>2004</v>
      </c>
      <c r="P720" t="s">
        <v>794</v>
      </c>
      <c r="Q720">
        <v>122</v>
      </c>
      <c r="R720" t="s">
        <v>945</v>
      </c>
      <c r="S720" t="s">
        <v>191</v>
      </c>
      <c r="T720">
        <v>6175558555</v>
      </c>
      <c r="U720" t="s">
        <v>192</v>
      </c>
      <c r="V720" t="s">
        <v>193</v>
      </c>
      <c r="X720" t="s">
        <v>193</v>
      </c>
      <c r="Y720" t="s">
        <v>194</v>
      </c>
      <c r="Z720" t="s">
        <v>195</v>
      </c>
      <c r="AA720" t="s">
        <v>196</v>
      </c>
      <c r="AB720">
        <v>51247</v>
      </c>
      <c r="AC720" t="s">
        <v>46</v>
      </c>
      <c r="AD720" t="s">
        <v>47</v>
      </c>
      <c r="AE720" t="s">
        <v>197</v>
      </c>
      <c r="AF720" t="s">
        <v>198</v>
      </c>
      <c r="AG720" t="s">
        <v>199</v>
      </c>
      <c r="AH720" t="s">
        <v>74</v>
      </c>
    </row>
    <row r="721" spans="1:34" x14ac:dyDescent="0.25">
      <c r="A721">
        <v>10313</v>
      </c>
      <c r="B721">
        <v>29</v>
      </c>
      <c r="C721">
        <v>100</v>
      </c>
      <c r="D721">
        <v>2</v>
      </c>
      <c r="E721">
        <v>3416.78</v>
      </c>
      <c r="F721">
        <v>3417</v>
      </c>
      <c r="G721">
        <v>2900</v>
      </c>
      <c r="H721" t="s">
        <v>672</v>
      </c>
      <c r="I721" s="1">
        <v>38282</v>
      </c>
      <c r="J721" t="s">
        <v>86</v>
      </c>
      <c r="K721" t="s">
        <v>87</v>
      </c>
      <c r="L721" t="s">
        <v>37</v>
      </c>
      <c r="M721">
        <v>4</v>
      </c>
      <c r="N721">
        <v>10</v>
      </c>
      <c r="O721">
        <v>2004</v>
      </c>
      <c r="P721" t="s">
        <v>794</v>
      </c>
      <c r="Q721">
        <v>122</v>
      </c>
      <c r="R721" t="s">
        <v>945</v>
      </c>
      <c r="S721" t="s">
        <v>354</v>
      </c>
      <c r="T721" t="s">
        <v>355</v>
      </c>
      <c r="U721" t="s">
        <v>356</v>
      </c>
      <c r="V721" t="s">
        <v>357</v>
      </c>
      <c r="X721" t="s">
        <v>357</v>
      </c>
      <c r="Y721" t="s">
        <v>358</v>
      </c>
      <c r="Z721" t="s">
        <v>359</v>
      </c>
      <c r="AA721" t="s">
        <v>360</v>
      </c>
      <c r="AB721" t="s">
        <v>361</v>
      </c>
      <c r="AC721" t="s">
        <v>362</v>
      </c>
      <c r="AD721" t="s">
        <v>47</v>
      </c>
      <c r="AE721" t="s">
        <v>363</v>
      </c>
      <c r="AF721" t="s">
        <v>364</v>
      </c>
      <c r="AG721" t="s">
        <v>365</v>
      </c>
      <c r="AH721" t="s">
        <v>74</v>
      </c>
    </row>
    <row r="722" spans="1:34" x14ac:dyDescent="0.25">
      <c r="A722">
        <v>10324</v>
      </c>
      <c r="B722">
        <v>33</v>
      </c>
      <c r="C722">
        <v>37.479999999999997</v>
      </c>
      <c r="D722">
        <v>10</v>
      </c>
      <c r="E722">
        <v>1236.8399999999999</v>
      </c>
      <c r="F722">
        <v>1237</v>
      </c>
      <c r="G722">
        <v>1236.8399999999999</v>
      </c>
      <c r="H722" s="2">
        <v>38118</v>
      </c>
      <c r="I722" s="1">
        <v>38118</v>
      </c>
      <c r="J722" t="s">
        <v>153</v>
      </c>
      <c r="K722" t="s">
        <v>65</v>
      </c>
      <c r="L722" t="s">
        <v>37</v>
      </c>
      <c r="M722">
        <v>4</v>
      </c>
      <c r="N722">
        <v>11</v>
      </c>
      <c r="O722">
        <v>2004</v>
      </c>
      <c r="P722" t="s">
        <v>794</v>
      </c>
      <c r="Q722">
        <v>122</v>
      </c>
      <c r="R722" t="s">
        <v>945</v>
      </c>
      <c r="S722" t="s">
        <v>154</v>
      </c>
      <c r="T722">
        <v>2125551500</v>
      </c>
      <c r="U722" t="s">
        <v>155</v>
      </c>
      <c r="V722" t="s">
        <v>156</v>
      </c>
      <c r="W722" t="s">
        <v>157</v>
      </c>
      <c r="X722" t="s">
        <v>158</v>
      </c>
      <c r="Y722" t="s">
        <v>43</v>
      </c>
      <c r="Z722" t="s">
        <v>44</v>
      </c>
      <c r="AA722" t="s">
        <v>45</v>
      </c>
      <c r="AB722">
        <v>10022</v>
      </c>
      <c r="AC722" t="s">
        <v>46</v>
      </c>
      <c r="AD722" t="s">
        <v>47</v>
      </c>
      <c r="AE722" t="s">
        <v>159</v>
      </c>
      <c r="AF722" t="s">
        <v>160</v>
      </c>
      <c r="AG722" t="s">
        <v>161</v>
      </c>
      <c r="AH722" t="s">
        <v>51</v>
      </c>
    </row>
    <row r="723" spans="1:34" x14ac:dyDescent="0.25">
      <c r="A723">
        <v>10334</v>
      </c>
      <c r="B723">
        <v>46</v>
      </c>
      <c r="C723">
        <v>100</v>
      </c>
      <c r="D723">
        <v>6</v>
      </c>
      <c r="E723">
        <v>5814.86</v>
      </c>
      <c r="F723">
        <v>5815</v>
      </c>
      <c r="G723">
        <v>4600</v>
      </c>
      <c r="H723" t="s">
        <v>673</v>
      </c>
      <c r="I723" s="1">
        <v>38310</v>
      </c>
      <c r="J723" t="s">
        <v>104</v>
      </c>
      <c r="K723" t="s">
        <v>87</v>
      </c>
      <c r="L723" t="s">
        <v>637</v>
      </c>
      <c r="M723">
        <v>4</v>
      </c>
      <c r="N723">
        <v>11</v>
      </c>
      <c r="O723">
        <v>2004</v>
      </c>
      <c r="P723" t="s">
        <v>794</v>
      </c>
      <c r="Q723">
        <v>122</v>
      </c>
      <c r="R723" t="s">
        <v>945</v>
      </c>
      <c r="S723" t="s">
        <v>289</v>
      </c>
      <c r="T723" t="s">
        <v>290</v>
      </c>
      <c r="U723" t="s">
        <v>291</v>
      </c>
      <c r="V723" t="s">
        <v>292</v>
      </c>
      <c r="X723" t="s">
        <v>292</v>
      </c>
      <c r="Y723" t="s">
        <v>293</v>
      </c>
      <c r="AA723" t="s">
        <v>293</v>
      </c>
      <c r="AB723" t="s">
        <v>294</v>
      </c>
      <c r="AC723" t="s">
        <v>295</v>
      </c>
      <c r="AD723" t="s">
        <v>60</v>
      </c>
      <c r="AE723" t="s">
        <v>296</v>
      </c>
      <c r="AF723" t="s">
        <v>297</v>
      </c>
      <c r="AG723" t="s">
        <v>298</v>
      </c>
      <c r="AH723" t="s">
        <v>74</v>
      </c>
    </row>
    <row r="724" spans="1:34" x14ac:dyDescent="0.25">
      <c r="A724">
        <v>10349</v>
      </c>
      <c r="B724">
        <v>38</v>
      </c>
      <c r="C724">
        <v>100</v>
      </c>
      <c r="D724">
        <v>7</v>
      </c>
      <c r="E724">
        <v>5223.4799999999996</v>
      </c>
      <c r="F724">
        <v>5224</v>
      </c>
      <c r="G724">
        <v>3800</v>
      </c>
      <c r="H724" s="2">
        <v>37998</v>
      </c>
      <c r="I724" s="1">
        <v>37998</v>
      </c>
      <c r="J724" t="s">
        <v>64</v>
      </c>
      <c r="K724" t="s">
        <v>36</v>
      </c>
      <c r="L724" t="s">
        <v>37</v>
      </c>
      <c r="M724">
        <v>4</v>
      </c>
      <c r="N724">
        <v>12</v>
      </c>
      <c r="O724">
        <v>2004</v>
      </c>
      <c r="P724" t="s">
        <v>794</v>
      </c>
      <c r="Q724">
        <v>122</v>
      </c>
      <c r="R724" t="s">
        <v>945</v>
      </c>
      <c r="S724" t="s">
        <v>747</v>
      </c>
      <c r="T724">
        <v>2125557413</v>
      </c>
      <c r="U724" t="s">
        <v>748</v>
      </c>
      <c r="V724" t="s">
        <v>749</v>
      </c>
      <c r="W724" t="s">
        <v>750</v>
      </c>
      <c r="X724" t="s">
        <v>751</v>
      </c>
      <c r="Y724" t="s">
        <v>43</v>
      </c>
      <c r="Z724" t="s">
        <v>44</v>
      </c>
      <c r="AA724" t="s">
        <v>45</v>
      </c>
      <c r="AB724">
        <v>10022</v>
      </c>
      <c r="AC724" t="s">
        <v>46</v>
      </c>
      <c r="AD724" t="s">
        <v>47</v>
      </c>
      <c r="AE724" t="s">
        <v>83</v>
      </c>
      <c r="AF724" t="s">
        <v>752</v>
      </c>
      <c r="AG724" t="s">
        <v>753</v>
      </c>
      <c r="AH724" t="s">
        <v>74</v>
      </c>
    </row>
    <row r="725" spans="1:34" x14ac:dyDescent="0.25">
      <c r="A725">
        <v>10358</v>
      </c>
      <c r="B725">
        <v>20</v>
      </c>
      <c r="C725">
        <v>36.42</v>
      </c>
      <c r="D725">
        <v>11</v>
      </c>
      <c r="E725">
        <v>728.4</v>
      </c>
      <c r="F725">
        <v>729</v>
      </c>
      <c r="G725">
        <v>728.4</v>
      </c>
      <c r="H725" s="2">
        <v>38272</v>
      </c>
      <c r="I725" s="1">
        <v>38272</v>
      </c>
      <c r="J725" t="s">
        <v>86</v>
      </c>
      <c r="K725" t="s">
        <v>65</v>
      </c>
      <c r="L725" t="s">
        <v>37</v>
      </c>
      <c r="M725">
        <v>4</v>
      </c>
      <c r="N725">
        <v>12</v>
      </c>
      <c r="O725">
        <v>2004</v>
      </c>
      <c r="P725" t="s">
        <v>794</v>
      </c>
      <c r="Q725">
        <v>122</v>
      </c>
      <c r="R725" t="s">
        <v>945</v>
      </c>
      <c r="S725" t="s">
        <v>276</v>
      </c>
      <c r="T725" t="s">
        <v>277</v>
      </c>
      <c r="U725" t="s">
        <v>278</v>
      </c>
      <c r="V725" t="s">
        <v>279</v>
      </c>
      <c r="X725" t="s">
        <v>279</v>
      </c>
      <c r="Y725" t="s">
        <v>280</v>
      </c>
      <c r="AA725" t="s">
        <v>280</v>
      </c>
      <c r="AB725">
        <v>28034</v>
      </c>
      <c r="AC725" t="s">
        <v>281</v>
      </c>
      <c r="AD725" t="s">
        <v>60</v>
      </c>
      <c r="AE725" t="s">
        <v>282</v>
      </c>
      <c r="AF725" t="s">
        <v>283</v>
      </c>
      <c r="AG725" t="s">
        <v>284</v>
      </c>
      <c r="AH725" t="s">
        <v>51</v>
      </c>
    </row>
    <row r="726" spans="1:34" x14ac:dyDescent="0.25">
      <c r="A726">
        <v>10370</v>
      </c>
      <c r="B726">
        <v>22</v>
      </c>
      <c r="C726">
        <v>100</v>
      </c>
      <c r="D726">
        <v>5</v>
      </c>
      <c r="E726">
        <v>3949</v>
      </c>
      <c r="F726">
        <v>3949</v>
      </c>
      <c r="G726">
        <v>2200</v>
      </c>
      <c r="H726" t="s">
        <v>444</v>
      </c>
      <c r="I726" s="1">
        <v>38372</v>
      </c>
      <c r="J726" t="s">
        <v>64</v>
      </c>
      <c r="K726" t="s">
        <v>130</v>
      </c>
      <c r="L726" t="s">
        <v>37</v>
      </c>
      <c r="M726">
        <v>1</v>
      </c>
      <c r="N726">
        <v>1</v>
      </c>
      <c r="O726">
        <v>2005</v>
      </c>
      <c r="P726" t="s">
        <v>794</v>
      </c>
      <c r="Q726">
        <v>122</v>
      </c>
      <c r="R726" t="s">
        <v>945</v>
      </c>
      <c r="S726" t="s">
        <v>452</v>
      </c>
      <c r="T726" t="s">
        <v>453</v>
      </c>
      <c r="U726" t="s">
        <v>454</v>
      </c>
      <c r="V726" t="s">
        <v>455</v>
      </c>
      <c r="W726" t="s">
        <v>456</v>
      </c>
      <c r="X726" t="s">
        <v>457</v>
      </c>
      <c r="Y726" t="s">
        <v>458</v>
      </c>
      <c r="Z726" t="s">
        <v>250</v>
      </c>
      <c r="AA726" t="s">
        <v>459</v>
      </c>
      <c r="AB726">
        <v>2060</v>
      </c>
      <c r="AC726" t="s">
        <v>148</v>
      </c>
      <c r="AD726" t="s">
        <v>149</v>
      </c>
      <c r="AE726" t="s">
        <v>460</v>
      </c>
      <c r="AF726" t="s">
        <v>461</v>
      </c>
      <c r="AG726" t="s">
        <v>462</v>
      </c>
      <c r="AH726" t="s">
        <v>74</v>
      </c>
    </row>
    <row r="727" spans="1:34" x14ac:dyDescent="0.25">
      <c r="A727">
        <v>10383</v>
      </c>
      <c r="B727">
        <v>27</v>
      </c>
      <c r="C727">
        <v>100</v>
      </c>
      <c r="D727">
        <v>11</v>
      </c>
      <c r="E727">
        <v>3843.99</v>
      </c>
      <c r="F727">
        <v>3844</v>
      </c>
      <c r="G727">
        <v>2700</v>
      </c>
      <c r="H727" t="s">
        <v>946</v>
      </c>
      <c r="I727" s="1">
        <v>38405</v>
      </c>
      <c r="J727" t="s">
        <v>35</v>
      </c>
      <c r="K727" t="s">
        <v>65</v>
      </c>
      <c r="L727" t="s">
        <v>37</v>
      </c>
      <c r="M727">
        <v>1</v>
      </c>
      <c r="N727">
        <v>2</v>
      </c>
      <c r="O727">
        <v>2005</v>
      </c>
      <c r="P727" t="s">
        <v>794</v>
      </c>
      <c r="Q727">
        <v>122</v>
      </c>
      <c r="R727" t="s">
        <v>945</v>
      </c>
      <c r="S727" t="s">
        <v>276</v>
      </c>
      <c r="T727" t="s">
        <v>277</v>
      </c>
      <c r="U727" t="s">
        <v>278</v>
      </c>
      <c r="V727" t="s">
        <v>279</v>
      </c>
      <c r="X727" t="s">
        <v>279</v>
      </c>
      <c r="Y727" t="s">
        <v>280</v>
      </c>
      <c r="AA727" t="s">
        <v>280</v>
      </c>
      <c r="AB727">
        <v>28034</v>
      </c>
      <c r="AC727" t="s">
        <v>281</v>
      </c>
      <c r="AD727" t="s">
        <v>60</v>
      </c>
      <c r="AE727" t="s">
        <v>282</v>
      </c>
      <c r="AF727" t="s">
        <v>283</v>
      </c>
      <c r="AG727" t="s">
        <v>284</v>
      </c>
      <c r="AH727" t="s">
        <v>74</v>
      </c>
    </row>
    <row r="728" spans="1:34" x14ac:dyDescent="0.25">
      <c r="A728">
        <v>10412</v>
      </c>
      <c r="B728">
        <v>56</v>
      </c>
      <c r="C728">
        <v>98.18</v>
      </c>
      <c r="D728">
        <v>8</v>
      </c>
      <c r="E728">
        <v>5498.08</v>
      </c>
      <c r="F728">
        <v>5499</v>
      </c>
      <c r="G728">
        <v>5498.08</v>
      </c>
      <c r="H728" s="2">
        <v>38416</v>
      </c>
      <c r="I728" s="1">
        <v>38416</v>
      </c>
      <c r="J728" t="s">
        <v>255</v>
      </c>
      <c r="K728" t="s">
        <v>53</v>
      </c>
      <c r="L728" t="s">
        <v>37</v>
      </c>
      <c r="M728">
        <v>2</v>
      </c>
      <c r="N728">
        <v>5</v>
      </c>
      <c r="O728">
        <v>2005</v>
      </c>
      <c r="P728" t="s">
        <v>794</v>
      </c>
      <c r="Q728">
        <v>122</v>
      </c>
      <c r="R728" t="s">
        <v>945</v>
      </c>
      <c r="S728" t="s">
        <v>276</v>
      </c>
      <c r="T728" t="s">
        <v>277</v>
      </c>
      <c r="U728" t="s">
        <v>278</v>
      </c>
      <c r="V728" t="s">
        <v>279</v>
      </c>
      <c r="X728" t="s">
        <v>279</v>
      </c>
      <c r="Y728" t="s">
        <v>280</v>
      </c>
      <c r="AA728" t="s">
        <v>280</v>
      </c>
      <c r="AB728">
        <v>28034</v>
      </c>
      <c r="AC728" t="s">
        <v>281</v>
      </c>
      <c r="AD728" t="s">
        <v>60</v>
      </c>
      <c r="AE728" t="s">
        <v>282</v>
      </c>
      <c r="AF728" t="s">
        <v>283</v>
      </c>
      <c r="AG728" t="s">
        <v>284</v>
      </c>
      <c r="AH728" t="s">
        <v>74</v>
      </c>
    </row>
    <row r="729" spans="1:34" x14ac:dyDescent="0.25">
      <c r="A729">
        <v>10425</v>
      </c>
      <c r="B729">
        <v>38</v>
      </c>
      <c r="C729">
        <v>99.41</v>
      </c>
      <c r="D729">
        <v>7</v>
      </c>
      <c r="E729">
        <v>3777.58</v>
      </c>
      <c r="F729">
        <v>3778</v>
      </c>
      <c r="G729">
        <v>3777.58</v>
      </c>
      <c r="H729" t="s">
        <v>474</v>
      </c>
      <c r="I729" s="1">
        <v>38503</v>
      </c>
      <c r="J729" t="s">
        <v>153</v>
      </c>
      <c r="K729" t="s">
        <v>65</v>
      </c>
      <c r="L729" t="s">
        <v>475</v>
      </c>
      <c r="M729">
        <v>2</v>
      </c>
      <c r="N729">
        <v>5</v>
      </c>
      <c r="O729">
        <v>2005</v>
      </c>
      <c r="P729" t="s">
        <v>794</v>
      </c>
      <c r="Q729">
        <v>122</v>
      </c>
      <c r="R729" t="s">
        <v>945</v>
      </c>
      <c r="S729" t="s">
        <v>182</v>
      </c>
      <c r="T729" t="s">
        <v>183</v>
      </c>
      <c r="U729" t="s">
        <v>184</v>
      </c>
      <c r="V729" t="s">
        <v>185</v>
      </c>
      <c r="X729" t="s">
        <v>185</v>
      </c>
      <c r="Y729" t="s">
        <v>186</v>
      </c>
      <c r="AA729" t="s">
        <v>186</v>
      </c>
      <c r="AB729">
        <v>44000</v>
      </c>
      <c r="AC729" t="s">
        <v>59</v>
      </c>
      <c r="AD729" t="s">
        <v>60</v>
      </c>
      <c r="AE729" t="s">
        <v>187</v>
      </c>
      <c r="AF729" t="s">
        <v>188</v>
      </c>
      <c r="AG729" t="s">
        <v>189</v>
      </c>
      <c r="AH729" t="s">
        <v>74</v>
      </c>
    </row>
    <row r="730" spans="1:34" x14ac:dyDescent="0.25">
      <c r="A730">
        <v>10101</v>
      </c>
      <c r="B730">
        <v>25</v>
      </c>
      <c r="C730">
        <v>100</v>
      </c>
      <c r="D730">
        <v>4</v>
      </c>
      <c r="E730">
        <v>3782</v>
      </c>
      <c r="F730">
        <v>3782</v>
      </c>
      <c r="G730">
        <v>2500</v>
      </c>
      <c r="H730" s="2">
        <v>37865</v>
      </c>
      <c r="I730" s="1">
        <v>37865</v>
      </c>
      <c r="J730" t="s">
        <v>201</v>
      </c>
      <c r="K730" t="s">
        <v>36</v>
      </c>
      <c r="L730" t="s">
        <v>37</v>
      </c>
      <c r="M730">
        <v>1</v>
      </c>
      <c r="N730">
        <v>1</v>
      </c>
      <c r="O730">
        <v>2003</v>
      </c>
      <c r="P730" t="s">
        <v>871</v>
      </c>
      <c r="Q730">
        <v>127</v>
      </c>
      <c r="R730" t="s">
        <v>947</v>
      </c>
      <c r="S730" t="s">
        <v>727</v>
      </c>
      <c r="T730" t="s">
        <v>728</v>
      </c>
      <c r="U730" t="s">
        <v>729</v>
      </c>
      <c r="V730" t="s">
        <v>730</v>
      </c>
      <c r="X730" t="s">
        <v>730</v>
      </c>
      <c r="Y730" t="s">
        <v>731</v>
      </c>
      <c r="AA730" t="s">
        <v>731</v>
      </c>
      <c r="AB730">
        <v>60528</v>
      </c>
      <c r="AC730" t="s">
        <v>699</v>
      </c>
      <c r="AD730" t="s">
        <v>60</v>
      </c>
      <c r="AE730" t="s">
        <v>732</v>
      </c>
      <c r="AF730" t="s">
        <v>654</v>
      </c>
      <c r="AG730" t="s">
        <v>733</v>
      </c>
      <c r="AH730" t="s">
        <v>74</v>
      </c>
    </row>
    <row r="731" spans="1:34" x14ac:dyDescent="0.25">
      <c r="A731">
        <v>10110</v>
      </c>
      <c r="B731">
        <v>33</v>
      </c>
      <c r="C731">
        <v>100</v>
      </c>
      <c r="D731">
        <v>4</v>
      </c>
      <c r="E731">
        <v>3859.68</v>
      </c>
      <c r="F731">
        <v>3860</v>
      </c>
      <c r="G731">
        <v>3300</v>
      </c>
      <c r="H731" t="s">
        <v>899</v>
      </c>
      <c r="I731" s="1">
        <v>37698</v>
      </c>
      <c r="J731" t="s">
        <v>255</v>
      </c>
      <c r="K731" t="s">
        <v>65</v>
      </c>
      <c r="L731" t="s">
        <v>37</v>
      </c>
      <c r="M731">
        <v>1</v>
      </c>
      <c r="N731">
        <v>3</v>
      </c>
      <c r="O731">
        <v>2003</v>
      </c>
      <c r="P731" t="s">
        <v>871</v>
      </c>
      <c r="Q731">
        <v>127</v>
      </c>
      <c r="R731" t="s">
        <v>947</v>
      </c>
      <c r="S731" t="s">
        <v>776</v>
      </c>
      <c r="T731" t="s">
        <v>777</v>
      </c>
      <c r="U731" t="s">
        <v>778</v>
      </c>
      <c r="V731" t="s">
        <v>779</v>
      </c>
      <c r="X731" t="s">
        <v>779</v>
      </c>
      <c r="Y731" t="s">
        <v>780</v>
      </c>
      <c r="AA731" t="s">
        <v>780</v>
      </c>
      <c r="AB731" t="s">
        <v>781</v>
      </c>
      <c r="AC731" t="s">
        <v>270</v>
      </c>
      <c r="AD731" t="s">
        <v>60</v>
      </c>
      <c r="AE731" t="s">
        <v>782</v>
      </c>
      <c r="AF731" t="s">
        <v>146</v>
      </c>
      <c r="AG731" t="s">
        <v>783</v>
      </c>
      <c r="AH731" t="s">
        <v>74</v>
      </c>
    </row>
    <row r="732" spans="1:34" x14ac:dyDescent="0.25">
      <c r="A732">
        <v>10124</v>
      </c>
      <c r="B732">
        <v>42</v>
      </c>
      <c r="C732">
        <v>100</v>
      </c>
      <c r="D732">
        <v>3</v>
      </c>
      <c r="E732">
        <v>4431.84</v>
      </c>
      <c r="F732">
        <v>4432</v>
      </c>
      <c r="G732">
        <v>4200</v>
      </c>
      <c r="H732" t="s">
        <v>874</v>
      </c>
      <c r="I732" s="1">
        <v>37762</v>
      </c>
      <c r="J732" t="s">
        <v>153</v>
      </c>
      <c r="K732" t="s">
        <v>220</v>
      </c>
      <c r="L732" t="s">
        <v>37</v>
      </c>
      <c r="M732">
        <v>2</v>
      </c>
      <c r="N732">
        <v>5</v>
      </c>
      <c r="O732">
        <v>2003</v>
      </c>
      <c r="P732" t="s">
        <v>871</v>
      </c>
      <c r="Q732">
        <v>127</v>
      </c>
      <c r="R732" t="s">
        <v>947</v>
      </c>
      <c r="S732" t="s">
        <v>853</v>
      </c>
      <c r="T732">
        <v>7025551838</v>
      </c>
      <c r="U732" t="s">
        <v>854</v>
      </c>
      <c r="V732" t="s">
        <v>855</v>
      </c>
      <c r="X732" t="s">
        <v>855</v>
      </c>
      <c r="Y732" t="s">
        <v>856</v>
      </c>
      <c r="Z732" t="s">
        <v>857</v>
      </c>
      <c r="AA732" t="s">
        <v>858</v>
      </c>
      <c r="AB732">
        <v>83030</v>
      </c>
      <c r="AC732" t="s">
        <v>46</v>
      </c>
      <c r="AD732" t="s">
        <v>47</v>
      </c>
      <c r="AE732" t="s">
        <v>179</v>
      </c>
      <c r="AF732" t="s">
        <v>635</v>
      </c>
      <c r="AG732" t="s">
        <v>859</v>
      </c>
      <c r="AH732" t="s">
        <v>74</v>
      </c>
    </row>
    <row r="733" spans="1:34" x14ac:dyDescent="0.25">
      <c r="A733">
        <v>10149</v>
      </c>
      <c r="B733">
        <v>33</v>
      </c>
      <c r="C733">
        <v>100</v>
      </c>
      <c r="D733">
        <v>8</v>
      </c>
      <c r="E733">
        <v>4950.33</v>
      </c>
      <c r="F733">
        <v>4951</v>
      </c>
      <c r="G733">
        <v>3300</v>
      </c>
      <c r="H733" s="2">
        <v>37964</v>
      </c>
      <c r="I733" s="1">
        <v>37964</v>
      </c>
      <c r="J733" t="s">
        <v>242</v>
      </c>
      <c r="K733" t="s">
        <v>65</v>
      </c>
      <c r="L733" t="s">
        <v>37</v>
      </c>
      <c r="M733">
        <v>3</v>
      </c>
      <c r="N733">
        <v>9</v>
      </c>
      <c r="O733">
        <v>2003</v>
      </c>
      <c r="P733" t="s">
        <v>871</v>
      </c>
      <c r="Q733">
        <v>127</v>
      </c>
      <c r="R733" t="s">
        <v>947</v>
      </c>
      <c r="S733" t="s">
        <v>832</v>
      </c>
      <c r="T733">
        <v>4155554312</v>
      </c>
      <c r="U733" t="s">
        <v>833</v>
      </c>
      <c r="V733" t="s">
        <v>834</v>
      </c>
      <c r="X733" t="s">
        <v>834</v>
      </c>
      <c r="Y733" t="s">
        <v>835</v>
      </c>
      <c r="Z733" t="s">
        <v>81</v>
      </c>
      <c r="AA733" t="s">
        <v>836</v>
      </c>
      <c r="AB733">
        <v>94217</v>
      </c>
      <c r="AC733" t="s">
        <v>46</v>
      </c>
      <c r="AD733" t="s">
        <v>47</v>
      </c>
      <c r="AE733" t="s">
        <v>837</v>
      </c>
      <c r="AF733" t="s">
        <v>635</v>
      </c>
      <c r="AG733" t="s">
        <v>838</v>
      </c>
      <c r="AH733" t="s">
        <v>74</v>
      </c>
    </row>
    <row r="734" spans="1:34" x14ac:dyDescent="0.25">
      <c r="A734">
        <v>10162</v>
      </c>
      <c r="B734">
        <v>38</v>
      </c>
      <c r="C734">
        <v>100</v>
      </c>
      <c r="D734">
        <v>6</v>
      </c>
      <c r="E734">
        <v>4299.7</v>
      </c>
      <c r="F734">
        <v>4300</v>
      </c>
      <c r="G734">
        <v>3800</v>
      </c>
      <c r="H734" t="s">
        <v>876</v>
      </c>
      <c r="I734" s="1">
        <v>37912</v>
      </c>
      <c r="J734" t="s">
        <v>86</v>
      </c>
      <c r="K734" t="s">
        <v>53</v>
      </c>
      <c r="L734" t="s">
        <v>37</v>
      </c>
      <c r="M734">
        <v>4</v>
      </c>
      <c r="N734">
        <v>10</v>
      </c>
      <c r="O734">
        <v>2003</v>
      </c>
      <c r="P734" t="s">
        <v>871</v>
      </c>
      <c r="Q734">
        <v>127</v>
      </c>
      <c r="R734" t="s">
        <v>947</v>
      </c>
      <c r="S734" t="s">
        <v>88</v>
      </c>
      <c r="T734">
        <v>6505551386</v>
      </c>
      <c r="U734" t="s">
        <v>89</v>
      </c>
      <c r="V734" t="s">
        <v>90</v>
      </c>
      <c r="X734" t="s">
        <v>90</v>
      </c>
      <c r="Y734" t="s">
        <v>91</v>
      </c>
      <c r="Z734" t="s">
        <v>81</v>
      </c>
      <c r="AA734" t="s">
        <v>92</v>
      </c>
      <c r="AB734" t="s">
        <v>47</v>
      </c>
      <c r="AC734" t="s">
        <v>46</v>
      </c>
      <c r="AD734" t="s">
        <v>47</v>
      </c>
      <c r="AE734" t="s">
        <v>93</v>
      </c>
      <c r="AF734" t="s">
        <v>84</v>
      </c>
      <c r="AG734" t="s">
        <v>94</v>
      </c>
      <c r="AH734" t="s">
        <v>74</v>
      </c>
    </row>
    <row r="735" spans="1:34" x14ac:dyDescent="0.25">
      <c r="A735">
        <v>10173</v>
      </c>
      <c r="B735">
        <v>31</v>
      </c>
      <c r="C735">
        <v>100</v>
      </c>
      <c r="D735">
        <v>10</v>
      </c>
      <c r="E735">
        <v>4492.83</v>
      </c>
      <c r="F735">
        <v>4493</v>
      </c>
      <c r="G735">
        <v>3100</v>
      </c>
      <c r="H735" s="2">
        <v>37752</v>
      </c>
      <c r="I735" s="1">
        <v>37752</v>
      </c>
      <c r="J735" t="s">
        <v>153</v>
      </c>
      <c r="K735" t="s">
        <v>123</v>
      </c>
      <c r="L735" t="s">
        <v>37</v>
      </c>
      <c r="M735">
        <v>4</v>
      </c>
      <c r="N735">
        <v>11</v>
      </c>
      <c r="O735">
        <v>2003</v>
      </c>
      <c r="P735" t="s">
        <v>871</v>
      </c>
      <c r="Q735">
        <v>127</v>
      </c>
      <c r="R735" t="s">
        <v>947</v>
      </c>
      <c r="S735" t="s">
        <v>877</v>
      </c>
      <c r="T735" t="s">
        <v>878</v>
      </c>
      <c r="U735" t="s">
        <v>879</v>
      </c>
      <c r="V735" t="s">
        <v>880</v>
      </c>
      <c r="X735" t="s">
        <v>880</v>
      </c>
      <c r="Y735" t="s">
        <v>881</v>
      </c>
      <c r="AA735" t="s">
        <v>881</v>
      </c>
      <c r="AB735">
        <v>24100</v>
      </c>
      <c r="AC735" t="s">
        <v>407</v>
      </c>
      <c r="AD735" t="s">
        <v>60</v>
      </c>
      <c r="AE735" t="s">
        <v>882</v>
      </c>
      <c r="AF735" t="s">
        <v>883</v>
      </c>
      <c r="AG735" t="s">
        <v>884</v>
      </c>
      <c r="AH735" t="s">
        <v>74</v>
      </c>
    </row>
    <row r="736" spans="1:34" x14ac:dyDescent="0.25">
      <c r="A736">
        <v>10182</v>
      </c>
      <c r="B736">
        <v>20</v>
      </c>
      <c r="C736">
        <v>100</v>
      </c>
      <c r="D736">
        <v>7</v>
      </c>
      <c r="E736">
        <v>2212</v>
      </c>
      <c r="F736">
        <v>2212</v>
      </c>
      <c r="G736">
        <v>2000</v>
      </c>
      <c r="H736" s="2">
        <v>37966</v>
      </c>
      <c r="I736" s="1">
        <v>37966</v>
      </c>
      <c r="J736" t="s">
        <v>242</v>
      </c>
      <c r="K736" t="s">
        <v>130</v>
      </c>
      <c r="L736" t="s">
        <v>37</v>
      </c>
      <c r="M736">
        <v>4</v>
      </c>
      <c r="N736">
        <v>11</v>
      </c>
      <c r="O736">
        <v>2003</v>
      </c>
      <c r="P736" t="s">
        <v>871</v>
      </c>
      <c r="Q736">
        <v>127</v>
      </c>
      <c r="R736" t="s">
        <v>947</v>
      </c>
      <c r="S736" t="s">
        <v>427</v>
      </c>
      <c r="T736">
        <v>4155551450</v>
      </c>
      <c r="U736" t="s">
        <v>428</v>
      </c>
      <c r="V736" t="s">
        <v>429</v>
      </c>
      <c r="X736" t="s">
        <v>429</v>
      </c>
      <c r="Y736" t="s">
        <v>430</v>
      </c>
      <c r="Z736" t="s">
        <v>81</v>
      </c>
      <c r="AA736" t="s">
        <v>431</v>
      </c>
      <c r="AB736">
        <v>97562</v>
      </c>
      <c r="AC736" t="s">
        <v>46</v>
      </c>
      <c r="AD736" t="s">
        <v>47</v>
      </c>
      <c r="AE736" t="s">
        <v>432</v>
      </c>
      <c r="AF736" t="s">
        <v>433</v>
      </c>
      <c r="AG736" t="s">
        <v>434</v>
      </c>
      <c r="AH736" t="s">
        <v>51</v>
      </c>
    </row>
    <row r="737" spans="1:34" x14ac:dyDescent="0.25">
      <c r="A737">
        <v>10193</v>
      </c>
      <c r="B737">
        <v>44</v>
      </c>
      <c r="C737">
        <v>100</v>
      </c>
      <c r="D737">
        <v>11</v>
      </c>
      <c r="E737">
        <v>4642.88</v>
      </c>
      <c r="F737">
        <v>4643</v>
      </c>
      <c r="G737">
        <v>4400</v>
      </c>
      <c r="H737" t="s">
        <v>885</v>
      </c>
      <c r="I737" s="1">
        <v>37946</v>
      </c>
      <c r="J737" t="s">
        <v>104</v>
      </c>
      <c r="K737" t="s">
        <v>87</v>
      </c>
      <c r="L737" t="s">
        <v>37</v>
      </c>
      <c r="M737">
        <v>4</v>
      </c>
      <c r="N737">
        <v>11</v>
      </c>
      <c r="O737">
        <v>2003</v>
      </c>
      <c r="P737" t="s">
        <v>871</v>
      </c>
      <c r="Q737">
        <v>127</v>
      </c>
      <c r="R737" t="s">
        <v>947</v>
      </c>
      <c r="S737" t="s">
        <v>886</v>
      </c>
      <c r="T737" t="s">
        <v>887</v>
      </c>
      <c r="U737" t="s">
        <v>888</v>
      </c>
      <c r="V737" t="s">
        <v>889</v>
      </c>
      <c r="X737" t="s">
        <v>889</v>
      </c>
      <c r="Y737" t="s">
        <v>890</v>
      </c>
      <c r="Z737" t="s">
        <v>146</v>
      </c>
      <c r="AA737" t="s">
        <v>891</v>
      </c>
      <c r="AB737">
        <v>3150</v>
      </c>
      <c r="AC737" t="s">
        <v>148</v>
      </c>
      <c r="AD737" t="s">
        <v>149</v>
      </c>
      <c r="AE737" t="s">
        <v>892</v>
      </c>
      <c r="AF737" t="s">
        <v>893</v>
      </c>
      <c r="AG737" t="s">
        <v>894</v>
      </c>
      <c r="AH737" t="s">
        <v>74</v>
      </c>
    </row>
    <row r="738" spans="1:34" x14ac:dyDescent="0.25">
      <c r="A738">
        <v>10204</v>
      </c>
      <c r="B738">
        <v>26</v>
      </c>
      <c r="C738">
        <v>100</v>
      </c>
      <c r="D738">
        <v>1</v>
      </c>
      <c r="E738">
        <v>3206.32</v>
      </c>
      <c r="F738">
        <v>3207</v>
      </c>
      <c r="G738">
        <v>2600</v>
      </c>
      <c r="H738" s="2">
        <v>37664</v>
      </c>
      <c r="I738" s="1">
        <v>37664</v>
      </c>
      <c r="J738" t="s">
        <v>35</v>
      </c>
      <c r="K738" t="s">
        <v>220</v>
      </c>
      <c r="L738" t="s">
        <v>37</v>
      </c>
      <c r="M738">
        <v>4</v>
      </c>
      <c r="N738">
        <v>12</v>
      </c>
      <c r="O738">
        <v>2003</v>
      </c>
      <c r="P738" t="s">
        <v>871</v>
      </c>
      <c r="Q738">
        <v>127</v>
      </c>
      <c r="R738" t="s">
        <v>947</v>
      </c>
      <c r="S738" t="s">
        <v>747</v>
      </c>
      <c r="T738">
        <v>2125557413</v>
      </c>
      <c r="U738" t="s">
        <v>748</v>
      </c>
      <c r="V738" t="s">
        <v>749</v>
      </c>
      <c r="W738" t="s">
        <v>750</v>
      </c>
      <c r="X738" t="s">
        <v>751</v>
      </c>
      <c r="Y738" t="s">
        <v>43</v>
      </c>
      <c r="Z738" t="s">
        <v>44</v>
      </c>
      <c r="AA738" t="s">
        <v>45</v>
      </c>
      <c r="AB738">
        <v>10022</v>
      </c>
      <c r="AC738" t="s">
        <v>46</v>
      </c>
      <c r="AD738" t="s">
        <v>47</v>
      </c>
      <c r="AE738" t="s">
        <v>83</v>
      </c>
      <c r="AF738" t="s">
        <v>752</v>
      </c>
      <c r="AG738" t="s">
        <v>753</v>
      </c>
      <c r="AH738" t="s">
        <v>74</v>
      </c>
    </row>
    <row r="739" spans="1:34" x14ac:dyDescent="0.25">
      <c r="A739">
        <v>10214</v>
      </c>
      <c r="B739">
        <v>27</v>
      </c>
      <c r="C739">
        <v>100</v>
      </c>
      <c r="D739">
        <v>4</v>
      </c>
      <c r="E739">
        <v>3604.23</v>
      </c>
      <c r="F739">
        <v>3605</v>
      </c>
      <c r="G739">
        <v>2700</v>
      </c>
      <c r="H739" t="s">
        <v>938</v>
      </c>
      <c r="I739" s="1">
        <v>38012</v>
      </c>
      <c r="J739" t="s">
        <v>64</v>
      </c>
      <c r="K739" t="s">
        <v>36</v>
      </c>
      <c r="L739" t="s">
        <v>37</v>
      </c>
      <c r="M739">
        <v>1</v>
      </c>
      <c r="N739">
        <v>1</v>
      </c>
      <c r="O739">
        <v>2004</v>
      </c>
      <c r="P739" t="s">
        <v>871</v>
      </c>
      <c r="Q739">
        <v>127</v>
      </c>
      <c r="R739" t="s">
        <v>947</v>
      </c>
      <c r="S739" t="s">
        <v>300</v>
      </c>
      <c r="T739" t="s">
        <v>301</v>
      </c>
      <c r="U739" t="s">
        <v>302</v>
      </c>
      <c r="V739" t="s">
        <v>303</v>
      </c>
      <c r="X739" t="s">
        <v>303</v>
      </c>
      <c r="Y739" t="s">
        <v>280</v>
      </c>
      <c r="AA739" t="s">
        <v>280</v>
      </c>
      <c r="AB739">
        <v>28023</v>
      </c>
      <c r="AC739" t="s">
        <v>281</v>
      </c>
      <c r="AD739" t="s">
        <v>60</v>
      </c>
      <c r="AE739" t="s">
        <v>304</v>
      </c>
      <c r="AF739" t="s">
        <v>305</v>
      </c>
      <c r="AG739" t="s">
        <v>306</v>
      </c>
      <c r="AH739" t="s">
        <v>74</v>
      </c>
    </row>
    <row r="740" spans="1:34" x14ac:dyDescent="0.25">
      <c r="A740">
        <v>10227</v>
      </c>
      <c r="B740">
        <v>46</v>
      </c>
      <c r="C740">
        <v>100</v>
      </c>
      <c r="D740">
        <v>7</v>
      </c>
      <c r="E740">
        <v>7017.76</v>
      </c>
      <c r="F740">
        <v>7018</v>
      </c>
      <c r="G740">
        <v>4600</v>
      </c>
      <c r="H740" s="2">
        <v>38020</v>
      </c>
      <c r="I740" s="1">
        <v>38020</v>
      </c>
      <c r="J740" t="s">
        <v>35</v>
      </c>
      <c r="K740" t="s">
        <v>65</v>
      </c>
      <c r="L740" t="s">
        <v>37</v>
      </c>
      <c r="M740">
        <v>1</v>
      </c>
      <c r="N740">
        <v>3</v>
      </c>
      <c r="O740">
        <v>2004</v>
      </c>
      <c r="P740" t="s">
        <v>871</v>
      </c>
      <c r="Q740">
        <v>127</v>
      </c>
      <c r="R740" t="s">
        <v>947</v>
      </c>
      <c r="S740" t="s">
        <v>346</v>
      </c>
      <c r="T740" t="s">
        <v>347</v>
      </c>
      <c r="U740" t="s">
        <v>348</v>
      </c>
      <c r="V740" t="s">
        <v>349</v>
      </c>
      <c r="X740" t="s">
        <v>349</v>
      </c>
      <c r="Y740" t="s">
        <v>350</v>
      </c>
      <c r="AA740" t="s">
        <v>350</v>
      </c>
      <c r="AB740">
        <v>69004</v>
      </c>
      <c r="AC740" t="s">
        <v>59</v>
      </c>
      <c r="AD740" t="s">
        <v>60</v>
      </c>
      <c r="AE740" t="s">
        <v>351</v>
      </c>
      <c r="AF740" t="s">
        <v>352</v>
      </c>
      <c r="AG740" t="s">
        <v>353</v>
      </c>
      <c r="AH740" t="s">
        <v>240</v>
      </c>
    </row>
    <row r="741" spans="1:34" x14ac:dyDescent="0.25">
      <c r="A741">
        <v>10243</v>
      </c>
      <c r="B741">
        <v>47</v>
      </c>
      <c r="C741">
        <v>100</v>
      </c>
      <c r="D741">
        <v>2</v>
      </c>
      <c r="E741">
        <v>6154.18</v>
      </c>
      <c r="F741">
        <v>6155</v>
      </c>
      <c r="G741">
        <v>4700</v>
      </c>
      <c r="H741" t="s">
        <v>948</v>
      </c>
      <c r="I741" s="1">
        <v>38103</v>
      </c>
      <c r="J741" t="s">
        <v>380</v>
      </c>
      <c r="K741" t="s">
        <v>36</v>
      </c>
      <c r="L741" t="s">
        <v>37</v>
      </c>
      <c r="M741">
        <v>2</v>
      </c>
      <c r="N741">
        <v>4</v>
      </c>
      <c r="O741">
        <v>2004</v>
      </c>
      <c r="P741" t="s">
        <v>871</v>
      </c>
      <c r="Q741">
        <v>127</v>
      </c>
      <c r="R741" t="s">
        <v>947</v>
      </c>
      <c r="S741" t="s">
        <v>656</v>
      </c>
      <c r="T741">
        <v>6175552555</v>
      </c>
      <c r="U741" t="s">
        <v>657</v>
      </c>
      <c r="V741" t="s">
        <v>658</v>
      </c>
      <c r="X741" t="s">
        <v>658</v>
      </c>
      <c r="Y741" t="s">
        <v>601</v>
      </c>
      <c r="Z741" t="s">
        <v>195</v>
      </c>
      <c r="AA741" t="s">
        <v>602</v>
      </c>
      <c r="AB741">
        <v>51003</v>
      </c>
      <c r="AC741" t="s">
        <v>46</v>
      </c>
      <c r="AD741" t="s">
        <v>47</v>
      </c>
      <c r="AE741" t="s">
        <v>659</v>
      </c>
      <c r="AF741" t="s">
        <v>433</v>
      </c>
      <c r="AG741" t="s">
        <v>660</v>
      </c>
      <c r="AH741" t="s">
        <v>74</v>
      </c>
    </row>
    <row r="742" spans="1:34" x14ac:dyDescent="0.25">
      <c r="A742">
        <v>10280</v>
      </c>
      <c r="B742">
        <v>37</v>
      </c>
      <c r="C742">
        <v>100</v>
      </c>
      <c r="D742">
        <v>13</v>
      </c>
      <c r="E742">
        <v>4750.8</v>
      </c>
      <c r="F742">
        <v>4751</v>
      </c>
      <c r="G742">
        <v>3700</v>
      </c>
      <c r="H742" t="s">
        <v>401</v>
      </c>
      <c r="I742" s="1">
        <v>38216</v>
      </c>
      <c r="J742" t="s">
        <v>76</v>
      </c>
      <c r="K742" t="s">
        <v>65</v>
      </c>
      <c r="L742" t="s">
        <v>37</v>
      </c>
      <c r="M742">
        <v>3</v>
      </c>
      <c r="N742">
        <v>8</v>
      </c>
      <c r="O742">
        <v>2004</v>
      </c>
      <c r="P742" t="s">
        <v>871</v>
      </c>
      <c r="Q742">
        <v>127</v>
      </c>
      <c r="R742" t="s">
        <v>947</v>
      </c>
      <c r="S742" t="s">
        <v>402</v>
      </c>
      <c r="T742" t="s">
        <v>403</v>
      </c>
      <c r="U742" t="s">
        <v>404</v>
      </c>
      <c r="V742" t="s">
        <v>405</v>
      </c>
      <c r="X742" t="s">
        <v>405</v>
      </c>
      <c r="Y742" t="s">
        <v>406</v>
      </c>
      <c r="AA742" t="s">
        <v>406</v>
      </c>
      <c r="AB742">
        <v>10100</v>
      </c>
      <c r="AC742" t="s">
        <v>407</v>
      </c>
      <c r="AD742" t="s">
        <v>60</v>
      </c>
      <c r="AE742" t="s">
        <v>408</v>
      </c>
      <c r="AF742" t="s">
        <v>409</v>
      </c>
      <c r="AG742" t="s">
        <v>410</v>
      </c>
      <c r="AH742" t="s">
        <v>74</v>
      </c>
    </row>
    <row r="743" spans="1:34" x14ac:dyDescent="0.25">
      <c r="A743">
        <v>10288</v>
      </c>
      <c r="B743">
        <v>31</v>
      </c>
      <c r="C743">
        <v>100</v>
      </c>
      <c r="D743">
        <v>2</v>
      </c>
      <c r="E743">
        <v>3822.92</v>
      </c>
      <c r="F743">
        <v>3823</v>
      </c>
      <c r="G743">
        <v>3100</v>
      </c>
      <c r="H743" s="2">
        <v>37995</v>
      </c>
      <c r="I743" s="1">
        <v>37995</v>
      </c>
      <c r="J743" t="s">
        <v>64</v>
      </c>
      <c r="K743" t="s">
        <v>87</v>
      </c>
      <c r="L743" t="s">
        <v>37</v>
      </c>
      <c r="M743">
        <v>3</v>
      </c>
      <c r="N743">
        <v>9</v>
      </c>
      <c r="O743">
        <v>2004</v>
      </c>
      <c r="P743" t="s">
        <v>871</v>
      </c>
      <c r="Q743">
        <v>127</v>
      </c>
      <c r="R743" t="s">
        <v>947</v>
      </c>
      <c r="S743" t="s">
        <v>661</v>
      </c>
      <c r="T743" t="s">
        <v>662</v>
      </c>
      <c r="U743" t="s">
        <v>663</v>
      </c>
      <c r="V743" t="s">
        <v>664</v>
      </c>
      <c r="W743" t="s">
        <v>665</v>
      </c>
      <c r="X743" t="s">
        <v>666</v>
      </c>
      <c r="Y743" t="s">
        <v>313</v>
      </c>
      <c r="AA743" t="s">
        <v>313</v>
      </c>
      <c r="AB743">
        <v>69045</v>
      </c>
      <c r="AC743" t="s">
        <v>313</v>
      </c>
      <c r="AD743" t="s">
        <v>149</v>
      </c>
      <c r="AE743" t="s">
        <v>667</v>
      </c>
      <c r="AF743" t="s">
        <v>668</v>
      </c>
      <c r="AG743" t="s">
        <v>669</v>
      </c>
      <c r="AH743" t="s">
        <v>74</v>
      </c>
    </row>
    <row r="744" spans="1:34" x14ac:dyDescent="0.25">
      <c r="A744">
        <v>10304</v>
      </c>
      <c r="B744">
        <v>24</v>
      </c>
      <c r="C744">
        <v>100</v>
      </c>
      <c r="D744">
        <v>17</v>
      </c>
      <c r="E744">
        <v>2440.8000000000002</v>
      </c>
      <c r="F744">
        <v>2441</v>
      </c>
      <c r="G744">
        <v>2400</v>
      </c>
      <c r="H744" s="2">
        <v>38301</v>
      </c>
      <c r="I744" s="1">
        <v>38301</v>
      </c>
      <c r="J744" t="s">
        <v>104</v>
      </c>
      <c r="K744" t="s">
        <v>220</v>
      </c>
      <c r="L744" t="s">
        <v>37</v>
      </c>
      <c r="M744">
        <v>4</v>
      </c>
      <c r="N744">
        <v>10</v>
      </c>
      <c r="O744">
        <v>2004</v>
      </c>
      <c r="P744" t="s">
        <v>871</v>
      </c>
      <c r="Q744">
        <v>127</v>
      </c>
      <c r="R744" t="s">
        <v>947</v>
      </c>
      <c r="S744" t="s">
        <v>419</v>
      </c>
      <c r="T744" t="s">
        <v>420</v>
      </c>
      <c r="U744" t="s">
        <v>421</v>
      </c>
      <c r="V744" t="s">
        <v>422</v>
      </c>
      <c r="X744" t="s">
        <v>422</v>
      </c>
      <c r="Y744" t="s">
        <v>423</v>
      </c>
      <c r="AA744" t="s">
        <v>423</v>
      </c>
      <c r="AB744">
        <v>78000</v>
      </c>
      <c r="AC744" t="s">
        <v>59</v>
      </c>
      <c r="AD744" t="s">
        <v>60</v>
      </c>
      <c r="AE744" t="s">
        <v>424</v>
      </c>
      <c r="AF744" t="s">
        <v>72</v>
      </c>
      <c r="AG744" t="s">
        <v>425</v>
      </c>
      <c r="AH744" t="s">
        <v>51</v>
      </c>
    </row>
    <row r="745" spans="1:34" x14ac:dyDescent="0.25">
      <c r="A745">
        <v>10312</v>
      </c>
      <c r="B745">
        <v>31</v>
      </c>
      <c r="C745">
        <v>100</v>
      </c>
      <c r="D745">
        <v>14</v>
      </c>
      <c r="E745">
        <v>4729.3599999999997</v>
      </c>
      <c r="F745">
        <v>4730</v>
      </c>
      <c r="G745">
        <v>3100</v>
      </c>
      <c r="H745" t="s">
        <v>426</v>
      </c>
      <c r="I745" s="1">
        <v>38281</v>
      </c>
      <c r="J745" t="s">
        <v>86</v>
      </c>
      <c r="K745" t="s">
        <v>130</v>
      </c>
      <c r="L745" t="s">
        <v>37</v>
      </c>
      <c r="M745">
        <v>4</v>
      </c>
      <c r="N745">
        <v>10</v>
      </c>
      <c r="O745">
        <v>2004</v>
      </c>
      <c r="P745" t="s">
        <v>871</v>
      </c>
      <c r="Q745">
        <v>127</v>
      </c>
      <c r="R745" t="s">
        <v>947</v>
      </c>
      <c r="S745" t="s">
        <v>427</v>
      </c>
      <c r="T745">
        <v>4155551450</v>
      </c>
      <c r="U745" t="s">
        <v>428</v>
      </c>
      <c r="V745" t="s">
        <v>429</v>
      </c>
      <c r="X745" t="s">
        <v>429</v>
      </c>
      <c r="Y745" t="s">
        <v>430</v>
      </c>
      <c r="Z745" t="s">
        <v>81</v>
      </c>
      <c r="AA745" t="s">
        <v>431</v>
      </c>
      <c r="AB745">
        <v>97562</v>
      </c>
      <c r="AC745" t="s">
        <v>46</v>
      </c>
      <c r="AD745" t="s">
        <v>47</v>
      </c>
      <c r="AE745" t="s">
        <v>432</v>
      </c>
      <c r="AF745" t="s">
        <v>433</v>
      </c>
      <c r="AG745" t="s">
        <v>434</v>
      </c>
      <c r="AH745" t="s">
        <v>74</v>
      </c>
    </row>
    <row r="746" spans="1:34" x14ac:dyDescent="0.25">
      <c r="A746">
        <v>10322</v>
      </c>
      <c r="B746">
        <v>50</v>
      </c>
      <c r="C746">
        <v>100</v>
      </c>
      <c r="D746">
        <v>6</v>
      </c>
      <c r="E746">
        <v>12536.5</v>
      </c>
      <c r="F746">
        <v>12537</v>
      </c>
      <c r="G746">
        <v>5000</v>
      </c>
      <c r="H746" s="2">
        <v>38088</v>
      </c>
      <c r="I746" s="1">
        <v>38088</v>
      </c>
      <c r="J746" t="s">
        <v>380</v>
      </c>
      <c r="K746" t="s">
        <v>123</v>
      </c>
      <c r="L746" t="s">
        <v>37</v>
      </c>
      <c r="M746">
        <v>4</v>
      </c>
      <c r="N746">
        <v>11</v>
      </c>
      <c r="O746">
        <v>2004</v>
      </c>
      <c r="P746" t="s">
        <v>871</v>
      </c>
      <c r="Q746">
        <v>127</v>
      </c>
      <c r="R746" t="s">
        <v>947</v>
      </c>
      <c r="S746" t="s">
        <v>435</v>
      </c>
      <c r="T746">
        <v>6035558647</v>
      </c>
      <c r="U746" t="s">
        <v>436</v>
      </c>
      <c r="V746" t="s">
        <v>437</v>
      </c>
      <c r="X746" t="s">
        <v>437</v>
      </c>
      <c r="Y746" t="s">
        <v>438</v>
      </c>
      <c r="Z746" t="s">
        <v>439</v>
      </c>
      <c r="AA746" t="s">
        <v>440</v>
      </c>
      <c r="AB746">
        <v>62005</v>
      </c>
      <c r="AC746" t="s">
        <v>46</v>
      </c>
      <c r="AD746" t="s">
        <v>47</v>
      </c>
      <c r="AE746" t="s">
        <v>83</v>
      </c>
      <c r="AF746" t="s">
        <v>433</v>
      </c>
      <c r="AG746" t="s">
        <v>441</v>
      </c>
      <c r="AH746" t="s">
        <v>240</v>
      </c>
    </row>
    <row r="747" spans="1:34" x14ac:dyDescent="0.25">
      <c r="A747">
        <v>10332</v>
      </c>
      <c r="B747">
        <v>35</v>
      </c>
      <c r="C747">
        <v>64.69</v>
      </c>
      <c r="D747">
        <v>8</v>
      </c>
      <c r="E747">
        <v>2264.15</v>
      </c>
      <c r="F747">
        <v>2265</v>
      </c>
      <c r="G747">
        <v>2264.15</v>
      </c>
      <c r="H747" t="s">
        <v>869</v>
      </c>
      <c r="I747" s="1">
        <v>38308</v>
      </c>
      <c r="J747" t="s">
        <v>104</v>
      </c>
      <c r="K747" t="s">
        <v>220</v>
      </c>
      <c r="L747" t="s">
        <v>37</v>
      </c>
      <c r="M747">
        <v>4</v>
      </c>
      <c r="N747">
        <v>11</v>
      </c>
      <c r="O747">
        <v>2004</v>
      </c>
      <c r="P747" t="s">
        <v>871</v>
      </c>
      <c r="Q747">
        <v>127</v>
      </c>
      <c r="R747" t="s">
        <v>947</v>
      </c>
      <c r="S747" t="s">
        <v>776</v>
      </c>
      <c r="T747" t="s">
        <v>777</v>
      </c>
      <c r="U747" t="s">
        <v>778</v>
      </c>
      <c r="V747" t="s">
        <v>779</v>
      </c>
      <c r="X747" t="s">
        <v>779</v>
      </c>
      <c r="Y747" t="s">
        <v>780</v>
      </c>
      <c r="AA747" t="s">
        <v>780</v>
      </c>
      <c r="AB747" t="s">
        <v>781</v>
      </c>
      <c r="AC747" t="s">
        <v>270</v>
      </c>
      <c r="AD747" t="s">
        <v>60</v>
      </c>
      <c r="AE747" t="s">
        <v>782</v>
      </c>
      <c r="AF747" t="s">
        <v>146</v>
      </c>
      <c r="AG747" t="s">
        <v>783</v>
      </c>
      <c r="AH747" t="s">
        <v>51</v>
      </c>
    </row>
    <row r="748" spans="1:34" x14ac:dyDescent="0.25">
      <c r="A748">
        <v>10344</v>
      </c>
      <c r="B748">
        <v>30</v>
      </c>
      <c r="C748">
        <v>100</v>
      </c>
      <c r="D748">
        <v>3</v>
      </c>
      <c r="E748">
        <v>3928.2</v>
      </c>
      <c r="F748">
        <v>3929</v>
      </c>
      <c r="G748">
        <v>3000</v>
      </c>
      <c r="H748" t="s">
        <v>939</v>
      </c>
      <c r="I748" s="1">
        <v>38316</v>
      </c>
      <c r="J748" t="s">
        <v>104</v>
      </c>
      <c r="K748" t="s">
        <v>130</v>
      </c>
      <c r="L748" t="s">
        <v>37</v>
      </c>
      <c r="M748">
        <v>4</v>
      </c>
      <c r="N748">
        <v>11</v>
      </c>
      <c r="O748">
        <v>2004</v>
      </c>
      <c r="P748" t="s">
        <v>871</v>
      </c>
      <c r="Q748">
        <v>127</v>
      </c>
      <c r="R748" t="s">
        <v>947</v>
      </c>
      <c r="S748" t="s">
        <v>685</v>
      </c>
      <c r="T748" t="s">
        <v>686</v>
      </c>
      <c r="U748" t="s">
        <v>687</v>
      </c>
      <c r="V748" t="s">
        <v>688</v>
      </c>
      <c r="X748" t="s">
        <v>688</v>
      </c>
      <c r="Y748" t="s">
        <v>689</v>
      </c>
      <c r="AA748" t="s">
        <v>689</v>
      </c>
      <c r="AB748">
        <v>13008</v>
      </c>
      <c r="AC748" t="s">
        <v>59</v>
      </c>
      <c r="AD748" t="s">
        <v>60</v>
      </c>
      <c r="AE748" t="s">
        <v>690</v>
      </c>
      <c r="AF748" t="s">
        <v>691</v>
      </c>
      <c r="AG748" t="s">
        <v>692</v>
      </c>
      <c r="AH748" t="s">
        <v>74</v>
      </c>
    </row>
    <row r="749" spans="1:34" x14ac:dyDescent="0.25">
      <c r="A749">
        <v>10356</v>
      </c>
      <c r="B749">
        <v>29</v>
      </c>
      <c r="C749">
        <v>100</v>
      </c>
      <c r="D749">
        <v>3</v>
      </c>
      <c r="E749">
        <v>3630.22</v>
      </c>
      <c r="F749">
        <v>3631</v>
      </c>
      <c r="G749">
        <v>2900</v>
      </c>
      <c r="H749" s="2">
        <v>38242</v>
      </c>
      <c r="I749" s="1">
        <v>38242</v>
      </c>
      <c r="J749" t="s">
        <v>201</v>
      </c>
      <c r="K749" t="s">
        <v>123</v>
      </c>
      <c r="L749" t="s">
        <v>37</v>
      </c>
      <c r="M749">
        <v>4</v>
      </c>
      <c r="N749">
        <v>12</v>
      </c>
      <c r="O749">
        <v>2004</v>
      </c>
      <c r="P749" t="s">
        <v>871</v>
      </c>
      <c r="Q749">
        <v>127</v>
      </c>
      <c r="R749" t="s">
        <v>947</v>
      </c>
      <c r="S749" t="s">
        <v>66</v>
      </c>
      <c r="T749" t="s">
        <v>67</v>
      </c>
      <c r="U749" t="s">
        <v>68</v>
      </c>
      <c r="V749" t="s">
        <v>69</v>
      </c>
      <c r="X749" t="s">
        <v>69</v>
      </c>
      <c r="Y749" t="s">
        <v>70</v>
      </c>
      <c r="AA749" t="s">
        <v>70</v>
      </c>
      <c r="AB749">
        <v>75508</v>
      </c>
      <c r="AC749" t="s">
        <v>59</v>
      </c>
      <c r="AD749" t="s">
        <v>60</v>
      </c>
      <c r="AE749" t="s">
        <v>71</v>
      </c>
      <c r="AF749" t="s">
        <v>72</v>
      </c>
      <c r="AG749" t="s">
        <v>73</v>
      </c>
      <c r="AH749" t="s">
        <v>74</v>
      </c>
    </row>
    <row r="750" spans="1:34" x14ac:dyDescent="0.25">
      <c r="A750">
        <v>10367</v>
      </c>
      <c r="B750">
        <v>27</v>
      </c>
      <c r="C750">
        <v>100</v>
      </c>
      <c r="D750">
        <v>5</v>
      </c>
      <c r="E750">
        <v>4196.07</v>
      </c>
      <c r="F750">
        <v>4197</v>
      </c>
      <c r="G750">
        <v>2700</v>
      </c>
      <c r="H750" s="2">
        <v>38687</v>
      </c>
      <c r="I750" s="1">
        <v>38687</v>
      </c>
      <c r="J750" t="s">
        <v>242</v>
      </c>
      <c r="K750" t="s">
        <v>130</v>
      </c>
      <c r="L750" t="s">
        <v>647</v>
      </c>
      <c r="M750">
        <v>1</v>
      </c>
      <c r="N750">
        <v>1</v>
      </c>
      <c r="O750">
        <v>2005</v>
      </c>
      <c r="P750" t="s">
        <v>871</v>
      </c>
      <c r="Q750">
        <v>127</v>
      </c>
      <c r="R750" t="s">
        <v>947</v>
      </c>
      <c r="S750" t="s">
        <v>77</v>
      </c>
      <c r="T750">
        <v>6265557265</v>
      </c>
      <c r="U750" t="s">
        <v>78</v>
      </c>
      <c r="V750" t="s">
        <v>79</v>
      </c>
      <c r="X750" t="s">
        <v>79</v>
      </c>
      <c r="Y750" t="s">
        <v>80</v>
      </c>
      <c r="Z750" t="s">
        <v>81</v>
      </c>
      <c r="AA750" t="s">
        <v>82</v>
      </c>
      <c r="AB750">
        <v>90003</v>
      </c>
      <c r="AC750" t="s">
        <v>46</v>
      </c>
      <c r="AD750" t="s">
        <v>47</v>
      </c>
      <c r="AE750" t="s">
        <v>83</v>
      </c>
      <c r="AF750" t="s">
        <v>84</v>
      </c>
      <c r="AG750" t="s">
        <v>85</v>
      </c>
      <c r="AH750" t="s">
        <v>74</v>
      </c>
    </row>
    <row r="751" spans="1:34" x14ac:dyDescent="0.25">
      <c r="A751">
        <v>10380</v>
      </c>
      <c r="B751">
        <v>40</v>
      </c>
      <c r="C751">
        <v>100</v>
      </c>
      <c r="D751">
        <v>10</v>
      </c>
      <c r="E751">
        <v>4931.6000000000004</v>
      </c>
      <c r="F751">
        <v>4932</v>
      </c>
      <c r="G751">
        <v>4000</v>
      </c>
      <c r="H751" t="s">
        <v>896</v>
      </c>
      <c r="I751" s="1">
        <v>38399</v>
      </c>
      <c r="J751" t="s">
        <v>35</v>
      </c>
      <c r="K751" t="s">
        <v>220</v>
      </c>
      <c r="L751" t="s">
        <v>37</v>
      </c>
      <c r="M751">
        <v>1</v>
      </c>
      <c r="N751">
        <v>2</v>
      </c>
      <c r="O751">
        <v>2005</v>
      </c>
      <c r="P751" t="s">
        <v>871</v>
      </c>
      <c r="Q751">
        <v>127</v>
      </c>
      <c r="R751" t="s">
        <v>947</v>
      </c>
      <c r="S751" t="s">
        <v>276</v>
      </c>
      <c r="T751" t="s">
        <v>277</v>
      </c>
      <c r="U751" t="s">
        <v>278</v>
      </c>
      <c r="V751" t="s">
        <v>279</v>
      </c>
      <c r="X751" t="s">
        <v>279</v>
      </c>
      <c r="Y751" t="s">
        <v>280</v>
      </c>
      <c r="AA751" t="s">
        <v>280</v>
      </c>
      <c r="AB751">
        <v>28034</v>
      </c>
      <c r="AC751" t="s">
        <v>281</v>
      </c>
      <c r="AD751" t="s">
        <v>60</v>
      </c>
      <c r="AE751" t="s">
        <v>282</v>
      </c>
      <c r="AF751" t="s">
        <v>283</v>
      </c>
      <c r="AG751" t="s">
        <v>284</v>
      </c>
      <c r="AH751" t="s">
        <v>74</v>
      </c>
    </row>
    <row r="752" spans="1:34" x14ac:dyDescent="0.25">
      <c r="A752">
        <v>10390</v>
      </c>
      <c r="B752">
        <v>31</v>
      </c>
      <c r="C752">
        <v>98.99</v>
      </c>
      <c r="D752">
        <v>16</v>
      </c>
      <c r="E752">
        <v>3068.69</v>
      </c>
      <c r="F752">
        <v>3069</v>
      </c>
      <c r="G752">
        <v>3068.69</v>
      </c>
      <c r="H752" s="2">
        <v>38445</v>
      </c>
      <c r="I752" s="1">
        <v>38445</v>
      </c>
      <c r="J752" t="s">
        <v>380</v>
      </c>
      <c r="K752" t="s">
        <v>123</v>
      </c>
      <c r="L752" t="s">
        <v>37</v>
      </c>
      <c r="M752">
        <v>1</v>
      </c>
      <c r="N752">
        <v>3</v>
      </c>
      <c r="O752">
        <v>2005</v>
      </c>
      <c r="P752" t="s">
        <v>871</v>
      </c>
      <c r="Q752">
        <v>127</v>
      </c>
      <c r="R752" t="s">
        <v>947</v>
      </c>
      <c r="S752" t="s">
        <v>427</v>
      </c>
      <c r="T752">
        <v>4155551450</v>
      </c>
      <c r="U752" t="s">
        <v>428</v>
      </c>
      <c r="V752" t="s">
        <v>429</v>
      </c>
      <c r="X752" t="s">
        <v>429</v>
      </c>
      <c r="Y752" t="s">
        <v>430</v>
      </c>
      <c r="Z752" t="s">
        <v>81</v>
      </c>
      <c r="AA752" t="s">
        <v>431</v>
      </c>
      <c r="AB752">
        <v>97562</v>
      </c>
      <c r="AC752" t="s">
        <v>46</v>
      </c>
      <c r="AD752" t="s">
        <v>47</v>
      </c>
      <c r="AE752" t="s">
        <v>432</v>
      </c>
      <c r="AF752" t="s">
        <v>433</v>
      </c>
      <c r="AG752" t="s">
        <v>434</v>
      </c>
      <c r="AH752" t="s">
        <v>74</v>
      </c>
    </row>
    <row r="753" spans="1:34" x14ac:dyDescent="0.25">
      <c r="A753">
        <v>10409</v>
      </c>
      <c r="B753">
        <v>6</v>
      </c>
      <c r="C753">
        <v>100</v>
      </c>
      <c r="D753">
        <v>2</v>
      </c>
      <c r="E753">
        <v>785.64</v>
      </c>
      <c r="F753">
        <v>786</v>
      </c>
      <c r="G753">
        <v>600</v>
      </c>
      <c r="H753" t="s">
        <v>949</v>
      </c>
      <c r="I753" s="1">
        <v>38465</v>
      </c>
      <c r="J753" t="s">
        <v>380</v>
      </c>
      <c r="K753" t="s">
        <v>53</v>
      </c>
      <c r="L753" t="s">
        <v>37</v>
      </c>
      <c r="M753">
        <v>2</v>
      </c>
      <c r="N753">
        <v>4</v>
      </c>
      <c r="O753">
        <v>2005</v>
      </c>
      <c r="P753" t="s">
        <v>871</v>
      </c>
      <c r="Q753">
        <v>127</v>
      </c>
      <c r="R753" t="s">
        <v>947</v>
      </c>
      <c r="S753" t="s">
        <v>661</v>
      </c>
      <c r="T753" t="s">
        <v>662</v>
      </c>
      <c r="U753" t="s">
        <v>663</v>
      </c>
      <c r="V753" t="s">
        <v>664</v>
      </c>
      <c r="W753" t="s">
        <v>665</v>
      </c>
      <c r="X753" t="s">
        <v>666</v>
      </c>
      <c r="Y753" t="s">
        <v>313</v>
      </c>
      <c r="AA753" t="s">
        <v>313</v>
      </c>
      <c r="AB753">
        <v>69045</v>
      </c>
      <c r="AC753" t="s">
        <v>313</v>
      </c>
      <c r="AD753" t="s">
        <v>149</v>
      </c>
      <c r="AE753" t="s">
        <v>667</v>
      </c>
      <c r="AF753" t="s">
        <v>668</v>
      </c>
      <c r="AG753" t="s">
        <v>669</v>
      </c>
      <c r="AH753" t="s">
        <v>51</v>
      </c>
    </row>
    <row r="754" spans="1:34" x14ac:dyDescent="0.25">
      <c r="A754">
        <v>10420</v>
      </c>
      <c r="B754">
        <v>45</v>
      </c>
      <c r="C754">
        <v>100</v>
      </c>
      <c r="D754">
        <v>2</v>
      </c>
      <c r="E754">
        <v>4977</v>
      </c>
      <c r="F754">
        <v>4977</v>
      </c>
      <c r="G754">
        <v>4500</v>
      </c>
      <c r="H754" t="s">
        <v>940</v>
      </c>
      <c r="I754" s="1">
        <v>38501</v>
      </c>
      <c r="J754" t="s">
        <v>153</v>
      </c>
      <c r="K754" t="s">
        <v>123</v>
      </c>
      <c r="L754" t="s">
        <v>475</v>
      </c>
      <c r="M754">
        <v>2</v>
      </c>
      <c r="N754">
        <v>5</v>
      </c>
      <c r="O754">
        <v>2005</v>
      </c>
      <c r="P754" t="s">
        <v>871</v>
      </c>
      <c r="Q754">
        <v>127</v>
      </c>
      <c r="R754" t="s">
        <v>947</v>
      </c>
      <c r="S754" t="s">
        <v>243</v>
      </c>
      <c r="T754" t="s">
        <v>244</v>
      </c>
      <c r="U754" t="s">
        <v>245</v>
      </c>
      <c r="V754" t="s">
        <v>246</v>
      </c>
      <c r="W754" t="s">
        <v>247</v>
      </c>
      <c r="X754" t="s">
        <v>248</v>
      </c>
      <c r="Y754" t="s">
        <v>249</v>
      </c>
      <c r="Z754" t="s">
        <v>250</v>
      </c>
      <c r="AA754" t="s">
        <v>251</v>
      </c>
      <c r="AB754">
        <v>2067</v>
      </c>
      <c r="AC754" t="s">
        <v>148</v>
      </c>
      <c r="AD754" t="s">
        <v>149</v>
      </c>
      <c r="AE754" t="s">
        <v>252</v>
      </c>
      <c r="AF754" t="s">
        <v>253</v>
      </c>
      <c r="AG754" t="s">
        <v>254</v>
      </c>
      <c r="AH754" t="s">
        <v>74</v>
      </c>
    </row>
    <row r="755" spans="1:34" x14ac:dyDescent="0.25">
      <c r="A755">
        <v>10103</v>
      </c>
      <c r="B755">
        <v>22</v>
      </c>
      <c r="C755">
        <v>54.09</v>
      </c>
      <c r="D755">
        <v>2</v>
      </c>
      <c r="E755">
        <v>1189.98</v>
      </c>
      <c r="F755">
        <v>1190</v>
      </c>
      <c r="G755">
        <v>1189.98</v>
      </c>
      <c r="H755" t="s">
        <v>285</v>
      </c>
      <c r="I755" s="1">
        <v>37650</v>
      </c>
      <c r="J755" t="s">
        <v>64</v>
      </c>
      <c r="K755" t="s">
        <v>220</v>
      </c>
      <c r="L755" t="s">
        <v>37</v>
      </c>
      <c r="M755">
        <v>1</v>
      </c>
      <c r="N755">
        <v>1</v>
      </c>
      <c r="O755">
        <v>2003</v>
      </c>
      <c r="P755" t="s">
        <v>794</v>
      </c>
      <c r="Q755">
        <v>60</v>
      </c>
      <c r="R755" t="s">
        <v>950</v>
      </c>
      <c r="S755" t="s">
        <v>212</v>
      </c>
      <c r="T755" t="s">
        <v>213</v>
      </c>
      <c r="U755" t="s">
        <v>214</v>
      </c>
      <c r="V755" t="s">
        <v>215</v>
      </c>
      <c r="X755" t="s">
        <v>215</v>
      </c>
      <c r="Y755" t="s">
        <v>216</v>
      </c>
      <c r="AA755" t="s">
        <v>216</v>
      </c>
      <c r="AB755">
        <v>4110</v>
      </c>
      <c r="AC755" t="s">
        <v>119</v>
      </c>
      <c r="AD755" t="s">
        <v>60</v>
      </c>
      <c r="AE755" t="s">
        <v>217</v>
      </c>
      <c r="AF755" t="s">
        <v>218</v>
      </c>
      <c r="AG755" t="s">
        <v>219</v>
      </c>
      <c r="AH755" t="s">
        <v>51</v>
      </c>
    </row>
    <row r="756" spans="1:34" x14ac:dyDescent="0.25">
      <c r="A756">
        <v>10114</v>
      </c>
      <c r="B756">
        <v>45</v>
      </c>
      <c r="C756">
        <v>68.67</v>
      </c>
      <c r="D756">
        <v>6</v>
      </c>
      <c r="E756">
        <v>3090.15</v>
      </c>
      <c r="F756">
        <v>3091</v>
      </c>
      <c r="G756">
        <v>3090.15</v>
      </c>
      <c r="H756" s="2">
        <v>37625</v>
      </c>
      <c r="I756" s="1">
        <v>37625</v>
      </c>
      <c r="J756" t="s">
        <v>64</v>
      </c>
      <c r="K756" t="s">
        <v>53</v>
      </c>
      <c r="L756" t="s">
        <v>37</v>
      </c>
      <c r="M756">
        <v>2</v>
      </c>
      <c r="N756">
        <v>4</v>
      </c>
      <c r="O756">
        <v>2003</v>
      </c>
      <c r="P756" t="s">
        <v>794</v>
      </c>
      <c r="Q756">
        <v>60</v>
      </c>
      <c r="R756" t="s">
        <v>950</v>
      </c>
      <c r="S756" t="s">
        <v>639</v>
      </c>
      <c r="T756" t="s">
        <v>640</v>
      </c>
      <c r="U756" t="s">
        <v>641</v>
      </c>
      <c r="V756" t="s">
        <v>642</v>
      </c>
      <c r="X756" t="s">
        <v>642</v>
      </c>
      <c r="Y756" t="s">
        <v>70</v>
      </c>
      <c r="AA756" t="s">
        <v>70</v>
      </c>
      <c r="AB756">
        <v>75012</v>
      </c>
      <c r="AC756" t="s">
        <v>59</v>
      </c>
      <c r="AD756" t="s">
        <v>60</v>
      </c>
      <c r="AE756" t="s">
        <v>643</v>
      </c>
      <c r="AF756" t="s">
        <v>644</v>
      </c>
      <c r="AG756" t="s">
        <v>645</v>
      </c>
      <c r="AH756" t="s">
        <v>74</v>
      </c>
    </row>
    <row r="757" spans="1:34" x14ac:dyDescent="0.25">
      <c r="A757">
        <v>10126</v>
      </c>
      <c r="B757">
        <v>43</v>
      </c>
      <c r="C757">
        <v>65.02</v>
      </c>
      <c r="D757">
        <v>2</v>
      </c>
      <c r="E757">
        <v>2795.86</v>
      </c>
      <c r="F757">
        <v>2796</v>
      </c>
      <c r="G757">
        <v>2795.86</v>
      </c>
      <c r="H757" t="s">
        <v>299</v>
      </c>
      <c r="I757" s="1">
        <v>37769</v>
      </c>
      <c r="J757" t="s">
        <v>153</v>
      </c>
      <c r="K757" t="s">
        <v>220</v>
      </c>
      <c r="L757" t="s">
        <v>37</v>
      </c>
      <c r="M757">
        <v>2</v>
      </c>
      <c r="N757">
        <v>5</v>
      </c>
      <c r="O757">
        <v>2003</v>
      </c>
      <c r="P757" t="s">
        <v>794</v>
      </c>
      <c r="Q757">
        <v>60</v>
      </c>
      <c r="R757" t="s">
        <v>950</v>
      </c>
      <c r="S757" t="s">
        <v>300</v>
      </c>
      <c r="T757" t="s">
        <v>301</v>
      </c>
      <c r="U757" t="s">
        <v>302</v>
      </c>
      <c r="V757" t="s">
        <v>303</v>
      </c>
      <c r="X757" t="s">
        <v>303</v>
      </c>
      <c r="Y757" t="s">
        <v>280</v>
      </c>
      <c r="AA757" t="s">
        <v>280</v>
      </c>
      <c r="AB757">
        <v>28023</v>
      </c>
      <c r="AC757" t="s">
        <v>281</v>
      </c>
      <c r="AD757" t="s">
        <v>60</v>
      </c>
      <c r="AE757" t="s">
        <v>304</v>
      </c>
      <c r="AF757" t="s">
        <v>305</v>
      </c>
      <c r="AG757" t="s">
        <v>306</v>
      </c>
      <c r="AH757" t="s">
        <v>51</v>
      </c>
    </row>
    <row r="758" spans="1:34" x14ac:dyDescent="0.25">
      <c r="A758">
        <v>10140</v>
      </c>
      <c r="B758">
        <v>46</v>
      </c>
      <c r="C758">
        <v>61.99</v>
      </c>
      <c r="D758">
        <v>2</v>
      </c>
      <c r="E758">
        <v>2851.54</v>
      </c>
      <c r="F758">
        <v>2852</v>
      </c>
      <c r="G758">
        <v>2851.54</v>
      </c>
      <c r="H758" t="s">
        <v>307</v>
      </c>
      <c r="I758" s="1">
        <v>37826</v>
      </c>
      <c r="J758" t="s">
        <v>52</v>
      </c>
      <c r="K758" t="s">
        <v>130</v>
      </c>
      <c r="L758" t="s">
        <v>37</v>
      </c>
      <c r="M758">
        <v>3</v>
      </c>
      <c r="N758">
        <v>7</v>
      </c>
      <c r="O758">
        <v>2003</v>
      </c>
      <c r="P758" t="s">
        <v>794</v>
      </c>
      <c r="Q758">
        <v>60</v>
      </c>
      <c r="R758" t="s">
        <v>950</v>
      </c>
      <c r="S758" t="s">
        <v>96</v>
      </c>
      <c r="T758">
        <v>6505556809</v>
      </c>
      <c r="U758" t="s">
        <v>97</v>
      </c>
      <c r="V758" t="s">
        <v>98</v>
      </c>
      <c r="X758" t="s">
        <v>98</v>
      </c>
      <c r="Y758" t="s">
        <v>99</v>
      </c>
      <c r="Z758" t="s">
        <v>81</v>
      </c>
      <c r="AA758" t="s">
        <v>100</v>
      </c>
      <c r="AB758">
        <v>94217</v>
      </c>
      <c r="AC758" t="s">
        <v>46</v>
      </c>
      <c r="AD758" t="s">
        <v>47</v>
      </c>
      <c r="AE758" t="s">
        <v>101</v>
      </c>
      <c r="AF758" t="s">
        <v>102</v>
      </c>
      <c r="AG758" t="s">
        <v>103</v>
      </c>
      <c r="AH758" t="s">
        <v>51</v>
      </c>
    </row>
    <row r="759" spans="1:34" x14ac:dyDescent="0.25">
      <c r="A759">
        <v>10151</v>
      </c>
      <c r="B759">
        <v>39</v>
      </c>
      <c r="C759">
        <v>69.28</v>
      </c>
      <c r="D759">
        <v>9</v>
      </c>
      <c r="E759">
        <v>2701.92</v>
      </c>
      <c r="F759">
        <v>2702</v>
      </c>
      <c r="G759">
        <v>2701.92</v>
      </c>
      <c r="H759" t="s">
        <v>823</v>
      </c>
      <c r="I759" s="1">
        <v>37885</v>
      </c>
      <c r="J759" t="s">
        <v>201</v>
      </c>
      <c r="K759" t="s">
        <v>123</v>
      </c>
      <c r="L759" t="s">
        <v>37</v>
      </c>
      <c r="M759">
        <v>3</v>
      </c>
      <c r="N759">
        <v>9</v>
      </c>
      <c r="O759">
        <v>2003</v>
      </c>
      <c r="P759" t="s">
        <v>794</v>
      </c>
      <c r="Q759">
        <v>60</v>
      </c>
      <c r="R759" t="s">
        <v>950</v>
      </c>
      <c r="S759" t="s">
        <v>620</v>
      </c>
      <c r="T759" t="s">
        <v>621</v>
      </c>
      <c r="U759" t="s">
        <v>622</v>
      </c>
      <c r="V759" t="s">
        <v>623</v>
      </c>
      <c r="X759" t="s">
        <v>623</v>
      </c>
      <c r="Y759" t="s">
        <v>624</v>
      </c>
      <c r="AA759" t="s">
        <v>624</v>
      </c>
      <c r="AB759">
        <v>90110</v>
      </c>
      <c r="AC759" t="s">
        <v>207</v>
      </c>
      <c r="AD759" t="s">
        <v>60</v>
      </c>
      <c r="AE759" t="s">
        <v>625</v>
      </c>
      <c r="AF759" t="s">
        <v>626</v>
      </c>
      <c r="AG759" t="s">
        <v>627</v>
      </c>
      <c r="AH759" t="s">
        <v>51</v>
      </c>
    </row>
    <row r="760" spans="1:34" x14ac:dyDescent="0.25">
      <c r="A760">
        <v>10165</v>
      </c>
      <c r="B760">
        <v>31</v>
      </c>
      <c r="C760">
        <v>71.099999999999994</v>
      </c>
      <c r="D760">
        <v>18</v>
      </c>
      <c r="E760">
        <v>2204.1</v>
      </c>
      <c r="F760">
        <v>2205</v>
      </c>
      <c r="G760">
        <v>2204.1</v>
      </c>
      <c r="H760" t="s">
        <v>755</v>
      </c>
      <c r="I760" s="1">
        <v>37916</v>
      </c>
      <c r="J760" t="s">
        <v>86</v>
      </c>
      <c r="K760" t="s">
        <v>220</v>
      </c>
      <c r="L760" t="s">
        <v>37</v>
      </c>
      <c r="M760">
        <v>4</v>
      </c>
      <c r="N760">
        <v>10</v>
      </c>
      <c r="O760">
        <v>2003</v>
      </c>
      <c r="P760" t="s">
        <v>794</v>
      </c>
      <c r="Q760">
        <v>60</v>
      </c>
      <c r="R760" t="s">
        <v>950</v>
      </c>
      <c r="S760" t="s">
        <v>309</v>
      </c>
      <c r="T760" t="s">
        <v>310</v>
      </c>
      <c r="U760" t="s">
        <v>311</v>
      </c>
      <c r="V760" t="s">
        <v>312</v>
      </c>
      <c r="X760" t="s">
        <v>312</v>
      </c>
      <c r="Y760" t="s">
        <v>313</v>
      </c>
      <c r="AA760" t="s">
        <v>313</v>
      </c>
      <c r="AB760">
        <v>79903</v>
      </c>
      <c r="AC760" t="s">
        <v>313</v>
      </c>
      <c r="AD760" t="s">
        <v>314</v>
      </c>
      <c r="AE760" t="s">
        <v>315</v>
      </c>
      <c r="AF760" t="s">
        <v>316</v>
      </c>
      <c r="AG760" t="s">
        <v>317</v>
      </c>
      <c r="AH760" t="s">
        <v>51</v>
      </c>
    </row>
    <row r="761" spans="1:34" x14ac:dyDescent="0.25">
      <c r="A761">
        <v>10175</v>
      </c>
      <c r="B761">
        <v>41</v>
      </c>
      <c r="C761">
        <v>69.28</v>
      </c>
      <c r="D761">
        <v>7</v>
      </c>
      <c r="E761">
        <v>2840.48</v>
      </c>
      <c r="F761">
        <v>2841</v>
      </c>
      <c r="G761">
        <v>2840.48</v>
      </c>
      <c r="H761" s="2">
        <v>37783</v>
      </c>
      <c r="I761" s="1">
        <v>37783</v>
      </c>
      <c r="J761" t="s">
        <v>172</v>
      </c>
      <c r="K761" t="s">
        <v>220</v>
      </c>
      <c r="L761" t="s">
        <v>37</v>
      </c>
      <c r="M761">
        <v>4</v>
      </c>
      <c r="N761">
        <v>11</v>
      </c>
      <c r="O761">
        <v>2003</v>
      </c>
      <c r="P761" t="s">
        <v>794</v>
      </c>
      <c r="Q761">
        <v>60</v>
      </c>
      <c r="R761" t="s">
        <v>950</v>
      </c>
      <c r="S761" t="s">
        <v>520</v>
      </c>
      <c r="T761" t="s">
        <v>521</v>
      </c>
      <c r="U761" t="s">
        <v>522</v>
      </c>
      <c r="V761" t="s">
        <v>523</v>
      </c>
      <c r="X761" t="s">
        <v>523</v>
      </c>
      <c r="Y761" t="s">
        <v>524</v>
      </c>
      <c r="AA761" t="s">
        <v>524</v>
      </c>
      <c r="AB761" t="s">
        <v>525</v>
      </c>
      <c r="AC761" t="s">
        <v>270</v>
      </c>
      <c r="AD761" t="s">
        <v>60</v>
      </c>
      <c r="AE761" t="s">
        <v>93</v>
      </c>
      <c r="AF761" t="s">
        <v>526</v>
      </c>
      <c r="AG761" t="s">
        <v>527</v>
      </c>
      <c r="AH761" t="s">
        <v>51</v>
      </c>
    </row>
    <row r="762" spans="1:34" x14ac:dyDescent="0.25">
      <c r="A762">
        <v>10184</v>
      </c>
      <c r="B762">
        <v>44</v>
      </c>
      <c r="C762">
        <v>60.16</v>
      </c>
      <c r="D762">
        <v>12</v>
      </c>
      <c r="E762">
        <v>2647.04</v>
      </c>
      <c r="F762">
        <v>2648</v>
      </c>
      <c r="G762">
        <v>2647.04</v>
      </c>
      <c r="H762" t="s">
        <v>544</v>
      </c>
      <c r="I762" s="1">
        <v>37939</v>
      </c>
      <c r="J762" t="s">
        <v>104</v>
      </c>
      <c r="K762" t="s">
        <v>87</v>
      </c>
      <c r="L762" t="s">
        <v>37</v>
      </c>
      <c r="M762">
        <v>4</v>
      </c>
      <c r="N762">
        <v>11</v>
      </c>
      <c r="O762">
        <v>2003</v>
      </c>
      <c r="P762" t="s">
        <v>794</v>
      </c>
      <c r="Q762">
        <v>60</v>
      </c>
      <c r="R762" t="s">
        <v>950</v>
      </c>
      <c r="S762" t="s">
        <v>824</v>
      </c>
      <c r="T762" t="s">
        <v>825</v>
      </c>
      <c r="U762" t="s">
        <v>826</v>
      </c>
      <c r="V762" t="s">
        <v>827</v>
      </c>
      <c r="X762" t="s">
        <v>827</v>
      </c>
      <c r="Y762" t="s">
        <v>828</v>
      </c>
      <c r="AA762" t="s">
        <v>828</v>
      </c>
      <c r="AB762">
        <v>41101</v>
      </c>
      <c r="AC762" t="s">
        <v>281</v>
      </c>
      <c r="AD762" t="s">
        <v>60</v>
      </c>
      <c r="AE762" t="s">
        <v>829</v>
      </c>
      <c r="AF762" t="s">
        <v>830</v>
      </c>
      <c r="AG762" t="s">
        <v>831</v>
      </c>
      <c r="AH762" t="s">
        <v>51</v>
      </c>
    </row>
    <row r="763" spans="1:34" x14ac:dyDescent="0.25">
      <c r="A763">
        <v>10194</v>
      </c>
      <c r="B763">
        <v>45</v>
      </c>
      <c r="C763">
        <v>70.489999999999995</v>
      </c>
      <c r="D763">
        <v>2</v>
      </c>
      <c r="E763">
        <v>3172.05</v>
      </c>
      <c r="F763">
        <v>3173</v>
      </c>
      <c r="G763">
        <v>3172.05</v>
      </c>
      <c r="H763" t="s">
        <v>345</v>
      </c>
      <c r="I763" s="1">
        <v>37950</v>
      </c>
      <c r="J763" t="s">
        <v>104</v>
      </c>
      <c r="K763" t="s">
        <v>65</v>
      </c>
      <c r="L763" t="s">
        <v>37</v>
      </c>
      <c r="M763">
        <v>4</v>
      </c>
      <c r="N763">
        <v>11</v>
      </c>
      <c r="O763">
        <v>2003</v>
      </c>
      <c r="P763" t="s">
        <v>794</v>
      </c>
      <c r="Q763">
        <v>60</v>
      </c>
      <c r="R763" t="s">
        <v>950</v>
      </c>
      <c r="S763" t="s">
        <v>346</v>
      </c>
      <c r="T763" t="s">
        <v>347</v>
      </c>
      <c r="U763" t="s">
        <v>348</v>
      </c>
      <c r="V763" t="s">
        <v>349</v>
      </c>
      <c r="X763" t="s">
        <v>349</v>
      </c>
      <c r="Y763" t="s">
        <v>350</v>
      </c>
      <c r="AA763" t="s">
        <v>350</v>
      </c>
      <c r="AB763">
        <v>69004</v>
      </c>
      <c r="AC763" t="s">
        <v>59</v>
      </c>
      <c r="AD763" t="s">
        <v>60</v>
      </c>
      <c r="AE763" t="s">
        <v>351</v>
      </c>
      <c r="AF763" t="s">
        <v>352</v>
      </c>
      <c r="AG763" t="s">
        <v>353</v>
      </c>
      <c r="AH763" t="s">
        <v>74</v>
      </c>
    </row>
    <row r="764" spans="1:34" x14ac:dyDescent="0.25">
      <c r="A764">
        <v>10207</v>
      </c>
      <c r="B764">
        <v>37</v>
      </c>
      <c r="C764">
        <v>69.89</v>
      </c>
      <c r="D764">
        <v>13</v>
      </c>
      <c r="E764">
        <v>2585.9299999999998</v>
      </c>
      <c r="F764">
        <v>2586</v>
      </c>
      <c r="G764">
        <v>2585.9299999999998</v>
      </c>
      <c r="H764" s="2">
        <v>37876</v>
      </c>
      <c r="I764" s="1">
        <v>37876</v>
      </c>
      <c r="J764" t="s">
        <v>201</v>
      </c>
      <c r="K764" t="s">
        <v>87</v>
      </c>
      <c r="L764" t="s">
        <v>37</v>
      </c>
      <c r="M764">
        <v>4</v>
      </c>
      <c r="N764">
        <v>12</v>
      </c>
      <c r="O764">
        <v>2003</v>
      </c>
      <c r="P764" t="s">
        <v>794</v>
      </c>
      <c r="Q764">
        <v>60</v>
      </c>
      <c r="R764" t="s">
        <v>950</v>
      </c>
      <c r="S764" t="s">
        <v>656</v>
      </c>
      <c r="T764">
        <v>6175552555</v>
      </c>
      <c r="U764" t="s">
        <v>657</v>
      </c>
      <c r="V764" t="s">
        <v>658</v>
      </c>
      <c r="X764" t="s">
        <v>658</v>
      </c>
      <c r="Y764" t="s">
        <v>601</v>
      </c>
      <c r="Z764" t="s">
        <v>195</v>
      </c>
      <c r="AA764" t="s">
        <v>602</v>
      </c>
      <c r="AB764">
        <v>51003</v>
      </c>
      <c r="AC764" t="s">
        <v>46</v>
      </c>
      <c r="AD764" t="s">
        <v>47</v>
      </c>
      <c r="AE764" t="s">
        <v>659</v>
      </c>
      <c r="AF764" t="s">
        <v>433</v>
      </c>
      <c r="AG764" t="s">
        <v>660</v>
      </c>
      <c r="AH764" t="s">
        <v>51</v>
      </c>
    </row>
    <row r="765" spans="1:34" x14ac:dyDescent="0.25">
      <c r="A765">
        <v>10217</v>
      </c>
      <c r="B765">
        <v>35</v>
      </c>
      <c r="C765">
        <v>61.38</v>
      </c>
      <c r="D765">
        <v>2</v>
      </c>
      <c r="E765">
        <v>2148.3000000000002</v>
      </c>
      <c r="F765">
        <v>2149</v>
      </c>
      <c r="G765">
        <v>2148.3000000000002</v>
      </c>
      <c r="H765" s="2">
        <v>38079</v>
      </c>
      <c r="I765" s="1">
        <v>38079</v>
      </c>
      <c r="J765" t="s">
        <v>380</v>
      </c>
      <c r="K765" t="s">
        <v>87</v>
      </c>
      <c r="L765" t="s">
        <v>37</v>
      </c>
      <c r="M765">
        <v>1</v>
      </c>
      <c r="N765">
        <v>2</v>
      </c>
      <c r="O765">
        <v>2004</v>
      </c>
      <c r="P765" t="s">
        <v>794</v>
      </c>
      <c r="Q765">
        <v>60</v>
      </c>
      <c r="R765" t="s">
        <v>950</v>
      </c>
      <c r="S765" t="s">
        <v>661</v>
      </c>
      <c r="T765" t="s">
        <v>662</v>
      </c>
      <c r="U765" t="s">
        <v>663</v>
      </c>
      <c r="V765" t="s">
        <v>664</v>
      </c>
      <c r="W765" t="s">
        <v>665</v>
      </c>
      <c r="X765" t="s">
        <v>666</v>
      </c>
      <c r="Y765" t="s">
        <v>313</v>
      </c>
      <c r="AA765" t="s">
        <v>313</v>
      </c>
      <c r="AB765">
        <v>69045</v>
      </c>
      <c r="AC765" t="s">
        <v>313</v>
      </c>
      <c r="AD765" t="s">
        <v>149</v>
      </c>
      <c r="AE765" t="s">
        <v>667</v>
      </c>
      <c r="AF765" t="s">
        <v>668</v>
      </c>
      <c r="AG765" t="s">
        <v>669</v>
      </c>
      <c r="AH765" t="s">
        <v>51</v>
      </c>
    </row>
    <row r="766" spans="1:34" x14ac:dyDescent="0.25">
      <c r="A766">
        <v>10229</v>
      </c>
      <c r="B766">
        <v>28</v>
      </c>
      <c r="C766">
        <v>59.55</v>
      </c>
      <c r="D766">
        <v>7</v>
      </c>
      <c r="E766">
        <v>1667.4</v>
      </c>
      <c r="F766">
        <v>1668</v>
      </c>
      <c r="G766">
        <v>1667.4</v>
      </c>
      <c r="H766" s="2">
        <v>38294</v>
      </c>
      <c r="I766" s="1">
        <v>38294</v>
      </c>
      <c r="J766" t="s">
        <v>104</v>
      </c>
      <c r="K766" t="s">
        <v>220</v>
      </c>
      <c r="L766" t="s">
        <v>37</v>
      </c>
      <c r="M766">
        <v>1</v>
      </c>
      <c r="N766">
        <v>3</v>
      </c>
      <c r="O766">
        <v>2004</v>
      </c>
      <c r="P766" t="s">
        <v>794</v>
      </c>
      <c r="Q766">
        <v>60</v>
      </c>
      <c r="R766" t="s">
        <v>950</v>
      </c>
      <c r="S766" t="s">
        <v>427</v>
      </c>
      <c r="T766">
        <v>4155551450</v>
      </c>
      <c r="U766" t="s">
        <v>428</v>
      </c>
      <c r="V766" t="s">
        <v>429</v>
      </c>
      <c r="X766" t="s">
        <v>429</v>
      </c>
      <c r="Y766" t="s">
        <v>430</v>
      </c>
      <c r="Z766" t="s">
        <v>81</v>
      </c>
      <c r="AA766" t="s">
        <v>431</v>
      </c>
      <c r="AB766">
        <v>97562</v>
      </c>
      <c r="AC766" t="s">
        <v>46</v>
      </c>
      <c r="AD766" t="s">
        <v>47</v>
      </c>
      <c r="AE766" t="s">
        <v>432</v>
      </c>
      <c r="AF766" t="s">
        <v>433</v>
      </c>
      <c r="AG766" t="s">
        <v>434</v>
      </c>
      <c r="AH766" t="s">
        <v>51</v>
      </c>
    </row>
    <row r="767" spans="1:34" x14ac:dyDescent="0.25">
      <c r="A767">
        <v>10246</v>
      </c>
      <c r="B767">
        <v>30</v>
      </c>
      <c r="C767">
        <v>61.99</v>
      </c>
      <c r="D767">
        <v>11</v>
      </c>
      <c r="E767">
        <v>1859.7</v>
      </c>
      <c r="F767">
        <v>1860</v>
      </c>
      <c r="G767">
        <v>1859.7</v>
      </c>
      <c r="H767" s="2">
        <v>38112</v>
      </c>
      <c r="I767" s="1">
        <v>38112</v>
      </c>
      <c r="J767" t="s">
        <v>153</v>
      </c>
      <c r="K767" t="s">
        <v>220</v>
      </c>
      <c r="L767" t="s">
        <v>37</v>
      </c>
      <c r="M767">
        <v>2</v>
      </c>
      <c r="N767">
        <v>5</v>
      </c>
      <c r="O767">
        <v>2004</v>
      </c>
      <c r="P767" t="s">
        <v>794</v>
      </c>
      <c r="Q767">
        <v>60</v>
      </c>
      <c r="R767" t="s">
        <v>950</v>
      </c>
      <c r="S767" t="s">
        <v>276</v>
      </c>
      <c r="T767" t="s">
        <v>277</v>
      </c>
      <c r="U767" t="s">
        <v>278</v>
      </c>
      <c r="V767" t="s">
        <v>279</v>
      </c>
      <c r="X767" t="s">
        <v>279</v>
      </c>
      <c r="Y767" t="s">
        <v>280</v>
      </c>
      <c r="AA767" t="s">
        <v>280</v>
      </c>
      <c r="AB767">
        <v>28034</v>
      </c>
      <c r="AC767" t="s">
        <v>281</v>
      </c>
      <c r="AD767" t="s">
        <v>60</v>
      </c>
      <c r="AE767" t="s">
        <v>282</v>
      </c>
      <c r="AF767" t="s">
        <v>283</v>
      </c>
      <c r="AG767" t="s">
        <v>284</v>
      </c>
      <c r="AH767" t="s">
        <v>51</v>
      </c>
    </row>
    <row r="768" spans="1:34" x14ac:dyDescent="0.25">
      <c r="A768">
        <v>10259</v>
      </c>
      <c r="B768">
        <v>30</v>
      </c>
      <c r="C768">
        <v>49.22</v>
      </c>
      <c r="D768">
        <v>10</v>
      </c>
      <c r="E768">
        <v>1476.6</v>
      </c>
      <c r="F768">
        <v>1477</v>
      </c>
      <c r="G768">
        <v>1476.6</v>
      </c>
      <c r="H768" t="s">
        <v>388</v>
      </c>
      <c r="I768" s="1">
        <v>38153</v>
      </c>
      <c r="J768" t="s">
        <v>172</v>
      </c>
      <c r="K768" t="s">
        <v>65</v>
      </c>
      <c r="L768" t="s">
        <v>37</v>
      </c>
      <c r="M768">
        <v>2</v>
      </c>
      <c r="N768">
        <v>6</v>
      </c>
      <c r="O768">
        <v>2004</v>
      </c>
      <c r="P768" t="s">
        <v>794</v>
      </c>
      <c r="Q768">
        <v>60</v>
      </c>
      <c r="R768" t="s">
        <v>950</v>
      </c>
      <c r="S768" t="s">
        <v>661</v>
      </c>
      <c r="T768" t="s">
        <v>662</v>
      </c>
      <c r="U768" t="s">
        <v>663</v>
      </c>
      <c r="V768" t="s">
        <v>664</v>
      </c>
      <c r="W768" t="s">
        <v>665</v>
      </c>
      <c r="X768" t="s">
        <v>666</v>
      </c>
      <c r="Y768" t="s">
        <v>313</v>
      </c>
      <c r="AA768" t="s">
        <v>313</v>
      </c>
      <c r="AB768">
        <v>69045</v>
      </c>
      <c r="AC768" t="s">
        <v>313</v>
      </c>
      <c r="AD768" t="s">
        <v>149</v>
      </c>
      <c r="AE768" t="s">
        <v>667</v>
      </c>
      <c r="AF768" t="s">
        <v>668</v>
      </c>
      <c r="AG768" t="s">
        <v>669</v>
      </c>
      <c r="AH768" t="s">
        <v>51</v>
      </c>
    </row>
    <row r="769" spans="1:34" x14ac:dyDescent="0.25">
      <c r="A769">
        <v>10271</v>
      </c>
      <c r="B769">
        <v>25</v>
      </c>
      <c r="C769">
        <v>69.28</v>
      </c>
      <c r="D769">
        <v>11</v>
      </c>
      <c r="E769">
        <v>1732</v>
      </c>
      <c r="F769">
        <v>1732</v>
      </c>
      <c r="G769">
        <v>1732</v>
      </c>
      <c r="H769" t="s">
        <v>775</v>
      </c>
      <c r="I769" s="1">
        <v>38188</v>
      </c>
      <c r="J769" t="s">
        <v>52</v>
      </c>
      <c r="K769" t="s">
        <v>65</v>
      </c>
      <c r="L769" t="s">
        <v>37</v>
      </c>
      <c r="M769">
        <v>3</v>
      </c>
      <c r="N769">
        <v>7</v>
      </c>
      <c r="O769">
        <v>2004</v>
      </c>
      <c r="P769" t="s">
        <v>794</v>
      </c>
      <c r="Q769">
        <v>60</v>
      </c>
      <c r="R769" t="s">
        <v>950</v>
      </c>
      <c r="S769" t="s">
        <v>427</v>
      </c>
      <c r="T769">
        <v>4155551450</v>
      </c>
      <c r="U769" t="s">
        <v>428</v>
      </c>
      <c r="V769" t="s">
        <v>429</v>
      </c>
      <c r="X769" t="s">
        <v>429</v>
      </c>
      <c r="Y769" t="s">
        <v>430</v>
      </c>
      <c r="Z769" t="s">
        <v>81</v>
      </c>
      <c r="AA769" t="s">
        <v>431</v>
      </c>
      <c r="AB769">
        <v>97562</v>
      </c>
      <c r="AC769" t="s">
        <v>46</v>
      </c>
      <c r="AD769" t="s">
        <v>47</v>
      </c>
      <c r="AE769" t="s">
        <v>432</v>
      </c>
      <c r="AF769" t="s">
        <v>433</v>
      </c>
      <c r="AG769" t="s">
        <v>434</v>
      </c>
      <c r="AH769" t="s">
        <v>51</v>
      </c>
    </row>
    <row r="770" spans="1:34" x14ac:dyDescent="0.25">
      <c r="A770">
        <v>10281</v>
      </c>
      <c r="B770">
        <v>29</v>
      </c>
      <c r="C770">
        <v>57.73</v>
      </c>
      <c r="D770">
        <v>7</v>
      </c>
      <c r="E770">
        <v>1674.17</v>
      </c>
      <c r="F770">
        <v>1675</v>
      </c>
      <c r="G770">
        <v>1674.17</v>
      </c>
      <c r="H770" t="s">
        <v>670</v>
      </c>
      <c r="I770" s="1">
        <v>38218</v>
      </c>
      <c r="J770" t="s">
        <v>76</v>
      </c>
      <c r="K770" t="s">
        <v>130</v>
      </c>
      <c r="L770" t="s">
        <v>37</v>
      </c>
      <c r="M770">
        <v>3</v>
      </c>
      <c r="N770">
        <v>8</v>
      </c>
      <c r="O770">
        <v>2004</v>
      </c>
      <c r="P770" t="s">
        <v>794</v>
      </c>
      <c r="Q770">
        <v>60</v>
      </c>
      <c r="R770" t="s">
        <v>950</v>
      </c>
      <c r="S770" t="s">
        <v>221</v>
      </c>
      <c r="T770">
        <v>2155551555</v>
      </c>
      <c r="U770" t="s">
        <v>222</v>
      </c>
      <c r="V770" t="s">
        <v>223</v>
      </c>
      <c r="X770" t="s">
        <v>223</v>
      </c>
      <c r="Y770" t="s">
        <v>224</v>
      </c>
      <c r="Z770" t="s">
        <v>225</v>
      </c>
      <c r="AA770" t="s">
        <v>226</v>
      </c>
      <c r="AB770">
        <v>70267</v>
      </c>
      <c r="AC770" t="s">
        <v>46</v>
      </c>
      <c r="AD770" t="s">
        <v>47</v>
      </c>
      <c r="AE770" t="s">
        <v>48</v>
      </c>
      <c r="AF770" t="s">
        <v>227</v>
      </c>
      <c r="AG770" t="s">
        <v>228</v>
      </c>
      <c r="AH770" t="s">
        <v>51</v>
      </c>
    </row>
    <row r="771" spans="1:34" x14ac:dyDescent="0.25">
      <c r="A771">
        <v>10291</v>
      </c>
      <c r="B771">
        <v>26</v>
      </c>
      <c r="C771">
        <v>57.73</v>
      </c>
      <c r="D771">
        <v>2</v>
      </c>
      <c r="E771">
        <v>1500.98</v>
      </c>
      <c r="F771">
        <v>1501</v>
      </c>
      <c r="G771">
        <v>1500.98</v>
      </c>
      <c r="H771" s="2">
        <v>38208</v>
      </c>
      <c r="I771" s="1">
        <v>38208</v>
      </c>
      <c r="J771" t="s">
        <v>76</v>
      </c>
      <c r="K771" t="s">
        <v>36</v>
      </c>
      <c r="L771" t="s">
        <v>37</v>
      </c>
      <c r="M771">
        <v>3</v>
      </c>
      <c r="N771">
        <v>9</v>
      </c>
      <c r="O771">
        <v>2004</v>
      </c>
      <c r="P771" t="s">
        <v>794</v>
      </c>
      <c r="Q771">
        <v>60</v>
      </c>
      <c r="R771" t="s">
        <v>950</v>
      </c>
      <c r="S771" t="s">
        <v>411</v>
      </c>
      <c r="T771" t="s">
        <v>412</v>
      </c>
      <c r="U771" t="s">
        <v>413</v>
      </c>
      <c r="V771" t="s">
        <v>414</v>
      </c>
      <c r="X771" t="s">
        <v>414</v>
      </c>
      <c r="Y771" t="s">
        <v>415</v>
      </c>
      <c r="AA771" t="s">
        <v>415</v>
      </c>
      <c r="AB771" t="s">
        <v>416</v>
      </c>
      <c r="AC771" t="s">
        <v>295</v>
      </c>
      <c r="AD771" t="s">
        <v>60</v>
      </c>
      <c r="AE771" t="s">
        <v>417</v>
      </c>
      <c r="AF771" t="s">
        <v>324</v>
      </c>
      <c r="AG771" t="s">
        <v>418</v>
      </c>
      <c r="AH771" t="s">
        <v>51</v>
      </c>
    </row>
    <row r="772" spans="1:34" x14ac:dyDescent="0.25">
      <c r="A772">
        <v>10305</v>
      </c>
      <c r="B772">
        <v>41</v>
      </c>
      <c r="C772">
        <v>53.48</v>
      </c>
      <c r="D772">
        <v>11</v>
      </c>
      <c r="E772">
        <v>2192.6799999999998</v>
      </c>
      <c r="F772">
        <v>2193</v>
      </c>
      <c r="G772">
        <v>2192.6799999999998</v>
      </c>
      <c r="H772" t="s">
        <v>671</v>
      </c>
      <c r="I772" s="1">
        <v>38273</v>
      </c>
      <c r="J772" t="s">
        <v>86</v>
      </c>
      <c r="K772" t="s">
        <v>220</v>
      </c>
      <c r="L772" t="s">
        <v>37</v>
      </c>
      <c r="M772">
        <v>4</v>
      </c>
      <c r="N772">
        <v>10</v>
      </c>
      <c r="O772">
        <v>2004</v>
      </c>
      <c r="P772" t="s">
        <v>794</v>
      </c>
      <c r="Q772">
        <v>60</v>
      </c>
      <c r="R772" t="s">
        <v>950</v>
      </c>
      <c r="S772" t="s">
        <v>191</v>
      </c>
      <c r="T772">
        <v>6175558555</v>
      </c>
      <c r="U772" t="s">
        <v>192</v>
      </c>
      <c r="V772" t="s">
        <v>193</v>
      </c>
      <c r="X772" t="s">
        <v>193</v>
      </c>
      <c r="Y772" t="s">
        <v>194</v>
      </c>
      <c r="Z772" t="s">
        <v>195</v>
      </c>
      <c r="AA772" t="s">
        <v>196</v>
      </c>
      <c r="AB772">
        <v>51247</v>
      </c>
      <c r="AC772" t="s">
        <v>46</v>
      </c>
      <c r="AD772" t="s">
        <v>47</v>
      </c>
      <c r="AE772" t="s">
        <v>197</v>
      </c>
      <c r="AF772" t="s">
        <v>198</v>
      </c>
      <c r="AG772" t="s">
        <v>199</v>
      </c>
      <c r="AH772" t="s">
        <v>51</v>
      </c>
    </row>
    <row r="773" spans="1:34" x14ac:dyDescent="0.25">
      <c r="A773">
        <v>10313</v>
      </c>
      <c r="B773">
        <v>34</v>
      </c>
      <c r="C773">
        <v>52.87</v>
      </c>
      <c r="D773">
        <v>5</v>
      </c>
      <c r="E773">
        <v>1797.58</v>
      </c>
      <c r="F773">
        <v>1798</v>
      </c>
      <c r="G773">
        <v>1797.58</v>
      </c>
      <c r="H773" t="s">
        <v>672</v>
      </c>
      <c r="I773" s="1">
        <v>38282</v>
      </c>
      <c r="J773" t="s">
        <v>86</v>
      </c>
      <c r="K773" t="s">
        <v>87</v>
      </c>
      <c r="L773" t="s">
        <v>37</v>
      </c>
      <c r="M773">
        <v>4</v>
      </c>
      <c r="N773">
        <v>10</v>
      </c>
      <c r="O773">
        <v>2004</v>
      </c>
      <c r="P773" t="s">
        <v>794</v>
      </c>
      <c r="Q773">
        <v>60</v>
      </c>
      <c r="R773" t="s">
        <v>950</v>
      </c>
      <c r="S773" t="s">
        <v>354</v>
      </c>
      <c r="T773" t="s">
        <v>355</v>
      </c>
      <c r="U773" t="s">
        <v>356</v>
      </c>
      <c r="V773" t="s">
        <v>357</v>
      </c>
      <c r="X773" t="s">
        <v>357</v>
      </c>
      <c r="Y773" t="s">
        <v>358</v>
      </c>
      <c r="Z773" t="s">
        <v>359</v>
      </c>
      <c r="AA773" t="s">
        <v>360</v>
      </c>
      <c r="AB773" t="s">
        <v>361</v>
      </c>
      <c r="AC773" t="s">
        <v>362</v>
      </c>
      <c r="AD773" t="s">
        <v>47</v>
      </c>
      <c r="AE773" t="s">
        <v>363</v>
      </c>
      <c r="AF773" t="s">
        <v>364</v>
      </c>
      <c r="AG773" t="s">
        <v>365</v>
      </c>
      <c r="AH773" t="s">
        <v>51</v>
      </c>
    </row>
    <row r="774" spans="1:34" x14ac:dyDescent="0.25">
      <c r="A774">
        <v>10322</v>
      </c>
      <c r="B774">
        <v>35</v>
      </c>
      <c r="C774">
        <v>61.21</v>
      </c>
      <c r="D774">
        <v>11</v>
      </c>
      <c r="E774">
        <v>2142.35</v>
      </c>
      <c r="F774">
        <v>2143</v>
      </c>
      <c r="G774">
        <v>2142.35</v>
      </c>
      <c r="H774" s="2">
        <v>38088</v>
      </c>
      <c r="I774" s="1">
        <v>38088</v>
      </c>
      <c r="J774" t="s">
        <v>380</v>
      </c>
      <c r="K774" t="s">
        <v>123</v>
      </c>
      <c r="L774" t="s">
        <v>37</v>
      </c>
      <c r="M774">
        <v>4</v>
      </c>
      <c r="N774">
        <v>11</v>
      </c>
      <c r="O774">
        <v>2004</v>
      </c>
      <c r="P774" t="s">
        <v>794</v>
      </c>
      <c r="Q774">
        <v>60</v>
      </c>
      <c r="R774" t="s">
        <v>950</v>
      </c>
      <c r="S774" t="s">
        <v>435</v>
      </c>
      <c r="T774">
        <v>6035558647</v>
      </c>
      <c r="U774" t="s">
        <v>436</v>
      </c>
      <c r="V774" t="s">
        <v>437</v>
      </c>
      <c r="X774" t="s">
        <v>437</v>
      </c>
      <c r="Y774" t="s">
        <v>438</v>
      </c>
      <c r="Z774" t="s">
        <v>439</v>
      </c>
      <c r="AA774" t="s">
        <v>440</v>
      </c>
      <c r="AB774">
        <v>62005</v>
      </c>
      <c r="AC774" t="s">
        <v>46</v>
      </c>
      <c r="AD774" t="s">
        <v>47</v>
      </c>
      <c r="AE774" t="s">
        <v>83</v>
      </c>
      <c r="AF774" t="s">
        <v>433</v>
      </c>
      <c r="AG774" t="s">
        <v>441</v>
      </c>
      <c r="AH774" t="s">
        <v>51</v>
      </c>
    </row>
    <row r="775" spans="1:34" x14ac:dyDescent="0.25">
      <c r="A775">
        <v>10334</v>
      </c>
      <c r="B775">
        <v>34</v>
      </c>
      <c r="C775">
        <v>61.38</v>
      </c>
      <c r="D775">
        <v>1</v>
      </c>
      <c r="E775">
        <v>2086.92</v>
      </c>
      <c r="F775">
        <v>2087</v>
      </c>
      <c r="G775">
        <v>2086.92</v>
      </c>
      <c r="H775" t="s">
        <v>673</v>
      </c>
      <c r="I775" s="1">
        <v>38310</v>
      </c>
      <c r="J775" t="s">
        <v>104</v>
      </c>
      <c r="K775" t="s">
        <v>87</v>
      </c>
      <c r="L775" t="s">
        <v>637</v>
      </c>
      <c r="M775">
        <v>4</v>
      </c>
      <c r="N775">
        <v>11</v>
      </c>
      <c r="O775">
        <v>2004</v>
      </c>
      <c r="P775" t="s">
        <v>794</v>
      </c>
      <c r="Q775">
        <v>60</v>
      </c>
      <c r="R775" t="s">
        <v>950</v>
      </c>
      <c r="S775" t="s">
        <v>289</v>
      </c>
      <c r="T775" t="s">
        <v>290</v>
      </c>
      <c r="U775" t="s">
        <v>291</v>
      </c>
      <c r="V775" t="s">
        <v>292</v>
      </c>
      <c r="X775" t="s">
        <v>292</v>
      </c>
      <c r="Y775" t="s">
        <v>293</v>
      </c>
      <c r="AA775" t="s">
        <v>293</v>
      </c>
      <c r="AB775" t="s">
        <v>294</v>
      </c>
      <c r="AC775" t="s">
        <v>295</v>
      </c>
      <c r="AD775" t="s">
        <v>60</v>
      </c>
      <c r="AE775" t="s">
        <v>296</v>
      </c>
      <c r="AF775" t="s">
        <v>297</v>
      </c>
      <c r="AG775" t="s">
        <v>298</v>
      </c>
      <c r="AH775" t="s">
        <v>51</v>
      </c>
    </row>
    <row r="776" spans="1:34" x14ac:dyDescent="0.25">
      <c r="A776">
        <v>10347</v>
      </c>
      <c r="B776">
        <v>50</v>
      </c>
      <c r="C776">
        <v>100</v>
      </c>
      <c r="D776">
        <v>8</v>
      </c>
      <c r="E776">
        <v>6834.5</v>
      </c>
      <c r="F776">
        <v>6835</v>
      </c>
      <c r="G776">
        <v>5000</v>
      </c>
      <c r="H776" t="s">
        <v>443</v>
      </c>
      <c r="I776" s="1">
        <v>38320</v>
      </c>
      <c r="J776" t="s">
        <v>104</v>
      </c>
      <c r="K776" t="s">
        <v>36</v>
      </c>
      <c r="L776" t="s">
        <v>37</v>
      </c>
      <c r="M776">
        <v>4</v>
      </c>
      <c r="N776">
        <v>11</v>
      </c>
      <c r="O776">
        <v>2004</v>
      </c>
      <c r="P776" t="s">
        <v>794</v>
      </c>
      <c r="Q776">
        <v>60</v>
      </c>
      <c r="R776" t="s">
        <v>950</v>
      </c>
      <c r="S776" t="s">
        <v>139</v>
      </c>
      <c r="T776" t="s">
        <v>140</v>
      </c>
      <c r="U776" t="s">
        <v>141</v>
      </c>
      <c r="V776" t="s">
        <v>142</v>
      </c>
      <c r="W776" t="s">
        <v>143</v>
      </c>
      <c r="X776" t="s">
        <v>144</v>
      </c>
      <c r="Y776" t="s">
        <v>145</v>
      </c>
      <c r="Z776" t="s">
        <v>146</v>
      </c>
      <c r="AA776" t="s">
        <v>147</v>
      </c>
      <c r="AB776">
        <v>3004</v>
      </c>
      <c r="AC776" t="s">
        <v>148</v>
      </c>
      <c r="AD776" t="s">
        <v>149</v>
      </c>
      <c r="AE776" t="s">
        <v>150</v>
      </c>
      <c r="AF776" t="s">
        <v>151</v>
      </c>
      <c r="AG776" t="s">
        <v>152</v>
      </c>
      <c r="AH776" t="s">
        <v>74</v>
      </c>
    </row>
    <row r="777" spans="1:34" x14ac:dyDescent="0.25">
      <c r="A777">
        <v>10357</v>
      </c>
      <c r="B777">
        <v>41</v>
      </c>
      <c r="C777">
        <v>61.99</v>
      </c>
      <c r="D777">
        <v>7</v>
      </c>
      <c r="E777">
        <v>2541.59</v>
      </c>
      <c r="F777">
        <v>2542</v>
      </c>
      <c r="G777">
        <v>2541.59</v>
      </c>
      <c r="H777" s="2">
        <v>38272</v>
      </c>
      <c r="I777" s="1">
        <v>38272</v>
      </c>
      <c r="J777" t="s">
        <v>86</v>
      </c>
      <c r="K777" t="s">
        <v>65</v>
      </c>
      <c r="L777" t="s">
        <v>37</v>
      </c>
      <c r="M777">
        <v>4</v>
      </c>
      <c r="N777">
        <v>12</v>
      </c>
      <c r="O777">
        <v>2004</v>
      </c>
      <c r="P777" t="s">
        <v>794</v>
      </c>
      <c r="Q777">
        <v>60</v>
      </c>
      <c r="R777" t="s">
        <v>950</v>
      </c>
      <c r="S777" t="s">
        <v>427</v>
      </c>
      <c r="T777">
        <v>4155551450</v>
      </c>
      <c r="U777" t="s">
        <v>428</v>
      </c>
      <c r="V777" t="s">
        <v>429</v>
      </c>
      <c r="X777" t="s">
        <v>429</v>
      </c>
      <c r="Y777" t="s">
        <v>430</v>
      </c>
      <c r="Z777" t="s">
        <v>81</v>
      </c>
      <c r="AA777" t="s">
        <v>431</v>
      </c>
      <c r="AB777">
        <v>97562</v>
      </c>
      <c r="AC777" t="s">
        <v>46</v>
      </c>
      <c r="AD777" t="s">
        <v>47</v>
      </c>
      <c r="AE777" t="s">
        <v>432</v>
      </c>
      <c r="AF777" t="s">
        <v>433</v>
      </c>
      <c r="AG777" t="s">
        <v>434</v>
      </c>
      <c r="AH777" t="s">
        <v>51</v>
      </c>
    </row>
    <row r="778" spans="1:34" x14ac:dyDescent="0.25">
      <c r="A778">
        <v>10370</v>
      </c>
      <c r="B778">
        <v>22</v>
      </c>
      <c r="C778">
        <v>96.86</v>
      </c>
      <c r="D778">
        <v>7</v>
      </c>
      <c r="E778">
        <v>2130.92</v>
      </c>
      <c r="F778">
        <v>2131</v>
      </c>
      <c r="G778">
        <v>2130.92</v>
      </c>
      <c r="H778" t="s">
        <v>444</v>
      </c>
      <c r="I778" s="1">
        <v>38372</v>
      </c>
      <c r="J778" t="s">
        <v>64</v>
      </c>
      <c r="K778" t="s">
        <v>130</v>
      </c>
      <c r="L778" t="s">
        <v>37</v>
      </c>
      <c r="M778">
        <v>1</v>
      </c>
      <c r="N778">
        <v>1</v>
      </c>
      <c r="O778">
        <v>2005</v>
      </c>
      <c r="P778" t="s">
        <v>794</v>
      </c>
      <c r="Q778">
        <v>60</v>
      </c>
      <c r="R778" t="s">
        <v>950</v>
      </c>
      <c r="S778" t="s">
        <v>452</v>
      </c>
      <c r="T778" t="s">
        <v>453</v>
      </c>
      <c r="U778" t="s">
        <v>454</v>
      </c>
      <c r="V778" t="s">
        <v>455</v>
      </c>
      <c r="W778" t="s">
        <v>456</v>
      </c>
      <c r="X778" t="s">
        <v>457</v>
      </c>
      <c r="Y778" t="s">
        <v>458</v>
      </c>
      <c r="Z778" t="s">
        <v>250</v>
      </c>
      <c r="AA778" t="s">
        <v>459</v>
      </c>
      <c r="AB778">
        <v>2060</v>
      </c>
      <c r="AC778" t="s">
        <v>148</v>
      </c>
      <c r="AD778" t="s">
        <v>149</v>
      </c>
      <c r="AE778" t="s">
        <v>460</v>
      </c>
      <c r="AF778" t="s">
        <v>461</v>
      </c>
      <c r="AG778" t="s">
        <v>462</v>
      </c>
      <c r="AH778" t="s">
        <v>51</v>
      </c>
    </row>
    <row r="779" spans="1:34" x14ac:dyDescent="0.25">
      <c r="A779">
        <v>10381</v>
      </c>
      <c r="B779">
        <v>35</v>
      </c>
      <c r="C779">
        <v>48.62</v>
      </c>
      <c r="D779">
        <v>7</v>
      </c>
      <c r="E779">
        <v>1701.7</v>
      </c>
      <c r="F779">
        <v>1702</v>
      </c>
      <c r="G779">
        <v>1701.7</v>
      </c>
      <c r="H779" t="s">
        <v>451</v>
      </c>
      <c r="I779" s="1">
        <v>38400</v>
      </c>
      <c r="J779" t="s">
        <v>35</v>
      </c>
      <c r="K779" t="s">
        <v>130</v>
      </c>
      <c r="L779" t="s">
        <v>37</v>
      </c>
      <c r="M779">
        <v>1</v>
      </c>
      <c r="N779">
        <v>2</v>
      </c>
      <c r="O779">
        <v>2005</v>
      </c>
      <c r="P779" t="s">
        <v>794</v>
      </c>
      <c r="Q779">
        <v>60</v>
      </c>
      <c r="R779" t="s">
        <v>950</v>
      </c>
      <c r="S779" t="s">
        <v>88</v>
      </c>
      <c r="T779">
        <v>6505551386</v>
      </c>
      <c r="U779" t="s">
        <v>89</v>
      </c>
      <c r="V779" t="s">
        <v>90</v>
      </c>
      <c r="X779" t="s">
        <v>90</v>
      </c>
      <c r="Y779" t="s">
        <v>91</v>
      </c>
      <c r="Z779" t="s">
        <v>81</v>
      </c>
      <c r="AA779" t="s">
        <v>92</v>
      </c>
      <c r="AB779" t="s">
        <v>47</v>
      </c>
      <c r="AC779" t="s">
        <v>46</v>
      </c>
      <c r="AD779" t="s">
        <v>47</v>
      </c>
      <c r="AE779" t="s">
        <v>93</v>
      </c>
      <c r="AF779" t="s">
        <v>84</v>
      </c>
      <c r="AG779" t="s">
        <v>94</v>
      </c>
      <c r="AH779" t="s">
        <v>51</v>
      </c>
    </row>
    <row r="780" spans="1:34" x14ac:dyDescent="0.25">
      <c r="A780">
        <v>10391</v>
      </c>
      <c r="B780">
        <v>44</v>
      </c>
      <c r="C780">
        <v>38.5</v>
      </c>
      <c r="D780">
        <v>5</v>
      </c>
      <c r="E780">
        <v>1694</v>
      </c>
      <c r="F780">
        <v>1694</v>
      </c>
      <c r="G780">
        <v>1694</v>
      </c>
      <c r="H780" s="2">
        <v>38598</v>
      </c>
      <c r="I780" s="1">
        <v>38598</v>
      </c>
      <c r="J780" t="s">
        <v>201</v>
      </c>
      <c r="K780" t="s">
        <v>53</v>
      </c>
      <c r="L780" t="s">
        <v>37</v>
      </c>
      <c r="M780">
        <v>1</v>
      </c>
      <c r="N780">
        <v>3</v>
      </c>
      <c r="O780">
        <v>2005</v>
      </c>
      <c r="P780" t="s">
        <v>794</v>
      </c>
      <c r="Q780">
        <v>60</v>
      </c>
      <c r="R780" t="s">
        <v>950</v>
      </c>
      <c r="S780" t="s">
        <v>452</v>
      </c>
      <c r="T780" t="s">
        <v>453</v>
      </c>
      <c r="U780" t="s">
        <v>454</v>
      </c>
      <c r="V780" t="s">
        <v>455</v>
      </c>
      <c r="W780" t="s">
        <v>456</v>
      </c>
      <c r="X780" t="s">
        <v>457</v>
      </c>
      <c r="Y780" t="s">
        <v>458</v>
      </c>
      <c r="Z780" t="s">
        <v>250</v>
      </c>
      <c r="AA780" t="s">
        <v>459</v>
      </c>
      <c r="AB780">
        <v>2060</v>
      </c>
      <c r="AC780" t="s">
        <v>148</v>
      </c>
      <c r="AD780" t="s">
        <v>149</v>
      </c>
      <c r="AE780" t="s">
        <v>460</v>
      </c>
      <c r="AF780" t="s">
        <v>461</v>
      </c>
      <c r="AG780" t="s">
        <v>462</v>
      </c>
      <c r="AH780" t="s">
        <v>51</v>
      </c>
    </row>
    <row r="781" spans="1:34" x14ac:dyDescent="0.25">
      <c r="A781">
        <v>10412</v>
      </c>
      <c r="B781">
        <v>47</v>
      </c>
      <c r="C781">
        <v>61.99</v>
      </c>
      <c r="D781">
        <v>11</v>
      </c>
      <c r="E781">
        <v>2913.53</v>
      </c>
      <c r="F781">
        <v>2914</v>
      </c>
      <c r="G781">
        <v>2913.53</v>
      </c>
      <c r="H781" s="2">
        <v>38416</v>
      </c>
      <c r="I781" s="1">
        <v>38416</v>
      </c>
      <c r="J781" t="s">
        <v>255</v>
      </c>
      <c r="K781" t="s">
        <v>53</v>
      </c>
      <c r="L781" t="s">
        <v>37</v>
      </c>
      <c r="M781">
        <v>2</v>
      </c>
      <c r="N781">
        <v>5</v>
      </c>
      <c r="O781">
        <v>2005</v>
      </c>
      <c r="P781" t="s">
        <v>794</v>
      </c>
      <c r="Q781">
        <v>60</v>
      </c>
      <c r="R781" t="s">
        <v>950</v>
      </c>
      <c r="S781" t="s">
        <v>276</v>
      </c>
      <c r="T781" t="s">
        <v>277</v>
      </c>
      <c r="U781" t="s">
        <v>278</v>
      </c>
      <c r="V781" t="s">
        <v>279</v>
      </c>
      <c r="X781" t="s">
        <v>279</v>
      </c>
      <c r="Y781" t="s">
        <v>280</v>
      </c>
      <c r="AA781" t="s">
        <v>280</v>
      </c>
      <c r="AB781">
        <v>28034</v>
      </c>
      <c r="AC781" t="s">
        <v>281</v>
      </c>
      <c r="AD781" t="s">
        <v>60</v>
      </c>
      <c r="AE781" t="s">
        <v>282</v>
      </c>
      <c r="AF781" t="s">
        <v>283</v>
      </c>
      <c r="AG781" t="s">
        <v>284</v>
      </c>
      <c r="AH781" t="s">
        <v>51</v>
      </c>
    </row>
    <row r="782" spans="1:34" x14ac:dyDescent="0.25">
      <c r="A782">
        <v>10425</v>
      </c>
      <c r="B782">
        <v>19</v>
      </c>
      <c r="C782">
        <v>49.22</v>
      </c>
      <c r="D782">
        <v>10</v>
      </c>
      <c r="E782">
        <v>935.18</v>
      </c>
      <c r="F782">
        <v>936</v>
      </c>
      <c r="G782">
        <v>935.18</v>
      </c>
      <c r="H782" t="s">
        <v>474</v>
      </c>
      <c r="I782" s="1">
        <v>38503</v>
      </c>
      <c r="J782" t="s">
        <v>153</v>
      </c>
      <c r="K782" t="s">
        <v>65</v>
      </c>
      <c r="L782" t="s">
        <v>475</v>
      </c>
      <c r="M782">
        <v>2</v>
      </c>
      <c r="N782">
        <v>5</v>
      </c>
      <c r="O782">
        <v>2005</v>
      </c>
      <c r="P782" t="s">
        <v>794</v>
      </c>
      <c r="Q782">
        <v>60</v>
      </c>
      <c r="R782" t="s">
        <v>950</v>
      </c>
      <c r="S782" t="s">
        <v>182</v>
      </c>
      <c r="T782" t="s">
        <v>183</v>
      </c>
      <c r="U782" t="s">
        <v>184</v>
      </c>
      <c r="V782" t="s">
        <v>185</v>
      </c>
      <c r="X782" t="s">
        <v>185</v>
      </c>
      <c r="Y782" t="s">
        <v>186</v>
      </c>
      <c r="AA782" t="s">
        <v>186</v>
      </c>
      <c r="AB782">
        <v>44000</v>
      </c>
      <c r="AC782" t="s">
        <v>59</v>
      </c>
      <c r="AD782" t="s">
        <v>60</v>
      </c>
      <c r="AE782" t="s">
        <v>187</v>
      </c>
      <c r="AF782" t="s">
        <v>188</v>
      </c>
      <c r="AG782" t="s">
        <v>189</v>
      </c>
      <c r="AH782" t="s">
        <v>51</v>
      </c>
    </row>
    <row r="783" spans="1:34" x14ac:dyDescent="0.25">
      <c r="A783">
        <v>10106</v>
      </c>
      <c r="B783">
        <v>34</v>
      </c>
      <c r="C783">
        <v>90.39</v>
      </c>
      <c r="D783">
        <v>2</v>
      </c>
      <c r="E783">
        <v>3073.26</v>
      </c>
      <c r="F783">
        <v>3074</v>
      </c>
      <c r="G783">
        <v>3073.26</v>
      </c>
      <c r="H783" t="s">
        <v>904</v>
      </c>
      <c r="I783" s="1">
        <v>37669</v>
      </c>
      <c r="J783" t="s">
        <v>35</v>
      </c>
      <c r="K783" t="s">
        <v>36</v>
      </c>
      <c r="L783" t="s">
        <v>37</v>
      </c>
      <c r="M783">
        <v>1</v>
      </c>
      <c r="N783">
        <v>2</v>
      </c>
      <c r="O783">
        <v>2003</v>
      </c>
      <c r="P783" t="s">
        <v>905</v>
      </c>
      <c r="Q783">
        <v>84</v>
      </c>
      <c r="R783" t="s">
        <v>951</v>
      </c>
      <c r="S783" t="s">
        <v>877</v>
      </c>
      <c r="T783" t="s">
        <v>878</v>
      </c>
      <c r="U783" t="s">
        <v>879</v>
      </c>
      <c r="V783" t="s">
        <v>880</v>
      </c>
      <c r="X783" t="s">
        <v>880</v>
      </c>
      <c r="Y783" t="s">
        <v>881</v>
      </c>
      <c r="AA783" t="s">
        <v>881</v>
      </c>
      <c r="AB783">
        <v>24100</v>
      </c>
      <c r="AC783" t="s">
        <v>407</v>
      </c>
      <c r="AD783" t="s">
        <v>60</v>
      </c>
      <c r="AE783" t="s">
        <v>882</v>
      </c>
      <c r="AF783" t="s">
        <v>883</v>
      </c>
      <c r="AG783" t="s">
        <v>884</v>
      </c>
      <c r="AH783" t="s">
        <v>74</v>
      </c>
    </row>
    <row r="784" spans="1:34" x14ac:dyDescent="0.25">
      <c r="A784">
        <v>10120</v>
      </c>
      <c r="B784">
        <v>29</v>
      </c>
      <c r="C784">
        <v>71.81</v>
      </c>
      <c r="D784">
        <v>8</v>
      </c>
      <c r="E784">
        <v>2082.4899999999998</v>
      </c>
      <c r="F784">
        <v>2083</v>
      </c>
      <c r="G784">
        <v>2082.4899999999998</v>
      </c>
      <c r="H784" t="s">
        <v>477</v>
      </c>
      <c r="I784" s="1">
        <v>37740</v>
      </c>
      <c r="J784" t="s">
        <v>380</v>
      </c>
      <c r="K784" t="s">
        <v>65</v>
      </c>
      <c r="L784" t="s">
        <v>37</v>
      </c>
      <c r="M784">
        <v>2</v>
      </c>
      <c r="N784">
        <v>4</v>
      </c>
      <c r="O784">
        <v>2003</v>
      </c>
      <c r="P784" t="s">
        <v>905</v>
      </c>
      <c r="Q784">
        <v>84</v>
      </c>
      <c r="R784" t="s">
        <v>951</v>
      </c>
      <c r="S784" t="s">
        <v>139</v>
      </c>
      <c r="T784" t="s">
        <v>140</v>
      </c>
      <c r="U784" t="s">
        <v>141</v>
      </c>
      <c r="V784" t="s">
        <v>142</v>
      </c>
      <c r="W784" t="s">
        <v>143</v>
      </c>
      <c r="X784" t="s">
        <v>144</v>
      </c>
      <c r="Y784" t="s">
        <v>145</v>
      </c>
      <c r="Z784" t="s">
        <v>146</v>
      </c>
      <c r="AA784" t="s">
        <v>147</v>
      </c>
      <c r="AB784">
        <v>3004</v>
      </c>
      <c r="AC784" t="s">
        <v>148</v>
      </c>
      <c r="AD784" t="s">
        <v>149</v>
      </c>
      <c r="AE784" t="s">
        <v>150</v>
      </c>
      <c r="AF784" t="s">
        <v>151</v>
      </c>
      <c r="AG784" t="s">
        <v>152</v>
      </c>
      <c r="AH784" t="s">
        <v>51</v>
      </c>
    </row>
    <row r="785" spans="1:34" x14ac:dyDescent="0.25">
      <c r="A785">
        <v>10133</v>
      </c>
      <c r="B785">
        <v>49</v>
      </c>
      <c r="C785">
        <v>69.27</v>
      </c>
      <c r="D785">
        <v>3</v>
      </c>
      <c r="E785">
        <v>3394.23</v>
      </c>
      <c r="F785">
        <v>3395</v>
      </c>
      <c r="G785">
        <v>3394.23</v>
      </c>
      <c r="H785" t="s">
        <v>952</v>
      </c>
      <c r="I785" s="1">
        <v>37799</v>
      </c>
      <c r="J785" t="s">
        <v>172</v>
      </c>
      <c r="K785" t="s">
        <v>87</v>
      </c>
      <c r="L785" t="s">
        <v>37</v>
      </c>
      <c r="M785">
        <v>2</v>
      </c>
      <c r="N785">
        <v>6</v>
      </c>
      <c r="O785">
        <v>2003</v>
      </c>
      <c r="P785" t="s">
        <v>905</v>
      </c>
      <c r="Q785">
        <v>84</v>
      </c>
      <c r="R785" t="s">
        <v>951</v>
      </c>
      <c r="S785" t="s">
        <v>276</v>
      </c>
      <c r="T785" t="s">
        <v>277</v>
      </c>
      <c r="U785" t="s">
        <v>278</v>
      </c>
      <c r="V785" t="s">
        <v>279</v>
      </c>
      <c r="X785" t="s">
        <v>279</v>
      </c>
      <c r="Y785" t="s">
        <v>280</v>
      </c>
      <c r="AA785" t="s">
        <v>280</v>
      </c>
      <c r="AB785">
        <v>28034</v>
      </c>
      <c r="AC785" t="s">
        <v>281</v>
      </c>
      <c r="AD785" t="s">
        <v>60</v>
      </c>
      <c r="AE785" t="s">
        <v>282</v>
      </c>
      <c r="AF785" t="s">
        <v>283</v>
      </c>
      <c r="AG785" t="s">
        <v>284</v>
      </c>
      <c r="AH785" t="s">
        <v>74</v>
      </c>
    </row>
    <row r="786" spans="1:34" x14ac:dyDescent="0.25">
      <c r="A786">
        <v>10145</v>
      </c>
      <c r="B786">
        <v>30</v>
      </c>
      <c r="C786">
        <v>85.32</v>
      </c>
      <c r="D786">
        <v>14</v>
      </c>
      <c r="E786">
        <v>2559.6</v>
      </c>
      <c r="F786">
        <v>2560</v>
      </c>
      <c r="G786">
        <v>2559.6</v>
      </c>
      <c r="H786" t="s">
        <v>75</v>
      </c>
      <c r="I786" s="1">
        <v>37858</v>
      </c>
      <c r="J786" t="s">
        <v>76</v>
      </c>
      <c r="K786" t="s">
        <v>36</v>
      </c>
      <c r="L786" t="s">
        <v>37</v>
      </c>
      <c r="M786">
        <v>3</v>
      </c>
      <c r="N786">
        <v>8</v>
      </c>
      <c r="O786">
        <v>2003</v>
      </c>
      <c r="P786" t="s">
        <v>905</v>
      </c>
      <c r="Q786">
        <v>84</v>
      </c>
      <c r="R786" t="s">
        <v>951</v>
      </c>
      <c r="S786" t="s">
        <v>77</v>
      </c>
      <c r="T786">
        <v>6265557265</v>
      </c>
      <c r="U786" t="s">
        <v>78</v>
      </c>
      <c r="V786" t="s">
        <v>79</v>
      </c>
      <c r="X786" t="s">
        <v>79</v>
      </c>
      <c r="Y786" t="s">
        <v>80</v>
      </c>
      <c r="Z786" t="s">
        <v>81</v>
      </c>
      <c r="AA786" t="s">
        <v>82</v>
      </c>
      <c r="AB786">
        <v>90003</v>
      </c>
      <c r="AC786" t="s">
        <v>46</v>
      </c>
      <c r="AD786" t="s">
        <v>47</v>
      </c>
      <c r="AE786" t="s">
        <v>83</v>
      </c>
      <c r="AF786" t="s">
        <v>84</v>
      </c>
      <c r="AG786" t="s">
        <v>85</v>
      </c>
      <c r="AH786" t="s">
        <v>51</v>
      </c>
    </row>
    <row r="787" spans="1:34" x14ac:dyDescent="0.25">
      <c r="A787">
        <v>10168</v>
      </c>
      <c r="B787">
        <v>21</v>
      </c>
      <c r="C787">
        <v>70.959999999999994</v>
      </c>
      <c r="D787">
        <v>9</v>
      </c>
      <c r="E787">
        <v>1490.16</v>
      </c>
      <c r="F787">
        <v>1491</v>
      </c>
      <c r="G787">
        <v>1490.16</v>
      </c>
      <c r="H787" t="s">
        <v>95</v>
      </c>
      <c r="I787" s="1">
        <v>37922</v>
      </c>
      <c r="J787" t="s">
        <v>86</v>
      </c>
      <c r="K787" t="s">
        <v>65</v>
      </c>
      <c r="L787" t="s">
        <v>37</v>
      </c>
      <c r="M787">
        <v>4</v>
      </c>
      <c r="N787">
        <v>10</v>
      </c>
      <c r="O787">
        <v>2003</v>
      </c>
      <c r="P787" t="s">
        <v>905</v>
      </c>
      <c r="Q787">
        <v>84</v>
      </c>
      <c r="R787" t="s">
        <v>951</v>
      </c>
      <c r="S787" t="s">
        <v>96</v>
      </c>
      <c r="T787">
        <v>6505556809</v>
      </c>
      <c r="U787" t="s">
        <v>97</v>
      </c>
      <c r="V787" t="s">
        <v>98</v>
      </c>
      <c r="X787" t="s">
        <v>98</v>
      </c>
      <c r="Y787" t="s">
        <v>99</v>
      </c>
      <c r="Z787" t="s">
        <v>81</v>
      </c>
      <c r="AA787" t="s">
        <v>100</v>
      </c>
      <c r="AB787">
        <v>94217</v>
      </c>
      <c r="AC787" t="s">
        <v>46</v>
      </c>
      <c r="AD787" t="s">
        <v>47</v>
      </c>
      <c r="AE787" t="s">
        <v>101</v>
      </c>
      <c r="AF787" t="s">
        <v>102</v>
      </c>
      <c r="AG787" t="s">
        <v>103</v>
      </c>
      <c r="AH787" t="s">
        <v>51</v>
      </c>
    </row>
    <row r="788" spans="1:34" x14ac:dyDescent="0.25">
      <c r="A788">
        <v>10210</v>
      </c>
      <c r="B788">
        <v>50</v>
      </c>
      <c r="C788">
        <v>76.88</v>
      </c>
      <c r="D788">
        <v>7</v>
      </c>
      <c r="E788">
        <v>3844</v>
      </c>
      <c r="F788">
        <v>3844</v>
      </c>
      <c r="G788">
        <v>3844</v>
      </c>
      <c r="H788" s="2">
        <v>38322</v>
      </c>
      <c r="I788" s="1">
        <v>38322</v>
      </c>
      <c r="J788" t="s">
        <v>242</v>
      </c>
      <c r="K788" t="s">
        <v>220</v>
      </c>
      <c r="L788" t="s">
        <v>37</v>
      </c>
      <c r="M788">
        <v>1</v>
      </c>
      <c r="N788">
        <v>1</v>
      </c>
      <c r="O788">
        <v>2004</v>
      </c>
      <c r="P788" t="s">
        <v>905</v>
      </c>
      <c r="Q788">
        <v>84</v>
      </c>
      <c r="R788" t="s">
        <v>951</v>
      </c>
      <c r="S788" t="s">
        <v>478</v>
      </c>
      <c r="T788" t="s">
        <v>479</v>
      </c>
      <c r="U788" t="s">
        <v>480</v>
      </c>
      <c r="V788" t="s">
        <v>481</v>
      </c>
      <c r="X788" t="s">
        <v>481</v>
      </c>
      <c r="Y788" t="s">
        <v>482</v>
      </c>
      <c r="Z788" t="s">
        <v>482</v>
      </c>
      <c r="AA788" t="s">
        <v>483</v>
      </c>
      <c r="AB788" t="s">
        <v>484</v>
      </c>
      <c r="AC788" t="s">
        <v>314</v>
      </c>
      <c r="AD788" t="s">
        <v>314</v>
      </c>
      <c r="AE788" t="s">
        <v>485</v>
      </c>
      <c r="AF788" t="s">
        <v>486</v>
      </c>
      <c r="AG788" t="s">
        <v>487</v>
      </c>
      <c r="AH788" t="s">
        <v>74</v>
      </c>
    </row>
    <row r="789" spans="1:34" x14ac:dyDescent="0.25">
      <c r="A789">
        <v>10223</v>
      </c>
      <c r="B789">
        <v>47</v>
      </c>
      <c r="C789">
        <v>100</v>
      </c>
      <c r="D789">
        <v>9</v>
      </c>
      <c r="E789">
        <v>4724.91</v>
      </c>
      <c r="F789">
        <v>4725</v>
      </c>
      <c r="G789">
        <v>4700</v>
      </c>
      <c r="H789" t="s">
        <v>138</v>
      </c>
      <c r="I789" s="1">
        <v>38037</v>
      </c>
      <c r="J789" t="s">
        <v>35</v>
      </c>
      <c r="K789" t="s">
        <v>87</v>
      </c>
      <c r="L789" t="s">
        <v>37</v>
      </c>
      <c r="M789">
        <v>1</v>
      </c>
      <c r="N789">
        <v>2</v>
      </c>
      <c r="O789">
        <v>2004</v>
      </c>
      <c r="P789" t="s">
        <v>905</v>
      </c>
      <c r="Q789">
        <v>84</v>
      </c>
      <c r="R789" t="s">
        <v>951</v>
      </c>
      <c r="S789" t="s">
        <v>139</v>
      </c>
      <c r="T789" t="s">
        <v>140</v>
      </c>
      <c r="U789" t="s">
        <v>141</v>
      </c>
      <c r="V789" t="s">
        <v>142</v>
      </c>
      <c r="W789" t="s">
        <v>143</v>
      </c>
      <c r="X789" t="s">
        <v>144</v>
      </c>
      <c r="Y789" t="s">
        <v>145</v>
      </c>
      <c r="Z789" t="s">
        <v>146</v>
      </c>
      <c r="AA789" t="s">
        <v>147</v>
      </c>
      <c r="AB789">
        <v>3004</v>
      </c>
      <c r="AC789" t="s">
        <v>148</v>
      </c>
      <c r="AD789" t="s">
        <v>149</v>
      </c>
      <c r="AE789" t="s">
        <v>150</v>
      </c>
      <c r="AF789" t="s">
        <v>151</v>
      </c>
      <c r="AG789" t="s">
        <v>152</v>
      </c>
      <c r="AH789" t="s">
        <v>74</v>
      </c>
    </row>
    <row r="790" spans="1:34" x14ac:dyDescent="0.25">
      <c r="A790">
        <v>10235</v>
      </c>
      <c r="B790">
        <v>24</v>
      </c>
      <c r="C790">
        <v>76.03</v>
      </c>
      <c r="D790">
        <v>3</v>
      </c>
      <c r="E790">
        <v>1824.72</v>
      </c>
      <c r="F790">
        <v>1825</v>
      </c>
      <c r="G790">
        <v>1824.72</v>
      </c>
      <c r="H790" s="2">
        <v>38021</v>
      </c>
      <c r="I790" s="1">
        <v>38021</v>
      </c>
      <c r="J790" t="s">
        <v>35</v>
      </c>
      <c r="K790" t="s">
        <v>220</v>
      </c>
      <c r="L790" t="s">
        <v>37</v>
      </c>
      <c r="M790">
        <v>2</v>
      </c>
      <c r="N790">
        <v>4</v>
      </c>
      <c r="O790">
        <v>2004</v>
      </c>
      <c r="P790" t="s">
        <v>905</v>
      </c>
      <c r="Q790">
        <v>84</v>
      </c>
      <c r="R790" t="s">
        <v>951</v>
      </c>
      <c r="S790" t="s">
        <v>589</v>
      </c>
      <c r="T790" t="s">
        <v>590</v>
      </c>
      <c r="U790" t="s">
        <v>591</v>
      </c>
      <c r="V790" t="s">
        <v>592</v>
      </c>
      <c r="X790" t="s">
        <v>592</v>
      </c>
      <c r="Y790" t="s">
        <v>593</v>
      </c>
      <c r="Z790" t="s">
        <v>359</v>
      </c>
      <c r="AA790" t="s">
        <v>594</v>
      </c>
      <c r="AB790" t="s">
        <v>595</v>
      </c>
      <c r="AC790" t="s">
        <v>362</v>
      </c>
      <c r="AD790" t="s">
        <v>47</v>
      </c>
      <c r="AE790" t="s">
        <v>596</v>
      </c>
      <c r="AF790" t="s">
        <v>272</v>
      </c>
      <c r="AG790" t="s">
        <v>597</v>
      </c>
      <c r="AH790" t="s">
        <v>51</v>
      </c>
    </row>
    <row r="791" spans="1:34" x14ac:dyDescent="0.25">
      <c r="A791">
        <v>10250</v>
      </c>
      <c r="B791">
        <v>27</v>
      </c>
      <c r="C791">
        <v>98.84</v>
      </c>
      <c r="D791">
        <v>4</v>
      </c>
      <c r="E791">
        <v>2668.68</v>
      </c>
      <c r="F791">
        <v>2669</v>
      </c>
      <c r="G791">
        <v>2668.68</v>
      </c>
      <c r="H791" s="2">
        <v>38296</v>
      </c>
      <c r="I791" s="1">
        <v>38296</v>
      </c>
      <c r="J791" t="s">
        <v>104</v>
      </c>
      <c r="K791" t="s">
        <v>87</v>
      </c>
      <c r="L791" t="s">
        <v>37</v>
      </c>
      <c r="M791">
        <v>2</v>
      </c>
      <c r="N791">
        <v>5</v>
      </c>
      <c r="O791">
        <v>2004</v>
      </c>
      <c r="P791" t="s">
        <v>905</v>
      </c>
      <c r="Q791">
        <v>84</v>
      </c>
      <c r="R791" t="s">
        <v>951</v>
      </c>
      <c r="S791" t="s">
        <v>630</v>
      </c>
      <c r="T791">
        <v>4085553659</v>
      </c>
      <c r="U791" t="s">
        <v>631</v>
      </c>
      <c r="V791" t="s">
        <v>632</v>
      </c>
      <c r="X791" t="s">
        <v>632</v>
      </c>
      <c r="Y791" t="s">
        <v>633</v>
      </c>
      <c r="Z791" t="s">
        <v>81</v>
      </c>
      <c r="AA791" t="s">
        <v>634</v>
      </c>
      <c r="AB791">
        <v>94217</v>
      </c>
      <c r="AC791" t="s">
        <v>46</v>
      </c>
      <c r="AD791" t="s">
        <v>47</v>
      </c>
      <c r="AE791" t="s">
        <v>159</v>
      </c>
      <c r="AF791" t="s">
        <v>635</v>
      </c>
      <c r="AG791" t="s">
        <v>636</v>
      </c>
      <c r="AH791" t="s">
        <v>51</v>
      </c>
    </row>
    <row r="792" spans="1:34" x14ac:dyDescent="0.25">
      <c r="A792">
        <v>10263</v>
      </c>
      <c r="B792">
        <v>33</v>
      </c>
      <c r="C792">
        <v>86.17</v>
      </c>
      <c r="D792">
        <v>10</v>
      </c>
      <c r="E792">
        <v>2843.61</v>
      </c>
      <c r="F792">
        <v>2844</v>
      </c>
      <c r="G792">
        <v>2843.61</v>
      </c>
      <c r="H792" t="s">
        <v>171</v>
      </c>
      <c r="I792" s="1">
        <v>38166</v>
      </c>
      <c r="J792" t="s">
        <v>172</v>
      </c>
      <c r="K792" t="s">
        <v>36</v>
      </c>
      <c r="L792" t="s">
        <v>37</v>
      </c>
      <c r="M792">
        <v>2</v>
      </c>
      <c r="N792">
        <v>6</v>
      </c>
      <c r="O792">
        <v>2004</v>
      </c>
      <c r="P792" t="s">
        <v>905</v>
      </c>
      <c r="Q792">
        <v>84</v>
      </c>
      <c r="R792" t="s">
        <v>951</v>
      </c>
      <c r="S792" t="s">
        <v>173</v>
      </c>
      <c r="T792">
        <v>2035552570</v>
      </c>
      <c r="U792" t="s">
        <v>174</v>
      </c>
      <c r="V792" t="s">
        <v>175</v>
      </c>
      <c r="X792" t="s">
        <v>175</v>
      </c>
      <c r="Y792" t="s">
        <v>176</v>
      </c>
      <c r="Z792" t="s">
        <v>177</v>
      </c>
      <c r="AA792" t="s">
        <v>178</v>
      </c>
      <c r="AB792">
        <v>97562</v>
      </c>
      <c r="AC792" t="s">
        <v>46</v>
      </c>
      <c r="AD792" t="s">
        <v>47</v>
      </c>
      <c r="AE792" t="s">
        <v>179</v>
      </c>
      <c r="AF792" t="s">
        <v>84</v>
      </c>
      <c r="AG792" t="s">
        <v>180</v>
      </c>
      <c r="AH792" t="s">
        <v>51</v>
      </c>
    </row>
    <row r="793" spans="1:34" x14ac:dyDescent="0.25">
      <c r="A793">
        <v>10275</v>
      </c>
      <c r="B793">
        <v>35</v>
      </c>
      <c r="C793">
        <v>90.39</v>
      </c>
      <c r="D793">
        <v>9</v>
      </c>
      <c r="E793">
        <v>3163.65</v>
      </c>
      <c r="F793">
        <v>3164</v>
      </c>
      <c r="G793">
        <v>3163.65</v>
      </c>
      <c r="H793" t="s">
        <v>181</v>
      </c>
      <c r="I793" s="1">
        <v>38191</v>
      </c>
      <c r="J793" t="s">
        <v>52</v>
      </c>
      <c r="K793" t="s">
        <v>87</v>
      </c>
      <c r="L793" t="s">
        <v>37</v>
      </c>
      <c r="M793">
        <v>3</v>
      </c>
      <c r="N793">
        <v>7</v>
      </c>
      <c r="O793">
        <v>2004</v>
      </c>
      <c r="P793" t="s">
        <v>905</v>
      </c>
      <c r="Q793">
        <v>84</v>
      </c>
      <c r="R793" t="s">
        <v>951</v>
      </c>
      <c r="S793" t="s">
        <v>182</v>
      </c>
      <c r="T793" t="s">
        <v>183</v>
      </c>
      <c r="U793" t="s">
        <v>184</v>
      </c>
      <c r="V793" t="s">
        <v>185</v>
      </c>
      <c r="X793" t="s">
        <v>185</v>
      </c>
      <c r="Y793" t="s">
        <v>186</v>
      </c>
      <c r="AA793" t="s">
        <v>186</v>
      </c>
      <c r="AB793">
        <v>44000</v>
      </c>
      <c r="AC793" t="s">
        <v>59</v>
      </c>
      <c r="AD793" t="s">
        <v>60</v>
      </c>
      <c r="AE793" t="s">
        <v>187</v>
      </c>
      <c r="AF793" t="s">
        <v>188</v>
      </c>
      <c r="AG793" t="s">
        <v>189</v>
      </c>
      <c r="AH793" t="s">
        <v>74</v>
      </c>
    </row>
    <row r="794" spans="1:34" x14ac:dyDescent="0.25">
      <c r="A794">
        <v>10284</v>
      </c>
      <c r="B794">
        <v>31</v>
      </c>
      <c r="C794">
        <v>71.81</v>
      </c>
      <c r="D794">
        <v>1</v>
      </c>
      <c r="E794">
        <v>2226.11</v>
      </c>
      <c r="F794">
        <v>2227</v>
      </c>
      <c r="G794">
        <v>2226.11</v>
      </c>
      <c r="H794" t="s">
        <v>917</v>
      </c>
      <c r="I794" s="1">
        <v>38220</v>
      </c>
      <c r="J794" t="s">
        <v>76</v>
      </c>
      <c r="K794" t="s">
        <v>53</v>
      </c>
      <c r="L794" t="s">
        <v>37</v>
      </c>
      <c r="M794">
        <v>3</v>
      </c>
      <c r="N794">
        <v>8</v>
      </c>
      <c r="O794">
        <v>2004</v>
      </c>
      <c r="P794" t="s">
        <v>905</v>
      </c>
      <c r="Q794">
        <v>84</v>
      </c>
      <c r="R794" t="s">
        <v>951</v>
      </c>
      <c r="S794" t="s">
        <v>860</v>
      </c>
      <c r="T794" t="s">
        <v>861</v>
      </c>
      <c r="U794" t="s">
        <v>862</v>
      </c>
      <c r="V794" t="s">
        <v>863</v>
      </c>
      <c r="X794" t="s">
        <v>863</v>
      </c>
      <c r="Y794" t="s">
        <v>864</v>
      </c>
      <c r="AA794" t="s">
        <v>864</v>
      </c>
      <c r="AB794" t="s">
        <v>865</v>
      </c>
      <c r="AC794" t="s">
        <v>119</v>
      </c>
      <c r="AD794" t="s">
        <v>60</v>
      </c>
      <c r="AE794" t="s">
        <v>866</v>
      </c>
      <c r="AF794" t="s">
        <v>867</v>
      </c>
      <c r="AG794" t="s">
        <v>868</v>
      </c>
      <c r="AH794" t="s">
        <v>51</v>
      </c>
    </row>
    <row r="795" spans="1:34" x14ac:dyDescent="0.25">
      <c r="A795">
        <v>10297</v>
      </c>
      <c r="B795">
        <v>25</v>
      </c>
      <c r="C795">
        <v>82.79</v>
      </c>
      <c r="D795">
        <v>4</v>
      </c>
      <c r="E795">
        <v>2069.75</v>
      </c>
      <c r="F795">
        <v>2070</v>
      </c>
      <c r="G795">
        <v>2069.75</v>
      </c>
      <c r="H795" t="s">
        <v>953</v>
      </c>
      <c r="I795" s="1">
        <v>38246</v>
      </c>
      <c r="J795" t="s">
        <v>201</v>
      </c>
      <c r="K795" t="s">
        <v>130</v>
      </c>
      <c r="L795" t="s">
        <v>37</v>
      </c>
      <c r="M795">
        <v>3</v>
      </c>
      <c r="N795">
        <v>9</v>
      </c>
      <c r="O795">
        <v>2004</v>
      </c>
      <c r="P795" t="s">
        <v>905</v>
      </c>
      <c r="Q795">
        <v>84</v>
      </c>
      <c r="R795" t="s">
        <v>951</v>
      </c>
      <c r="S795" t="s">
        <v>756</v>
      </c>
      <c r="T795" t="s">
        <v>757</v>
      </c>
      <c r="U795" t="s">
        <v>758</v>
      </c>
      <c r="V795" t="s">
        <v>759</v>
      </c>
      <c r="W795" t="s">
        <v>760</v>
      </c>
      <c r="X795" t="s">
        <v>761</v>
      </c>
      <c r="Y795" t="s">
        <v>762</v>
      </c>
      <c r="AA795" t="s">
        <v>762</v>
      </c>
      <c r="AB795">
        <v>2</v>
      </c>
      <c r="AC795" t="s">
        <v>763</v>
      </c>
      <c r="AD795" t="s">
        <v>60</v>
      </c>
      <c r="AE795" t="s">
        <v>764</v>
      </c>
      <c r="AF795" t="s">
        <v>765</v>
      </c>
      <c r="AG795" t="s">
        <v>766</v>
      </c>
      <c r="AH795" t="s">
        <v>51</v>
      </c>
    </row>
    <row r="796" spans="1:34" x14ac:dyDescent="0.25">
      <c r="A796">
        <v>10308</v>
      </c>
      <c r="B796">
        <v>27</v>
      </c>
      <c r="C796">
        <v>82.79</v>
      </c>
      <c r="D796">
        <v>7</v>
      </c>
      <c r="E796">
        <v>2235.33</v>
      </c>
      <c r="F796">
        <v>2236</v>
      </c>
      <c r="G796">
        <v>2235.33</v>
      </c>
      <c r="H796" t="s">
        <v>211</v>
      </c>
      <c r="I796" s="1">
        <v>38275</v>
      </c>
      <c r="J796" t="s">
        <v>86</v>
      </c>
      <c r="K796" t="s">
        <v>87</v>
      </c>
      <c r="L796" t="s">
        <v>37</v>
      </c>
      <c r="M796">
        <v>4</v>
      </c>
      <c r="N796">
        <v>10</v>
      </c>
      <c r="O796">
        <v>2004</v>
      </c>
      <c r="P796" t="s">
        <v>905</v>
      </c>
      <c r="Q796">
        <v>84</v>
      </c>
      <c r="R796" t="s">
        <v>951</v>
      </c>
      <c r="S796" t="s">
        <v>501</v>
      </c>
      <c r="T796">
        <v>9145554562</v>
      </c>
      <c r="U796" t="s">
        <v>502</v>
      </c>
      <c r="V796" t="s">
        <v>503</v>
      </c>
      <c r="X796" t="s">
        <v>503</v>
      </c>
      <c r="Y796" t="s">
        <v>504</v>
      </c>
      <c r="Z796" t="s">
        <v>44</v>
      </c>
      <c r="AA796" t="s">
        <v>505</v>
      </c>
      <c r="AB796">
        <v>24067</v>
      </c>
      <c r="AC796" t="s">
        <v>46</v>
      </c>
      <c r="AD796" t="s">
        <v>47</v>
      </c>
      <c r="AE796" t="s">
        <v>159</v>
      </c>
      <c r="AF796" t="s">
        <v>373</v>
      </c>
      <c r="AG796" t="s">
        <v>506</v>
      </c>
      <c r="AH796" t="s">
        <v>51</v>
      </c>
    </row>
    <row r="797" spans="1:34" x14ac:dyDescent="0.25">
      <c r="A797">
        <v>10318</v>
      </c>
      <c r="B797">
        <v>31</v>
      </c>
      <c r="C797">
        <v>100</v>
      </c>
      <c r="D797">
        <v>9</v>
      </c>
      <c r="E797">
        <v>3116.43</v>
      </c>
      <c r="F797">
        <v>3117</v>
      </c>
      <c r="G797">
        <v>3100</v>
      </c>
      <c r="H797" s="2">
        <v>38028</v>
      </c>
      <c r="I797" s="1">
        <v>38028</v>
      </c>
      <c r="J797" t="s">
        <v>35</v>
      </c>
      <c r="K797" t="s">
        <v>220</v>
      </c>
      <c r="L797" t="s">
        <v>37</v>
      </c>
      <c r="M797">
        <v>4</v>
      </c>
      <c r="N797">
        <v>11</v>
      </c>
      <c r="O797">
        <v>2004</v>
      </c>
      <c r="P797" t="s">
        <v>905</v>
      </c>
      <c r="Q797">
        <v>84</v>
      </c>
      <c r="R797" t="s">
        <v>951</v>
      </c>
      <c r="S797" t="s">
        <v>221</v>
      </c>
      <c r="T797">
        <v>2155551555</v>
      </c>
      <c r="U797" t="s">
        <v>222</v>
      </c>
      <c r="V797" t="s">
        <v>223</v>
      </c>
      <c r="X797" t="s">
        <v>223</v>
      </c>
      <c r="Y797" t="s">
        <v>224</v>
      </c>
      <c r="Z797" t="s">
        <v>225</v>
      </c>
      <c r="AA797" t="s">
        <v>226</v>
      </c>
      <c r="AB797">
        <v>70267</v>
      </c>
      <c r="AC797" t="s">
        <v>46</v>
      </c>
      <c r="AD797" t="s">
        <v>47</v>
      </c>
      <c r="AE797" t="s">
        <v>48</v>
      </c>
      <c r="AF797" t="s">
        <v>227</v>
      </c>
      <c r="AG797" t="s">
        <v>228</v>
      </c>
      <c r="AH797" t="s">
        <v>74</v>
      </c>
    </row>
    <row r="798" spans="1:34" x14ac:dyDescent="0.25">
      <c r="A798">
        <v>10327</v>
      </c>
      <c r="B798">
        <v>45</v>
      </c>
      <c r="C798">
        <v>100</v>
      </c>
      <c r="D798">
        <v>8</v>
      </c>
      <c r="E798">
        <v>4781.7</v>
      </c>
      <c r="F798">
        <v>4782</v>
      </c>
      <c r="G798">
        <v>4500</v>
      </c>
      <c r="H798" s="2">
        <v>38271</v>
      </c>
      <c r="I798" s="1">
        <v>38271</v>
      </c>
      <c r="J798" t="s">
        <v>86</v>
      </c>
      <c r="K798" t="s">
        <v>36</v>
      </c>
      <c r="L798" t="s">
        <v>647</v>
      </c>
      <c r="M798">
        <v>4</v>
      </c>
      <c r="N798">
        <v>11</v>
      </c>
      <c r="O798">
        <v>2004</v>
      </c>
      <c r="P798" t="s">
        <v>905</v>
      </c>
      <c r="Q798">
        <v>84</v>
      </c>
      <c r="R798" t="s">
        <v>951</v>
      </c>
      <c r="S798" t="s">
        <v>510</v>
      </c>
      <c r="T798" t="s">
        <v>511</v>
      </c>
      <c r="U798" t="s">
        <v>512</v>
      </c>
      <c r="V798" t="s">
        <v>513</v>
      </c>
      <c r="X798" t="s">
        <v>513</v>
      </c>
      <c r="Y798" t="s">
        <v>514</v>
      </c>
      <c r="AA798" t="s">
        <v>514</v>
      </c>
      <c r="AB798">
        <v>1734</v>
      </c>
      <c r="AC798" t="s">
        <v>515</v>
      </c>
      <c r="AD798" t="s">
        <v>60</v>
      </c>
      <c r="AE798" t="s">
        <v>516</v>
      </c>
      <c r="AF798" t="s">
        <v>517</v>
      </c>
      <c r="AG798" t="s">
        <v>518</v>
      </c>
      <c r="AH798" t="s">
        <v>74</v>
      </c>
    </row>
    <row r="799" spans="1:34" x14ac:dyDescent="0.25">
      <c r="A799">
        <v>10339</v>
      </c>
      <c r="B799">
        <v>27</v>
      </c>
      <c r="C799">
        <v>100</v>
      </c>
      <c r="D799">
        <v>2</v>
      </c>
      <c r="E799">
        <v>2810.7</v>
      </c>
      <c r="F799">
        <v>2811</v>
      </c>
      <c r="G799">
        <v>2700</v>
      </c>
      <c r="H799" t="s">
        <v>507</v>
      </c>
      <c r="I799" s="1">
        <v>38314</v>
      </c>
      <c r="J799" t="s">
        <v>104</v>
      </c>
      <c r="K799" t="s">
        <v>65</v>
      </c>
      <c r="L799" t="s">
        <v>37</v>
      </c>
      <c r="M799">
        <v>4</v>
      </c>
      <c r="N799">
        <v>11</v>
      </c>
      <c r="O799">
        <v>2004</v>
      </c>
      <c r="P799" t="s">
        <v>905</v>
      </c>
      <c r="Q799">
        <v>84</v>
      </c>
      <c r="R799" t="s">
        <v>951</v>
      </c>
      <c r="S799" t="s">
        <v>389</v>
      </c>
      <c r="T799" t="s">
        <v>390</v>
      </c>
      <c r="U799" t="s">
        <v>391</v>
      </c>
      <c r="V799" t="s">
        <v>392</v>
      </c>
      <c r="X799" t="s">
        <v>392</v>
      </c>
      <c r="Y799" t="s">
        <v>393</v>
      </c>
      <c r="Z799" t="s">
        <v>394</v>
      </c>
      <c r="AA799" t="s">
        <v>395</v>
      </c>
      <c r="AB799" t="s">
        <v>396</v>
      </c>
      <c r="AC799" t="s">
        <v>314</v>
      </c>
      <c r="AD799" t="s">
        <v>314</v>
      </c>
      <c r="AE799" t="s">
        <v>397</v>
      </c>
      <c r="AF799" t="s">
        <v>398</v>
      </c>
      <c r="AG799" t="s">
        <v>399</v>
      </c>
      <c r="AH799" t="s">
        <v>51</v>
      </c>
    </row>
    <row r="800" spans="1:34" x14ac:dyDescent="0.25">
      <c r="A800">
        <v>10353</v>
      </c>
      <c r="B800">
        <v>27</v>
      </c>
      <c r="C800">
        <v>100</v>
      </c>
      <c r="D800">
        <v>1</v>
      </c>
      <c r="E800">
        <v>3515.67</v>
      </c>
      <c r="F800">
        <v>3516</v>
      </c>
      <c r="G800">
        <v>2700</v>
      </c>
      <c r="H800" s="2">
        <v>38089</v>
      </c>
      <c r="I800" s="1">
        <v>38089</v>
      </c>
      <c r="J800" t="s">
        <v>380</v>
      </c>
      <c r="K800" t="s">
        <v>36</v>
      </c>
      <c r="L800" t="s">
        <v>37</v>
      </c>
      <c r="M800">
        <v>4</v>
      </c>
      <c r="N800">
        <v>12</v>
      </c>
      <c r="O800">
        <v>2004</v>
      </c>
      <c r="P800" t="s">
        <v>905</v>
      </c>
      <c r="Q800">
        <v>84</v>
      </c>
      <c r="R800" t="s">
        <v>951</v>
      </c>
      <c r="S800" t="s">
        <v>908</v>
      </c>
      <c r="T800">
        <v>2035554407</v>
      </c>
      <c r="U800" t="s">
        <v>909</v>
      </c>
      <c r="V800" t="s">
        <v>910</v>
      </c>
      <c r="X800" t="s">
        <v>910</v>
      </c>
      <c r="Y800" t="s">
        <v>816</v>
      </c>
      <c r="Z800" t="s">
        <v>177</v>
      </c>
      <c r="AA800" t="s">
        <v>911</v>
      </c>
      <c r="AB800">
        <v>97561</v>
      </c>
      <c r="AC800" t="s">
        <v>46</v>
      </c>
      <c r="AD800" t="s">
        <v>47</v>
      </c>
      <c r="AE800" t="s">
        <v>912</v>
      </c>
      <c r="AF800" t="s">
        <v>913</v>
      </c>
      <c r="AG800" t="s">
        <v>914</v>
      </c>
      <c r="AH800" t="s">
        <v>74</v>
      </c>
    </row>
    <row r="801" spans="1:34" x14ac:dyDescent="0.25">
      <c r="A801">
        <v>10374</v>
      </c>
      <c r="B801">
        <v>42</v>
      </c>
      <c r="C801">
        <v>69.27</v>
      </c>
      <c r="D801">
        <v>2</v>
      </c>
      <c r="E801">
        <v>2909.34</v>
      </c>
      <c r="F801">
        <v>2910</v>
      </c>
      <c r="G801">
        <v>2909.34</v>
      </c>
      <c r="H801" s="2">
        <v>38385</v>
      </c>
      <c r="I801" s="1">
        <v>38385</v>
      </c>
      <c r="J801" t="s">
        <v>35</v>
      </c>
      <c r="K801" t="s">
        <v>220</v>
      </c>
      <c r="L801" t="s">
        <v>37</v>
      </c>
      <c r="M801">
        <v>1</v>
      </c>
      <c r="N801">
        <v>2</v>
      </c>
      <c r="O801">
        <v>2005</v>
      </c>
      <c r="P801" t="s">
        <v>905</v>
      </c>
      <c r="Q801">
        <v>84</v>
      </c>
      <c r="R801" t="s">
        <v>951</v>
      </c>
      <c r="S801" t="s">
        <v>326</v>
      </c>
      <c r="T801" t="s">
        <v>327</v>
      </c>
      <c r="U801" t="s">
        <v>328</v>
      </c>
      <c r="V801" t="s">
        <v>329</v>
      </c>
      <c r="X801" t="s">
        <v>329</v>
      </c>
      <c r="Y801" t="s">
        <v>330</v>
      </c>
      <c r="Z801" t="s">
        <v>331</v>
      </c>
      <c r="AA801" t="s">
        <v>332</v>
      </c>
      <c r="AB801">
        <v>4101</v>
      </c>
      <c r="AC801" t="s">
        <v>148</v>
      </c>
      <c r="AD801" t="s">
        <v>149</v>
      </c>
      <c r="AE801" t="s">
        <v>333</v>
      </c>
      <c r="AF801" t="s">
        <v>334</v>
      </c>
      <c r="AG801" t="s">
        <v>335</v>
      </c>
      <c r="AH801" t="s">
        <v>51</v>
      </c>
    </row>
    <row r="802" spans="1:34" x14ac:dyDescent="0.25">
      <c r="A802">
        <v>10386</v>
      </c>
      <c r="B802">
        <v>21</v>
      </c>
      <c r="C802">
        <v>74.77</v>
      </c>
      <c r="D802">
        <v>18</v>
      </c>
      <c r="E802">
        <v>1570.17</v>
      </c>
      <c r="F802">
        <v>1571</v>
      </c>
      <c r="G802">
        <v>1570.17</v>
      </c>
      <c r="H802" s="2">
        <v>38355</v>
      </c>
      <c r="I802" s="1">
        <v>38355</v>
      </c>
      <c r="J802" t="s">
        <v>64</v>
      </c>
      <c r="K802" t="s">
        <v>36</v>
      </c>
      <c r="L802" t="s">
        <v>647</v>
      </c>
      <c r="M802">
        <v>1</v>
      </c>
      <c r="N802">
        <v>3</v>
      </c>
      <c r="O802">
        <v>2005</v>
      </c>
      <c r="P802" t="s">
        <v>905</v>
      </c>
      <c r="Q802">
        <v>84</v>
      </c>
      <c r="R802" t="s">
        <v>951</v>
      </c>
      <c r="S802" t="s">
        <v>276</v>
      </c>
      <c r="T802" t="s">
        <v>277</v>
      </c>
      <c r="U802" t="s">
        <v>278</v>
      </c>
      <c r="V802" t="s">
        <v>279</v>
      </c>
      <c r="X802" t="s">
        <v>279</v>
      </c>
      <c r="Y802" t="s">
        <v>280</v>
      </c>
      <c r="AA802" t="s">
        <v>280</v>
      </c>
      <c r="AB802">
        <v>28034</v>
      </c>
      <c r="AC802" t="s">
        <v>281</v>
      </c>
      <c r="AD802" t="s">
        <v>60</v>
      </c>
      <c r="AE802" t="s">
        <v>282</v>
      </c>
      <c r="AF802" t="s">
        <v>283</v>
      </c>
      <c r="AG802" t="s">
        <v>284</v>
      </c>
      <c r="AH802" t="s">
        <v>51</v>
      </c>
    </row>
    <row r="803" spans="1:34" x14ac:dyDescent="0.25">
      <c r="A803">
        <v>10398</v>
      </c>
      <c r="B803">
        <v>34</v>
      </c>
      <c r="C803">
        <v>76.88</v>
      </c>
      <c r="D803">
        <v>15</v>
      </c>
      <c r="E803">
        <v>2613.92</v>
      </c>
      <c r="F803">
        <v>2614</v>
      </c>
      <c r="G803">
        <v>2613.92</v>
      </c>
      <c r="H803" t="s">
        <v>936</v>
      </c>
      <c r="I803" s="1">
        <v>38441</v>
      </c>
      <c r="J803" t="s">
        <v>255</v>
      </c>
      <c r="K803" t="s">
        <v>220</v>
      </c>
      <c r="L803" t="s">
        <v>37</v>
      </c>
      <c r="M803">
        <v>1</v>
      </c>
      <c r="N803">
        <v>3</v>
      </c>
      <c r="O803">
        <v>2005</v>
      </c>
      <c r="P803" t="s">
        <v>905</v>
      </c>
      <c r="Q803">
        <v>84</v>
      </c>
      <c r="R803" t="s">
        <v>951</v>
      </c>
      <c r="S803" t="s">
        <v>54</v>
      </c>
      <c r="T803" t="s">
        <v>55</v>
      </c>
      <c r="U803" t="s">
        <v>56</v>
      </c>
      <c r="V803" t="s">
        <v>57</v>
      </c>
      <c r="X803" t="s">
        <v>57</v>
      </c>
      <c r="Y803" t="s">
        <v>58</v>
      </c>
      <c r="AA803" t="s">
        <v>58</v>
      </c>
      <c r="AB803">
        <v>51100</v>
      </c>
      <c r="AC803" t="s">
        <v>59</v>
      </c>
      <c r="AD803" t="s">
        <v>60</v>
      </c>
      <c r="AE803" t="s">
        <v>61</v>
      </c>
      <c r="AF803" t="s">
        <v>62</v>
      </c>
      <c r="AG803" t="s">
        <v>63</v>
      </c>
      <c r="AH803" t="s">
        <v>51</v>
      </c>
    </row>
    <row r="804" spans="1:34" x14ac:dyDescent="0.25">
      <c r="A804">
        <v>10401</v>
      </c>
      <c r="B804">
        <v>42</v>
      </c>
      <c r="C804">
        <v>76.03</v>
      </c>
      <c r="D804">
        <v>3</v>
      </c>
      <c r="E804">
        <v>3193.26</v>
      </c>
      <c r="F804">
        <v>3194</v>
      </c>
      <c r="G804">
        <v>3193.26</v>
      </c>
      <c r="H804" s="2">
        <v>38415</v>
      </c>
      <c r="I804" s="1">
        <v>38415</v>
      </c>
      <c r="J804" t="s">
        <v>255</v>
      </c>
      <c r="K804" t="s">
        <v>87</v>
      </c>
      <c r="L804" t="s">
        <v>637</v>
      </c>
      <c r="M804">
        <v>2</v>
      </c>
      <c r="N804">
        <v>4</v>
      </c>
      <c r="O804">
        <v>2005</v>
      </c>
      <c r="P804" t="s">
        <v>905</v>
      </c>
      <c r="Q804">
        <v>84</v>
      </c>
      <c r="R804" t="s">
        <v>951</v>
      </c>
      <c r="S804" t="s">
        <v>163</v>
      </c>
      <c r="T804">
        <v>2015559350</v>
      </c>
      <c r="U804" t="s">
        <v>164</v>
      </c>
      <c r="V804" t="s">
        <v>165</v>
      </c>
      <c r="X804" t="s">
        <v>165</v>
      </c>
      <c r="Y804" t="s">
        <v>166</v>
      </c>
      <c r="Z804" t="s">
        <v>167</v>
      </c>
      <c r="AA804" t="s">
        <v>168</v>
      </c>
      <c r="AB804">
        <v>94019</v>
      </c>
      <c r="AC804" t="s">
        <v>46</v>
      </c>
      <c r="AD804" t="s">
        <v>47</v>
      </c>
      <c r="AE804" t="s">
        <v>93</v>
      </c>
      <c r="AF804" t="s">
        <v>169</v>
      </c>
      <c r="AG804" t="s">
        <v>170</v>
      </c>
      <c r="AH804" t="s">
        <v>74</v>
      </c>
    </row>
    <row r="805" spans="1:34" x14ac:dyDescent="0.25">
      <c r="A805">
        <v>10416</v>
      </c>
      <c r="B805">
        <v>15</v>
      </c>
      <c r="C805">
        <v>98.84</v>
      </c>
      <c r="D805">
        <v>4</v>
      </c>
      <c r="E805">
        <v>1482.6</v>
      </c>
      <c r="F805">
        <v>1483</v>
      </c>
      <c r="G805">
        <v>1482.6</v>
      </c>
      <c r="H805" s="2">
        <v>38630</v>
      </c>
      <c r="I805" s="1">
        <v>38630</v>
      </c>
      <c r="J805" t="s">
        <v>86</v>
      </c>
      <c r="K805" t="s">
        <v>220</v>
      </c>
      <c r="L805" t="s">
        <v>37</v>
      </c>
      <c r="M805">
        <v>2</v>
      </c>
      <c r="N805">
        <v>5</v>
      </c>
      <c r="O805">
        <v>2005</v>
      </c>
      <c r="P805" t="s">
        <v>905</v>
      </c>
      <c r="Q805">
        <v>84</v>
      </c>
      <c r="R805" t="s">
        <v>951</v>
      </c>
      <c r="S805" t="s">
        <v>712</v>
      </c>
      <c r="T805" t="s">
        <v>713</v>
      </c>
      <c r="U805" t="s">
        <v>714</v>
      </c>
      <c r="V805" t="s">
        <v>715</v>
      </c>
      <c r="X805" t="s">
        <v>715</v>
      </c>
      <c r="Y805" t="s">
        <v>716</v>
      </c>
      <c r="AA805" t="s">
        <v>716</v>
      </c>
      <c r="AB805">
        <v>42100</v>
      </c>
      <c r="AC805" t="s">
        <v>407</v>
      </c>
      <c r="AD805" t="s">
        <v>60</v>
      </c>
      <c r="AE805" t="s">
        <v>717</v>
      </c>
      <c r="AF805" t="s">
        <v>718</v>
      </c>
      <c r="AG805" t="s">
        <v>719</v>
      </c>
      <c r="AH805" t="s">
        <v>51</v>
      </c>
    </row>
    <row r="806" spans="1:34" x14ac:dyDescent="0.25">
      <c r="A806">
        <v>10107</v>
      </c>
      <c r="B806">
        <v>29</v>
      </c>
      <c r="C806">
        <v>70.87</v>
      </c>
      <c r="D806">
        <v>6</v>
      </c>
      <c r="E806">
        <v>2055.23</v>
      </c>
      <c r="F806">
        <v>2056</v>
      </c>
      <c r="G806">
        <v>2055.23</v>
      </c>
      <c r="H806" t="s">
        <v>34</v>
      </c>
      <c r="I806" s="1">
        <v>37676</v>
      </c>
      <c r="J806" t="s">
        <v>35</v>
      </c>
      <c r="K806" t="s">
        <v>36</v>
      </c>
      <c r="L806" t="s">
        <v>37</v>
      </c>
      <c r="M806">
        <v>1</v>
      </c>
      <c r="N806">
        <v>2</v>
      </c>
      <c r="O806">
        <v>2003</v>
      </c>
      <c r="P806" t="s">
        <v>38</v>
      </c>
      <c r="Q806">
        <v>60</v>
      </c>
      <c r="R806" t="s">
        <v>954</v>
      </c>
      <c r="S806" t="s">
        <v>40</v>
      </c>
      <c r="T806">
        <v>2125557818</v>
      </c>
      <c r="U806" t="s">
        <v>41</v>
      </c>
      <c r="V806" t="s">
        <v>42</v>
      </c>
      <c r="X806" t="s">
        <v>42</v>
      </c>
      <c r="Y806" t="s">
        <v>43</v>
      </c>
      <c r="Z806" t="s">
        <v>44</v>
      </c>
      <c r="AA806" t="s">
        <v>45</v>
      </c>
      <c r="AB806">
        <v>10022</v>
      </c>
      <c r="AC806" t="s">
        <v>46</v>
      </c>
      <c r="AD806" t="s">
        <v>47</v>
      </c>
      <c r="AE806" t="s">
        <v>48</v>
      </c>
      <c r="AF806" t="s">
        <v>49</v>
      </c>
      <c r="AG806" t="s">
        <v>50</v>
      </c>
      <c r="AH806" t="s">
        <v>51</v>
      </c>
    </row>
    <row r="807" spans="1:34" x14ac:dyDescent="0.25">
      <c r="A807">
        <v>10120</v>
      </c>
      <c r="B807">
        <v>46</v>
      </c>
      <c r="C807">
        <v>58.15</v>
      </c>
      <c r="D807">
        <v>4</v>
      </c>
      <c r="E807">
        <v>2674.9</v>
      </c>
      <c r="F807">
        <v>2675</v>
      </c>
      <c r="G807">
        <v>2674.9</v>
      </c>
      <c r="H807" t="s">
        <v>477</v>
      </c>
      <c r="I807" s="1">
        <v>37740</v>
      </c>
      <c r="J807" t="s">
        <v>380</v>
      </c>
      <c r="K807" t="s">
        <v>65</v>
      </c>
      <c r="L807" t="s">
        <v>37</v>
      </c>
      <c r="M807">
        <v>2</v>
      </c>
      <c r="N807">
        <v>4</v>
      </c>
      <c r="O807">
        <v>2003</v>
      </c>
      <c r="P807" t="s">
        <v>38</v>
      </c>
      <c r="Q807">
        <v>60</v>
      </c>
      <c r="R807" t="s">
        <v>954</v>
      </c>
      <c r="S807" t="s">
        <v>139</v>
      </c>
      <c r="T807" t="s">
        <v>140</v>
      </c>
      <c r="U807" t="s">
        <v>141</v>
      </c>
      <c r="V807" t="s">
        <v>142</v>
      </c>
      <c r="W807" t="s">
        <v>143</v>
      </c>
      <c r="X807" t="s">
        <v>144</v>
      </c>
      <c r="Y807" t="s">
        <v>145</v>
      </c>
      <c r="Z807" t="s">
        <v>146</v>
      </c>
      <c r="AA807" t="s">
        <v>147</v>
      </c>
      <c r="AB807">
        <v>3004</v>
      </c>
      <c r="AC807" t="s">
        <v>148</v>
      </c>
      <c r="AD807" t="s">
        <v>149</v>
      </c>
      <c r="AE807" t="s">
        <v>150</v>
      </c>
      <c r="AF807" t="s">
        <v>151</v>
      </c>
      <c r="AG807" t="s">
        <v>152</v>
      </c>
      <c r="AH807" t="s">
        <v>51</v>
      </c>
    </row>
    <row r="808" spans="1:34" x14ac:dyDescent="0.25">
      <c r="A808">
        <v>10134</v>
      </c>
      <c r="B808">
        <v>30</v>
      </c>
      <c r="C808">
        <v>61.78</v>
      </c>
      <c r="D808">
        <v>6</v>
      </c>
      <c r="E808">
        <v>1853.4</v>
      </c>
      <c r="F808">
        <v>1854</v>
      </c>
      <c r="G808">
        <v>1853.4</v>
      </c>
      <c r="H808" s="2">
        <v>37628</v>
      </c>
      <c r="I808" s="1">
        <v>37628</v>
      </c>
      <c r="J808" t="s">
        <v>64</v>
      </c>
      <c r="K808" t="s">
        <v>65</v>
      </c>
      <c r="L808" t="s">
        <v>37</v>
      </c>
      <c r="M808">
        <v>3</v>
      </c>
      <c r="N808">
        <v>7</v>
      </c>
      <c r="O808">
        <v>2003</v>
      </c>
      <c r="P808" t="s">
        <v>38</v>
      </c>
      <c r="Q808">
        <v>60</v>
      </c>
      <c r="R808" t="s">
        <v>954</v>
      </c>
      <c r="S808" t="s">
        <v>66</v>
      </c>
      <c r="T808" t="s">
        <v>67</v>
      </c>
      <c r="U808" t="s">
        <v>68</v>
      </c>
      <c r="V808" t="s">
        <v>69</v>
      </c>
      <c r="X808" t="s">
        <v>69</v>
      </c>
      <c r="Y808" t="s">
        <v>70</v>
      </c>
      <c r="AA808" t="s">
        <v>70</v>
      </c>
      <c r="AB808">
        <v>75508</v>
      </c>
      <c r="AC808" t="s">
        <v>59</v>
      </c>
      <c r="AD808" t="s">
        <v>60</v>
      </c>
      <c r="AE808" t="s">
        <v>71</v>
      </c>
      <c r="AF808" t="s">
        <v>72</v>
      </c>
      <c r="AG808" t="s">
        <v>73</v>
      </c>
      <c r="AH808" t="s">
        <v>51</v>
      </c>
    </row>
    <row r="809" spans="1:34" x14ac:dyDescent="0.25">
      <c r="A809">
        <v>10145</v>
      </c>
      <c r="B809">
        <v>30</v>
      </c>
      <c r="C809">
        <v>49.67</v>
      </c>
      <c r="D809">
        <v>10</v>
      </c>
      <c r="E809">
        <v>1490.1</v>
      </c>
      <c r="F809">
        <v>1491</v>
      </c>
      <c r="G809">
        <v>1490.1</v>
      </c>
      <c r="H809" t="s">
        <v>75</v>
      </c>
      <c r="I809" s="1">
        <v>37858</v>
      </c>
      <c r="J809" t="s">
        <v>76</v>
      </c>
      <c r="K809" t="s">
        <v>36</v>
      </c>
      <c r="L809" t="s">
        <v>37</v>
      </c>
      <c r="M809">
        <v>3</v>
      </c>
      <c r="N809">
        <v>8</v>
      </c>
      <c r="O809">
        <v>2003</v>
      </c>
      <c r="P809" t="s">
        <v>38</v>
      </c>
      <c r="Q809">
        <v>60</v>
      </c>
      <c r="R809" t="s">
        <v>954</v>
      </c>
      <c r="S809" t="s">
        <v>77</v>
      </c>
      <c r="T809">
        <v>6265557265</v>
      </c>
      <c r="U809" t="s">
        <v>78</v>
      </c>
      <c r="V809" t="s">
        <v>79</v>
      </c>
      <c r="X809" t="s">
        <v>79</v>
      </c>
      <c r="Y809" t="s">
        <v>80</v>
      </c>
      <c r="Z809" t="s">
        <v>81</v>
      </c>
      <c r="AA809" t="s">
        <v>82</v>
      </c>
      <c r="AB809">
        <v>90003</v>
      </c>
      <c r="AC809" t="s">
        <v>46</v>
      </c>
      <c r="AD809" t="s">
        <v>47</v>
      </c>
      <c r="AE809" t="s">
        <v>83</v>
      </c>
      <c r="AF809" t="s">
        <v>84</v>
      </c>
      <c r="AG809" t="s">
        <v>85</v>
      </c>
      <c r="AH809" t="s">
        <v>51</v>
      </c>
    </row>
    <row r="810" spans="1:34" x14ac:dyDescent="0.25">
      <c r="A810">
        <v>10159</v>
      </c>
      <c r="B810">
        <v>42</v>
      </c>
      <c r="C810">
        <v>51.48</v>
      </c>
      <c r="D810">
        <v>18</v>
      </c>
      <c r="E810">
        <v>2162.16</v>
      </c>
      <c r="F810">
        <v>2163</v>
      </c>
      <c r="G810">
        <v>2162.16</v>
      </c>
      <c r="H810" s="2">
        <v>37904</v>
      </c>
      <c r="I810" s="1">
        <v>37904</v>
      </c>
      <c r="J810" t="s">
        <v>86</v>
      </c>
      <c r="K810" t="s">
        <v>87</v>
      </c>
      <c r="L810" t="s">
        <v>37</v>
      </c>
      <c r="M810">
        <v>4</v>
      </c>
      <c r="N810">
        <v>10</v>
      </c>
      <c r="O810">
        <v>2003</v>
      </c>
      <c r="P810" t="s">
        <v>38</v>
      </c>
      <c r="Q810">
        <v>60</v>
      </c>
      <c r="R810" t="s">
        <v>954</v>
      </c>
      <c r="S810" t="s">
        <v>88</v>
      </c>
      <c r="T810">
        <v>6505551386</v>
      </c>
      <c r="U810" t="s">
        <v>89</v>
      </c>
      <c r="V810" t="s">
        <v>90</v>
      </c>
      <c r="X810" t="s">
        <v>90</v>
      </c>
      <c r="Y810" t="s">
        <v>91</v>
      </c>
      <c r="Z810" t="s">
        <v>81</v>
      </c>
      <c r="AA810" t="s">
        <v>92</v>
      </c>
      <c r="AB810" t="s">
        <v>47</v>
      </c>
      <c r="AC810" t="s">
        <v>46</v>
      </c>
      <c r="AD810" t="s">
        <v>47</v>
      </c>
      <c r="AE810" t="s">
        <v>93</v>
      </c>
      <c r="AF810" t="s">
        <v>84</v>
      </c>
      <c r="AG810" t="s">
        <v>94</v>
      </c>
      <c r="AH810" t="s">
        <v>51</v>
      </c>
    </row>
    <row r="811" spans="1:34" x14ac:dyDescent="0.25">
      <c r="A811">
        <v>10168</v>
      </c>
      <c r="B811">
        <v>46</v>
      </c>
      <c r="C811">
        <v>61.18</v>
      </c>
      <c r="D811">
        <v>5</v>
      </c>
      <c r="E811">
        <v>2814.28</v>
      </c>
      <c r="F811">
        <v>2815</v>
      </c>
      <c r="G811">
        <v>2814.28</v>
      </c>
      <c r="H811" t="s">
        <v>95</v>
      </c>
      <c r="I811" s="1">
        <v>37922</v>
      </c>
      <c r="J811" t="s">
        <v>86</v>
      </c>
      <c r="K811" t="s">
        <v>65</v>
      </c>
      <c r="L811" t="s">
        <v>37</v>
      </c>
      <c r="M811">
        <v>4</v>
      </c>
      <c r="N811">
        <v>10</v>
      </c>
      <c r="O811">
        <v>2003</v>
      </c>
      <c r="P811" t="s">
        <v>38</v>
      </c>
      <c r="Q811">
        <v>60</v>
      </c>
      <c r="R811" t="s">
        <v>954</v>
      </c>
      <c r="S811" t="s">
        <v>96</v>
      </c>
      <c r="T811">
        <v>6505556809</v>
      </c>
      <c r="U811" t="s">
        <v>97</v>
      </c>
      <c r="V811" t="s">
        <v>98</v>
      </c>
      <c r="X811" t="s">
        <v>98</v>
      </c>
      <c r="Y811" t="s">
        <v>99</v>
      </c>
      <c r="Z811" t="s">
        <v>81</v>
      </c>
      <c r="AA811" t="s">
        <v>100</v>
      </c>
      <c r="AB811">
        <v>94217</v>
      </c>
      <c r="AC811" t="s">
        <v>46</v>
      </c>
      <c r="AD811" t="s">
        <v>47</v>
      </c>
      <c r="AE811" t="s">
        <v>101</v>
      </c>
      <c r="AF811" t="s">
        <v>102</v>
      </c>
      <c r="AG811" t="s">
        <v>103</v>
      </c>
      <c r="AH811" t="s">
        <v>51</v>
      </c>
    </row>
    <row r="812" spans="1:34" x14ac:dyDescent="0.25">
      <c r="A812">
        <v>10180</v>
      </c>
      <c r="B812">
        <v>25</v>
      </c>
      <c r="C812">
        <v>64.2</v>
      </c>
      <c r="D812">
        <v>13</v>
      </c>
      <c r="E812">
        <v>1605</v>
      </c>
      <c r="F812">
        <v>1605</v>
      </c>
      <c r="G812">
        <v>1605</v>
      </c>
      <c r="H812" s="2">
        <v>37936</v>
      </c>
      <c r="I812" s="1">
        <v>37936</v>
      </c>
      <c r="J812" t="s">
        <v>104</v>
      </c>
      <c r="K812" t="s">
        <v>65</v>
      </c>
      <c r="L812" t="s">
        <v>37</v>
      </c>
      <c r="M812">
        <v>4</v>
      </c>
      <c r="N812">
        <v>11</v>
      </c>
      <c r="O812">
        <v>2003</v>
      </c>
      <c r="P812" t="s">
        <v>38</v>
      </c>
      <c r="Q812">
        <v>60</v>
      </c>
      <c r="R812" t="s">
        <v>954</v>
      </c>
      <c r="S812" t="s">
        <v>105</v>
      </c>
      <c r="T812">
        <v>0.86244213000000003</v>
      </c>
      <c r="U812" t="s">
        <v>106</v>
      </c>
      <c r="V812" t="s">
        <v>107</v>
      </c>
      <c r="X812" t="s">
        <v>107</v>
      </c>
      <c r="Y812" t="s">
        <v>108</v>
      </c>
      <c r="AA812" t="s">
        <v>108</v>
      </c>
      <c r="AB812">
        <v>59000</v>
      </c>
      <c r="AC812" t="s">
        <v>59</v>
      </c>
      <c r="AD812" t="s">
        <v>60</v>
      </c>
      <c r="AE812" t="s">
        <v>109</v>
      </c>
      <c r="AF812" t="s">
        <v>110</v>
      </c>
      <c r="AG812" t="s">
        <v>111</v>
      </c>
      <c r="AH812" t="s">
        <v>51</v>
      </c>
    </row>
    <row r="813" spans="1:34" x14ac:dyDescent="0.25">
      <c r="A813">
        <v>10188</v>
      </c>
      <c r="B813">
        <v>32</v>
      </c>
      <c r="C813">
        <v>65.42</v>
      </c>
      <c r="D813">
        <v>5</v>
      </c>
      <c r="E813">
        <v>2093.44</v>
      </c>
      <c r="F813">
        <v>2094</v>
      </c>
      <c r="G813">
        <v>2093.44</v>
      </c>
      <c r="H813" t="s">
        <v>112</v>
      </c>
      <c r="I813" s="1">
        <v>37943</v>
      </c>
      <c r="J813" t="s">
        <v>104</v>
      </c>
      <c r="K813" t="s">
        <v>65</v>
      </c>
      <c r="L813" t="s">
        <v>37</v>
      </c>
      <c r="M813">
        <v>4</v>
      </c>
      <c r="N813">
        <v>11</v>
      </c>
      <c r="O813">
        <v>2003</v>
      </c>
      <c r="P813" t="s">
        <v>38</v>
      </c>
      <c r="Q813">
        <v>60</v>
      </c>
      <c r="R813" t="s">
        <v>954</v>
      </c>
      <c r="S813" t="s">
        <v>113</v>
      </c>
      <c r="T813" t="s">
        <v>114</v>
      </c>
      <c r="U813" t="s">
        <v>115</v>
      </c>
      <c r="V813" t="s">
        <v>116</v>
      </c>
      <c r="X813" t="s">
        <v>116</v>
      </c>
      <c r="Y813" t="s">
        <v>117</v>
      </c>
      <c r="AA813" t="s">
        <v>117</v>
      </c>
      <c r="AB813" t="s">
        <v>118</v>
      </c>
      <c r="AC813" t="s">
        <v>119</v>
      </c>
      <c r="AD813" t="s">
        <v>60</v>
      </c>
      <c r="AE813" t="s">
        <v>120</v>
      </c>
      <c r="AF813" t="s">
        <v>121</v>
      </c>
      <c r="AG813" t="s">
        <v>122</v>
      </c>
      <c r="AH813" t="s">
        <v>51</v>
      </c>
    </row>
    <row r="814" spans="1:34" x14ac:dyDescent="0.25">
      <c r="A814">
        <v>10201</v>
      </c>
      <c r="B814">
        <v>30</v>
      </c>
      <c r="C814">
        <v>64.81</v>
      </c>
      <c r="D814">
        <v>6</v>
      </c>
      <c r="E814">
        <v>1944.3</v>
      </c>
      <c r="F814">
        <v>1945</v>
      </c>
      <c r="G814">
        <v>1944.3</v>
      </c>
      <c r="H814" s="2">
        <v>37633</v>
      </c>
      <c r="I814" s="1">
        <v>37633</v>
      </c>
      <c r="J814" t="s">
        <v>64</v>
      </c>
      <c r="K814" t="s">
        <v>123</v>
      </c>
      <c r="L814" t="s">
        <v>37</v>
      </c>
      <c r="M814">
        <v>4</v>
      </c>
      <c r="N814">
        <v>12</v>
      </c>
      <c r="O814">
        <v>2003</v>
      </c>
      <c r="P814" t="s">
        <v>38</v>
      </c>
      <c r="Q814">
        <v>60</v>
      </c>
      <c r="R814" t="s">
        <v>954</v>
      </c>
      <c r="S814" t="s">
        <v>124</v>
      </c>
      <c r="T814">
        <v>6505555787</v>
      </c>
      <c r="U814" t="s">
        <v>125</v>
      </c>
      <c r="V814" t="s">
        <v>126</v>
      </c>
      <c r="X814" t="s">
        <v>126</v>
      </c>
      <c r="Y814" t="s">
        <v>91</v>
      </c>
      <c r="Z814" t="s">
        <v>81</v>
      </c>
      <c r="AA814" t="s">
        <v>92</v>
      </c>
      <c r="AB814" t="s">
        <v>47</v>
      </c>
      <c r="AC814" t="s">
        <v>46</v>
      </c>
      <c r="AD814" t="s">
        <v>47</v>
      </c>
      <c r="AE814" t="s">
        <v>127</v>
      </c>
      <c r="AF814" t="s">
        <v>84</v>
      </c>
      <c r="AG814" t="s">
        <v>128</v>
      </c>
      <c r="AH814" t="s">
        <v>51</v>
      </c>
    </row>
    <row r="815" spans="1:34" x14ac:dyDescent="0.25">
      <c r="A815">
        <v>10210</v>
      </c>
      <c r="B815">
        <v>40</v>
      </c>
      <c r="C815">
        <v>49.67</v>
      </c>
      <c r="D815">
        <v>3</v>
      </c>
      <c r="E815">
        <v>1986.8</v>
      </c>
      <c r="F815">
        <v>1987</v>
      </c>
      <c r="G815">
        <v>1986.8</v>
      </c>
      <c r="H815" s="2">
        <v>38322</v>
      </c>
      <c r="I815" s="1">
        <v>38322</v>
      </c>
      <c r="J815" t="s">
        <v>242</v>
      </c>
      <c r="K815" t="s">
        <v>220</v>
      </c>
      <c r="L815" t="s">
        <v>37</v>
      </c>
      <c r="M815">
        <v>1</v>
      </c>
      <c r="N815">
        <v>1</v>
      </c>
      <c r="O815">
        <v>2004</v>
      </c>
      <c r="P815" t="s">
        <v>38</v>
      </c>
      <c r="Q815">
        <v>60</v>
      </c>
      <c r="R815" t="s">
        <v>954</v>
      </c>
      <c r="S815" t="s">
        <v>478</v>
      </c>
      <c r="T815" t="s">
        <v>479</v>
      </c>
      <c r="U815" t="s">
        <v>480</v>
      </c>
      <c r="V815" t="s">
        <v>481</v>
      </c>
      <c r="X815" t="s">
        <v>481</v>
      </c>
      <c r="Y815" t="s">
        <v>482</v>
      </c>
      <c r="Z815" t="s">
        <v>482</v>
      </c>
      <c r="AA815" t="s">
        <v>483</v>
      </c>
      <c r="AB815" t="s">
        <v>484</v>
      </c>
      <c r="AC815" t="s">
        <v>314</v>
      </c>
      <c r="AD815" t="s">
        <v>314</v>
      </c>
      <c r="AE815" t="s">
        <v>485</v>
      </c>
      <c r="AF815" t="s">
        <v>486</v>
      </c>
      <c r="AG815" t="s">
        <v>487</v>
      </c>
      <c r="AH815" t="s">
        <v>51</v>
      </c>
    </row>
    <row r="816" spans="1:34" x14ac:dyDescent="0.25">
      <c r="A816">
        <v>10223</v>
      </c>
      <c r="B816">
        <v>28</v>
      </c>
      <c r="C816">
        <v>60.57</v>
      </c>
      <c r="D816">
        <v>5</v>
      </c>
      <c r="E816">
        <v>1695.96</v>
      </c>
      <c r="F816">
        <v>1696</v>
      </c>
      <c r="G816">
        <v>1695.96</v>
      </c>
      <c r="H816" t="s">
        <v>138</v>
      </c>
      <c r="I816" s="1">
        <v>38037</v>
      </c>
      <c r="J816" t="s">
        <v>35</v>
      </c>
      <c r="K816" t="s">
        <v>87</v>
      </c>
      <c r="L816" t="s">
        <v>37</v>
      </c>
      <c r="M816">
        <v>1</v>
      </c>
      <c r="N816">
        <v>2</v>
      </c>
      <c r="O816">
        <v>2004</v>
      </c>
      <c r="P816" t="s">
        <v>38</v>
      </c>
      <c r="Q816">
        <v>60</v>
      </c>
      <c r="R816" t="s">
        <v>954</v>
      </c>
      <c r="S816" t="s">
        <v>139</v>
      </c>
      <c r="T816" t="s">
        <v>140</v>
      </c>
      <c r="U816" t="s">
        <v>141</v>
      </c>
      <c r="V816" t="s">
        <v>142</v>
      </c>
      <c r="W816" t="s">
        <v>143</v>
      </c>
      <c r="X816" t="s">
        <v>144</v>
      </c>
      <c r="Y816" t="s">
        <v>145</v>
      </c>
      <c r="Z816" t="s">
        <v>146</v>
      </c>
      <c r="AA816" t="s">
        <v>147</v>
      </c>
      <c r="AB816">
        <v>3004</v>
      </c>
      <c r="AC816" t="s">
        <v>148</v>
      </c>
      <c r="AD816" t="s">
        <v>149</v>
      </c>
      <c r="AE816" t="s">
        <v>150</v>
      </c>
      <c r="AF816" t="s">
        <v>151</v>
      </c>
      <c r="AG816" t="s">
        <v>152</v>
      </c>
      <c r="AH816" t="s">
        <v>51</v>
      </c>
    </row>
    <row r="817" spans="1:34" x14ac:dyDescent="0.25">
      <c r="A817">
        <v>10236</v>
      </c>
      <c r="B817">
        <v>23</v>
      </c>
      <c r="C817">
        <v>55.72</v>
      </c>
      <c r="D817">
        <v>2</v>
      </c>
      <c r="E817">
        <v>1281.56</v>
      </c>
      <c r="F817">
        <v>1282</v>
      </c>
      <c r="G817">
        <v>1281.56</v>
      </c>
      <c r="H817" s="2">
        <v>38050</v>
      </c>
      <c r="I817" s="1">
        <v>38050</v>
      </c>
      <c r="J817" t="s">
        <v>255</v>
      </c>
      <c r="K817" t="s">
        <v>130</v>
      </c>
      <c r="L817" t="s">
        <v>37</v>
      </c>
      <c r="M817">
        <v>2</v>
      </c>
      <c r="N817">
        <v>4</v>
      </c>
      <c r="O817">
        <v>2004</v>
      </c>
      <c r="P817" t="s">
        <v>38</v>
      </c>
      <c r="Q817">
        <v>60</v>
      </c>
      <c r="R817" t="s">
        <v>954</v>
      </c>
      <c r="S817" t="s">
        <v>488</v>
      </c>
      <c r="T817">
        <v>2155559857</v>
      </c>
      <c r="U817" t="s">
        <v>489</v>
      </c>
      <c r="V817" t="s">
        <v>490</v>
      </c>
      <c r="X817" t="s">
        <v>490</v>
      </c>
      <c r="Y817" t="s">
        <v>340</v>
      </c>
      <c r="Z817" t="s">
        <v>225</v>
      </c>
      <c r="AA817" t="s">
        <v>341</v>
      </c>
      <c r="AB817">
        <v>71270</v>
      </c>
      <c r="AC817" t="s">
        <v>46</v>
      </c>
      <c r="AD817" t="s">
        <v>47</v>
      </c>
      <c r="AE817" t="s">
        <v>197</v>
      </c>
      <c r="AF817" t="s">
        <v>491</v>
      </c>
      <c r="AG817" t="s">
        <v>492</v>
      </c>
      <c r="AH817" t="s">
        <v>51</v>
      </c>
    </row>
    <row r="818" spans="1:34" x14ac:dyDescent="0.25">
      <c r="A818">
        <v>10251</v>
      </c>
      <c r="B818">
        <v>29</v>
      </c>
      <c r="C818">
        <v>61.18</v>
      </c>
      <c r="D818">
        <v>6</v>
      </c>
      <c r="E818">
        <v>1774.22</v>
      </c>
      <c r="F818">
        <v>1775</v>
      </c>
      <c r="G818">
        <v>1774.22</v>
      </c>
      <c r="H818" t="s">
        <v>162</v>
      </c>
      <c r="I818" s="1">
        <v>38125</v>
      </c>
      <c r="J818" t="s">
        <v>153</v>
      </c>
      <c r="K818" t="s">
        <v>65</v>
      </c>
      <c r="L818" t="s">
        <v>37</v>
      </c>
      <c r="M818">
        <v>2</v>
      </c>
      <c r="N818">
        <v>5</v>
      </c>
      <c r="O818">
        <v>2004</v>
      </c>
      <c r="P818" t="s">
        <v>38</v>
      </c>
      <c r="Q818">
        <v>60</v>
      </c>
      <c r="R818" t="s">
        <v>954</v>
      </c>
      <c r="S818" t="s">
        <v>163</v>
      </c>
      <c r="T818">
        <v>2015559350</v>
      </c>
      <c r="U818" t="s">
        <v>164</v>
      </c>
      <c r="V818" t="s">
        <v>165</v>
      </c>
      <c r="X818" t="s">
        <v>165</v>
      </c>
      <c r="Y818" t="s">
        <v>166</v>
      </c>
      <c r="Z818" t="s">
        <v>167</v>
      </c>
      <c r="AA818" t="s">
        <v>168</v>
      </c>
      <c r="AB818">
        <v>94019</v>
      </c>
      <c r="AC818" t="s">
        <v>46</v>
      </c>
      <c r="AD818" t="s">
        <v>47</v>
      </c>
      <c r="AE818" t="s">
        <v>93</v>
      </c>
      <c r="AF818" t="s">
        <v>169</v>
      </c>
      <c r="AG818" t="s">
        <v>170</v>
      </c>
      <c r="AH818" t="s">
        <v>51</v>
      </c>
    </row>
    <row r="819" spans="1:34" x14ac:dyDescent="0.25">
      <c r="A819">
        <v>10263</v>
      </c>
      <c r="B819">
        <v>34</v>
      </c>
      <c r="C819">
        <v>58.75</v>
      </c>
      <c r="D819">
        <v>6</v>
      </c>
      <c r="E819">
        <v>1997.5</v>
      </c>
      <c r="F819">
        <v>1998</v>
      </c>
      <c r="G819">
        <v>1997.5</v>
      </c>
      <c r="H819" t="s">
        <v>171</v>
      </c>
      <c r="I819" s="1">
        <v>38166</v>
      </c>
      <c r="J819" t="s">
        <v>172</v>
      </c>
      <c r="K819" t="s">
        <v>36</v>
      </c>
      <c r="L819" t="s">
        <v>37</v>
      </c>
      <c r="M819">
        <v>2</v>
      </c>
      <c r="N819">
        <v>6</v>
      </c>
      <c r="O819">
        <v>2004</v>
      </c>
      <c r="P819" t="s">
        <v>38</v>
      </c>
      <c r="Q819">
        <v>60</v>
      </c>
      <c r="R819" t="s">
        <v>954</v>
      </c>
      <c r="S819" t="s">
        <v>173</v>
      </c>
      <c r="T819">
        <v>2035552570</v>
      </c>
      <c r="U819" t="s">
        <v>174</v>
      </c>
      <c r="V819" t="s">
        <v>175</v>
      </c>
      <c r="X819" t="s">
        <v>175</v>
      </c>
      <c r="Y819" t="s">
        <v>176</v>
      </c>
      <c r="Z819" t="s">
        <v>177</v>
      </c>
      <c r="AA819" t="s">
        <v>178</v>
      </c>
      <c r="AB819">
        <v>97562</v>
      </c>
      <c r="AC819" t="s">
        <v>46</v>
      </c>
      <c r="AD819" t="s">
        <v>47</v>
      </c>
      <c r="AE819" t="s">
        <v>179</v>
      </c>
      <c r="AF819" t="s">
        <v>84</v>
      </c>
      <c r="AG819" t="s">
        <v>180</v>
      </c>
      <c r="AH819" t="s">
        <v>51</v>
      </c>
    </row>
    <row r="820" spans="1:34" x14ac:dyDescent="0.25">
      <c r="A820">
        <v>10275</v>
      </c>
      <c r="B820">
        <v>37</v>
      </c>
      <c r="C820">
        <v>63.6</v>
      </c>
      <c r="D820">
        <v>5</v>
      </c>
      <c r="E820">
        <v>2353.1999999999998</v>
      </c>
      <c r="F820">
        <v>2354</v>
      </c>
      <c r="G820">
        <v>2353.1999999999998</v>
      </c>
      <c r="H820" t="s">
        <v>181</v>
      </c>
      <c r="I820" s="1">
        <v>38191</v>
      </c>
      <c r="J820" t="s">
        <v>52</v>
      </c>
      <c r="K820" t="s">
        <v>87</v>
      </c>
      <c r="L820" t="s">
        <v>37</v>
      </c>
      <c r="M820">
        <v>3</v>
      </c>
      <c r="N820">
        <v>7</v>
      </c>
      <c r="O820">
        <v>2004</v>
      </c>
      <c r="P820" t="s">
        <v>38</v>
      </c>
      <c r="Q820">
        <v>60</v>
      </c>
      <c r="R820" t="s">
        <v>954</v>
      </c>
      <c r="S820" t="s">
        <v>182</v>
      </c>
      <c r="T820" t="s">
        <v>183</v>
      </c>
      <c r="U820" t="s">
        <v>184</v>
      </c>
      <c r="V820" t="s">
        <v>185</v>
      </c>
      <c r="X820" t="s">
        <v>185</v>
      </c>
      <c r="Y820" t="s">
        <v>186</v>
      </c>
      <c r="AA820" t="s">
        <v>186</v>
      </c>
      <c r="AB820">
        <v>44000</v>
      </c>
      <c r="AC820" t="s">
        <v>59</v>
      </c>
      <c r="AD820" t="s">
        <v>60</v>
      </c>
      <c r="AE820" t="s">
        <v>187</v>
      </c>
      <c r="AF820" t="s">
        <v>188</v>
      </c>
      <c r="AG820" t="s">
        <v>189</v>
      </c>
      <c r="AH820" t="s">
        <v>51</v>
      </c>
    </row>
    <row r="821" spans="1:34" x14ac:dyDescent="0.25">
      <c r="A821">
        <v>10285</v>
      </c>
      <c r="B821">
        <v>20</v>
      </c>
      <c r="C821">
        <v>49.06</v>
      </c>
      <c r="D821">
        <v>10</v>
      </c>
      <c r="E821">
        <v>981.2</v>
      </c>
      <c r="F821">
        <v>982</v>
      </c>
      <c r="G821">
        <v>981.2</v>
      </c>
      <c r="H821" t="s">
        <v>190</v>
      </c>
      <c r="I821" s="1">
        <v>38226</v>
      </c>
      <c r="J821" t="s">
        <v>76</v>
      </c>
      <c r="K821" t="s">
        <v>87</v>
      </c>
      <c r="L821" t="s">
        <v>37</v>
      </c>
      <c r="M821">
        <v>3</v>
      </c>
      <c r="N821">
        <v>8</v>
      </c>
      <c r="O821">
        <v>2004</v>
      </c>
      <c r="P821" t="s">
        <v>38</v>
      </c>
      <c r="Q821">
        <v>60</v>
      </c>
      <c r="R821" t="s">
        <v>954</v>
      </c>
      <c r="S821" t="s">
        <v>191</v>
      </c>
      <c r="T821">
        <v>6175558555</v>
      </c>
      <c r="U821" t="s">
        <v>192</v>
      </c>
      <c r="V821" t="s">
        <v>193</v>
      </c>
      <c r="X821" t="s">
        <v>193</v>
      </c>
      <c r="Y821" t="s">
        <v>194</v>
      </c>
      <c r="Z821" t="s">
        <v>195</v>
      </c>
      <c r="AA821" t="s">
        <v>196</v>
      </c>
      <c r="AB821">
        <v>51247</v>
      </c>
      <c r="AC821" t="s">
        <v>46</v>
      </c>
      <c r="AD821" t="s">
        <v>47</v>
      </c>
      <c r="AE821" t="s">
        <v>197</v>
      </c>
      <c r="AF821" t="s">
        <v>198</v>
      </c>
      <c r="AG821" t="s">
        <v>199</v>
      </c>
      <c r="AH821" t="s">
        <v>51</v>
      </c>
    </row>
    <row r="822" spans="1:34" x14ac:dyDescent="0.25">
      <c r="A822">
        <v>10298</v>
      </c>
      <c r="B822">
        <v>32</v>
      </c>
      <c r="C822">
        <v>48.46</v>
      </c>
      <c r="D822">
        <v>2</v>
      </c>
      <c r="E822">
        <v>1550.72</v>
      </c>
      <c r="F822">
        <v>1551</v>
      </c>
      <c r="G822">
        <v>1550.72</v>
      </c>
      <c r="H822" t="s">
        <v>493</v>
      </c>
      <c r="I822" s="1">
        <v>38257</v>
      </c>
      <c r="J822" t="s">
        <v>201</v>
      </c>
      <c r="K822" t="s">
        <v>36</v>
      </c>
      <c r="L822" t="s">
        <v>37</v>
      </c>
      <c r="M822">
        <v>3</v>
      </c>
      <c r="N822">
        <v>9</v>
      </c>
      <c r="O822">
        <v>2004</v>
      </c>
      <c r="P822" t="s">
        <v>38</v>
      </c>
      <c r="Q822">
        <v>60</v>
      </c>
      <c r="R822" t="s">
        <v>954</v>
      </c>
      <c r="S822" t="s">
        <v>494</v>
      </c>
      <c r="T822" t="s">
        <v>495</v>
      </c>
      <c r="U822" t="s">
        <v>496</v>
      </c>
      <c r="V822" t="s">
        <v>497</v>
      </c>
      <c r="X822" t="s">
        <v>497</v>
      </c>
      <c r="Y822" t="s">
        <v>186</v>
      </c>
      <c r="AA822" t="s">
        <v>186</v>
      </c>
      <c r="AB822">
        <v>44000</v>
      </c>
      <c r="AC822" t="s">
        <v>59</v>
      </c>
      <c r="AD822" t="s">
        <v>60</v>
      </c>
      <c r="AE822" t="s">
        <v>498</v>
      </c>
      <c r="AF822" t="s">
        <v>499</v>
      </c>
      <c r="AG822" t="s">
        <v>500</v>
      </c>
      <c r="AH822" t="s">
        <v>51</v>
      </c>
    </row>
    <row r="823" spans="1:34" x14ac:dyDescent="0.25">
      <c r="A823">
        <v>10308</v>
      </c>
      <c r="B823">
        <v>34</v>
      </c>
      <c r="C823">
        <v>52.09</v>
      </c>
      <c r="D823">
        <v>3</v>
      </c>
      <c r="E823">
        <v>1771.06</v>
      </c>
      <c r="F823">
        <v>1772</v>
      </c>
      <c r="G823">
        <v>1771.06</v>
      </c>
      <c r="H823" t="s">
        <v>211</v>
      </c>
      <c r="I823" s="1">
        <v>38275</v>
      </c>
      <c r="J823" t="s">
        <v>86</v>
      </c>
      <c r="K823" t="s">
        <v>87</v>
      </c>
      <c r="L823" t="s">
        <v>37</v>
      </c>
      <c r="M823">
        <v>4</v>
      </c>
      <c r="N823">
        <v>10</v>
      </c>
      <c r="O823">
        <v>2004</v>
      </c>
      <c r="P823" t="s">
        <v>38</v>
      </c>
      <c r="Q823">
        <v>60</v>
      </c>
      <c r="R823" t="s">
        <v>954</v>
      </c>
      <c r="S823" t="s">
        <v>501</v>
      </c>
      <c r="T823">
        <v>9145554562</v>
      </c>
      <c r="U823" t="s">
        <v>502</v>
      </c>
      <c r="V823" t="s">
        <v>503</v>
      </c>
      <c r="X823" t="s">
        <v>503</v>
      </c>
      <c r="Y823" t="s">
        <v>504</v>
      </c>
      <c r="Z823" t="s">
        <v>44</v>
      </c>
      <c r="AA823" t="s">
        <v>505</v>
      </c>
      <c r="AB823">
        <v>24067</v>
      </c>
      <c r="AC823" t="s">
        <v>46</v>
      </c>
      <c r="AD823" t="s">
        <v>47</v>
      </c>
      <c r="AE823" t="s">
        <v>159</v>
      </c>
      <c r="AF823" t="s">
        <v>373</v>
      </c>
      <c r="AG823" t="s">
        <v>506</v>
      </c>
      <c r="AH823" t="s">
        <v>51</v>
      </c>
    </row>
    <row r="824" spans="1:34" x14ac:dyDescent="0.25">
      <c r="A824">
        <v>10318</v>
      </c>
      <c r="B824">
        <v>42</v>
      </c>
      <c r="C824">
        <v>52.7</v>
      </c>
      <c r="D824">
        <v>5</v>
      </c>
      <c r="E824">
        <v>2213.4</v>
      </c>
      <c r="F824">
        <v>2214</v>
      </c>
      <c r="G824">
        <v>2213.4</v>
      </c>
      <c r="H824" s="2">
        <v>38028</v>
      </c>
      <c r="I824" s="1">
        <v>38028</v>
      </c>
      <c r="J824" t="s">
        <v>35</v>
      </c>
      <c r="K824" t="s">
        <v>220</v>
      </c>
      <c r="L824" t="s">
        <v>37</v>
      </c>
      <c r="M824">
        <v>4</v>
      </c>
      <c r="N824">
        <v>11</v>
      </c>
      <c r="O824">
        <v>2004</v>
      </c>
      <c r="P824" t="s">
        <v>38</v>
      </c>
      <c r="Q824">
        <v>60</v>
      </c>
      <c r="R824" t="s">
        <v>954</v>
      </c>
      <c r="S824" t="s">
        <v>221</v>
      </c>
      <c r="T824">
        <v>2155551555</v>
      </c>
      <c r="U824" t="s">
        <v>222</v>
      </c>
      <c r="V824" t="s">
        <v>223</v>
      </c>
      <c r="X824" t="s">
        <v>223</v>
      </c>
      <c r="Y824" t="s">
        <v>224</v>
      </c>
      <c r="Z824" t="s">
        <v>225</v>
      </c>
      <c r="AA824" t="s">
        <v>226</v>
      </c>
      <c r="AB824">
        <v>70267</v>
      </c>
      <c r="AC824" t="s">
        <v>46</v>
      </c>
      <c r="AD824" t="s">
        <v>47</v>
      </c>
      <c r="AE824" t="s">
        <v>48</v>
      </c>
      <c r="AF824" t="s">
        <v>227</v>
      </c>
      <c r="AG824" t="s">
        <v>228</v>
      </c>
      <c r="AH824" t="s">
        <v>51</v>
      </c>
    </row>
    <row r="825" spans="1:34" x14ac:dyDescent="0.25">
      <c r="A825">
        <v>10329</v>
      </c>
      <c r="B825">
        <v>38</v>
      </c>
      <c r="C825">
        <v>100</v>
      </c>
      <c r="D825">
        <v>12</v>
      </c>
      <c r="E825">
        <v>5266.04</v>
      </c>
      <c r="F825">
        <v>5267</v>
      </c>
      <c r="G825">
        <v>3800</v>
      </c>
      <c r="H825" t="s">
        <v>229</v>
      </c>
      <c r="I825" s="1">
        <v>38306</v>
      </c>
      <c r="J825" t="s">
        <v>104</v>
      </c>
      <c r="K825" t="s">
        <v>36</v>
      </c>
      <c r="L825" t="s">
        <v>37</v>
      </c>
      <c r="M825">
        <v>4</v>
      </c>
      <c r="N825">
        <v>11</v>
      </c>
      <c r="O825">
        <v>2004</v>
      </c>
      <c r="P825" t="s">
        <v>38</v>
      </c>
      <c r="Q825">
        <v>60</v>
      </c>
      <c r="R825" t="s">
        <v>954</v>
      </c>
      <c r="S825" t="s">
        <v>40</v>
      </c>
      <c r="T825">
        <v>2125557818</v>
      </c>
      <c r="U825" t="s">
        <v>41</v>
      </c>
      <c r="V825" t="s">
        <v>42</v>
      </c>
      <c r="X825" t="s">
        <v>42</v>
      </c>
      <c r="Y825" t="s">
        <v>43</v>
      </c>
      <c r="Z825" t="s">
        <v>44</v>
      </c>
      <c r="AA825" t="s">
        <v>45</v>
      </c>
      <c r="AB825">
        <v>10022</v>
      </c>
      <c r="AC825" t="s">
        <v>46</v>
      </c>
      <c r="AD825" t="s">
        <v>47</v>
      </c>
      <c r="AE825" t="s">
        <v>48</v>
      </c>
      <c r="AF825" t="s">
        <v>49</v>
      </c>
      <c r="AG825" t="s">
        <v>50</v>
      </c>
      <c r="AH825" t="s">
        <v>74</v>
      </c>
    </row>
    <row r="826" spans="1:34" x14ac:dyDescent="0.25">
      <c r="A826">
        <v>10339</v>
      </c>
      <c r="B826">
        <v>30</v>
      </c>
      <c r="C826">
        <v>62.16</v>
      </c>
      <c r="D826">
        <v>1</v>
      </c>
      <c r="E826">
        <v>1864.8</v>
      </c>
      <c r="F826">
        <v>1865</v>
      </c>
      <c r="G826">
        <v>1864.8</v>
      </c>
      <c r="H826" t="s">
        <v>507</v>
      </c>
      <c r="I826" s="1">
        <v>38314</v>
      </c>
      <c r="J826" t="s">
        <v>104</v>
      </c>
      <c r="K826" t="s">
        <v>65</v>
      </c>
      <c r="L826" t="s">
        <v>37</v>
      </c>
      <c r="M826">
        <v>4</v>
      </c>
      <c r="N826">
        <v>11</v>
      </c>
      <c r="O826">
        <v>2004</v>
      </c>
      <c r="P826" t="s">
        <v>38</v>
      </c>
      <c r="Q826">
        <v>60</v>
      </c>
      <c r="R826" t="s">
        <v>954</v>
      </c>
      <c r="S826" t="s">
        <v>389</v>
      </c>
      <c r="T826" t="s">
        <v>390</v>
      </c>
      <c r="U826" t="s">
        <v>391</v>
      </c>
      <c r="V826" t="s">
        <v>392</v>
      </c>
      <c r="X826" t="s">
        <v>392</v>
      </c>
      <c r="Y826" t="s">
        <v>393</v>
      </c>
      <c r="Z826" t="s">
        <v>394</v>
      </c>
      <c r="AA826" t="s">
        <v>395</v>
      </c>
      <c r="AB826" t="s">
        <v>396</v>
      </c>
      <c r="AC826" t="s">
        <v>314</v>
      </c>
      <c r="AD826" t="s">
        <v>314</v>
      </c>
      <c r="AE826" t="s">
        <v>397</v>
      </c>
      <c r="AF826" t="s">
        <v>398</v>
      </c>
      <c r="AG826" t="s">
        <v>399</v>
      </c>
      <c r="AH826" t="s">
        <v>51</v>
      </c>
    </row>
    <row r="827" spans="1:34" x14ac:dyDescent="0.25">
      <c r="A827">
        <v>10362</v>
      </c>
      <c r="B827">
        <v>23</v>
      </c>
      <c r="C827">
        <v>49.67</v>
      </c>
      <c r="D827">
        <v>3</v>
      </c>
      <c r="E827">
        <v>1142.4100000000001</v>
      </c>
      <c r="F827">
        <v>1143</v>
      </c>
      <c r="G827">
        <v>1142.4100000000001</v>
      </c>
      <c r="H827" s="2">
        <v>38473</v>
      </c>
      <c r="I827" s="1">
        <v>38473</v>
      </c>
      <c r="J827" t="s">
        <v>153</v>
      </c>
      <c r="K827" t="s">
        <v>123</v>
      </c>
      <c r="L827" t="s">
        <v>37</v>
      </c>
      <c r="M827">
        <v>1</v>
      </c>
      <c r="N827">
        <v>1</v>
      </c>
      <c r="O827">
        <v>2005</v>
      </c>
      <c r="P827" t="s">
        <v>38</v>
      </c>
      <c r="Q827">
        <v>60</v>
      </c>
      <c r="R827" t="s">
        <v>954</v>
      </c>
      <c r="S827" t="s">
        <v>96</v>
      </c>
      <c r="T827">
        <v>6505556809</v>
      </c>
      <c r="U827" t="s">
        <v>97</v>
      </c>
      <c r="V827" t="s">
        <v>98</v>
      </c>
      <c r="X827" t="s">
        <v>98</v>
      </c>
      <c r="Y827" t="s">
        <v>99</v>
      </c>
      <c r="Z827" t="s">
        <v>81</v>
      </c>
      <c r="AA827" t="s">
        <v>100</v>
      </c>
      <c r="AB827">
        <v>94217</v>
      </c>
      <c r="AC827" t="s">
        <v>46</v>
      </c>
      <c r="AD827" t="s">
        <v>47</v>
      </c>
      <c r="AE827" t="s">
        <v>101</v>
      </c>
      <c r="AF827" t="s">
        <v>102</v>
      </c>
      <c r="AG827" t="s">
        <v>103</v>
      </c>
      <c r="AH827" t="s">
        <v>51</v>
      </c>
    </row>
    <row r="828" spans="1:34" x14ac:dyDescent="0.25">
      <c r="A828">
        <v>10374</v>
      </c>
      <c r="B828">
        <v>22</v>
      </c>
      <c r="C828">
        <v>53.3</v>
      </c>
      <c r="D828">
        <v>4</v>
      </c>
      <c r="E828">
        <v>1172.5999999999999</v>
      </c>
      <c r="F828">
        <v>1173</v>
      </c>
      <c r="G828">
        <v>1172.5999999999999</v>
      </c>
      <c r="H828" s="2">
        <v>38385</v>
      </c>
      <c r="I828" s="1">
        <v>38385</v>
      </c>
      <c r="J828" t="s">
        <v>35</v>
      </c>
      <c r="K828" t="s">
        <v>220</v>
      </c>
      <c r="L828" t="s">
        <v>37</v>
      </c>
      <c r="M828">
        <v>1</v>
      </c>
      <c r="N828">
        <v>2</v>
      </c>
      <c r="O828">
        <v>2005</v>
      </c>
      <c r="P828" t="s">
        <v>38</v>
      </c>
      <c r="Q828">
        <v>60</v>
      </c>
      <c r="R828" t="s">
        <v>954</v>
      </c>
      <c r="S828" t="s">
        <v>326</v>
      </c>
      <c r="T828" t="s">
        <v>327</v>
      </c>
      <c r="U828" t="s">
        <v>328</v>
      </c>
      <c r="V828" t="s">
        <v>329</v>
      </c>
      <c r="X828" t="s">
        <v>329</v>
      </c>
      <c r="Y828" t="s">
        <v>330</v>
      </c>
      <c r="Z828" t="s">
        <v>331</v>
      </c>
      <c r="AA828" t="s">
        <v>332</v>
      </c>
      <c r="AB828">
        <v>4101</v>
      </c>
      <c r="AC828" t="s">
        <v>148</v>
      </c>
      <c r="AD828" t="s">
        <v>149</v>
      </c>
      <c r="AE828" t="s">
        <v>333</v>
      </c>
      <c r="AF828" t="s">
        <v>334</v>
      </c>
      <c r="AG828" t="s">
        <v>335</v>
      </c>
      <c r="AH828" t="s">
        <v>51</v>
      </c>
    </row>
    <row r="829" spans="1:34" x14ac:dyDescent="0.25">
      <c r="A829">
        <v>10389</v>
      </c>
      <c r="B829">
        <v>39</v>
      </c>
      <c r="C829">
        <v>100</v>
      </c>
      <c r="D829">
        <v>5</v>
      </c>
      <c r="E829">
        <v>6981</v>
      </c>
      <c r="F829">
        <v>6981</v>
      </c>
      <c r="G829">
        <v>3900</v>
      </c>
      <c r="H829" s="2">
        <v>38414</v>
      </c>
      <c r="I829" s="1">
        <v>38414</v>
      </c>
      <c r="J829" t="s">
        <v>255</v>
      </c>
      <c r="K829" t="s">
        <v>130</v>
      </c>
      <c r="L829" t="s">
        <v>37</v>
      </c>
      <c r="M829">
        <v>1</v>
      </c>
      <c r="N829">
        <v>3</v>
      </c>
      <c r="O829">
        <v>2005</v>
      </c>
      <c r="P829" t="s">
        <v>38</v>
      </c>
      <c r="Q829">
        <v>60</v>
      </c>
      <c r="R829" t="s">
        <v>954</v>
      </c>
      <c r="S829" t="s">
        <v>411</v>
      </c>
      <c r="T829" t="s">
        <v>412</v>
      </c>
      <c r="U829" t="s">
        <v>413</v>
      </c>
      <c r="V829" t="s">
        <v>414</v>
      </c>
      <c r="X829" t="s">
        <v>414</v>
      </c>
      <c r="Y829" t="s">
        <v>415</v>
      </c>
      <c r="AA829" t="s">
        <v>415</v>
      </c>
      <c r="AB829" t="s">
        <v>416</v>
      </c>
      <c r="AC829" t="s">
        <v>295</v>
      </c>
      <c r="AD829" t="s">
        <v>60</v>
      </c>
      <c r="AE829" t="s">
        <v>417</v>
      </c>
      <c r="AF829" t="s">
        <v>324</v>
      </c>
      <c r="AG829" t="s">
        <v>418</v>
      </c>
      <c r="AH829" t="s">
        <v>74</v>
      </c>
    </row>
    <row r="830" spans="1:34" x14ac:dyDescent="0.25">
      <c r="A830">
        <v>10402</v>
      </c>
      <c r="B830">
        <v>55</v>
      </c>
      <c r="C830">
        <v>55.72</v>
      </c>
      <c r="D830">
        <v>2</v>
      </c>
      <c r="E830">
        <v>3064.6</v>
      </c>
      <c r="F830">
        <v>3065</v>
      </c>
      <c r="G830">
        <v>3064.6</v>
      </c>
      <c r="H830" s="2">
        <v>38537</v>
      </c>
      <c r="I830" s="1">
        <v>38537</v>
      </c>
      <c r="J830" t="s">
        <v>52</v>
      </c>
      <c r="K830" t="s">
        <v>36</v>
      </c>
      <c r="L830" t="s">
        <v>37</v>
      </c>
      <c r="M830">
        <v>2</v>
      </c>
      <c r="N830">
        <v>4</v>
      </c>
      <c r="O830">
        <v>2005</v>
      </c>
      <c r="P830" t="s">
        <v>38</v>
      </c>
      <c r="Q830">
        <v>60</v>
      </c>
      <c r="R830" t="s">
        <v>954</v>
      </c>
      <c r="S830" t="s">
        <v>131</v>
      </c>
      <c r="T830" t="s">
        <v>132</v>
      </c>
      <c r="U830" t="s">
        <v>133</v>
      </c>
      <c r="V830" t="s">
        <v>134</v>
      </c>
      <c r="X830" t="s">
        <v>134</v>
      </c>
      <c r="Y830" t="s">
        <v>70</v>
      </c>
      <c r="AA830" t="s">
        <v>70</v>
      </c>
      <c r="AB830">
        <v>75016</v>
      </c>
      <c r="AC830" t="s">
        <v>59</v>
      </c>
      <c r="AD830" t="s">
        <v>60</v>
      </c>
      <c r="AE830" t="s">
        <v>135</v>
      </c>
      <c r="AF830" t="s">
        <v>136</v>
      </c>
      <c r="AG830" t="s">
        <v>137</v>
      </c>
      <c r="AH830" t="s">
        <v>74</v>
      </c>
    </row>
    <row r="831" spans="1:34" x14ac:dyDescent="0.25">
      <c r="A831">
        <v>10417</v>
      </c>
      <c r="B831">
        <v>36</v>
      </c>
      <c r="C831">
        <v>61.18</v>
      </c>
      <c r="D831">
        <v>6</v>
      </c>
      <c r="E831">
        <v>2202.48</v>
      </c>
      <c r="F831">
        <v>2203</v>
      </c>
      <c r="G831">
        <v>2202.48</v>
      </c>
      <c r="H831" t="s">
        <v>274</v>
      </c>
      <c r="I831" s="1">
        <v>38485</v>
      </c>
      <c r="J831" t="s">
        <v>153</v>
      </c>
      <c r="K831" t="s">
        <v>87</v>
      </c>
      <c r="L831" t="s">
        <v>275</v>
      </c>
      <c r="M831">
        <v>2</v>
      </c>
      <c r="N831">
        <v>5</v>
      </c>
      <c r="O831">
        <v>2005</v>
      </c>
      <c r="P831" t="s">
        <v>38</v>
      </c>
      <c r="Q831">
        <v>60</v>
      </c>
      <c r="R831" t="s">
        <v>954</v>
      </c>
      <c r="S831" t="s">
        <v>276</v>
      </c>
      <c r="T831" t="s">
        <v>277</v>
      </c>
      <c r="U831" t="s">
        <v>278</v>
      </c>
      <c r="V831" t="s">
        <v>279</v>
      </c>
      <c r="X831" t="s">
        <v>279</v>
      </c>
      <c r="Y831" t="s">
        <v>280</v>
      </c>
      <c r="AA831" t="s">
        <v>280</v>
      </c>
      <c r="AB831">
        <v>28034</v>
      </c>
      <c r="AC831" t="s">
        <v>281</v>
      </c>
      <c r="AD831" t="s">
        <v>60</v>
      </c>
      <c r="AE831" t="s">
        <v>282</v>
      </c>
      <c r="AF831" t="s">
        <v>283</v>
      </c>
      <c r="AG831" t="s">
        <v>284</v>
      </c>
      <c r="AH831" t="s">
        <v>51</v>
      </c>
    </row>
    <row r="832" spans="1:34" x14ac:dyDescent="0.25">
      <c r="A832">
        <v>10101</v>
      </c>
      <c r="B832">
        <v>26</v>
      </c>
      <c r="C832">
        <v>100</v>
      </c>
      <c r="D832">
        <v>1</v>
      </c>
      <c r="E832">
        <v>3773.38</v>
      </c>
      <c r="F832">
        <v>3774</v>
      </c>
      <c r="G832">
        <v>2600</v>
      </c>
      <c r="H832" s="2">
        <v>37865</v>
      </c>
      <c r="I832" s="1">
        <v>37865</v>
      </c>
      <c r="J832" t="s">
        <v>201</v>
      </c>
      <c r="K832" t="s">
        <v>36</v>
      </c>
      <c r="L832" t="s">
        <v>37</v>
      </c>
      <c r="M832">
        <v>1</v>
      </c>
      <c r="N832">
        <v>1</v>
      </c>
      <c r="O832">
        <v>2003</v>
      </c>
      <c r="P832" t="s">
        <v>871</v>
      </c>
      <c r="Q832">
        <v>168</v>
      </c>
      <c r="R832" t="s">
        <v>955</v>
      </c>
      <c r="S832" t="s">
        <v>727</v>
      </c>
      <c r="T832" t="s">
        <v>728</v>
      </c>
      <c r="U832" t="s">
        <v>729</v>
      </c>
      <c r="V832" t="s">
        <v>730</v>
      </c>
      <c r="X832" t="s">
        <v>730</v>
      </c>
      <c r="Y832" t="s">
        <v>731</v>
      </c>
      <c r="AA832" t="s">
        <v>731</v>
      </c>
      <c r="AB832">
        <v>60528</v>
      </c>
      <c r="AC832" t="s">
        <v>699</v>
      </c>
      <c r="AD832" t="s">
        <v>60</v>
      </c>
      <c r="AE832" t="s">
        <v>732</v>
      </c>
      <c r="AF832" t="s">
        <v>654</v>
      </c>
      <c r="AG832" t="s">
        <v>733</v>
      </c>
      <c r="AH832" t="s">
        <v>74</v>
      </c>
    </row>
    <row r="833" spans="1:34" x14ac:dyDescent="0.25">
      <c r="A833">
        <v>10110</v>
      </c>
      <c r="B833">
        <v>31</v>
      </c>
      <c r="C833">
        <v>100</v>
      </c>
      <c r="D833">
        <v>1</v>
      </c>
      <c r="E833">
        <v>5074.3900000000003</v>
      </c>
      <c r="F833">
        <v>5075</v>
      </c>
      <c r="G833">
        <v>3100</v>
      </c>
      <c r="H833" t="s">
        <v>899</v>
      </c>
      <c r="I833" s="1">
        <v>37698</v>
      </c>
      <c r="J833" t="s">
        <v>255</v>
      </c>
      <c r="K833" t="s">
        <v>65</v>
      </c>
      <c r="L833" t="s">
        <v>37</v>
      </c>
      <c r="M833">
        <v>1</v>
      </c>
      <c r="N833">
        <v>3</v>
      </c>
      <c r="O833">
        <v>2003</v>
      </c>
      <c r="P833" t="s">
        <v>871</v>
      </c>
      <c r="Q833">
        <v>168</v>
      </c>
      <c r="R833" t="s">
        <v>955</v>
      </c>
      <c r="S833" t="s">
        <v>776</v>
      </c>
      <c r="T833" t="s">
        <v>777</v>
      </c>
      <c r="U833" t="s">
        <v>778</v>
      </c>
      <c r="V833" t="s">
        <v>779</v>
      </c>
      <c r="X833" t="s">
        <v>779</v>
      </c>
      <c r="Y833" t="s">
        <v>780</v>
      </c>
      <c r="AA833" t="s">
        <v>780</v>
      </c>
      <c r="AB833" t="s">
        <v>781</v>
      </c>
      <c r="AC833" t="s">
        <v>270</v>
      </c>
      <c r="AD833" t="s">
        <v>60</v>
      </c>
      <c r="AE833" t="s">
        <v>782</v>
      </c>
      <c r="AF833" t="s">
        <v>146</v>
      </c>
      <c r="AG833" t="s">
        <v>783</v>
      </c>
      <c r="AH833" t="s">
        <v>74</v>
      </c>
    </row>
    <row r="834" spans="1:34" x14ac:dyDescent="0.25">
      <c r="A834">
        <v>10125</v>
      </c>
      <c r="B834">
        <v>34</v>
      </c>
      <c r="C834">
        <v>100</v>
      </c>
      <c r="D834">
        <v>2</v>
      </c>
      <c r="E834">
        <v>6483.46</v>
      </c>
      <c r="F834">
        <v>6484</v>
      </c>
      <c r="G834">
        <v>3400</v>
      </c>
      <c r="H834" t="s">
        <v>874</v>
      </c>
      <c r="I834" s="1">
        <v>37762</v>
      </c>
      <c r="J834" t="s">
        <v>153</v>
      </c>
      <c r="K834" t="s">
        <v>220</v>
      </c>
      <c r="L834" t="s">
        <v>37</v>
      </c>
      <c r="M834">
        <v>2</v>
      </c>
      <c r="N834">
        <v>5</v>
      </c>
      <c r="O834">
        <v>2003</v>
      </c>
      <c r="P834" t="s">
        <v>871</v>
      </c>
      <c r="Q834">
        <v>168</v>
      </c>
      <c r="R834" t="s">
        <v>955</v>
      </c>
      <c r="S834" t="s">
        <v>139</v>
      </c>
      <c r="T834" t="s">
        <v>140</v>
      </c>
      <c r="U834" t="s">
        <v>141</v>
      </c>
      <c r="V834" t="s">
        <v>142</v>
      </c>
      <c r="W834" t="s">
        <v>143</v>
      </c>
      <c r="X834" t="s">
        <v>144</v>
      </c>
      <c r="Y834" t="s">
        <v>145</v>
      </c>
      <c r="Z834" t="s">
        <v>146</v>
      </c>
      <c r="AA834" t="s">
        <v>147</v>
      </c>
      <c r="AB834">
        <v>3004</v>
      </c>
      <c r="AC834" t="s">
        <v>148</v>
      </c>
      <c r="AD834" t="s">
        <v>149</v>
      </c>
      <c r="AE834" t="s">
        <v>150</v>
      </c>
      <c r="AF834" t="s">
        <v>151</v>
      </c>
      <c r="AG834" t="s">
        <v>152</v>
      </c>
      <c r="AH834" t="s">
        <v>74</v>
      </c>
    </row>
    <row r="835" spans="1:34" x14ac:dyDescent="0.25">
      <c r="A835">
        <v>10139</v>
      </c>
      <c r="B835">
        <v>41</v>
      </c>
      <c r="C835">
        <v>100</v>
      </c>
      <c r="D835">
        <v>8</v>
      </c>
      <c r="E835">
        <v>7956.46</v>
      </c>
      <c r="F835">
        <v>7957</v>
      </c>
      <c r="G835">
        <v>4100</v>
      </c>
      <c r="H835" t="s">
        <v>875</v>
      </c>
      <c r="I835" s="1">
        <v>37818</v>
      </c>
      <c r="J835" t="s">
        <v>52</v>
      </c>
      <c r="K835" t="s">
        <v>220</v>
      </c>
      <c r="L835" t="s">
        <v>37</v>
      </c>
      <c r="M835">
        <v>3</v>
      </c>
      <c r="N835">
        <v>7</v>
      </c>
      <c r="O835">
        <v>2003</v>
      </c>
      <c r="P835" t="s">
        <v>871</v>
      </c>
      <c r="Q835">
        <v>168</v>
      </c>
      <c r="R835" t="s">
        <v>955</v>
      </c>
      <c r="S835" t="s">
        <v>243</v>
      </c>
      <c r="T835" t="s">
        <v>244</v>
      </c>
      <c r="U835" t="s">
        <v>245</v>
      </c>
      <c r="V835" t="s">
        <v>246</v>
      </c>
      <c r="W835" t="s">
        <v>247</v>
      </c>
      <c r="X835" t="s">
        <v>248</v>
      </c>
      <c r="Y835" t="s">
        <v>249</v>
      </c>
      <c r="Z835" t="s">
        <v>250</v>
      </c>
      <c r="AA835" t="s">
        <v>251</v>
      </c>
      <c r="AB835">
        <v>2067</v>
      </c>
      <c r="AC835" t="s">
        <v>148</v>
      </c>
      <c r="AD835" t="s">
        <v>149</v>
      </c>
      <c r="AE835" t="s">
        <v>252</v>
      </c>
      <c r="AF835" t="s">
        <v>253</v>
      </c>
      <c r="AG835" t="s">
        <v>254</v>
      </c>
      <c r="AH835" t="s">
        <v>240</v>
      </c>
    </row>
    <row r="836" spans="1:34" x14ac:dyDescent="0.25">
      <c r="A836">
        <v>10149</v>
      </c>
      <c r="B836">
        <v>23</v>
      </c>
      <c r="C836">
        <v>100</v>
      </c>
      <c r="D836">
        <v>5</v>
      </c>
      <c r="E836">
        <v>4230.62</v>
      </c>
      <c r="F836">
        <v>4231</v>
      </c>
      <c r="G836">
        <v>2300</v>
      </c>
      <c r="H836" s="2">
        <v>37964</v>
      </c>
      <c r="I836" s="1">
        <v>37964</v>
      </c>
      <c r="J836" t="s">
        <v>242</v>
      </c>
      <c r="K836" t="s">
        <v>65</v>
      </c>
      <c r="L836" t="s">
        <v>37</v>
      </c>
      <c r="M836">
        <v>3</v>
      </c>
      <c r="N836">
        <v>9</v>
      </c>
      <c r="O836">
        <v>2003</v>
      </c>
      <c r="P836" t="s">
        <v>871</v>
      </c>
      <c r="Q836">
        <v>168</v>
      </c>
      <c r="R836" t="s">
        <v>955</v>
      </c>
      <c r="S836" t="s">
        <v>832</v>
      </c>
      <c r="T836">
        <v>4155554312</v>
      </c>
      <c r="U836" t="s">
        <v>833</v>
      </c>
      <c r="V836" t="s">
        <v>834</v>
      </c>
      <c r="X836" t="s">
        <v>834</v>
      </c>
      <c r="Y836" t="s">
        <v>835</v>
      </c>
      <c r="Z836" t="s">
        <v>81</v>
      </c>
      <c r="AA836" t="s">
        <v>836</v>
      </c>
      <c r="AB836">
        <v>94217</v>
      </c>
      <c r="AC836" t="s">
        <v>46</v>
      </c>
      <c r="AD836" t="s">
        <v>47</v>
      </c>
      <c r="AE836" t="s">
        <v>837</v>
      </c>
      <c r="AF836" t="s">
        <v>635</v>
      </c>
      <c r="AG836" t="s">
        <v>838</v>
      </c>
      <c r="AH836" t="s">
        <v>74</v>
      </c>
    </row>
    <row r="837" spans="1:34" x14ac:dyDescent="0.25">
      <c r="A837">
        <v>10162</v>
      </c>
      <c r="B837">
        <v>48</v>
      </c>
      <c r="C837">
        <v>100</v>
      </c>
      <c r="D837">
        <v>3</v>
      </c>
      <c r="E837">
        <v>7209.12</v>
      </c>
      <c r="F837">
        <v>7210</v>
      </c>
      <c r="G837">
        <v>4800</v>
      </c>
      <c r="H837" t="s">
        <v>876</v>
      </c>
      <c r="I837" s="1">
        <v>37912</v>
      </c>
      <c r="J837" t="s">
        <v>86</v>
      </c>
      <c r="K837" t="s">
        <v>53</v>
      </c>
      <c r="L837" t="s">
        <v>37</v>
      </c>
      <c r="M837">
        <v>4</v>
      </c>
      <c r="N837">
        <v>10</v>
      </c>
      <c r="O837">
        <v>2003</v>
      </c>
      <c r="P837" t="s">
        <v>871</v>
      </c>
      <c r="Q837">
        <v>168</v>
      </c>
      <c r="R837" t="s">
        <v>955</v>
      </c>
      <c r="S837" t="s">
        <v>88</v>
      </c>
      <c r="T837">
        <v>6505551386</v>
      </c>
      <c r="U837" t="s">
        <v>89</v>
      </c>
      <c r="V837" t="s">
        <v>90</v>
      </c>
      <c r="X837" t="s">
        <v>90</v>
      </c>
      <c r="Y837" t="s">
        <v>91</v>
      </c>
      <c r="Z837" t="s">
        <v>81</v>
      </c>
      <c r="AA837" t="s">
        <v>92</v>
      </c>
      <c r="AB837" t="s">
        <v>47</v>
      </c>
      <c r="AC837" t="s">
        <v>46</v>
      </c>
      <c r="AD837" t="s">
        <v>47</v>
      </c>
      <c r="AE837" t="s">
        <v>93</v>
      </c>
      <c r="AF837" t="s">
        <v>84</v>
      </c>
      <c r="AG837" t="s">
        <v>94</v>
      </c>
      <c r="AH837" t="s">
        <v>240</v>
      </c>
    </row>
    <row r="838" spans="1:34" x14ac:dyDescent="0.25">
      <c r="A838">
        <v>10173</v>
      </c>
      <c r="B838">
        <v>22</v>
      </c>
      <c r="C838">
        <v>100</v>
      </c>
      <c r="D838">
        <v>7</v>
      </c>
      <c r="E838">
        <v>3452.68</v>
      </c>
      <c r="F838">
        <v>3453</v>
      </c>
      <c r="G838">
        <v>2200</v>
      </c>
      <c r="H838" s="2">
        <v>37752</v>
      </c>
      <c r="I838" s="1">
        <v>37752</v>
      </c>
      <c r="J838" t="s">
        <v>153</v>
      </c>
      <c r="K838" t="s">
        <v>123</v>
      </c>
      <c r="L838" t="s">
        <v>37</v>
      </c>
      <c r="M838">
        <v>4</v>
      </c>
      <c r="N838">
        <v>11</v>
      </c>
      <c r="O838">
        <v>2003</v>
      </c>
      <c r="P838" t="s">
        <v>871</v>
      </c>
      <c r="Q838">
        <v>168</v>
      </c>
      <c r="R838" t="s">
        <v>955</v>
      </c>
      <c r="S838" t="s">
        <v>877</v>
      </c>
      <c r="T838" t="s">
        <v>878</v>
      </c>
      <c r="U838" t="s">
        <v>879</v>
      </c>
      <c r="V838" t="s">
        <v>880</v>
      </c>
      <c r="X838" t="s">
        <v>880</v>
      </c>
      <c r="Y838" t="s">
        <v>881</v>
      </c>
      <c r="AA838" t="s">
        <v>881</v>
      </c>
      <c r="AB838">
        <v>24100</v>
      </c>
      <c r="AC838" t="s">
        <v>407</v>
      </c>
      <c r="AD838" t="s">
        <v>60</v>
      </c>
      <c r="AE838" t="s">
        <v>882</v>
      </c>
      <c r="AF838" t="s">
        <v>883</v>
      </c>
      <c r="AG838" t="s">
        <v>884</v>
      </c>
      <c r="AH838" t="s">
        <v>74</v>
      </c>
    </row>
    <row r="839" spans="1:34" x14ac:dyDescent="0.25">
      <c r="A839">
        <v>10182</v>
      </c>
      <c r="B839">
        <v>21</v>
      </c>
      <c r="C839">
        <v>100</v>
      </c>
      <c r="D839">
        <v>4</v>
      </c>
      <c r="E839">
        <v>3047.73</v>
      </c>
      <c r="F839">
        <v>3048</v>
      </c>
      <c r="G839">
        <v>2100</v>
      </c>
      <c r="H839" s="2">
        <v>37966</v>
      </c>
      <c r="I839" s="1">
        <v>37966</v>
      </c>
      <c r="J839" t="s">
        <v>242</v>
      </c>
      <c r="K839" t="s">
        <v>130</v>
      </c>
      <c r="L839" t="s">
        <v>37</v>
      </c>
      <c r="M839">
        <v>4</v>
      </c>
      <c r="N839">
        <v>11</v>
      </c>
      <c r="O839">
        <v>2003</v>
      </c>
      <c r="P839" t="s">
        <v>871</v>
      </c>
      <c r="Q839">
        <v>168</v>
      </c>
      <c r="R839" t="s">
        <v>955</v>
      </c>
      <c r="S839" t="s">
        <v>427</v>
      </c>
      <c r="T839">
        <v>4155551450</v>
      </c>
      <c r="U839" t="s">
        <v>428</v>
      </c>
      <c r="V839" t="s">
        <v>429</v>
      </c>
      <c r="X839" t="s">
        <v>429</v>
      </c>
      <c r="Y839" t="s">
        <v>430</v>
      </c>
      <c r="Z839" t="s">
        <v>81</v>
      </c>
      <c r="AA839" t="s">
        <v>431</v>
      </c>
      <c r="AB839">
        <v>97562</v>
      </c>
      <c r="AC839" t="s">
        <v>46</v>
      </c>
      <c r="AD839" t="s">
        <v>47</v>
      </c>
      <c r="AE839" t="s">
        <v>432</v>
      </c>
      <c r="AF839" t="s">
        <v>433</v>
      </c>
      <c r="AG839" t="s">
        <v>434</v>
      </c>
      <c r="AH839" t="s">
        <v>74</v>
      </c>
    </row>
    <row r="840" spans="1:34" x14ac:dyDescent="0.25">
      <c r="A840">
        <v>10193</v>
      </c>
      <c r="B840">
        <v>22</v>
      </c>
      <c r="C840">
        <v>100</v>
      </c>
      <c r="D840">
        <v>8</v>
      </c>
      <c r="E840">
        <v>3675.32</v>
      </c>
      <c r="F840">
        <v>3676</v>
      </c>
      <c r="G840">
        <v>2200</v>
      </c>
      <c r="H840" t="s">
        <v>885</v>
      </c>
      <c r="I840" s="1">
        <v>37946</v>
      </c>
      <c r="J840" t="s">
        <v>104</v>
      </c>
      <c r="K840" t="s">
        <v>87</v>
      </c>
      <c r="L840" t="s">
        <v>37</v>
      </c>
      <c r="M840">
        <v>4</v>
      </c>
      <c r="N840">
        <v>11</v>
      </c>
      <c r="O840">
        <v>2003</v>
      </c>
      <c r="P840" t="s">
        <v>871</v>
      </c>
      <c r="Q840">
        <v>168</v>
      </c>
      <c r="R840" t="s">
        <v>955</v>
      </c>
      <c r="S840" t="s">
        <v>886</v>
      </c>
      <c r="T840" t="s">
        <v>887</v>
      </c>
      <c r="U840" t="s">
        <v>888</v>
      </c>
      <c r="V840" t="s">
        <v>889</v>
      </c>
      <c r="X840" t="s">
        <v>889</v>
      </c>
      <c r="Y840" t="s">
        <v>890</v>
      </c>
      <c r="Z840" t="s">
        <v>146</v>
      </c>
      <c r="AA840" t="s">
        <v>891</v>
      </c>
      <c r="AB840">
        <v>3150</v>
      </c>
      <c r="AC840" t="s">
        <v>148</v>
      </c>
      <c r="AD840" t="s">
        <v>149</v>
      </c>
      <c r="AE840" t="s">
        <v>892</v>
      </c>
      <c r="AF840" t="s">
        <v>893</v>
      </c>
      <c r="AG840" t="s">
        <v>894</v>
      </c>
      <c r="AH840" t="s">
        <v>74</v>
      </c>
    </row>
    <row r="841" spans="1:34" x14ac:dyDescent="0.25">
      <c r="A841">
        <v>10205</v>
      </c>
      <c r="B841">
        <v>40</v>
      </c>
      <c r="C841">
        <v>100</v>
      </c>
      <c r="D841">
        <v>3</v>
      </c>
      <c r="E841">
        <v>7492.4</v>
      </c>
      <c r="F841">
        <v>7493</v>
      </c>
      <c r="G841">
        <v>4000</v>
      </c>
      <c r="H841" s="2">
        <v>37692</v>
      </c>
      <c r="I841" s="1">
        <v>37692</v>
      </c>
      <c r="J841" t="s">
        <v>255</v>
      </c>
      <c r="K841" t="s">
        <v>220</v>
      </c>
      <c r="L841" t="s">
        <v>37</v>
      </c>
      <c r="M841">
        <v>4</v>
      </c>
      <c r="N841">
        <v>12</v>
      </c>
      <c r="O841">
        <v>2003</v>
      </c>
      <c r="P841" t="s">
        <v>871</v>
      </c>
      <c r="Q841">
        <v>168</v>
      </c>
      <c r="R841" t="s">
        <v>955</v>
      </c>
      <c r="S841" t="s">
        <v>276</v>
      </c>
      <c r="T841" t="s">
        <v>277</v>
      </c>
      <c r="U841" t="s">
        <v>278</v>
      </c>
      <c r="V841" t="s">
        <v>279</v>
      </c>
      <c r="X841" t="s">
        <v>279</v>
      </c>
      <c r="Y841" t="s">
        <v>280</v>
      </c>
      <c r="AA841" t="s">
        <v>280</v>
      </c>
      <c r="AB841">
        <v>28034</v>
      </c>
      <c r="AC841" t="s">
        <v>281</v>
      </c>
      <c r="AD841" t="s">
        <v>60</v>
      </c>
      <c r="AE841" t="s">
        <v>282</v>
      </c>
      <c r="AF841" t="s">
        <v>283</v>
      </c>
      <c r="AG841" t="s">
        <v>284</v>
      </c>
      <c r="AH841" t="s">
        <v>240</v>
      </c>
    </row>
    <row r="842" spans="1:34" x14ac:dyDescent="0.25">
      <c r="A842">
        <v>10214</v>
      </c>
      <c r="B842">
        <v>50</v>
      </c>
      <c r="C842">
        <v>100</v>
      </c>
      <c r="D842">
        <v>1</v>
      </c>
      <c r="E842">
        <v>9534.5</v>
      </c>
      <c r="F842">
        <v>9535</v>
      </c>
      <c r="G842">
        <v>5000</v>
      </c>
      <c r="H842" t="s">
        <v>938</v>
      </c>
      <c r="I842" s="1">
        <v>38012</v>
      </c>
      <c r="J842" t="s">
        <v>64</v>
      </c>
      <c r="K842" t="s">
        <v>36</v>
      </c>
      <c r="L842" t="s">
        <v>37</v>
      </c>
      <c r="M842">
        <v>1</v>
      </c>
      <c r="N842">
        <v>1</v>
      </c>
      <c r="O842">
        <v>2004</v>
      </c>
      <c r="P842" t="s">
        <v>871</v>
      </c>
      <c r="Q842">
        <v>168</v>
      </c>
      <c r="R842" t="s">
        <v>955</v>
      </c>
      <c r="S842" t="s">
        <v>300</v>
      </c>
      <c r="T842" t="s">
        <v>301</v>
      </c>
      <c r="U842" t="s">
        <v>302</v>
      </c>
      <c r="V842" t="s">
        <v>303</v>
      </c>
      <c r="X842" t="s">
        <v>303</v>
      </c>
      <c r="Y842" t="s">
        <v>280</v>
      </c>
      <c r="AA842" t="s">
        <v>280</v>
      </c>
      <c r="AB842">
        <v>28023</v>
      </c>
      <c r="AC842" t="s">
        <v>281</v>
      </c>
      <c r="AD842" t="s">
        <v>60</v>
      </c>
      <c r="AE842" t="s">
        <v>304</v>
      </c>
      <c r="AF842" t="s">
        <v>305</v>
      </c>
      <c r="AG842" t="s">
        <v>306</v>
      </c>
      <c r="AH842" t="s">
        <v>240</v>
      </c>
    </row>
    <row r="843" spans="1:34" x14ac:dyDescent="0.25">
      <c r="A843">
        <v>10227</v>
      </c>
      <c r="B843">
        <v>29</v>
      </c>
      <c r="C843">
        <v>100</v>
      </c>
      <c r="D843">
        <v>4</v>
      </c>
      <c r="E843">
        <v>5579.02</v>
      </c>
      <c r="F843">
        <v>5580</v>
      </c>
      <c r="G843">
        <v>2900</v>
      </c>
      <c r="H843" s="2">
        <v>38020</v>
      </c>
      <c r="I843" s="1">
        <v>38020</v>
      </c>
      <c r="J843" t="s">
        <v>35</v>
      </c>
      <c r="K843" t="s">
        <v>65</v>
      </c>
      <c r="L843" t="s">
        <v>37</v>
      </c>
      <c r="M843">
        <v>1</v>
      </c>
      <c r="N843">
        <v>3</v>
      </c>
      <c r="O843">
        <v>2004</v>
      </c>
      <c r="P843" t="s">
        <v>871</v>
      </c>
      <c r="Q843">
        <v>168</v>
      </c>
      <c r="R843" t="s">
        <v>955</v>
      </c>
      <c r="S843" t="s">
        <v>346</v>
      </c>
      <c r="T843" t="s">
        <v>347</v>
      </c>
      <c r="U843" t="s">
        <v>348</v>
      </c>
      <c r="V843" t="s">
        <v>349</v>
      </c>
      <c r="X843" t="s">
        <v>349</v>
      </c>
      <c r="Y843" t="s">
        <v>350</v>
      </c>
      <c r="AA843" t="s">
        <v>350</v>
      </c>
      <c r="AB843">
        <v>69004</v>
      </c>
      <c r="AC843" t="s">
        <v>59</v>
      </c>
      <c r="AD843" t="s">
        <v>60</v>
      </c>
      <c r="AE843" t="s">
        <v>351</v>
      </c>
      <c r="AF843" t="s">
        <v>352</v>
      </c>
      <c r="AG843" t="s">
        <v>353</v>
      </c>
      <c r="AH843" t="s">
        <v>74</v>
      </c>
    </row>
    <row r="844" spans="1:34" x14ac:dyDescent="0.25">
      <c r="A844">
        <v>10244</v>
      </c>
      <c r="B844">
        <v>43</v>
      </c>
      <c r="C844">
        <v>100</v>
      </c>
      <c r="D844">
        <v>8</v>
      </c>
      <c r="E844">
        <v>5950.34</v>
      </c>
      <c r="F844">
        <v>5951</v>
      </c>
      <c r="G844">
        <v>4300</v>
      </c>
      <c r="H844" t="s">
        <v>895</v>
      </c>
      <c r="I844" s="1">
        <v>38106</v>
      </c>
      <c r="J844" t="s">
        <v>380</v>
      </c>
      <c r="K844" t="s">
        <v>130</v>
      </c>
      <c r="L844" t="s">
        <v>37</v>
      </c>
      <c r="M844">
        <v>2</v>
      </c>
      <c r="N844">
        <v>4</v>
      </c>
      <c r="O844">
        <v>2004</v>
      </c>
      <c r="P844" t="s">
        <v>871</v>
      </c>
      <c r="Q844">
        <v>168</v>
      </c>
      <c r="R844" t="s">
        <v>955</v>
      </c>
      <c r="S844" t="s">
        <v>276</v>
      </c>
      <c r="T844" t="s">
        <v>277</v>
      </c>
      <c r="U844" t="s">
        <v>278</v>
      </c>
      <c r="V844" t="s">
        <v>279</v>
      </c>
      <c r="X844" t="s">
        <v>279</v>
      </c>
      <c r="Y844" t="s">
        <v>280</v>
      </c>
      <c r="AA844" t="s">
        <v>280</v>
      </c>
      <c r="AB844">
        <v>28034</v>
      </c>
      <c r="AC844" t="s">
        <v>281</v>
      </c>
      <c r="AD844" t="s">
        <v>60</v>
      </c>
      <c r="AE844" t="s">
        <v>282</v>
      </c>
      <c r="AF844" t="s">
        <v>283</v>
      </c>
      <c r="AG844" t="s">
        <v>284</v>
      </c>
      <c r="AH844" t="s">
        <v>74</v>
      </c>
    </row>
    <row r="845" spans="1:34" x14ac:dyDescent="0.25">
      <c r="A845">
        <v>10255</v>
      </c>
      <c r="B845">
        <v>24</v>
      </c>
      <c r="C845">
        <v>100</v>
      </c>
      <c r="D845">
        <v>1</v>
      </c>
      <c r="E845">
        <v>3726</v>
      </c>
      <c r="F845">
        <v>3726</v>
      </c>
      <c r="G845">
        <v>2400</v>
      </c>
      <c r="H845" s="2">
        <v>38083</v>
      </c>
      <c r="I845" s="1">
        <v>38083</v>
      </c>
      <c r="J845" t="s">
        <v>380</v>
      </c>
      <c r="K845" t="s">
        <v>65</v>
      </c>
      <c r="L845" t="s">
        <v>37</v>
      </c>
      <c r="M845">
        <v>2</v>
      </c>
      <c r="N845">
        <v>6</v>
      </c>
      <c r="O845">
        <v>2004</v>
      </c>
      <c r="P845" t="s">
        <v>871</v>
      </c>
      <c r="Q845">
        <v>168</v>
      </c>
      <c r="R845" t="s">
        <v>955</v>
      </c>
      <c r="S845" t="s">
        <v>841</v>
      </c>
      <c r="T845" t="s">
        <v>842</v>
      </c>
      <c r="U845" t="s">
        <v>843</v>
      </c>
      <c r="V845" t="s">
        <v>844</v>
      </c>
      <c r="X845" t="s">
        <v>844</v>
      </c>
      <c r="Y845" t="s">
        <v>845</v>
      </c>
      <c r="AA845" t="s">
        <v>845</v>
      </c>
      <c r="AB845">
        <v>67000</v>
      </c>
      <c r="AC845" t="s">
        <v>59</v>
      </c>
      <c r="AD845" t="s">
        <v>60</v>
      </c>
      <c r="AE845" t="s">
        <v>846</v>
      </c>
      <c r="AF845" t="s">
        <v>847</v>
      </c>
      <c r="AG845" t="s">
        <v>848</v>
      </c>
      <c r="AH845" t="s">
        <v>74</v>
      </c>
    </row>
    <row r="846" spans="1:34" x14ac:dyDescent="0.25">
      <c r="A846">
        <v>10280</v>
      </c>
      <c r="B846">
        <v>22</v>
      </c>
      <c r="C846">
        <v>100</v>
      </c>
      <c r="D846">
        <v>10</v>
      </c>
      <c r="E846">
        <v>4455</v>
      </c>
      <c r="F846">
        <v>4455</v>
      </c>
      <c r="G846">
        <v>2200</v>
      </c>
      <c r="H846" t="s">
        <v>401</v>
      </c>
      <c r="I846" s="1">
        <v>38216</v>
      </c>
      <c r="J846" t="s">
        <v>76</v>
      </c>
      <c r="K846" t="s">
        <v>65</v>
      </c>
      <c r="L846" t="s">
        <v>37</v>
      </c>
      <c r="M846">
        <v>3</v>
      </c>
      <c r="N846">
        <v>8</v>
      </c>
      <c r="O846">
        <v>2004</v>
      </c>
      <c r="P846" t="s">
        <v>871</v>
      </c>
      <c r="Q846">
        <v>168</v>
      </c>
      <c r="R846" t="s">
        <v>955</v>
      </c>
      <c r="S846" t="s">
        <v>402</v>
      </c>
      <c r="T846" t="s">
        <v>403</v>
      </c>
      <c r="U846" t="s">
        <v>404</v>
      </c>
      <c r="V846" t="s">
        <v>405</v>
      </c>
      <c r="X846" t="s">
        <v>405</v>
      </c>
      <c r="Y846" t="s">
        <v>406</v>
      </c>
      <c r="AA846" t="s">
        <v>406</v>
      </c>
      <c r="AB846">
        <v>10100</v>
      </c>
      <c r="AC846" t="s">
        <v>407</v>
      </c>
      <c r="AD846" t="s">
        <v>60</v>
      </c>
      <c r="AE846" t="s">
        <v>408</v>
      </c>
      <c r="AF846" t="s">
        <v>409</v>
      </c>
      <c r="AG846" t="s">
        <v>410</v>
      </c>
      <c r="AH846" t="s">
        <v>74</v>
      </c>
    </row>
    <row r="847" spans="1:34" x14ac:dyDescent="0.25">
      <c r="A847">
        <v>10289</v>
      </c>
      <c r="B847">
        <v>43</v>
      </c>
      <c r="C847">
        <v>100</v>
      </c>
      <c r="D847">
        <v>3</v>
      </c>
      <c r="E847">
        <v>8272.34</v>
      </c>
      <c r="F847">
        <v>8273</v>
      </c>
      <c r="G847">
        <v>4300</v>
      </c>
      <c r="H847" s="2">
        <v>38055</v>
      </c>
      <c r="I847" s="1">
        <v>38055</v>
      </c>
      <c r="J847" t="s">
        <v>255</v>
      </c>
      <c r="K847" t="s">
        <v>65</v>
      </c>
      <c r="L847" t="s">
        <v>37</v>
      </c>
      <c r="M847">
        <v>3</v>
      </c>
      <c r="N847">
        <v>9</v>
      </c>
      <c r="O847">
        <v>2004</v>
      </c>
      <c r="P847" t="s">
        <v>871</v>
      </c>
      <c r="Q847">
        <v>168</v>
      </c>
      <c r="R847" t="s">
        <v>955</v>
      </c>
      <c r="S847" t="s">
        <v>113</v>
      </c>
      <c r="T847" t="s">
        <v>114</v>
      </c>
      <c r="U847" t="s">
        <v>115</v>
      </c>
      <c r="V847" t="s">
        <v>116</v>
      </c>
      <c r="X847" t="s">
        <v>116</v>
      </c>
      <c r="Y847" t="s">
        <v>117</v>
      </c>
      <c r="AA847" t="s">
        <v>117</v>
      </c>
      <c r="AB847" t="s">
        <v>118</v>
      </c>
      <c r="AC847" t="s">
        <v>119</v>
      </c>
      <c r="AD847" t="s">
        <v>60</v>
      </c>
      <c r="AE847" t="s">
        <v>120</v>
      </c>
      <c r="AF847" t="s">
        <v>121</v>
      </c>
      <c r="AG847" t="s">
        <v>122</v>
      </c>
      <c r="AH847" t="s">
        <v>240</v>
      </c>
    </row>
    <row r="848" spans="1:34" x14ac:dyDescent="0.25">
      <c r="A848">
        <v>10304</v>
      </c>
      <c r="B848">
        <v>20</v>
      </c>
      <c r="C848">
        <v>100</v>
      </c>
      <c r="D848">
        <v>14</v>
      </c>
      <c r="E848">
        <v>3577.6</v>
      </c>
      <c r="F848">
        <v>3578</v>
      </c>
      <c r="G848">
        <v>2000</v>
      </c>
      <c r="H848" s="2">
        <v>38301</v>
      </c>
      <c r="I848" s="1">
        <v>38301</v>
      </c>
      <c r="J848" t="s">
        <v>104</v>
      </c>
      <c r="K848" t="s">
        <v>220</v>
      </c>
      <c r="L848" t="s">
        <v>37</v>
      </c>
      <c r="M848">
        <v>4</v>
      </c>
      <c r="N848">
        <v>10</v>
      </c>
      <c r="O848">
        <v>2004</v>
      </c>
      <c r="P848" t="s">
        <v>871</v>
      </c>
      <c r="Q848">
        <v>168</v>
      </c>
      <c r="R848" t="s">
        <v>955</v>
      </c>
      <c r="S848" t="s">
        <v>419</v>
      </c>
      <c r="T848" t="s">
        <v>420</v>
      </c>
      <c r="U848" t="s">
        <v>421</v>
      </c>
      <c r="V848" t="s">
        <v>422</v>
      </c>
      <c r="X848" t="s">
        <v>422</v>
      </c>
      <c r="Y848" t="s">
        <v>423</v>
      </c>
      <c r="AA848" t="s">
        <v>423</v>
      </c>
      <c r="AB848">
        <v>78000</v>
      </c>
      <c r="AC848" t="s">
        <v>59</v>
      </c>
      <c r="AD848" t="s">
        <v>60</v>
      </c>
      <c r="AE848" t="s">
        <v>424</v>
      </c>
      <c r="AF848" t="s">
        <v>72</v>
      </c>
      <c r="AG848" t="s">
        <v>425</v>
      </c>
      <c r="AH848" t="s">
        <v>74</v>
      </c>
    </row>
    <row r="849" spans="1:34" x14ac:dyDescent="0.25">
      <c r="A849">
        <v>10312</v>
      </c>
      <c r="B849">
        <v>25</v>
      </c>
      <c r="C849">
        <v>100</v>
      </c>
      <c r="D849">
        <v>11</v>
      </c>
      <c r="E849">
        <v>3881.25</v>
      </c>
      <c r="F849">
        <v>3882</v>
      </c>
      <c r="G849">
        <v>2500</v>
      </c>
      <c r="H849" t="s">
        <v>426</v>
      </c>
      <c r="I849" s="1">
        <v>38281</v>
      </c>
      <c r="J849" t="s">
        <v>86</v>
      </c>
      <c r="K849" t="s">
        <v>130</v>
      </c>
      <c r="L849" t="s">
        <v>37</v>
      </c>
      <c r="M849">
        <v>4</v>
      </c>
      <c r="N849">
        <v>10</v>
      </c>
      <c r="O849">
        <v>2004</v>
      </c>
      <c r="P849" t="s">
        <v>871</v>
      </c>
      <c r="Q849">
        <v>168</v>
      </c>
      <c r="R849" t="s">
        <v>955</v>
      </c>
      <c r="S849" t="s">
        <v>427</v>
      </c>
      <c r="T849">
        <v>4155551450</v>
      </c>
      <c r="U849" t="s">
        <v>428</v>
      </c>
      <c r="V849" t="s">
        <v>429</v>
      </c>
      <c r="X849" t="s">
        <v>429</v>
      </c>
      <c r="Y849" t="s">
        <v>430</v>
      </c>
      <c r="Z849" t="s">
        <v>81</v>
      </c>
      <c r="AA849" t="s">
        <v>431</v>
      </c>
      <c r="AB849">
        <v>97562</v>
      </c>
      <c r="AC849" t="s">
        <v>46</v>
      </c>
      <c r="AD849" t="s">
        <v>47</v>
      </c>
      <c r="AE849" t="s">
        <v>432</v>
      </c>
      <c r="AF849" t="s">
        <v>433</v>
      </c>
      <c r="AG849" t="s">
        <v>434</v>
      </c>
      <c r="AH849" t="s">
        <v>74</v>
      </c>
    </row>
    <row r="850" spans="1:34" x14ac:dyDescent="0.25">
      <c r="A850">
        <v>10322</v>
      </c>
      <c r="B850">
        <v>36</v>
      </c>
      <c r="C850">
        <v>100</v>
      </c>
      <c r="D850">
        <v>2</v>
      </c>
      <c r="E850">
        <v>5797.44</v>
      </c>
      <c r="F850">
        <v>5798</v>
      </c>
      <c r="G850">
        <v>3600</v>
      </c>
      <c r="H850" s="2">
        <v>38088</v>
      </c>
      <c r="I850" s="1">
        <v>38088</v>
      </c>
      <c r="J850" t="s">
        <v>380</v>
      </c>
      <c r="K850" t="s">
        <v>123</v>
      </c>
      <c r="L850" t="s">
        <v>37</v>
      </c>
      <c r="M850">
        <v>4</v>
      </c>
      <c r="N850">
        <v>11</v>
      </c>
      <c r="O850">
        <v>2004</v>
      </c>
      <c r="P850" t="s">
        <v>871</v>
      </c>
      <c r="Q850">
        <v>168</v>
      </c>
      <c r="R850" t="s">
        <v>955</v>
      </c>
      <c r="S850" t="s">
        <v>435</v>
      </c>
      <c r="T850">
        <v>6035558647</v>
      </c>
      <c r="U850" t="s">
        <v>436</v>
      </c>
      <c r="V850" t="s">
        <v>437</v>
      </c>
      <c r="X850" t="s">
        <v>437</v>
      </c>
      <c r="Y850" t="s">
        <v>438</v>
      </c>
      <c r="Z850" t="s">
        <v>439</v>
      </c>
      <c r="AA850" t="s">
        <v>440</v>
      </c>
      <c r="AB850">
        <v>62005</v>
      </c>
      <c r="AC850" t="s">
        <v>46</v>
      </c>
      <c r="AD850" t="s">
        <v>47</v>
      </c>
      <c r="AE850" t="s">
        <v>83</v>
      </c>
      <c r="AF850" t="s">
        <v>433</v>
      </c>
      <c r="AG850" t="s">
        <v>441</v>
      </c>
      <c r="AH850" t="s">
        <v>74</v>
      </c>
    </row>
    <row r="851" spans="1:34" x14ac:dyDescent="0.25">
      <c r="A851">
        <v>10332</v>
      </c>
      <c r="B851">
        <v>24</v>
      </c>
      <c r="C851">
        <v>52.67</v>
      </c>
      <c r="D851">
        <v>1</v>
      </c>
      <c r="E851">
        <v>1264.08</v>
      </c>
      <c r="F851">
        <v>1265</v>
      </c>
      <c r="G851">
        <v>1264.08</v>
      </c>
      <c r="H851" t="s">
        <v>869</v>
      </c>
      <c r="I851" s="1">
        <v>38308</v>
      </c>
      <c r="J851" t="s">
        <v>104</v>
      </c>
      <c r="K851" t="s">
        <v>220</v>
      </c>
      <c r="L851" t="s">
        <v>37</v>
      </c>
      <c r="M851">
        <v>4</v>
      </c>
      <c r="N851">
        <v>11</v>
      </c>
      <c r="O851">
        <v>2004</v>
      </c>
      <c r="P851" t="s">
        <v>871</v>
      </c>
      <c r="Q851">
        <v>168</v>
      </c>
      <c r="R851" t="s">
        <v>955</v>
      </c>
      <c r="S851" t="s">
        <v>776</v>
      </c>
      <c r="T851" t="s">
        <v>777</v>
      </c>
      <c r="U851" t="s">
        <v>778</v>
      </c>
      <c r="V851" t="s">
        <v>779</v>
      </c>
      <c r="X851" t="s">
        <v>779</v>
      </c>
      <c r="Y851" t="s">
        <v>780</v>
      </c>
      <c r="AA851" t="s">
        <v>780</v>
      </c>
      <c r="AB851" t="s">
        <v>781</v>
      </c>
      <c r="AC851" t="s">
        <v>270</v>
      </c>
      <c r="AD851" t="s">
        <v>60</v>
      </c>
      <c r="AE851" t="s">
        <v>782</v>
      </c>
      <c r="AF851" t="s">
        <v>146</v>
      </c>
      <c r="AG851" t="s">
        <v>783</v>
      </c>
      <c r="AH851" t="s">
        <v>51</v>
      </c>
    </row>
    <row r="852" spans="1:34" x14ac:dyDescent="0.25">
      <c r="A852">
        <v>10347</v>
      </c>
      <c r="B852">
        <v>21</v>
      </c>
      <c r="C852">
        <v>100</v>
      </c>
      <c r="D852">
        <v>6</v>
      </c>
      <c r="E852">
        <v>4815.3</v>
      </c>
      <c r="F852">
        <v>4816</v>
      </c>
      <c r="G852">
        <v>2100</v>
      </c>
      <c r="H852" t="s">
        <v>443</v>
      </c>
      <c r="I852" s="1">
        <v>38320</v>
      </c>
      <c r="J852" t="s">
        <v>104</v>
      </c>
      <c r="K852" t="s">
        <v>36</v>
      </c>
      <c r="L852" t="s">
        <v>37</v>
      </c>
      <c r="M852">
        <v>4</v>
      </c>
      <c r="N852">
        <v>11</v>
      </c>
      <c r="O852">
        <v>2004</v>
      </c>
      <c r="P852" t="s">
        <v>871</v>
      </c>
      <c r="Q852">
        <v>168</v>
      </c>
      <c r="R852" t="s">
        <v>955</v>
      </c>
      <c r="S852" t="s">
        <v>139</v>
      </c>
      <c r="T852" t="s">
        <v>140</v>
      </c>
      <c r="U852" t="s">
        <v>141</v>
      </c>
      <c r="V852" t="s">
        <v>142</v>
      </c>
      <c r="W852" t="s">
        <v>143</v>
      </c>
      <c r="X852" t="s">
        <v>144</v>
      </c>
      <c r="Y852" t="s">
        <v>145</v>
      </c>
      <c r="Z852" t="s">
        <v>146</v>
      </c>
      <c r="AA852" t="s">
        <v>147</v>
      </c>
      <c r="AB852">
        <v>3004</v>
      </c>
      <c r="AC852" t="s">
        <v>148</v>
      </c>
      <c r="AD852" t="s">
        <v>149</v>
      </c>
      <c r="AE852" t="s">
        <v>150</v>
      </c>
      <c r="AF852" t="s">
        <v>151</v>
      </c>
      <c r="AG852" t="s">
        <v>152</v>
      </c>
      <c r="AH852" t="s">
        <v>74</v>
      </c>
    </row>
    <row r="853" spans="1:34" x14ac:dyDescent="0.25">
      <c r="A853">
        <v>10356</v>
      </c>
      <c r="B853">
        <v>30</v>
      </c>
      <c r="C853">
        <v>100</v>
      </c>
      <c r="D853">
        <v>1</v>
      </c>
      <c r="E853">
        <v>4462.2</v>
      </c>
      <c r="F853">
        <v>4463</v>
      </c>
      <c r="G853">
        <v>3000</v>
      </c>
      <c r="H853" s="2">
        <v>38242</v>
      </c>
      <c r="I853" s="1">
        <v>38242</v>
      </c>
      <c r="J853" t="s">
        <v>201</v>
      </c>
      <c r="K853" t="s">
        <v>123</v>
      </c>
      <c r="L853" t="s">
        <v>37</v>
      </c>
      <c r="M853">
        <v>4</v>
      </c>
      <c r="N853">
        <v>12</v>
      </c>
      <c r="O853">
        <v>2004</v>
      </c>
      <c r="P853" t="s">
        <v>871</v>
      </c>
      <c r="Q853">
        <v>168</v>
      </c>
      <c r="R853" t="s">
        <v>955</v>
      </c>
      <c r="S853" t="s">
        <v>66</v>
      </c>
      <c r="T853" t="s">
        <v>67</v>
      </c>
      <c r="U853" t="s">
        <v>68</v>
      </c>
      <c r="V853" t="s">
        <v>69</v>
      </c>
      <c r="X853" t="s">
        <v>69</v>
      </c>
      <c r="Y853" t="s">
        <v>70</v>
      </c>
      <c r="AA853" t="s">
        <v>70</v>
      </c>
      <c r="AB853">
        <v>75508</v>
      </c>
      <c r="AC853" t="s">
        <v>59</v>
      </c>
      <c r="AD853" t="s">
        <v>60</v>
      </c>
      <c r="AE853" t="s">
        <v>71</v>
      </c>
      <c r="AF853" t="s">
        <v>72</v>
      </c>
      <c r="AG853" t="s">
        <v>73</v>
      </c>
      <c r="AH853" t="s">
        <v>74</v>
      </c>
    </row>
    <row r="854" spans="1:34" x14ac:dyDescent="0.25">
      <c r="A854">
        <v>10367</v>
      </c>
      <c r="B854">
        <v>32</v>
      </c>
      <c r="C854">
        <v>94.79</v>
      </c>
      <c r="D854">
        <v>7</v>
      </c>
      <c r="E854">
        <v>3033.28</v>
      </c>
      <c r="F854">
        <v>3034</v>
      </c>
      <c r="G854">
        <v>3033.28</v>
      </c>
      <c r="H854" s="2">
        <v>38687</v>
      </c>
      <c r="I854" s="1">
        <v>38687</v>
      </c>
      <c r="J854" t="s">
        <v>242</v>
      </c>
      <c r="K854" t="s">
        <v>130</v>
      </c>
      <c r="L854" t="s">
        <v>647</v>
      </c>
      <c r="M854">
        <v>1</v>
      </c>
      <c r="N854">
        <v>1</v>
      </c>
      <c r="O854">
        <v>2005</v>
      </c>
      <c r="P854" t="s">
        <v>871</v>
      </c>
      <c r="Q854">
        <v>168</v>
      </c>
      <c r="R854" t="s">
        <v>955</v>
      </c>
      <c r="S854" t="s">
        <v>77</v>
      </c>
      <c r="T854">
        <v>6265557265</v>
      </c>
      <c r="U854" t="s">
        <v>78</v>
      </c>
      <c r="V854" t="s">
        <v>79</v>
      </c>
      <c r="X854" t="s">
        <v>79</v>
      </c>
      <c r="Y854" t="s">
        <v>80</v>
      </c>
      <c r="Z854" t="s">
        <v>81</v>
      </c>
      <c r="AA854" t="s">
        <v>82</v>
      </c>
      <c r="AB854">
        <v>90003</v>
      </c>
      <c r="AC854" t="s">
        <v>46</v>
      </c>
      <c r="AD854" t="s">
        <v>47</v>
      </c>
      <c r="AE854" t="s">
        <v>83</v>
      </c>
      <c r="AF854" t="s">
        <v>84</v>
      </c>
      <c r="AG854" t="s">
        <v>85</v>
      </c>
      <c r="AH854" t="s">
        <v>74</v>
      </c>
    </row>
    <row r="855" spans="1:34" x14ac:dyDescent="0.25">
      <c r="A855">
        <v>10380</v>
      </c>
      <c r="B855">
        <v>21</v>
      </c>
      <c r="C855">
        <v>47.18</v>
      </c>
      <c r="D855">
        <v>8</v>
      </c>
      <c r="E855">
        <v>990.78</v>
      </c>
      <c r="F855">
        <v>991</v>
      </c>
      <c r="G855">
        <v>990.78</v>
      </c>
      <c r="H855" t="s">
        <v>896</v>
      </c>
      <c r="I855" s="1">
        <v>38399</v>
      </c>
      <c r="J855" t="s">
        <v>35</v>
      </c>
      <c r="K855" t="s">
        <v>220</v>
      </c>
      <c r="L855" t="s">
        <v>37</v>
      </c>
      <c r="M855">
        <v>1</v>
      </c>
      <c r="N855">
        <v>2</v>
      </c>
      <c r="O855">
        <v>2005</v>
      </c>
      <c r="P855" t="s">
        <v>871</v>
      </c>
      <c r="Q855">
        <v>168</v>
      </c>
      <c r="R855" t="s">
        <v>955</v>
      </c>
      <c r="S855" t="s">
        <v>276</v>
      </c>
      <c r="T855" t="s">
        <v>277</v>
      </c>
      <c r="U855" t="s">
        <v>278</v>
      </c>
      <c r="V855" t="s">
        <v>279</v>
      </c>
      <c r="X855" t="s">
        <v>279</v>
      </c>
      <c r="Y855" t="s">
        <v>280</v>
      </c>
      <c r="AA855" t="s">
        <v>280</v>
      </c>
      <c r="AB855">
        <v>28034</v>
      </c>
      <c r="AC855" t="s">
        <v>281</v>
      </c>
      <c r="AD855" t="s">
        <v>60</v>
      </c>
      <c r="AE855" t="s">
        <v>282</v>
      </c>
      <c r="AF855" t="s">
        <v>283</v>
      </c>
      <c r="AG855" t="s">
        <v>284</v>
      </c>
      <c r="AH855" t="s">
        <v>51</v>
      </c>
    </row>
    <row r="856" spans="1:34" x14ac:dyDescent="0.25">
      <c r="A856">
        <v>10390</v>
      </c>
      <c r="B856">
        <v>26</v>
      </c>
      <c r="C856">
        <v>78.11</v>
      </c>
      <c r="D856">
        <v>7</v>
      </c>
      <c r="E856">
        <v>2030.86</v>
      </c>
      <c r="F856">
        <v>2031</v>
      </c>
      <c r="G856">
        <v>2030.86</v>
      </c>
      <c r="H856" s="2">
        <v>38445</v>
      </c>
      <c r="I856" s="1">
        <v>38445</v>
      </c>
      <c r="J856" t="s">
        <v>380</v>
      </c>
      <c r="K856" t="s">
        <v>123</v>
      </c>
      <c r="L856" t="s">
        <v>37</v>
      </c>
      <c r="M856">
        <v>1</v>
      </c>
      <c r="N856">
        <v>3</v>
      </c>
      <c r="O856">
        <v>2005</v>
      </c>
      <c r="P856" t="s">
        <v>871</v>
      </c>
      <c r="Q856">
        <v>168</v>
      </c>
      <c r="R856" t="s">
        <v>955</v>
      </c>
      <c r="S856" t="s">
        <v>427</v>
      </c>
      <c r="T856">
        <v>4155551450</v>
      </c>
      <c r="U856" t="s">
        <v>428</v>
      </c>
      <c r="V856" t="s">
        <v>429</v>
      </c>
      <c r="X856" t="s">
        <v>429</v>
      </c>
      <c r="Y856" t="s">
        <v>430</v>
      </c>
      <c r="Z856" t="s">
        <v>81</v>
      </c>
      <c r="AA856" t="s">
        <v>431</v>
      </c>
      <c r="AB856">
        <v>97562</v>
      </c>
      <c r="AC856" t="s">
        <v>46</v>
      </c>
      <c r="AD856" t="s">
        <v>47</v>
      </c>
      <c r="AE856" t="s">
        <v>432</v>
      </c>
      <c r="AF856" t="s">
        <v>433</v>
      </c>
      <c r="AG856" t="s">
        <v>434</v>
      </c>
      <c r="AH856" t="s">
        <v>51</v>
      </c>
    </row>
    <row r="857" spans="1:34" x14ac:dyDescent="0.25">
      <c r="A857">
        <v>10421</v>
      </c>
      <c r="B857">
        <v>35</v>
      </c>
      <c r="C857">
        <v>100</v>
      </c>
      <c r="D857">
        <v>1</v>
      </c>
      <c r="E857">
        <v>5433.75</v>
      </c>
      <c r="F857">
        <v>5434</v>
      </c>
      <c r="G857">
        <v>3500</v>
      </c>
      <c r="H857" t="s">
        <v>940</v>
      </c>
      <c r="I857" s="1">
        <v>38501</v>
      </c>
      <c r="J857" t="s">
        <v>153</v>
      </c>
      <c r="K857" t="s">
        <v>123</v>
      </c>
      <c r="L857" t="s">
        <v>475</v>
      </c>
      <c r="M857">
        <v>2</v>
      </c>
      <c r="N857">
        <v>5</v>
      </c>
      <c r="O857">
        <v>2005</v>
      </c>
      <c r="P857" t="s">
        <v>871</v>
      </c>
      <c r="Q857">
        <v>168</v>
      </c>
      <c r="R857" t="s">
        <v>955</v>
      </c>
      <c r="S857" t="s">
        <v>427</v>
      </c>
      <c r="T857">
        <v>4155551450</v>
      </c>
      <c r="U857" t="s">
        <v>428</v>
      </c>
      <c r="V857" t="s">
        <v>429</v>
      </c>
      <c r="X857" t="s">
        <v>429</v>
      </c>
      <c r="Y857" t="s">
        <v>430</v>
      </c>
      <c r="Z857" t="s">
        <v>81</v>
      </c>
      <c r="AA857" t="s">
        <v>431</v>
      </c>
      <c r="AB857">
        <v>97562</v>
      </c>
      <c r="AC857" t="s">
        <v>46</v>
      </c>
      <c r="AD857" t="s">
        <v>47</v>
      </c>
      <c r="AE857" t="s">
        <v>432</v>
      </c>
      <c r="AF857" t="s">
        <v>433</v>
      </c>
      <c r="AG857" t="s">
        <v>434</v>
      </c>
      <c r="AH857" t="s">
        <v>74</v>
      </c>
    </row>
    <row r="858" spans="1:34" x14ac:dyDescent="0.25">
      <c r="A858">
        <v>10109</v>
      </c>
      <c r="B858">
        <v>26</v>
      </c>
      <c r="C858">
        <v>100</v>
      </c>
      <c r="D858">
        <v>1</v>
      </c>
      <c r="E858">
        <v>3157.44</v>
      </c>
      <c r="F858">
        <v>3158</v>
      </c>
      <c r="G858">
        <v>2600</v>
      </c>
      <c r="H858" s="2">
        <v>37897</v>
      </c>
      <c r="I858" s="1">
        <v>37897</v>
      </c>
      <c r="J858" t="s">
        <v>86</v>
      </c>
      <c r="K858" t="s">
        <v>87</v>
      </c>
      <c r="L858" t="s">
        <v>37</v>
      </c>
      <c r="M858">
        <v>1</v>
      </c>
      <c r="N858">
        <v>3</v>
      </c>
      <c r="O858">
        <v>2003</v>
      </c>
      <c r="P858" t="s">
        <v>286</v>
      </c>
      <c r="Q858">
        <v>132</v>
      </c>
      <c r="R858" t="s">
        <v>956</v>
      </c>
      <c r="S858" t="s">
        <v>488</v>
      </c>
      <c r="T858">
        <v>2155559857</v>
      </c>
      <c r="U858" t="s">
        <v>489</v>
      </c>
      <c r="V858" t="s">
        <v>490</v>
      </c>
      <c r="X858" t="s">
        <v>490</v>
      </c>
      <c r="Y858" t="s">
        <v>340</v>
      </c>
      <c r="Z858" t="s">
        <v>225</v>
      </c>
      <c r="AA858" t="s">
        <v>341</v>
      </c>
      <c r="AB858">
        <v>71270</v>
      </c>
      <c r="AC858" t="s">
        <v>46</v>
      </c>
      <c r="AD858" t="s">
        <v>47</v>
      </c>
      <c r="AE858" t="s">
        <v>197</v>
      </c>
      <c r="AF858" t="s">
        <v>491</v>
      </c>
      <c r="AG858" t="s">
        <v>492</v>
      </c>
      <c r="AH858" t="s">
        <v>74</v>
      </c>
    </row>
    <row r="859" spans="1:34" x14ac:dyDescent="0.25">
      <c r="A859">
        <v>10123</v>
      </c>
      <c r="B859">
        <v>46</v>
      </c>
      <c r="C859">
        <v>100</v>
      </c>
      <c r="D859">
        <v>3</v>
      </c>
      <c r="E859">
        <v>5161.2</v>
      </c>
      <c r="F859">
        <v>5162</v>
      </c>
      <c r="G859">
        <v>4600</v>
      </c>
      <c r="H859" t="s">
        <v>901</v>
      </c>
      <c r="I859" s="1">
        <v>37761</v>
      </c>
      <c r="J859" t="s">
        <v>153</v>
      </c>
      <c r="K859" t="s">
        <v>65</v>
      </c>
      <c r="L859" t="s">
        <v>37</v>
      </c>
      <c r="M859">
        <v>2</v>
      </c>
      <c r="N859">
        <v>5</v>
      </c>
      <c r="O859">
        <v>2003</v>
      </c>
      <c r="P859" t="s">
        <v>286</v>
      </c>
      <c r="Q859">
        <v>132</v>
      </c>
      <c r="R859" t="s">
        <v>956</v>
      </c>
      <c r="S859" t="s">
        <v>494</v>
      </c>
      <c r="T859" t="s">
        <v>495</v>
      </c>
      <c r="U859" t="s">
        <v>496</v>
      </c>
      <c r="V859" t="s">
        <v>497</v>
      </c>
      <c r="X859" t="s">
        <v>497</v>
      </c>
      <c r="Y859" t="s">
        <v>186</v>
      </c>
      <c r="AA859" t="s">
        <v>186</v>
      </c>
      <c r="AB859">
        <v>44000</v>
      </c>
      <c r="AC859" t="s">
        <v>59</v>
      </c>
      <c r="AD859" t="s">
        <v>60</v>
      </c>
      <c r="AE859" t="s">
        <v>498</v>
      </c>
      <c r="AF859" t="s">
        <v>499</v>
      </c>
      <c r="AG859" t="s">
        <v>500</v>
      </c>
      <c r="AH859" t="s">
        <v>74</v>
      </c>
    </row>
    <row r="860" spans="1:34" x14ac:dyDescent="0.25">
      <c r="A860">
        <v>10137</v>
      </c>
      <c r="B860">
        <v>37</v>
      </c>
      <c r="C860">
        <v>100</v>
      </c>
      <c r="D860">
        <v>3</v>
      </c>
      <c r="E860">
        <v>4346.76</v>
      </c>
      <c r="F860">
        <v>4347</v>
      </c>
      <c r="G860">
        <v>3700</v>
      </c>
      <c r="H860" s="2">
        <v>37901</v>
      </c>
      <c r="I860" s="1">
        <v>37901</v>
      </c>
      <c r="J860" t="s">
        <v>86</v>
      </c>
      <c r="K860" t="s">
        <v>65</v>
      </c>
      <c r="L860" t="s">
        <v>37</v>
      </c>
      <c r="M860">
        <v>3</v>
      </c>
      <c r="N860">
        <v>7</v>
      </c>
      <c r="O860">
        <v>2003</v>
      </c>
      <c r="P860" t="s">
        <v>286</v>
      </c>
      <c r="Q860">
        <v>132</v>
      </c>
      <c r="R860" t="s">
        <v>956</v>
      </c>
      <c r="S860" t="s">
        <v>54</v>
      </c>
      <c r="T860" t="s">
        <v>55</v>
      </c>
      <c r="U860" t="s">
        <v>56</v>
      </c>
      <c r="V860" t="s">
        <v>57</v>
      </c>
      <c r="X860" t="s">
        <v>57</v>
      </c>
      <c r="Y860" t="s">
        <v>58</v>
      </c>
      <c r="AA860" t="s">
        <v>58</v>
      </c>
      <c r="AB860">
        <v>51100</v>
      </c>
      <c r="AC860" t="s">
        <v>59</v>
      </c>
      <c r="AD860" t="s">
        <v>60</v>
      </c>
      <c r="AE860" t="s">
        <v>61</v>
      </c>
      <c r="AF860" t="s">
        <v>62</v>
      </c>
      <c r="AG860" t="s">
        <v>63</v>
      </c>
      <c r="AH860" t="s">
        <v>74</v>
      </c>
    </row>
    <row r="861" spans="1:34" x14ac:dyDescent="0.25">
      <c r="A861">
        <v>10148</v>
      </c>
      <c r="B861">
        <v>27</v>
      </c>
      <c r="C861">
        <v>100</v>
      </c>
      <c r="D861">
        <v>10</v>
      </c>
      <c r="E861">
        <v>3528.36</v>
      </c>
      <c r="F861">
        <v>3529</v>
      </c>
      <c r="G861">
        <v>2700</v>
      </c>
      <c r="H861" s="2">
        <v>37934</v>
      </c>
      <c r="I861" s="1">
        <v>37934</v>
      </c>
      <c r="J861" t="s">
        <v>104</v>
      </c>
      <c r="K861" t="s">
        <v>123</v>
      </c>
      <c r="L861" t="s">
        <v>37</v>
      </c>
      <c r="M861">
        <v>3</v>
      </c>
      <c r="N861">
        <v>9</v>
      </c>
      <c r="O861">
        <v>2003</v>
      </c>
      <c r="P861" t="s">
        <v>286</v>
      </c>
      <c r="Q861">
        <v>132</v>
      </c>
      <c r="R861" t="s">
        <v>956</v>
      </c>
      <c r="S861" t="s">
        <v>452</v>
      </c>
      <c r="T861" t="s">
        <v>453</v>
      </c>
      <c r="U861" t="s">
        <v>454</v>
      </c>
      <c r="V861" t="s">
        <v>455</v>
      </c>
      <c r="W861" t="s">
        <v>456</v>
      </c>
      <c r="X861" t="s">
        <v>457</v>
      </c>
      <c r="Y861" t="s">
        <v>458</v>
      </c>
      <c r="Z861" t="s">
        <v>250</v>
      </c>
      <c r="AA861" t="s">
        <v>459</v>
      </c>
      <c r="AB861">
        <v>2060</v>
      </c>
      <c r="AC861" t="s">
        <v>148</v>
      </c>
      <c r="AD861" t="s">
        <v>149</v>
      </c>
      <c r="AE861" t="s">
        <v>460</v>
      </c>
      <c r="AF861" t="s">
        <v>461</v>
      </c>
      <c r="AG861" t="s">
        <v>462</v>
      </c>
      <c r="AH861" t="s">
        <v>74</v>
      </c>
    </row>
    <row r="862" spans="1:34" x14ac:dyDescent="0.25">
      <c r="A862">
        <v>10161</v>
      </c>
      <c r="B862">
        <v>23</v>
      </c>
      <c r="C862">
        <v>100</v>
      </c>
      <c r="D862">
        <v>9</v>
      </c>
      <c r="E862">
        <v>3187.8</v>
      </c>
      <c r="F862">
        <v>3188</v>
      </c>
      <c r="G862">
        <v>2300</v>
      </c>
      <c r="H862" t="s">
        <v>851</v>
      </c>
      <c r="I862" s="1">
        <v>37911</v>
      </c>
      <c r="J862" t="s">
        <v>86</v>
      </c>
      <c r="K862" t="s">
        <v>87</v>
      </c>
      <c r="L862" t="s">
        <v>37</v>
      </c>
      <c r="M862">
        <v>4</v>
      </c>
      <c r="N862">
        <v>10</v>
      </c>
      <c r="O862">
        <v>2003</v>
      </c>
      <c r="P862" t="s">
        <v>286</v>
      </c>
      <c r="Q862">
        <v>132</v>
      </c>
      <c r="R862" t="s">
        <v>956</v>
      </c>
      <c r="S862" t="s">
        <v>784</v>
      </c>
      <c r="T862" t="s">
        <v>785</v>
      </c>
      <c r="U862" t="s">
        <v>786</v>
      </c>
      <c r="V862" t="s">
        <v>787</v>
      </c>
      <c r="X862" t="s">
        <v>787</v>
      </c>
      <c r="Y862" t="s">
        <v>788</v>
      </c>
      <c r="AA862" t="s">
        <v>788</v>
      </c>
      <c r="AB862">
        <v>8200</v>
      </c>
      <c r="AC862" t="s">
        <v>515</v>
      </c>
      <c r="AD862" t="s">
        <v>60</v>
      </c>
      <c r="AE862" t="s">
        <v>789</v>
      </c>
      <c r="AF862" t="s">
        <v>790</v>
      </c>
      <c r="AG862" t="s">
        <v>791</v>
      </c>
      <c r="AH862" t="s">
        <v>74</v>
      </c>
    </row>
    <row r="863" spans="1:34" x14ac:dyDescent="0.25">
      <c r="A863">
        <v>10172</v>
      </c>
      <c r="B863">
        <v>39</v>
      </c>
      <c r="C863">
        <v>100</v>
      </c>
      <c r="D863">
        <v>7</v>
      </c>
      <c r="E863">
        <v>6023.16</v>
      </c>
      <c r="F863">
        <v>6024</v>
      </c>
      <c r="G863">
        <v>3900</v>
      </c>
      <c r="H863" s="2">
        <v>37752</v>
      </c>
      <c r="I863" s="1">
        <v>37752</v>
      </c>
      <c r="J863" t="s">
        <v>153</v>
      </c>
      <c r="K863" t="s">
        <v>123</v>
      </c>
      <c r="L863" t="s">
        <v>37</v>
      </c>
      <c r="M863">
        <v>4</v>
      </c>
      <c r="N863">
        <v>11</v>
      </c>
      <c r="O863">
        <v>2003</v>
      </c>
      <c r="P863" t="s">
        <v>286</v>
      </c>
      <c r="Q863">
        <v>132</v>
      </c>
      <c r="R863" t="s">
        <v>956</v>
      </c>
      <c r="S863" t="s">
        <v>173</v>
      </c>
      <c r="T863">
        <v>2035552570</v>
      </c>
      <c r="U863" t="s">
        <v>174</v>
      </c>
      <c r="V863" t="s">
        <v>175</v>
      </c>
      <c r="X863" t="s">
        <v>175</v>
      </c>
      <c r="Y863" t="s">
        <v>176</v>
      </c>
      <c r="Z863" t="s">
        <v>177</v>
      </c>
      <c r="AA863" t="s">
        <v>178</v>
      </c>
      <c r="AB863">
        <v>97562</v>
      </c>
      <c r="AC863" t="s">
        <v>46</v>
      </c>
      <c r="AD863" t="s">
        <v>47</v>
      </c>
      <c r="AE863" t="s">
        <v>179</v>
      </c>
      <c r="AF863" t="s">
        <v>84</v>
      </c>
      <c r="AG863" t="s">
        <v>180</v>
      </c>
      <c r="AH863" t="s">
        <v>74</v>
      </c>
    </row>
    <row r="864" spans="1:34" x14ac:dyDescent="0.25">
      <c r="A864">
        <v>10181</v>
      </c>
      <c r="B864">
        <v>27</v>
      </c>
      <c r="C864">
        <v>100</v>
      </c>
      <c r="D864">
        <v>3</v>
      </c>
      <c r="E864">
        <v>3884.76</v>
      </c>
      <c r="F864">
        <v>3885</v>
      </c>
      <c r="G864">
        <v>2700</v>
      </c>
      <c r="H864" s="2">
        <v>37966</v>
      </c>
      <c r="I864" s="1">
        <v>37966</v>
      </c>
      <c r="J864" t="s">
        <v>242</v>
      </c>
      <c r="K864" t="s">
        <v>130</v>
      </c>
      <c r="L864" t="s">
        <v>37</v>
      </c>
      <c r="M864">
        <v>4</v>
      </c>
      <c r="N864">
        <v>11</v>
      </c>
      <c r="O864">
        <v>2003</v>
      </c>
      <c r="P864" t="s">
        <v>286</v>
      </c>
      <c r="Q864">
        <v>132</v>
      </c>
      <c r="R864" t="s">
        <v>956</v>
      </c>
      <c r="S864" t="s">
        <v>113</v>
      </c>
      <c r="T864" t="s">
        <v>114</v>
      </c>
      <c r="U864" t="s">
        <v>115</v>
      </c>
      <c r="V864" t="s">
        <v>116</v>
      </c>
      <c r="X864" t="s">
        <v>116</v>
      </c>
      <c r="Y864" t="s">
        <v>117</v>
      </c>
      <c r="AA864" t="s">
        <v>117</v>
      </c>
      <c r="AB864" t="s">
        <v>118</v>
      </c>
      <c r="AC864" t="s">
        <v>119</v>
      </c>
      <c r="AD864" t="s">
        <v>60</v>
      </c>
      <c r="AE864" t="s">
        <v>120</v>
      </c>
      <c r="AF864" t="s">
        <v>121</v>
      </c>
      <c r="AG864" t="s">
        <v>122</v>
      </c>
      <c r="AH864" t="s">
        <v>74</v>
      </c>
    </row>
    <row r="865" spans="1:34" x14ac:dyDescent="0.25">
      <c r="A865">
        <v>10192</v>
      </c>
      <c r="B865">
        <v>38</v>
      </c>
      <c r="C865">
        <v>100</v>
      </c>
      <c r="D865">
        <v>8</v>
      </c>
      <c r="E865">
        <v>4965.84</v>
      </c>
      <c r="F865">
        <v>4966</v>
      </c>
      <c r="G865">
        <v>3800</v>
      </c>
      <c r="H865" t="s">
        <v>693</v>
      </c>
      <c r="I865" s="1">
        <v>37945</v>
      </c>
      <c r="J865" t="s">
        <v>104</v>
      </c>
      <c r="K865" t="s">
        <v>130</v>
      </c>
      <c r="L865" t="s">
        <v>37</v>
      </c>
      <c r="M865">
        <v>4</v>
      </c>
      <c r="N865">
        <v>11</v>
      </c>
      <c r="O865">
        <v>2003</v>
      </c>
      <c r="P865" t="s">
        <v>286</v>
      </c>
      <c r="Q865">
        <v>132</v>
      </c>
      <c r="R865" t="s">
        <v>956</v>
      </c>
      <c r="S865" t="s">
        <v>435</v>
      </c>
      <c r="T865">
        <v>6035558647</v>
      </c>
      <c r="U865" t="s">
        <v>436</v>
      </c>
      <c r="V865" t="s">
        <v>437</v>
      </c>
      <c r="X865" t="s">
        <v>437</v>
      </c>
      <c r="Y865" t="s">
        <v>438</v>
      </c>
      <c r="Z865" t="s">
        <v>439</v>
      </c>
      <c r="AA865" t="s">
        <v>440</v>
      </c>
      <c r="AB865">
        <v>62005</v>
      </c>
      <c r="AC865" t="s">
        <v>46</v>
      </c>
      <c r="AD865" t="s">
        <v>47</v>
      </c>
      <c r="AE865" t="s">
        <v>83</v>
      </c>
      <c r="AF865" t="s">
        <v>433</v>
      </c>
      <c r="AG865" t="s">
        <v>441</v>
      </c>
      <c r="AH865" t="s">
        <v>74</v>
      </c>
    </row>
    <row r="866" spans="1:34" x14ac:dyDescent="0.25">
      <c r="A866">
        <v>10204</v>
      </c>
      <c r="B866">
        <v>27</v>
      </c>
      <c r="C866">
        <v>100</v>
      </c>
      <c r="D866">
        <v>14</v>
      </c>
      <c r="E866">
        <v>4169.88</v>
      </c>
      <c r="F866">
        <v>4170</v>
      </c>
      <c r="G866">
        <v>2700</v>
      </c>
      <c r="H866" s="2">
        <v>37664</v>
      </c>
      <c r="I866" s="1">
        <v>37664</v>
      </c>
      <c r="J866" t="s">
        <v>35</v>
      </c>
      <c r="K866" t="s">
        <v>220</v>
      </c>
      <c r="L866" t="s">
        <v>37</v>
      </c>
      <c r="M866">
        <v>4</v>
      </c>
      <c r="N866">
        <v>12</v>
      </c>
      <c r="O866">
        <v>2003</v>
      </c>
      <c r="P866" t="s">
        <v>286</v>
      </c>
      <c r="Q866">
        <v>132</v>
      </c>
      <c r="R866" t="s">
        <v>956</v>
      </c>
      <c r="S866" t="s">
        <v>747</v>
      </c>
      <c r="T866">
        <v>2125557413</v>
      </c>
      <c r="U866" t="s">
        <v>748</v>
      </c>
      <c r="V866" t="s">
        <v>749</v>
      </c>
      <c r="W866" t="s">
        <v>750</v>
      </c>
      <c r="X866" t="s">
        <v>751</v>
      </c>
      <c r="Y866" t="s">
        <v>43</v>
      </c>
      <c r="Z866" t="s">
        <v>44</v>
      </c>
      <c r="AA866" t="s">
        <v>45</v>
      </c>
      <c r="AB866">
        <v>10022</v>
      </c>
      <c r="AC866" t="s">
        <v>46</v>
      </c>
      <c r="AD866" t="s">
        <v>47</v>
      </c>
      <c r="AE866" t="s">
        <v>83</v>
      </c>
      <c r="AF866" t="s">
        <v>752</v>
      </c>
      <c r="AG866" t="s">
        <v>753</v>
      </c>
      <c r="AH866" t="s">
        <v>74</v>
      </c>
    </row>
    <row r="867" spans="1:34" x14ac:dyDescent="0.25">
      <c r="A867">
        <v>10212</v>
      </c>
      <c r="B867">
        <v>40</v>
      </c>
      <c r="C867">
        <v>100</v>
      </c>
      <c r="D867">
        <v>7</v>
      </c>
      <c r="E867">
        <v>4910.3999999999996</v>
      </c>
      <c r="F867">
        <v>4911</v>
      </c>
      <c r="G867">
        <v>4000</v>
      </c>
      <c r="H867" t="s">
        <v>812</v>
      </c>
      <c r="I867" s="1">
        <v>38002</v>
      </c>
      <c r="J867" t="s">
        <v>64</v>
      </c>
      <c r="K867" t="s">
        <v>87</v>
      </c>
      <c r="L867" t="s">
        <v>37</v>
      </c>
      <c r="M867">
        <v>1</v>
      </c>
      <c r="N867">
        <v>1</v>
      </c>
      <c r="O867">
        <v>2004</v>
      </c>
      <c r="P867" t="s">
        <v>286</v>
      </c>
      <c r="Q867">
        <v>132</v>
      </c>
      <c r="R867" t="s">
        <v>956</v>
      </c>
      <c r="S867" t="s">
        <v>276</v>
      </c>
      <c r="T867" t="s">
        <v>277</v>
      </c>
      <c r="U867" t="s">
        <v>278</v>
      </c>
      <c r="V867" t="s">
        <v>279</v>
      </c>
      <c r="X867" t="s">
        <v>279</v>
      </c>
      <c r="Y867" t="s">
        <v>280</v>
      </c>
      <c r="AA867" t="s">
        <v>280</v>
      </c>
      <c r="AB867">
        <v>28034</v>
      </c>
      <c r="AC867" t="s">
        <v>281</v>
      </c>
      <c r="AD867" t="s">
        <v>60</v>
      </c>
      <c r="AE867" t="s">
        <v>282</v>
      </c>
      <c r="AF867" t="s">
        <v>283</v>
      </c>
      <c r="AG867" t="s">
        <v>284</v>
      </c>
      <c r="AH867" t="s">
        <v>74</v>
      </c>
    </row>
    <row r="868" spans="1:34" x14ac:dyDescent="0.25">
      <c r="A868">
        <v>10226</v>
      </c>
      <c r="B868">
        <v>24</v>
      </c>
      <c r="C868">
        <v>100</v>
      </c>
      <c r="D868">
        <v>5</v>
      </c>
      <c r="E868">
        <v>3231.36</v>
      </c>
      <c r="F868">
        <v>3232</v>
      </c>
      <c r="G868">
        <v>2400</v>
      </c>
      <c r="H868" t="s">
        <v>902</v>
      </c>
      <c r="I868" s="1">
        <v>38043</v>
      </c>
      <c r="J868" t="s">
        <v>35</v>
      </c>
      <c r="K868" t="s">
        <v>130</v>
      </c>
      <c r="L868" t="s">
        <v>37</v>
      </c>
      <c r="M868">
        <v>1</v>
      </c>
      <c r="N868">
        <v>2</v>
      </c>
      <c r="O868">
        <v>2004</v>
      </c>
      <c r="P868" t="s">
        <v>286</v>
      </c>
      <c r="Q868">
        <v>132</v>
      </c>
      <c r="R868" t="s">
        <v>956</v>
      </c>
      <c r="S868" t="s">
        <v>570</v>
      </c>
      <c r="T868">
        <v>7605558146</v>
      </c>
      <c r="U868" t="s">
        <v>571</v>
      </c>
      <c r="V868" t="s">
        <v>572</v>
      </c>
      <c r="X868" t="s">
        <v>572</v>
      </c>
      <c r="Y868" t="s">
        <v>573</v>
      </c>
      <c r="Z868" t="s">
        <v>81</v>
      </c>
      <c r="AA868" t="s">
        <v>574</v>
      </c>
      <c r="AB868">
        <v>91217</v>
      </c>
      <c r="AC868" t="s">
        <v>46</v>
      </c>
      <c r="AD868" t="s">
        <v>47</v>
      </c>
      <c r="AE868" t="s">
        <v>372</v>
      </c>
      <c r="AF868" t="s">
        <v>433</v>
      </c>
      <c r="AG868" t="s">
        <v>575</v>
      </c>
      <c r="AH868" t="s">
        <v>74</v>
      </c>
    </row>
    <row r="869" spans="1:34" x14ac:dyDescent="0.25">
      <c r="A869">
        <v>10241</v>
      </c>
      <c r="B869">
        <v>44</v>
      </c>
      <c r="C869">
        <v>100</v>
      </c>
      <c r="D869">
        <v>12</v>
      </c>
      <c r="E869">
        <v>6853.44</v>
      </c>
      <c r="F869">
        <v>6854</v>
      </c>
      <c r="G869">
        <v>4400</v>
      </c>
      <c r="H869" t="s">
        <v>852</v>
      </c>
      <c r="I869" s="1">
        <v>38090</v>
      </c>
      <c r="J869" t="s">
        <v>380</v>
      </c>
      <c r="K869" t="s">
        <v>65</v>
      </c>
      <c r="L869" t="s">
        <v>37</v>
      </c>
      <c r="M869">
        <v>2</v>
      </c>
      <c r="N869">
        <v>4</v>
      </c>
      <c r="O869">
        <v>2004</v>
      </c>
      <c r="P869" t="s">
        <v>286</v>
      </c>
      <c r="Q869">
        <v>132</v>
      </c>
      <c r="R869" t="s">
        <v>956</v>
      </c>
      <c r="S869" t="s">
        <v>841</v>
      </c>
      <c r="T869" t="s">
        <v>842</v>
      </c>
      <c r="U869" t="s">
        <v>843</v>
      </c>
      <c r="V869" t="s">
        <v>844</v>
      </c>
      <c r="X869" t="s">
        <v>844</v>
      </c>
      <c r="Y869" t="s">
        <v>845</v>
      </c>
      <c r="AA869" t="s">
        <v>845</v>
      </c>
      <c r="AB869">
        <v>67000</v>
      </c>
      <c r="AC869" t="s">
        <v>59</v>
      </c>
      <c r="AD869" t="s">
        <v>60</v>
      </c>
      <c r="AE869" t="s">
        <v>846</v>
      </c>
      <c r="AF869" t="s">
        <v>847</v>
      </c>
      <c r="AG869" t="s">
        <v>848</v>
      </c>
      <c r="AH869" t="s">
        <v>74</v>
      </c>
    </row>
    <row r="870" spans="1:34" x14ac:dyDescent="0.25">
      <c r="A870">
        <v>10253</v>
      </c>
      <c r="B870">
        <v>37</v>
      </c>
      <c r="C870">
        <v>100</v>
      </c>
      <c r="D870">
        <v>2</v>
      </c>
      <c r="E870">
        <v>5177.04</v>
      </c>
      <c r="F870">
        <v>5178</v>
      </c>
      <c r="G870">
        <v>3700</v>
      </c>
      <c r="H870" s="2">
        <v>37992</v>
      </c>
      <c r="I870" s="1">
        <v>37992</v>
      </c>
      <c r="J870" t="s">
        <v>64</v>
      </c>
      <c r="K870" t="s">
        <v>65</v>
      </c>
      <c r="L870" t="s">
        <v>535</v>
      </c>
      <c r="M870">
        <v>2</v>
      </c>
      <c r="N870">
        <v>6</v>
      </c>
      <c r="O870">
        <v>2004</v>
      </c>
      <c r="P870" t="s">
        <v>286</v>
      </c>
      <c r="Q870">
        <v>132</v>
      </c>
      <c r="R870" t="s">
        <v>956</v>
      </c>
      <c r="S870" t="s">
        <v>264</v>
      </c>
      <c r="T870" t="s">
        <v>265</v>
      </c>
      <c r="U870" t="s">
        <v>266</v>
      </c>
      <c r="V870" t="s">
        <v>267</v>
      </c>
      <c r="X870" t="s">
        <v>267</v>
      </c>
      <c r="Y870" t="s">
        <v>268</v>
      </c>
      <c r="AA870" t="s">
        <v>268</v>
      </c>
      <c r="AB870" t="s">
        <v>269</v>
      </c>
      <c r="AC870" t="s">
        <v>270</v>
      </c>
      <c r="AD870" t="s">
        <v>60</v>
      </c>
      <c r="AE870" t="s">
        <v>271</v>
      </c>
      <c r="AF870" t="s">
        <v>272</v>
      </c>
      <c r="AG870" t="s">
        <v>273</v>
      </c>
      <c r="AH870" t="s">
        <v>74</v>
      </c>
    </row>
    <row r="871" spans="1:34" x14ac:dyDescent="0.25">
      <c r="A871">
        <v>10266</v>
      </c>
      <c r="B871">
        <v>20</v>
      </c>
      <c r="C871">
        <v>100</v>
      </c>
      <c r="D871">
        <v>3</v>
      </c>
      <c r="E871">
        <v>2824.8</v>
      </c>
      <c r="F871">
        <v>2825</v>
      </c>
      <c r="G871">
        <v>2000</v>
      </c>
      <c r="H871" s="2">
        <v>38145</v>
      </c>
      <c r="I871" s="1">
        <v>38145</v>
      </c>
      <c r="J871" t="s">
        <v>172</v>
      </c>
      <c r="K871" t="s">
        <v>36</v>
      </c>
      <c r="L871" t="s">
        <v>37</v>
      </c>
      <c r="M871">
        <v>3</v>
      </c>
      <c r="N871">
        <v>7</v>
      </c>
      <c r="O871">
        <v>2004</v>
      </c>
      <c r="P871" t="s">
        <v>286</v>
      </c>
      <c r="Q871">
        <v>132</v>
      </c>
      <c r="R871" t="s">
        <v>956</v>
      </c>
      <c r="S871" t="s">
        <v>712</v>
      </c>
      <c r="T871" t="s">
        <v>713</v>
      </c>
      <c r="U871" t="s">
        <v>714</v>
      </c>
      <c r="V871" t="s">
        <v>715</v>
      </c>
      <c r="X871" t="s">
        <v>715</v>
      </c>
      <c r="Y871" t="s">
        <v>716</v>
      </c>
      <c r="AA871" t="s">
        <v>716</v>
      </c>
      <c r="AB871">
        <v>42100</v>
      </c>
      <c r="AC871" t="s">
        <v>407</v>
      </c>
      <c r="AD871" t="s">
        <v>60</v>
      </c>
      <c r="AE871" t="s">
        <v>717</v>
      </c>
      <c r="AF871" t="s">
        <v>718</v>
      </c>
      <c r="AG871" t="s">
        <v>719</v>
      </c>
      <c r="AH871" t="s">
        <v>51</v>
      </c>
    </row>
    <row r="872" spans="1:34" x14ac:dyDescent="0.25">
      <c r="A872">
        <v>10278</v>
      </c>
      <c r="B872">
        <v>39</v>
      </c>
      <c r="C872">
        <v>100</v>
      </c>
      <c r="D872">
        <v>3</v>
      </c>
      <c r="E872">
        <v>4324.32</v>
      </c>
      <c r="F872">
        <v>4325</v>
      </c>
      <c r="G872">
        <v>3900</v>
      </c>
      <c r="H872" s="2">
        <v>38146</v>
      </c>
      <c r="I872" s="1">
        <v>38146</v>
      </c>
      <c r="J872" t="s">
        <v>172</v>
      </c>
      <c r="K872" t="s">
        <v>65</v>
      </c>
      <c r="L872" t="s">
        <v>37</v>
      </c>
      <c r="M872">
        <v>3</v>
      </c>
      <c r="N872">
        <v>8</v>
      </c>
      <c r="O872">
        <v>2004</v>
      </c>
      <c r="P872" t="s">
        <v>286</v>
      </c>
      <c r="Q872">
        <v>132</v>
      </c>
      <c r="R872" t="s">
        <v>956</v>
      </c>
      <c r="S872" t="s">
        <v>853</v>
      </c>
      <c r="T872">
        <v>7025551838</v>
      </c>
      <c r="U872" t="s">
        <v>854</v>
      </c>
      <c r="V872" t="s">
        <v>855</v>
      </c>
      <c r="X872" t="s">
        <v>855</v>
      </c>
      <c r="Y872" t="s">
        <v>856</v>
      </c>
      <c r="Z872" t="s">
        <v>857</v>
      </c>
      <c r="AA872" t="s">
        <v>858</v>
      </c>
      <c r="AB872">
        <v>83030</v>
      </c>
      <c r="AC872" t="s">
        <v>46</v>
      </c>
      <c r="AD872" t="s">
        <v>47</v>
      </c>
      <c r="AE872" t="s">
        <v>179</v>
      </c>
      <c r="AF872" t="s">
        <v>635</v>
      </c>
      <c r="AG872" t="s">
        <v>859</v>
      </c>
      <c r="AH872" t="s">
        <v>74</v>
      </c>
    </row>
    <row r="873" spans="1:34" x14ac:dyDescent="0.25">
      <c r="A873">
        <v>10287</v>
      </c>
      <c r="B873">
        <v>44</v>
      </c>
      <c r="C873">
        <v>100</v>
      </c>
      <c r="D873">
        <v>1</v>
      </c>
      <c r="E873">
        <v>5052.96</v>
      </c>
      <c r="F873">
        <v>5053</v>
      </c>
      <c r="G873">
        <v>4400</v>
      </c>
      <c r="H873" t="s">
        <v>726</v>
      </c>
      <c r="I873" s="1">
        <v>38229</v>
      </c>
      <c r="J873" t="s">
        <v>76</v>
      </c>
      <c r="K873" t="s">
        <v>36</v>
      </c>
      <c r="L873" t="s">
        <v>37</v>
      </c>
      <c r="M873">
        <v>3</v>
      </c>
      <c r="N873">
        <v>8</v>
      </c>
      <c r="O873">
        <v>2004</v>
      </c>
      <c r="P873" t="s">
        <v>286</v>
      </c>
      <c r="Q873">
        <v>132</v>
      </c>
      <c r="R873" t="s">
        <v>956</v>
      </c>
      <c r="S873" t="s">
        <v>704</v>
      </c>
      <c r="T873" t="s">
        <v>705</v>
      </c>
      <c r="U873" t="s">
        <v>706</v>
      </c>
      <c r="V873" t="s">
        <v>707</v>
      </c>
      <c r="X873" t="s">
        <v>707</v>
      </c>
      <c r="Y873" t="s">
        <v>708</v>
      </c>
      <c r="AA873" t="s">
        <v>708</v>
      </c>
      <c r="AB873">
        <v>1203</v>
      </c>
      <c r="AC873" t="s">
        <v>709</v>
      </c>
      <c r="AD873" t="s">
        <v>60</v>
      </c>
      <c r="AE873" t="s">
        <v>710</v>
      </c>
      <c r="AF873" t="s">
        <v>160</v>
      </c>
      <c r="AG873" t="s">
        <v>711</v>
      </c>
      <c r="AH873" t="s">
        <v>74</v>
      </c>
    </row>
    <row r="874" spans="1:34" x14ac:dyDescent="0.25">
      <c r="A874">
        <v>10301</v>
      </c>
      <c r="B874">
        <v>22</v>
      </c>
      <c r="C874">
        <v>100</v>
      </c>
      <c r="D874">
        <v>5</v>
      </c>
      <c r="E874">
        <v>3223.44</v>
      </c>
      <c r="F874">
        <v>3224</v>
      </c>
      <c r="G874">
        <v>2200</v>
      </c>
      <c r="H874" s="2">
        <v>37751</v>
      </c>
      <c r="I874" s="1">
        <v>37751</v>
      </c>
      <c r="J874" t="s">
        <v>153</v>
      </c>
      <c r="K874" t="s">
        <v>53</v>
      </c>
      <c r="L874" t="s">
        <v>37</v>
      </c>
      <c r="M874">
        <v>4</v>
      </c>
      <c r="N874">
        <v>10</v>
      </c>
      <c r="O874">
        <v>2003</v>
      </c>
      <c r="P874" t="s">
        <v>286</v>
      </c>
      <c r="Q874">
        <v>132</v>
      </c>
      <c r="R874" t="s">
        <v>956</v>
      </c>
      <c r="S874" t="s">
        <v>860</v>
      </c>
      <c r="T874" t="s">
        <v>861</v>
      </c>
      <c r="U874" t="s">
        <v>862</v>
      </c>
      <c r="V874" t="s">
        <v>863</v>
      </c>
      <c r="X874" t="s">
        <v>863</v>
      </c>
      <c r="Y874" t="s">
        <v>864</v>
      </c>
      <c r="AA874" t="s">
        <v>864</v>
      </c>
      <c r="AB874" t="s">
        <v>865</v>
      </c>
      <c r="AC874" t="s">
        <v>119</v>
      </c>
      <c r="AD874" t="s">
        <v>60</v>
      </c>
      <c r="AE874" t="s">
        <v>866</v>
      </c>
      <c r="AF874" t="s">
        <v>867</v>
      </c>
      <c r="AG874" t="s">
        <v>868</v>
      </c>
      <c r="AH874" t="s">
        <v>74</v>
      </c>
    </row>
    <row r="875" spans="1:34" x14ac:dyDescent="0.25">
      <c r="A875">
        <v>10311</v>
      </c>
      <c r="B875">
        <v>43</v>
      </c>
      <c r="C875">
        <v>100</v>
      </c>
      <c r="D875">
        <v>10</v>
      </c>
      <c r="E875">
        <v>5278.68</v>
      </c>
      <c r="F875">
        <v>5279</v>
      </c>
      <c r="G875">
        <v>4300</v>
      </c>
      <c r="H875" t="s">
        <v>734</v>
      </c>
      <c r="I875" s="1">
        <v>38276</v>
      </c>
      <c r="J875" t="s">
        <v>86</v>
      </c>
      <c r="K875" t="s">
        <v>53</v>
      </c>
      <c r="L875" t="s">
        <v>37</v>
      </c>
      <c r="M875">
        <v>4</v>
      </c>
      <c r="N875">
        <v>10</v>
      </c>
      <c r="O875">
        <v>2004</v>
      </c>
      <c r="P875" t="s">
        <v>286</v>
      </c>
      <c r="Q875">
        <v>132</v>
      </c>
      <c r="R875" t="s">
        <v>956</v>
      </c>
      <c r="S875" t="s">
        <v>276</v>
      </c>
      <c r="T875" t="s">
        <v>277</v>
      </c>
      <c r="U875" t="s">
        <v>278</v>
      </c>
      <c r="V875" t="s">
        <v>279</v>
      </c>
      <c r="X875" t="s">
        <v>279</v>
      </c>
      <c r="Y875" t="s">
        <v>280</v>
      </c>
      <c r="AA875" t="s">
        <v>280</v>
      </c>
      <c r="AB875">
        <v>28034</v>
      </c>
      <c r="AC875" t="s">
        <v>281</v>
      </c>
      <c r="AD875" t="s">
        <v>60</v>
      </c>
      <c r="AE875" t="s">
        <v>282</v>
      </c>
      <c r="AF875" t="s">
        <v>283</v>
      </c>
      <c r="AG875" t="s">
        <v>284</v>
      </c>
      <c r="AH875" t="s">
        <v>74</v>
      </c>
    </row>
    <row r="876" spans="1:34" x14ac:dyDescent="0.25">
      <c r="A876">
        <v>10321</v>
      </c>
      <c r="B876">
        <v>27</v>
      </c>
      <c r="C876">
        <v>100</v>
      </c>
      <c r="D876">
        <v>7</v>
      </c>
      <c r="E876">
        <v>2851.2</v>
      </c>
      <c r="F876">
        <v>2852</v>
      </c>
      <c r="G876">
        <v>2700</v>
      </c>
      <c r="H876" s="2">
        <v>38088</v>
      </c>
      <c r="I876" s="1">
        <v>38088</v>
      </c>
      <c r="J876" t="s">
        <v>380</v>
      </c>
      <c r="K876" t="s">
        <v>123</v>
      </c>
      <c r="L876" t="s">
        <v>37</v>
      </c>
      <c r="M876">
        <v>4</v>
      </c>
      <c r="N876">
        <v>11</v>
      </c>
      <c r="O876">
        <v>2004</v>
      </c>
      <c r="P876" t="s">
        <v>286</v>
      </c>
      <c r="Q876">
        <v>132</v>
      </c>
      <c r="R876" t="s">
        <v>956</v>
      </c>
      <c r="S876" t="s">
        <v>256</v>
      </c>
      <c r="T876">
        <v>5085552555</v>
      </c>
      <c r="U876" t="s">
        <v>257</v>
      </c>
      <c r="V876" t="s">
        <v>258</v>
      </c>
      <c r="X876" t="s">
        <v>258</v>
      </c>
      <c r="Y876" t="s">
        <v>259</v>
      </c>
      <c r="Z876" t="s">
        <v>195</v>
      </c>
      <c r="AA876" t="s">
        <v>260</v>
      </c>
      <c r="AB876">
        <v>50553</v>
      </c>
      <c r="AC876" t="s">
        <v>46</v>
      </c>
      <c r="AD876" t="s">
        <v>47</v>
      </c>
      <c r="AE876" t="s">
        <v>261</v>
      </c>
      <c r="AF876" t="s">
        <v>262</v>
      </c>
      <c r="AG876" t="s">
        <v>263</v>
      </c>
      <c r="AH876" t="s">
        <v>51</v>
      </c>
    </row>
    <row r="877" spans="1:34" x14ac:dyDescent="0.25">
      <c r="A877">
        <v>10331</v>
      </c>
      <c r="B877">
        <v>26</v>
      </c>
      <c r="C877">
        <v>64.900000000000006</v>
      </c>
      <c r="D877">
        <v>10</v>
      </c>
      <c r="E877">
        <v>1687.4</v>
      </c>
      <c r="F877">
        <v>1688</v>
      </c>
      <c r="G877">
        <v>1687.4</v>
      </c>
      <c r="H877" t="s">
        <v>869</v>
      </c>
      <c r="I877" s="1">
        <v>38308</v>
      </c>
      <c r="J877" t="s">
        <v>104</v>
      </c>
      <c r="K877" t="s">
        <v>220</v>
      </c>
      <c r="L877" t="s">
        <v>37</v>
      </c>
      <c r="M877">
        <v>4</v>
      </c>
      <c r="N877">
        <v>11</v>
      </c>
      <c r="O877">
        <v>2004</v>
      </c>
      <c r="P877" t="s">
        <v>286</v>
      </c>
      <c r="Q877">
        <v>132</v>
      </c>
      <c r="R877" t="s">
        <v>956</v>
      </c>
      <c r="S877" t="s">
        <v>488</v>
      </c>
      <c r="T877">
        <v>2155559857</v>
      </c>
      <c r="U877" t="s">
        <v>489</v>
      </c>
      <c r="V877" t="s">
        <v>490</v>
      </c>
      <c r="X877" t="s">
        <v>490</v>
      </c>
      <c r="Y877" t="s">
        <v>340</v>
      </c>
      <c r="Z877" t="s">
        <v>225</v>
      </c>
      <c r="AA877" t="s">
        <v>341</v>
      </c>
      <c r="AB877">
        <v>71270</v>
      </c>
      <c r="AC877" t="s">
        <v>46</v>
      </c>
      <c r="AD877" t="s">
        <v>47</v>
      </c>
      <c r="AE877" t="s">
        <v>197</v>
      </c>
      <c r="AF877" t="s">
        <v>491</v>
      </c>
      <c r="AG877" t="s">
        <v>492</v>
      </c>
      <c r="AH877" t="s">
        <v>51</v>
      </c>
    </row>
    <row r="878" spans="1:34" x14ac:dyDescent="0.25">
      <c r="A878">
        <v>10343</v>
      </c>
      <c r="B878">
        <v>25</v>
      </c>
      <c r="C878">
        <v>52.32</v>
      </c>
      <c r="D878">
        <v>3</v>
      </c>
      <c r="E878">
        <v>1308</v>
      </c>
      <c r="F878">
        <v>1308</v>
      </c>
      <c r="G878">
        <v>1308</v>
      </c>
      <c r="H878" t="s">
        <v>230</v>
      </c>
      <c r="I878" s="1">
        <v>38315</v>
      </c>
      <c r="J878" t="s">
        <v>104</v>
      </c>
      <c r="K878" t="s">
        <v>220</v>
      </c>
      <c r="L878" t="s">
        <v>37</v>
      </c>
      <c r="M878">
        <v>4</v>
      </c>
      <c r="N878">
        <v>11</v>
      </c>
      <c r="O878">
        <v>2004</v>
      </c>
      <c r="P878" t="s">
        <v>286</v>
      </c>
      <c r="Q878">
        <v>132</v>
      </c>
      <c r="R878" t="s">
        <v>956</v>
      </c>
      <c r="S878" t="s">
        <v>54</v>
      </c>
      <c r="T878" t="s">
        <v>55</v>
      </c>
      <c r="U878" t="s">
        <v>56</v>
      </c>
      <c r="V878" t="s">
        <v>57</v>
      </c>
      <c r="X878" t="s">
        <v>57</v>
      </c>
      <c r="Y878" t="s">
        <v>58</v>
      </c>
      <c r="AA878" t="s">
        <v>58</v>
      </c>
      <c r="AB878">
        <v>51100</v>
      </c>
      <c r="AC878" t="s">
        <v>59</v>
      </c>
      <c r="AD878" t="s">
        <v>60</v>
      </c>
      <c r="AE878" t="s">
        <v>61</v>
      </c>
      <c r="AF878" t="s">
        <v>62</v>
      </c>
      <c r="AG878" t="s">
        <v>63</v>
      </c>
      <c r="AH878" t="s">
        <v>51</v>
      </c>
    </row>
    <row r="879" spans="1:34" x14ac:dyDescent="0.25">
      <c r="A879">
        <v>10366</v>
      </c>
      <c r="B879">
        <v>49</v>
      </c>
      <c r="C879">
        <v>100</v>
      </c>
      <c r="D879">
        <v>2</v>
      </c>
      <c r="E879">
        <v>6144.6</v>
      </c>
      <c r="F879">
        <v>6145</v>
      </c>
      <c r="G879">
        <v>4900</v>
      </c>
      <c r="H879" s="2">
        <v>38626</v>
      </c>
      <c r="I879" s="1">
        <v>38626</v>
      </c>
      <c r="J879" t="s">
        <v>86</v>
      </c>
      <c r="K879" t="s">
        <v>53</v>
      </c>
      <c r="L879" t="s">
        <v>37</v>
      </c>
      <c r="M879">
        <v>1</v>
      </c>
      <c r="N879">
        <v>1</v>
      </c>
      <c r="O879">
        <v>2005</v>
      </c>
      <c r="P879" t="s">
        <v>286</v>
      </c>
      <c r="Q879">
        <v>132</v>
      </c>
      <c r="R879" t="s">
        <v>956</v>
      </c>
      <c r="S879" t="s">
        <v>927</v>
      </c>
      <c r="T879" t="s">
        <v>928</v>
      </c>
      <c r="U879" t="s">
        <v>929</v>
      </c>
      <c r="V879" t="s">
        <v>930</v>
      </c>
      <c r="X879" t="s">
        <v>930</v>
      </c>
      <c r="Y879" t="s">
        <v>931</v>
      </c>
      <c r="AA879" t="s">
        <v>931</v>
      </c>
      <c r="AB879" t="s">
        <v>932</v>
      </c>
      <c r="AC879" t="s">
        <v>584</v>
      </c>
      <c r="AD879" t="s">
        <v>60</v>
      </c>
      <c r="AE879" t="s">
        <v>933</v>
      </c>
      <c r="AF879" t="s">
        <v>934</v>
      </c>
      <c r="AG879" t="s">
        <v>935</v>
      </c>
      <c r="AH879" t="s">
        <v>74</v>
      </c>
    </row>
    <row r="880" spans="1:34" x14ac:dyDescent="0.25">
      <c r="A880">
        <v>10379</v>
      </c>
      <c r="B880">
        <v>29</v>
      </c>
      <c r="C880">
        <v>100</v>
      </c>
      <c r="D880">
        <v>5</v>
      </c>
      <c r="E880">
        <v>5127.2</v>
      </c>
      <c r="F880">
        <v>5128</v>
      </c>
      <c r="G880">
        <v>2900</v>
      </c>
      <c r="H880" s="2">
        <v>38627</v>
      </c>
      <c r="I880" s="1">
        <v>38627</v>
      </c>
      <c r="J880" t="s">
        <v>86</v>
      </c>
      <c r="K880" t="s">
        <v>123</v>
      </c>
      <c r="L880" t="s">
        <v>37</v>
      </c>
      <c r="M880">
        <v>1</v>
      </c>
      <c r="N880">
        <v>2</v>
      </c>
      <c r="O880">
        <v>2005</v>
      </c>
      <c r="P880" t="s">
        <v>286</v>
      </c>
      <c r="Q880">
        <v>132</v>
      </c>
      <c r="R880" t="s">
        <v>956</v>
      </c>
      <c r="S880" t="s">
        <v>276</v>
      </c>
      <c r="T880" t="s">
        <v>277</v>
      </c>
      <c r="U880" t="s">
        <v>278</v>
      </c>
      <c r="V880" t="s">
        <v>279</v>
      </c>
      <c r="X880" t="s">
        <v>279</v>
      </c>
      <c r="Y880" t="s">
        <v>280</v>
      </c>
      <c r="AA880" t="s">
        <v>280</v>
      </c>
      <c r="AB880">
        <v>28034</v>
      </c>
      <c r="AC880" t="s">
        <v>281</v>
      </c>
      <c r="AD880" t="s">
        <v>60</v>
      </c>
      <c r="AE880" t="s">
        <v>282</v>
      </c>
      <c r="AF880" t="s">
        <v>283</v>
      </c>
      <c r="AG880" t="s">
        <v>284</v>
      </c>
      <c r="AH880" t="s">
        <v>74</v>
      </c>
    </row>
    <row r="881" spans="1:34" x14ac:dyDescent="0.25">
      <c r="A881">
        <v>10407</v>
      </c>
      <c r="B881">
        <v>41</v>
      </c>
      <c r="C881">
        <v>100</v>
      </c>
      <c r="D881">
        <v>12</v>
      </c>
      <c r="E881">
        <v>6386.16</v>
      </c>
      <c r="F881">
        <v>6387</v>
      </c>
      <c r="G881">
        <v>4100</v>
      </c>
      <c r="H881" t="s">
        <v>903</v>
      </c>
      <c r="I881" s="1">
        <v>38464</v>
      </c>
      <c r="J881" t="s">
        <v>380</v>
      </c>
      <c r="K881" t="s">
        <v>87</v>
      </c>
      <c r="L881" t="s">
        <v>637</v>
      </c>
      <c r="M881">
        <v>2</v>
      </c>
      <c r="N881">
        <v>4</v>
      </c>
      <c r="O881">
        <v>2005</v>
      </c>
      <c r="P881" t="s">
        <v>286</v>
      </c>
      <c r="Q881">
        <v>132</v>
      </c>
      <c r="R881" t="s">
        <v>956</v>
      </c>
      <c r="S881" t="s">
        <v>630</v>
      </c>
      <c r="T881">
        <v>4085553659</v>
      </c>
      <c r="U881" t="s">
        <v>631</v>
      </c>
      <c r="V881" t="s">
        <v>632</v>
      </c>
      <c r="X881" t="s">
        <v>632</v>
      </c>
      <c r="Y881" t="s">
        <v>633</v>
      </c>
      <c r="Z881" t="s">
        <v>81</v>
      </c>
      <c r="AA881" t="s">
        <v>634</v>
      </c>
      <c r="AB881">
        <v>94217</v>
      </c>
      <c r="AC881" t="s">
        <v>46</v>
      </c>
      <c r="AD881" t="s">
        <v>47</v>
      </c>
      <c r="AE881" t="s">
        <v>159</v>
      </c>
      <c r="AF881" t="s">
        <v>635</v>
      </c>
      <c r="AG881" t="s">
        <v>636</v>
      </c>
      <c r="AH881" t="s">
        <v>74</v>
      </c>
    </row>
    <row r="882" spans="1:34" x14ac:dyDescent="0.25">
      <c r="A882">
        <v>10419</v>
      </c>
      <c r="B882">
        <v>55</v>
      </c>
      <c r="C882">
        <v>100</v>
      </c>
      <c r="D882">
        <v>2</v>
      </c>
      <c r="E882">
        <v>7695.6</v>
      </c>
      <c r="F882">
        <v>7696</v>
      </c>
      <c r="G882">
        <v>5500</v>
      </c>
      <c r="H882" t="s">
        <v>744</v>
      </c>
      <c r="I882" s="1">
        <v>38489</v>
      </c>
      <c r="J882" t="s">
        <v>153</v>
      </c>
      <c r="K882" t="s">
        <v>65</v>
      </c>
      <c r="L882" t="s">
        <v>37</v>
      </c>
      <c r="M882">
        <v>2</v>
      </c>
      <c r="N882">
        <v>5</v>
      </c>
      <c r="O882">
        <v>2005</v>
      </c>
      <c r="P882" t="s">
        <v>286</v>
      </c>
      <c r="Q882">
        <v>132</v>
      </c>
      <c r="R882" t="s">
        <v>956</v>
      </c>
      <c r="S882" t="s">
        <v>231</v>
      </c>
      <c r="T882" t="s">
        <v>232</v>
      </c>
      <c r="U882" t="s">
        <v>233</v>
      </c>
      <c r="V882" t="s">
        <v>234</v>
      </c>
      <c r="X882" t="s">
        <v>234</v>
      </c>
      <c r="Y882" t="s">
        <v>235</v>
      </c>
      <c r="AA882" t="s">
        <v>235</v>
      </c>
      <c r="AB882">
        <v>5020</v>
      </c>
      <c r="AC882" t="s">
        <v>236</v>
      </c>
      <c r="AD882" t="s">
        <v>60</v>
      </c>
      <c r="AE882" t="s">
        <v>237</v>
      </c>
      <c r="AF882" t="s">
        <v>238</v>
      </c>
      <c r="AG882" t="s">
        <v>239</v>
      </c>
      <c r="AH882" t="s">
        <v>240</v>
      </c>
    </row>
    <row r="883" spans="1:34" x14ac:dyDescent="0.25">
      <c r="A883">
        <v>10103</v>
      </c>
      <c r="B883">
        <v>27</v>
      </c>
      <c r="C883">
        <v>83.07</v>
      </c>
      <c r="D883">
        <v>12</v>
      </c>
      <c r="E883">
        <v>2242.89</v>
      </c>
      <c r="F883">
        <v>2243</v>
      </c>
      <c r="G883">
        <v>2242.89</v>
      </c>
      <c r="H883" t="s">
        <v>285</v>
      </c>
      <c r="I883" s="1">
        <v>37650</v>
      </c>
      <c r="J883" t="s">
        <v>64</v>
      </c>
      <c r="K883" t="s">
        <v>220</v>
      </c>
      <c r="L883" t="s">
        <v>37</v>
      </c>
      <c r="M883">
        <v>1</v>
      </c>
      <c r="N883">
        <v>1</v>
      </c>
      <c r="O883">
        <v>2003</v>
      </c>
      <c r="P883" t="s">
        <v>871</v>
      </c>
      <c r="Q883">
        <v>101</v>
      </c>
      <c r="R883" t="s">
        <v>957</v>
      </c>
      <c r="S883" t="s">
        <v>212</v>
      </c>
      <c r="T883" t="s">
        <v>213</v>
      </c>
      <c r="U883" t="s">
        <v>214</v>
      </c>
      <c r="V883" t="s">
        <v>215</v>
      </c>
      <c r="X883" t="s">
        <v>215</v>
      </c>
      <c r="Y883" t="s">
        <v>216</v>
      </c>
      <c r="AA883" t="s">
        <v>216</v>
      </c>
      <c r="AB883">
        <v>4110</v>
      </c>
      <c r="AC883" t="s">
        <v>119</v>
      </c>
      <c r="AD883" t="s">
        <v>60</v>
      </c>
      <c r="AE883" t="s">
        <v>217</v>
      </c>
      <c r="AF883" t="s">
        <v>218</v>
      </c>
      <c r="AG883" t="s">
        <v>219</v>
      </c>
      <c r="AH883" t="s">
        <v>51</v>
      </c>
    </row>
    <row r="884" spans="1:34" x14ac:dyDescent="0.25">
      <c r="A884">
        <v>10112</v>
      </c>
      <c r="B884">
        <v>23</v>
      </c>
      <c r="C884">
        <v>100</v>
      </c>
      <c r="D884">
        <v>2</v>
      </c>
      <c r="E884">
        <v>2539.89</v>
      </c>
      <c r="F884">
        <v>2540</v>
      </c>
      <c r="G884">
        <v>2300</v>
      </c>
      <c r="H884" t="s">
        <v>288</v>
      </c>
      <c r="I884" s="1">
        <v>37704</v>
      </c>
      <c r="J884" t="s">
        <v>255</v>
      </c>
      <c r="K884" t="s">
        <v>36</v>
      </c>
      <c r="L884" t="s">
        <v>37</v>
      </c>
      <c r="M884">
        <v>1</v>
      </c>
      <c r="N884">
        <v>3</v>
      </c>
      <c r="O884">
        <v>2003</v>
      </c>
      <c r="P884" t="s">
        <v>871</v>
      </c>
      <c r="Q884">
        <v>101</v>
      </c>
      <c r="R884" t="s">
        <v>957</v>
      </c>
      <c r="S884" t="s">
        <v>289</v>
      </c>
      <c r="T884" t="s">
        <v>290</v>
      </c>
      <c r="U884" t="s">
        <v>291</v>
      </c>
      <c r="V884" t="s">
        <v>292</v>
      </c>
      <c r="X884" t="s">
        <v>292</v>
      </c>
      <c r="Y884" t="s">
        <v>293</v>
      </c>
      <c r="AA884" t="s">
        <v>293</v>
      </c>
      <c r="AB884" t="s">
        <v>294</v>
      </c>
      <c r="AC884" t="s">
        <v>295</v>
      </c>
      <c r="AD884" t="s">
        <v>60</v>
      </c>
      <c r="AE884" t="s">
        <v>296</v>
      </c>
      <c r="AF884" t="s">
        <v>297</v>
      </c>
      <c r="AG884" t="s">
        <v>298</v>
      </c>
      <c r="AH884" t="s">
        <v>51</v>
      </c>
    </row>
    <row r="885" spans="1:34" x14ac:dyDescent="0.25">
      <c r="A885">
        <v>10126</v>
      </c>
      <c r="B885">
        <v>31</v>
      </c>
      <c r="C885">
        <v>90.17</v>
      </c>
      <c r="D885">
        <v>12</v>
      </c>
      <c r="E885">
        <v>2795.27</v>
      </c>
      <c r="F885">
        <v>2796</v>
      </c>
      <c r="G885">
        <v>2795.27</v>
      </c>
      <c r="H885" t="s">
        <v>299</v>
      </c>
      <c r="I885" s="1">
        <v>37769</v>
      </c>
      <c r="J885" t="s">
        <v>153</v>
      </c>
      <c r="K885" t="s">
        <v>220</v>
      </c>
      <c r="L885" t="s">
        <v>37</v>
      </c>
      <c r="M885">
        <v>2</v>
      </c>
      <c r="N885">
        <v>5</v>
      </c>
      <c r="O885">
        <v>2003</v>
      </c>
      <c r="P885" t="s">
        <v>871</v>
      </c>
      <c r="Q885">
        <v>101</v>
      </c>
      <c r="R885" t="s">
        <v>957</v>
      </c>
      <c r="S885" t="s">
        <v>300</v>
      </c>
      <c r="T885" t="s">
        <v>301</v>
      </c>
      <c r="U885" t="s">
        <v>302</v>
      </c>
      <c r="V885" t="s">
        <v>303</v>
      </c>
      <c r="X885" t="s">
        <v>303</v>
      </c>
      <c r="Y885" t="s">
        <v>280</v>
      </c>
      <c r="AA885" t="s">
        <v>280</v>
      </c>
      <c r="AB885">
        <v>28023</v>
      </c>
      <c r="AC885" t="s">
        <v>281</v>
      </c>
      <c r="AD885" t="s">
        <v>60</v>
      </c>
      <c r="AE885" t="s">
        <v>304</v>
      </c>
      <c r="AF885" t="s">
        <v>305</v>
      </c>
      <c r="AG885" t="s">
        <v>306</v>
      </c>
      <c r="AH885" t="s">
        <v>51</v>
      </c>
    </row>
    <row r="886" spans="1:34" x14ac:dyDescent="0.25">
      <c r="A886">
        <v>10139</v>
      </c>
      <c r="B886">
        <v>46</v>
      </c>
      <c r="C886">
        <v>100</v>
      </c>
      <c r="D886">
        <v>1</v>
      </c>
      <c r="E886">
        <v>5545.76</v>
      </c>
      <c r="F886">
        <v>5546</v>
      </c>
      <c r="G886">
        <v>4600</v>
      </c>
      <c r="H886" t="s">
        <v>875</v>
      </c>
      <c r="I886" s="1">
        <v>37818</v>
      </c>
      <c r="J886" t="s">
        <v>52</v>
      </c>
      <c r="K886" t="s">
        <v>220</v>
      </c>
      <c r="L886" t="s">
        <v>37</v>
      </c>
      <c r="M886">
        <v>3</v>
      </c>
      <c r="N886">
        <v>7</v>
      </c>
      <c r="O886">
        <v>2003</v>
      </c>
      <c r="P886" t="s">
        <v>871</v>
      </c>
      <c r="Q886">
        <v>101</v>
      </c>
      <c r="R886" t="s">
        <v>957</v>
      </c>
      <c r="S886" t="s">
        <v>243</v>
      </c>
      <c r="T886" t="s">
        <v>244</v>
      </c>
      <c r="U886" t="s">
        <v>245</v>
      </c>
      <c r="V886" t="s">
        <v>246</v>
      </c>
      <c r="W886" t="s">
        <v>247</v>
      </c>
      <c r="X886" t="s">
        <v>248</v>
      </c>
      <c r="Y886" t="s">
        <v>249</v>
      </c>
      <c r="Z886" t="s">
        <v>250</v>
      </c>
      <c r="AA886" t="s">
        <v>251</v>
      </c>
      <c r="AB886">
        <v>2067</v>
      </c>
      <c r="AC886" t="s">
        <v>148</v>
      </c>
      <c r="AD886" t="s">
        <v>149</v>
      </c>
      <c r="AE886" t="s">
        <v>252</v>
      </c>
      <c r="AF886" t="s">
        <v>253</v>
      </c>
      <c r="AG886" t="s">
        <v>254</v>
      </c>
      <c r="AH886" t="s">
        <v>74</v>
      </c>
    </row>
    <row r="887" spans="1:34" x14ac:dyDescent="0.25">
      <c r="A887">
        <v>10150</v>
      </c>
      <c r="B887">
        <v>47</v>
      </c>
      <c r="C887">
        <v>91.18</v>
      </c>
      <c r="D887">
        <v>9</v>
      </c>
      <c r="E887">
        <v>4285.46</v>
      </c>
      <c r="F887">
        <v>4286</v>
      </c>
      <c r="G887">
        <v>4285.46</v>
      </c>
      <c r="H887" t="s">
        <v>308</v>
      </c>
      <c r="I887" s="1">
        <v>37883</v>
      </c>
      <c r="J887" t="s">
        <v>201</v>
      </c>
      <c r="K887" t="s">
        <v>87</v>
      </c>
      <c r="L887" t="s">
        <v>37</v>
      </c>
      <c r="M887">
        <v>3</v>
      </c>
      <c r="N887">
        <v>9</v>
      </c>
      <c r="O887">
        <v>2003</v>
      </c>
      <c r="P887" t="s">
        <v>871</v>
      </c>
      <c r="Q887">
        <v>101</v>
      </c>
      <c r="R887" t="s">
        <v>957</v>
      </c>
      <c r="S887" t="s">
        <v>309</v>
      </c>
      <c r="T887" t="s">
        <v>310</v>
      </c>
      <c r="U887" t="s">
        <v>311</v>
      </c>
      <c r="V887" t="s">
        <v>312</v>
      </c>
      <c r="X887" t="s">
        <v>312</v>
      </c>
      <c r="Y887" t="s">
        <v>313</v>
      </c>
      <c r="AA887" t="s">
        <v>313</v>
      </c>
      <c r="AB887">
        <v>79903</v>
      </c>
      <c r="AC887" t="s">
        <v>313</v>
      </c>
      <c r="AD887" t="s">
        <v>314</v>
      </c>
      <c r="AE887" t="s">
        <v>315</v>
      </c>
      <c r="AF887" t="s">
        <v>316</v>
      </c>
      <c r="AG887" t="s">
        <v>317</v>
      </c>
      <c r="AH887" t="s">
        <v>74</v>
      </c>
    </row>
    <row r="888" spans="1:34" x14ac:dyDescent="0.25">
      <c r="A888">
        <v>10163</v>
      </c>
      <c r="B888">
        <v>31</v>
      </c>
      <c r="C888">
        <v>100</v>
      </c>
      <c r="D888">
        <v>2</v>
      </c>
      <c r="E888">
        <v>3329.09</v>
      </c>
      <c r="F888">
        <v>3330</v>
      </c>
      <c r="G888">
        <v>3100</v>
      </c>
      <c r="H888" t="s">
        <v>318</v>
      </c>
      <c r="I888" s="1">
        <v>37914</v>
      </c>
      <c r="J888" t="s">
        <v>86</v>
      </c>
      <c r="K888" t="s">
        <v>36</v>
      </c>
      <c r="L888" t="s">
        <v>37</v>
      </c>
      <c r="M888">
        <v>4</v>
      </c>
      <c r="N888">
        <v>10</v>
      </c>
      <c r="O888">
        <v>2003</v>
      </c>
      <c r="P888" t="s">
        <v>871</v>
      </c>
      <c r="Q888">
        <v>101</v>
      </c>
      <c r="R888" t="s">
        <v>957</v>
      </c>
      <c r="S888" t="s">
        <v>319</v>
      </c>
      <c r="T888">
        <v>2125558493</v>
      </c>
      <c r="U888" t="s">
        <v>320</v>
      </c>
      <c r="V888" t="s">
        <v>321</v>
      </c>
      <c r="W888" t="s">
        <v>322</v>
      </c>
      <c r="X888" t="s">
        <v>323</v>
      </c>
      <c r="Y888" t="s">
        <v>43</v>
      </c>
      <c r="Z888" t="s">
        <v>44</v>
      </c>
      <c r="AA888" t="s">
        <v>45</v>
      </c>
      <c r="AB888">
        <v>10022</v>
      </c>
      <c r="AC888" t="s">
        <v>46</v>
      </c>
      <c r="AD888" t="s">
        <v>47</v>
      </c>
      <c r="AE888" t="s">
        <v>197</v>
      </c>
      <c r="AF888" t="s">
        <v>324</v>
      </c>
      <c r="AG888" t="s">
        <v>325</v>
      </c>
      <c r="AH888" t="s">
        <v>74</v>
      </c>
    </row>
    <row r="889" spans="1:34" x14ac:dyDescent="0.25">
      <c r="A889">
        <v>10174</v>
      </c>
      <c r="B889">
        <v>46</v>
      </c>
      <c r="C889">
        <v>100</v>
      </c>
      <c r="D889">
        <v>5</v>
      </c>
      <c r="E889">
        <v>5592.22</v>
      </c>
      <c r="F889">
        <v>5593</v>
      </c>
      <c r="G889">
        <v>4600</v>
      </c>
      <c r="H889" s="2">
        <v>37783</v>
      </c>
      <c r="I889" s="1">
        <v>37783</v>
      </c>
      <c r="J889" t="s">
        <v>172</v>
      </c>
      <c r="K889" t="s">
        <v>220</v>
      </c>
      <c r="L889" t="s">
        <v>37</v>
      </c>
      <c r="M889">
        <v>4</v>
      </c>
      <c r="N889">
        <v>11</v>
      </c>
      <c r="O889">
        <v>2003</v>
      </c>
      <c r="P889" t="s">
        <v>871</v>
      </c>
      <c r="Q889">
        <v>101</v>
      </c>
      <c r="R889" t="s">
        <v>957</v>
      </c>
      <c r="S889" t="s">
        <v>326</v>
      </c>
      <c r="T889" t="s">
        <v>327</v>
      </c>
      <c r="U889" t="s">
        <v>328</v>
      </c>
      <c r="V889" t="s">
        <v>329</v>
      </c>
      <c r="X889" t="s">
        <v>329</v>
      </c>
      <c r="Y889" t="s">
        <v>330</v>
      </c>
      <c r="Z889" t="s">
        <v>331</v>
      </c>
      <c r="AA889" t="s">
        <v>332</v>
      </c>
      <c r="AB889">
        <v>4101</v>
      </c>
      <c r="AC889" t="s">
        <v>148</v>
      </c>
      <c r="AD889" t="s">
        <v>149</v>
      </c>
      <c r="AE889" t="s">
        <v>333</v>
      </c>
      <c r="AF889" t="s">
        <v>334</v>
      </c>
      <c r="AG889" t="s">
        <v>335</v>
      </c>
      <c r="AH889" t="s">
        <v>74</v>
      </c>
    </row>
    <row r="890" spans="1:34" x14ac:dyDescent="0.25">
      <c r="A890">
        <v>10183</v>
      </c>
      <c r="B890">
        <v>37</v>
      </c>
      <c r="C890">
        <v>89.15</v>
      </c>
      <c r="D890">
        <v>9</v>
      </c>
      <c r="E890">
        <v>3298.55</v>
      </c>
      <c r="F890">
        <v>3299</v>
      </c>
      <c r="G890">
        <v>3298.55</v>
      </c>
      <c r="H890" t="s">
        <v>336</v>
      </c>
      <c r="I890" s="1">
        <v>37938</v>
      </c>
      <c r="J890" t="s">
        <v>104</v>
      </c>
      <c r="K890" t="s">
        <v>130</v>
      </c>
      <c r="L890" t="s">
        <v>37</v>
      </c>
      <c r="M890">
        <v>4</v>
      </c>
      <c r="N890">
        <v>11</v>
      </c>
      <c r="O890">
        <v>2003</v>
      </c>
      <c r="P890" t="s">
        <v>871</v>
      </c>
      <c r="Q890">
        <v>101</v>
      </c>
      <c r="R890" t="s">
        <v>957</v>
      </c>
      <c r="S890" t="s">
        <v>337</v>
      </c>
      <c r="T890">
        <v>2155554695</v>
      </c>
      <c r="U890" t="s">
        <v>338</v>
      </c>
      <c r="V890" t="s">
        <v>339</v>
      </c>
      <c r="X890" t="s">
        <v>339</v>
      </c>
      <c r="Y890" t="s">
        <v>340</v>
      </c>
      <c r="Z890" t="s">
        <v>225</v>
      </c>
      <c r="AA890" t="s">
        <v>341</v>
      </c>
      <c r="AB890">
        <v>71270</v>
      </c>
      <c r="AC890" t="s">
        <v>46</v>
      </c>
      <c r="AD890" t="s">
        <v>47</v>
      </c>
      <c r="AE890" t="s">
        <v>342</v>
      </c>
      <c r="AF890" t="s">
        <v>343</v>
      </c>
      <c r="AG890" t="s">
        <v>344</v>
      </c>
      <c r="AH890" t="s">
        <v>74</v>
      </c>
    </row>
    <row r="891" spans="1:34" x14ac:dyDescent="0.25">
      <c r="A891">
        <v>10193</v>
      </c>
      <c r="B891">
        <v>28</v>
      </c>
      <c r="C891">
        <v>93.21</v>
      </c>
      <c r="D891">
        <v>1</v>
      </c>
      <c r="E891">
        <v>2609.88</v>
      </c>
      <c r="F891">
        <v>2610</v>
      </c>
      <c r="G891">
        <v>2609.88</v>
      </c>
      <c r="H891" t="s">
        <v>885</v>
      </c>
      <c r="I891" s="1">
        <v>37946</v>
      </c>
      <c r="J891" t="s">
        <v>104</v>
      </c>
      <c r="K891" t="s">
        <v>87</v>
      </c>
      <c r="L891" t="s">
        <v>37</v>
      </c>
      <c r="M891">
        <v>4</v>
      </c>
      <c r="N891">
        <v>11</v>
      </c>
      <c r="O891">
        <v>2003</v>
      </c>
      <c r="P891" t="s">
        <v>871</v>
      </c>
      <c r="Q891">
        <v>101</v>
      </c>
      <c r="R891" t="s">
        <v>957</v>
      </c>
      <c r="S891" t="s">
        <v>886</v>
      </c>
      <c r="T891" t="s">
        <v>887</v>
      </c>
      <c r="U891" t="s">
        <v>888</v>
      </c>
      <c r="V891" t="s">
        <v>889</v>
      </c>
      <c r="X891" t="s">
        <v>889</v>
      </c>
      <c r="Y891" t="s">
        <v>890</v>
      </c>
      <c r="Z891" t="s">
        <v>146</v>
      </c>
      <c r="AA891" t="s">
        <v>891</v>
      </c>
      <c r="AB891">
        <v>3150</v>
      </c>
      <c r="AC891" t="s">
        <v>148</v>
      </c>
      <c r="AD891" t="s">
        <v>149</v>
      </c>
      <c r="AE891" t="s">
        <v>892</v>
      </c>
      <c r="AF891" t="s">
        <v>893</v>
      </c>
      <c r="AG891" t="s">
        <v>894</v>
      </c>
      <c r="AH891" t="s">
        <v>51</v>
      </c>
    </row>
    <row r="892" spans="1:34" x14ac:dyDescent="0.25">
      <c r="A892">
        <v>10206</v>
      </c>
      <c r="B892">
        <v>37</v>
      </c>
      <c r="C892">
        <v>90.17</v>
      </c>
      <c r="D892">
        <v>7</v>
      </c>
      <c r="E892">
        <v>3336.29</v>
      </c>
      <c r="F892">
        <v>3337</v>
      </c>
      <c r="G892">
        <v>3336.29</v>
      </c>
      <c r="H892" s="2">
        <v>37753</v>
      </c>
      <c r="I892" s="1">
        <v>37753</v>
      </c>
      <c r="J892" t="s">
        <v>153</v>
      </c>
      <c r="K892" t="s">
        <v>36</v>
      </c>
      <c r="L892" t="s">
        <v>37</v>
      </c>
      <c r="M892">
        <v>4</v>
      </c>
      <c r="N892">
        <v>12</v>
      </c>
      <c r="O892">
        <v>2003</v>
      </c>
      <c r="P892" t="s">
        <v>871</v>
      </c>
      <c r="Q892">
        <v>101</v>
      </c>
      <c r="R892" t="s">
        <v>957</v>
      </c>
      <c r="S892" t="s">
        <v>354</v>
      </c>
      <c r="T892" t="s">
        <v>355</v>
      </c>
      <c r="U892" t="s">
        <v>356</v>
      </c>
      <c r="V892" t="s">
        <v>357</v>
      </c>
      <c r="X892" t="s">
        <v>357</v>
      </c>
      <c r="Y892" t="s">
        <v>358</v>
      </c>
      <c r="Z892" t="s">
        <v>359</v>
      </c>
      <c r="AA892" t="s">
        <v>360</v>
      </c>
      <c r="AB892" t="s">
        <v>361</v>
      </c>
      <c r="AC892" t="s">
        <v>362</v>
      </c>
      <c r="AD892" t="s">
        <v>47</v>
      </c>
      <c r="AE892" t="s">
        <v>363</v>
      </c>
      <c r="AF892" t="s">
        <v>364</v>
      </c>
      <c r="AG892" t="s">
        <v>365</v>
      </c>
      <c r="AH892" t="s">
        <v>74</v>
      </c>
    </row>
    <row r="893" spans="1:34" x14ac:dyDescent="0.25">
      <c r="A893">
        <v>10215</v>
      </c>
      <c r="B893">
        <v>49</v>
      </c>
      <c r="C893">
        <v>100</v>
      </c>
      <c r="D893">
        <v>4</v>
      </c>
      <c r="E893">
        <v>5510.05</v>
      </c>
      <c r="F893">
        <v>5511</v>
      </c>
      <c r="G893">
        <v>4900</v>
      </c>
      <c r="H893" t="s">
        <v>366</v>
      </c>
      <c r="I893" s="1">
        <v>38015</v>
      </c>
      <c r="J893" t="s">
        <v>64</v>
      </c>
      <c r="K893" t="s">
        <v>130</v>
      </c>
      <c r="L893" t="s">
        <v>37</v>
      </c>
      <c r="M893">
        <v>1</v>
      </c>
      <c r="N893">
        <v>1</v>
      </c>
      <c r="O893">
        <v>2004</v>
      </c>
      <c r="P893" t="s">
        <v>871</v>
      </c>
      <c r="Q893">
        <v>101</v>
      </c>
      <c r="R893" t="s">
        <v>957</v>
      </c>
      <c r="S893" t="s">
        <v>367</v>
      </c>
      <c r="T893">
        <v>3105553722</v>
      </c>
      <c r="U893" t="s">
        <v>368</v>
      </c>
      <c r="V893" t="s">
        <v>369</v>
      </c>
      <c r="X893" t="s">
        <v>369</v>
      </c>
      <c r="Y893" t="s">
        <v>370</v>
      </c>
      <c r="Z893" t="s">
        <v>81</v>
      </c>
      <c r="AA893" t="s">
        <v>371</v>
      </c>
      <c r="AB893">
        <v>94019</v>
      </c>
      <c r="AC893" t="s">
        <v>46</v>
      </c>
      <c r="AD893" t="s">
        <v>47</v>
      </c>
      <c r="AE893" t="s">
        <v>372</v>
      </c>
      <c r="AF893" t="s">
        <v>373</v>
      </c>
      <c r="AG893" t="s">
        <v>374</v>
      </c>
      <c r="AH893" t="s">
        <v>74</v>
      </c>
    </row>
    <row r="894" spans="1:34" x14ac:dyDescent="0.25">
      <c r="A894">
        <v>10228</v>
      </c>
      <c r="B894">
        <v>24</v>
      </c>
      <c r="C894">
        <v>100</v>
      </c>
      <c r="D894">
        <v>3</v>
      </c>
      <c r="E894">
        <v>2504.4</v>
      </c>
      <c r="F894">
        <v>2505</v>
      </c>
      <c r="G894">
        <v>2400</v>
      </c>
      <c r="H894" s="2">
        <v>38263</v>
      </c>
      <c r="I894" s="1">
        <v>38263</v>
      </c>
      <c r="J894" t="s">
        <v>86</v>
      </c>
      <c r="K894" t="s">
        <v>123</v>
      </c>
      <c r="L894" t="s">
        <v>37</v>
      </c>
      <c r="M894">
        <v>1</v>
      </c>
      <c r="N894">
        <v>3</v>
      </c>
      <c r="O894">
        <v>2004</v>
      </c>
      <c r="P894" t="s">
        <v>871</v>
      </c>
      <c r="Q894">
        <v>101</v>
      </c>
      <c r="R894" t="s">
        <v>957</v>
      </c>
      <c r="S894" t="s">
        <v>375</v>
      </c>
      <c r="T894">
        <v>6175555555</v>
      </c>
      <c r="U894" t="s">
        <v>376</v>
      </c>
      <c r="V894" t="s">
        <v>377</v>
      </c>
      <c r="X894" t="s">
        <v>377</v>
      </c>
      <c r="Y894" t="s">
        <v>194</v>
      </c>
      <c r="Z894" t="s">
        <v>195</v>
      </c>
      <c r="AA894" t="s">
        <v>196</v>
      </c>
      <c r="AB894">
        <v>51247</v>
      </c>
      <c r="AC894" t="s">
        <v>46</v>
      </c>
      <c r="AD894" t="s">
        <v>47</v>
      </c>
      <c r="AE894" t="s">
        <v>378</v>
      </c>
      <c r="AF894" t="s">
        <v>227</v>
      </c>
      <c r="AG894" t="s">
        <v>379</v>
      </c>
      <c r="AH894" t="s">
        <v>51</v>
      </c>
    </row>
    <row r="895" spans="1:34" x14ac:dyDescent="0.25">
      <c r="A895">
        <v>10244</v>
      </c>
      <c r="B895">
        <v>30</v>
      </c>
      <c r="C895">
        <v>100</v>
      </c>
      <c r="D895">
        <v>1</v>
      </c>
      <c r="E895">
        <v>3525.6</v>
      </c>
      <c r="F895">
        <v>3526</v>
      </c>
      <c r="G895">
        <v>3000</v>
      </c>
      <c r="H895" t="s">
        <v>895</v>
      </c>
      <c r="I895" s="1">
        <v>38106</v>
      </c>
      <c r="J895" t="s">
        <v>380</v>
      </c>
      <c r="K895" t="s">
        <v>130</v>
      </c>
      <c r="L895" t="s">
        <v>37</v>
      </c>
      <c r="M895">
        <v>2</v>
      </c>
      <c r="N895">
        <v>4</v>
      </c>
      <c r="O895">
        <v>2004</v>
      </c>
      <c r="P895" t="s">
        <v>871</v>
      </c>
      <c r="Q895">
        <v>101</v>
      </c>
      <c r="R895" t="s">
        <v>957</v>
      </c>
      <c r="S895" t="s">
        <v>276</v>
      </c>
      <c r="T895" t="s">
        <v>277</v>
      </c>
      <c r="U895" t="s">
        <v>278</v>
      </c>
      <c r="V895" t="s">
        <v>279</v>
      </c>
      <c r="X895" t="s">
        <v>279</v>
      </c>
      <c r="Y895" t="s">
        <v>280</v>
      </c>
      <c r="AA895" t="s">
        <v>280</v>
      </c>
      <c r="AB895">
        <v>28034</v>
      </c>
      <c r="AC895" t="s">
        <v>281</v>
      </c>
      <c r="AD895" t="s">
        <v>60</v>
      </c>
      <c r="AE895" t="s">
        <v>282</v>
      </c>
      <c r="AF895" t="s">
        <v>283</v>
      </c>
      <c r="AG895" t="s">
        <v>284</v>
      </c>
      <c r="AH895" t="s">
        <v>74</v>
      </c>
    </row>
    <row r="896" spans="1:34" x14ac:dyDescent="0.25">
      <c r="A896">
        <v>10257</v>
      </c>
      <c r="B896">
        <v>50</v>
      </c>
      <c r="C896">
        <v>88.14</v>
      </c>
      <c r="D896">
        <v>1</v>
      </c>
      <c r="E896">
        <v>4407</v>
      </c>
      <c r="F896">
        <v>4407</v>
      </c>
      <c r="G896">
        <v>4407</v>
      </c>
      <c r="H896" t="s">
        <v>958</v>
      </c>
      <c r="I896" s="1">
        <v>38152</v>
      </c>
      <c r="J896" t="s">
        <v>172</v>
      </c>
      <c r="K896" t="s">
        <v>36</v>
      </c>
      <c r="L896" t="s">
        <v>37</v>
      </c>
      <c r="M896">
        <v>2</v>
      </c>
      <c r="N896">
        <v>6</v>
      </c>
      <c r="O896">
        <v>2004</v>
      </c>
      <c r="P896" t="s">
        <v>871</v>
      </c>
      <c r="Q896">
        <v>101</v>
      </c>
      <c r="R896" t="s">
        <v>957</v>
      </c>
      <c r="S896" t="s">
        <v>630</v>
      </c>
      <c r="T896">
        <v>4085553659</v>
      </c>
      <c r="U896" t="s">
        <v>631</v>
      </c>
      <c r="V896" t="s">
        <v>632</v>
      </c>
      <c r="X896" t="s">
        <v>632</v>
      </c>
      <c r="Y896" t="s">
        <v>633</v>
      </c>
      <c r="Z896" t="s">
        <v>81</v>
      </c>
      <c r="AA896" t="s">
        <v>634</v>
      </c>
      <c r="AB896">
        <v>94217</v>
      </c>
      <c r="AC896" t="s">
        <v>46</v>
      </c>
      <c r="AD896" t="s">
        <v>47</v>
      </c>
      <c r="AE896" t="s">
        <v>159</v>
      </c>
      <c r="AF896" t="s">
        <v>635</v>
      </c>
      <c r="AG896" t="s">
        <v>636</v>
      </c>
      <c r="AH896" t="s">
        <v>74</v>
      </c>
    </row>
    <row r="897" spans="1:34" x14ac:dyDescent="0.25">
      <c r="A897">
        <v>10270</v>
      </c>
      <c r="B897">
        <v>31</v>
      </c>
      <c r="C897">
        <v>96.24</v>
      </c>
      <c r="D897">
        <v>10</v>
      </c>
      <c r="E897">
        <v>2983.44</v>
      </c>
      <c r="F897">
        <v>2984</v>
      </c>
      <c r="G897">
        <v>2983.44</v>
      </c>
      <c r="H897" t="s">
        <v>400</v>
      </c>
      <c r="I897" s="1">
        <v>38187</v>
      </c>
      <c r="J897" t="s">
        <v>52</v>
      </c>
      <c r="K897" t="s">
        <v>36</v>
      </c>
      <c r="L897" t="s">
        <v>37</v>
      </c>
      <c r="M897">
        <v>3</v>
      </c>
      <c r="N897">
        <v>7</v>
      </c>
      <c r="O897">
        <v>2004</v>
      </c>
      <c r="P897" t="s">
        <v>871</v>
      </c>
      <c r="Q897">
        <v>101</v>
      </c>
      <c r="R897" t="s">
        <v>957</v>
      </c>
      <c r="S897" t="s">
        <v>243</v>
      </c>
      <c r="T897" t="s">
        <v>244</v>
      </c>
      <c r="U897" t="s">
        <v>245</v>
      </c>
      <c r="V897" t="s">
        <v>246</v>
      </c>
      <c r="W897" t="s">
        <v>247</v>
      </c>
      <c r="X897" t="s">
        <v>248</v>
      </c>
      <c r="Y897" t="s">
        <v>249</v>
      </c>
      <c r="Z897" t="s">
        <v>250</v>
      </c>
      <c r="AA897" t="s">
        <v>251</v>
      </c>
      <c r="AB897">
        <v>2067</v>
      </c>
      <c r="AC897" t="s">
        <v>148</v>
      </c>
      <c r="AD897" t="s">
        <v>149</v>
      </c>
      <c r="AE897" t="s">
        <v>252</v>
      </c>
      <c r="AF897" t="s">
        <v>253</v>
      </c>
      <c r="AG897" t="s">
        <v>254</v>
      </c>
      <c r="AH897" t="s">
        <v>51</v>
      </c>
    </row>
    <row r="898" spans="1:34" x14ac:dyDescent="0.25">
      <c r="A898">
        <v>10280</v>
      </c>
      <c r="B898">
        <v>46</v>
      </c>
      <c r="C898">
        <v>100</v>
      </c>
      <c r="D898">
        <v>3</v>
      </c>
      <c r="E898">
        <v>5126.24</v>
      </c>
      <c r="F898">
        <v>5127</v>
      </c>
      <c r="G898">
        <v>4600</v>
      </c>
      <c r="H898" t="s">
        <v>401</v>
      </c>
      <c r="I898" s="1">
        <v>38216</v>
      </c>
      <c r="J898" t="s">
        <v>76</v>
      </c>
      <c r="K898" t="s">
        <v>65</v>
      </c>
      <c r="L898" t="s">
        <v>37</v>
      </c>
      <c r="M898">
        <v>3</v>
      </c>
      <c r="N898">
        <v>8</v>
      </c>
      <c r="O898">
        <v>2004</v>
      </c>
      <c r="P898" t="s">
        <v>871</v>
      </c>
      <c r="Q898">
        <v>101</v>
      </c>
      <c r="R898" t="s">
        <v>957</v>
      </c>
      <c r="S898" t="s">
        <v>402</v>
      </c>
      <c r="T898" t="s">
        <v>403</v>
      </c>
      <c r="U898" t="s">
        <v>404</v>
      </c>
      <c r="V898" t="s">
        <v>405</v>
      </c>
      <c r="X898" t="s">
        <v>405</v>
      </c>
      <c r="Y898" t="s">
        <v>406</v>
      </c>
      <c r="AA898" t="s">
        <v>406</v>
      </c>
      <c r="AB898">
        <v>10100</v>
      </c>
      <c r="AC898" t="s">
        <v>407</v>
      </c>
      <c r="AD898" t="s">
        <v>60</v>
      </c>
      <c r="AE898" t="s">
        <v>408</v>
      </c>
      <c r="AF898" t="s">
        <v>409</v>
      </c>
      <c r="AG898" t="s">
        <v>410</v>
      </c>
      <c r="AH898" t="s">
        <v>74</v>
      </c>
    </row>
    <row r="899" spans="1:34" x14ac:dyDescent="0.25">
      <c r="A899">
        <v>10291</v>
      </c>
      <c r="B899">
        <v>47</v>
      </c>
      <c r="C899">
        <v>100</v>
      </c>
      <c r="D899">
        <v>12</v>
      </c>
      <c r="E899">
        <v>5713.79</v>
      </c>
      <c r="F899">
        <v>5714</v>
      </c>
      <c r="G899">
        <v>4700</v>
      </c>
      <c r="H899" s="2">
        <v>38208</v>
      </c>
      <c r="I899" s="1">
        <v>38208</v>
      </c>
      <c r="J899" t="s">
        <v>76</v>
      </c>
      <c r="K899" t="s">
        <v>36</v>
      </c>
      <c r="L899" t="s">
        <v>37</v>
      </c>
      <c r="M899">
        <v>3</v>
      </c>
      <c r="N899">
        <v>9</v>
      </c>
      <c r="O899">
        <v>2004</v>
      </c>
      <c r="P899" t="s">
        <v>871</v>
      </c>
      <c r="Q899">
        <v>101</v>
      </c>
      <c r="R899" t="s">
        <v>957</v>
      </c>
      <c r="S899" t="s">
        <v>411</v>
      </c>
      <c r="T899" t="s">
        <v>412</v>
      </c>
      <c r="U899" t="s">
        <v>413</v>
      </c>
      <c r="V899" t="s">
        <v>414</v>
      </c>
      <c r="X899" t="s">
        <v>414</v>
      </c>
      <c r="Y899" t="s">
        <v>415</v>
      </c>
      <c r="AA899" t="s">
        <v>415</v>
      </c>
      <c r="AB899" t="s">
        <v>416</v>
      </c>
      <c r="AC899" t="s">
        <v>295</v>
      </c>
      <c r="AD899" t="s">
        <v>60</v>
      </c>
      <c r="AE899" t="s">
        <v>417</v>
      </c>
      <c r="AF899" t="s">
        <v>324</v>
      </c>
      <c r="AG899" t="s">
        <v>418</v>
      </c>
      <c r="AH899" t="s">
        <v>74</v>
      </c>
    </row>
    <row r="900" spans="1:34" x14ac:dyDescent="0.25">
      <c r="A900">
        <v>10304</v>
      </c>
      <c r="B900">
        <v>46</v>
      </c>
      <c r="C900">
        <v>100</v>
      </c>
      <c r="D900">
        <v>7</v>
      </c>
      <c r="E900">
        <v>4613.8</v>
      </c>
      <c r="F900">
        <v>4614</v>
      </c>
      <c r="G900">
        <v>4600</v>
      </c>
      <c r="H900" s="2">
        <v>38301</v>
      </c>
      <c r="I900" s="1">
        <v>38301</v>
      </c>
      <c r="J900" t="s">
        <v>104</v>
      </c>
      <c r="K900" t="s">
        <v>220</v>
      </c>
      <c r="L900" t="s">
        <v>37</v>
      </c>
      <c r="M900">
        <v>4</v>
      </c>
      <c r="N900">
        <v>10</v>
      </c>
      <c r="O900">
        <v>2004</v>
      </c>
      <c r="P900" t="s">
        <v>871</v>
      </c>
      <c r="Q900">
        <v>101</v>
      </c>
      <c r="R900" t="s">
        <v>957</v>
      </c>
      <c r="S900" t="s">
        <v>419</v>
      </c>
      <c r="T900" t="s">
        <v>420</v>
      </c>
      <c r="U900" t="s">
        <v>421</v>
      </c>
      <c r="V900" t="s">
        <v>422</v>
      </c>
      <c r="X900" t="s">
        <v>422</v>
      </c>
      <c r="Y900" t="s">
        <v>423</v>
      </c>
      <c r="AA900" t="s">
        <v>423</v>
      </c>
      <c r="AB900">
        <v>78000</v>
      </c>
      <c r="AC900" t="s">
        <v>59</v>
      </c>
      <c r="AD900" t="s">
        <v>60</v>
      </c>
      <c r="AE900" t="s">
        <v>424</v>
      </c>
      <c r="AF900" t="s">
        <v>72</v>
      </c>
      <c r="AG900" t="s">
        <v>425</v>
      </c>
      <c r="AH900" t="s">
        <v>74</v>
      </c>
    </row>
    <row r="901" spans="1:34" x14ac:dyDescent="0.25">
      <c r="A901">
        <v>10312</v>
      </c>
      <c r="B901">
        <v>37</v>
      </c>
      <c r="C901">
        <v>100</v>
      </c>
      <c r="D901">
        <v>4</v>
      </c>
      <c r="E901">
        <v>3711.1</v>
      </c>
      <c r="F901">
        <v>3712</v>
      </c>
      <c r="G901">
        <v>3700</v>
      </c>
      <c r="H901" t="s">
        <v>426</v>
      </c>
      <c r="I901" s="1">
        <v>38281</v>
      </c>
      <c r="J901" t="s">
        <v>86</v>
      </c>
      <c r="K901" t="s">
        <v>130</v>
      </c>
      <c r="L901" t="s">
        <v>37</v>
      </c>
      <c r="M901">
        <v>4</v>
      </c>
      <c r="N901">
        <v>10</v>
      </c>
      <c r="O901">
        <v>2004</v>
      </c>
      <c r="P901" t="s">
        <v>871</v>
      </c>
      <c r="Q901">
        <v>101</v>
      </c>
      <c r="R901" t="s">
        <v>957</v>
      </c>
      <c r="S901" t="s">
        <v>427</v>
      </c>
      <c r="T901">
        <v>4155551450</v>
      </c>
      <c r="U901" t="s">
        <v>428</v>
      </c>
      <c r="V901" t="s">
        <v>429</v>
      </c>
      <c r="X901" t="s">
        <v>429</v>
      </c>
      <c r="Y901" t="s">
        <v>430</v>
      </c>
      <c r="Z901" t="s">
        <v>81</v>
      </c>
      <c r="AA901" t="s">
        <v>431</v>
      </c>
      <c r="AB901">
        <v>97562</v>
      </c>
      <c r="AC901" t="s">
        <v>46</v>
      </c>
      <c r="AD901" t="s">
        <v>47</v>
      </c>
      <c r="AE901" t="s">
        <v>432</v>
      </c>
      <c r="AF901" t="s">
        <v>433</v>
      </c>
      <c r="AG901" t="s">
        <v>434</v>
      </c>
      <c r="AH901" t="s">
        <v>74</v>
      </c>
    </row>
    <row r="902" spans="1:34" x14ac:dyDescent="0.25">
      <c r="A902">
        <v>10322</v>
      </c>
      <c r="B902">
        <v>33</v>
      </c>
      <c r="C902">
        <v>100</v>
      </c>
      <c r="D902">
        <v>12</v>
      </c>
      <c r="E902">
        <v>3524.73</v>
      </c>
      <c r="F902">
        <v>3525</v>
      </c>
      <c r="G902">
        <v>3300</v>
      </c>
      <c r="H902" s="2">
        <v>38088</v>
      </c>
      <c r="I902" s="1">
        <v>38088</v>
      </c>
      <c r="J902" t="s">
        <v>380</v>
      </c>
      <c r="K902" t="s">
        <v>123</v>
      </c>
      <c r="L902" t="s">
        <v>37</v>
      </c>
      <c r="M902">
        <v>4</v>
      </c>
      <c r="N902">
        <v>11</v>
      </c>
      <c r="O902">
        <v>2004</v>
      </c>
      <c r="P902" t="s">
        <v>871</v>
      </c>
      <c r="Q902">
        <v>101</v>
      </c>
      <c r="R902" t="s">
        <v>957</v>
      </c>
      <c r="S902" t="s">
        <v>435</v>
      </c>
      <c r="T902">
        <v>6035558647</v>
      </c>
      <c r="U902" t="s">
        <v>436</v>
      </c>
      <c r="V902" t="s">
        <v>437</v>
      </c>
      <c r="X902" t="s">
        <v>437</v>
      </c>
      <c r="Y902" t="s">
        <v>438</v>
      </c>
      <c r="Z902" t="s">
        <v>439</v>
      </c>
      <c r="AA902" t="s">
        <v>440</v>
      </c>
      <c r="AB902">
        <v>62005</v>
      </c>
      <c r="AC902" t="s">
        <v>46</v>
      </c>
      <c r="AD902" t="s">
        <v>47</v>
      </c>
      <c r="AE902" t="s">
        <v>83</v>
      </c>
      <c r="AF902" t="s">
        <v>433</v>
      </c>
      <c r="AG902" t="s">
        <v>441</v>
      </c>
      <c r="AH902" t="s">
        <v>74</v>
      </c>
    </row>
    <row r="903" spans="1:34" x14ac:dyDescent="0.25">
      <c r="A903">
        <v>10333</v>
      </c>
      <c r="B903">
        <v>31</v>
      </c>
      <c r="C903">
        <v>90.17</v>
      </c>
      <c r="D903">
        <v>5</v>
      </c>
      <c r="E903">
        <v>2795.27</v>
      </c>
      <c r="F903">
        <v>2796</v>
      </c>
      <c r="G903">
        <v>2795.27</v>
      </c>
      <c r="H903" t="s">
        <v>442</v>
      </c>
      <c r="I903" s="1">
        <v>38309</v>
      </c>
      <c r="J903" t="s">
        <v>104</v>
      </c>
      <c r="K903" t="s">
        <v>130</v>
      </c>
      <c r="L903" t="s">
        <v>37</v>
      </c>
      <c r="M903">
        <v>4</v>
      </c>
      <c r="N903">
        <v>11</v>
      </c>
      <c r="O903">
        <v>2004</v>
      </c>
      <c r="P903" t="s">
        <v>871</v>
      </c>
      <c r="Q903">
        <v>101</v>
      </c>
      <c r="R903" t="s">
        <v>957</v>
      </c>
      <c r="S903" t="s">
        <v>124</v>
      </c>
      <c r="T903">
        <v>6505555787</v>
      </c>
      <c r="U903" t="s">
        <v>125</v>
      </c>
      <c r="V903" t="s">
        <v>126</v>
      </c>
      <c r="X903" t="s">
        <v>126</v>
      </c>
      <c r="Y903" t="s">
        <v>91</v>
      </c>
      <c r="Z903" t="s">
        <v>81</v>
      </c>
      <c r="AA903" t="s">
        <v>92</v>
      </c>
      <c r="AB903" t="s">
        <v>47</v>
      </c>
      <c r="AC903" t="s">
        <v>46</v>
      </c>
      <c r="AD903" t="s">
        <v>47</v>
      </c>
      <c r="AE903" t="s">
        <v>127</v>
      </c>
      <c r="AF903" t="s">
        <v>84</v>
      </c>
      <c r="AG903" t="s">
        <v>128</v>
      </c>
      <c r="AH903" t="s">
        <v>51</v>
      </c>
    </row>
    <row r="904" spans="1:34" x14ac:dyDescent="0.25">
      <c r="A904">
        <v>10347</v>
      </c>
      <c r="B904">
        <v>48</v>
      </c>
      <c r="C904">
        <v>100</v>
      </c>
      <c r="D904">
        <v>9</v>
      </c>
      <c r="E904">
        <v>4814.3999999999996</v>
      </c>
      <c r="F904">
        <v>4815</v>
      </c>
      <c r="G904">
        <v>4800</v>
      </c>
      <c r="H904" t="s">
        <v>443</v>
      </c>
      <c r="I904" s="1">
        <v>38320</v>
      </c>
      <c r="J904" t="s">
        <v>104</v>
      </c>
      <c r="K904" t="s">
        <v>36</v>
      </c>
      <c r="L904" t="s">
        <v>37</v>
      </c>
      <c r="M904">
        <v>4</v>
      </c>
      <c r="N904">
        <v>11</v>
      </c>
      <c r="O904">
        <v>2004</v>
      </c>
      <c r="P904" t="s">
        <v>871</v>
      </c>
      <c r="Q904">
        <v>101</v>
      </c>
      <c r="R904" t="s">
        <v>957</v>
      </c>
      <c r="S904" t="s">
        <v>139</v>
      </c>
      <c r="T904" t="s">
        <v>140</v>
      </c>
      <c r="U904" t="s">
        <v>141</v>
      </c>
      <c r="V904" t="s">
        <v>142</v>
      </c>
      <c r="W904" t="s">
        <v>143</v>
      </c>
      <c r="X904" t="s">
        <v>144</v>
      </c>
      <c r="Y904" t="s">
        <v>145</v>
      </c>
      <c r="Z904" t="s">
        <v>146</v>
      </c>
      <c r="AA904" t="s">
        <v>147</v>
      </c>
      <c r="AB904">
        <v>3004</v>
      </c>
      <c r="AC904" t="s">
        <v>148</v>
      </c>
      <c r="AD904" t="s">
        <v>149</v>
      </c>
      <c r="AE904" t="s">
        <v>150</v>
      </c>
      <c r="AF904" t="s">
        <v>151</v>
      </c>
      <c r="AG904" t="s">
        <v>152</v>
      </c>
      <c r="AH904" t="s">
        <v>74</v>
      </c>
    </row>
    <row r="905" spans="1:34" x14ac:dyDescent="0.25">
      <c r="A905">
        <v>10357</v>
      </c>
      <c r="B905">
        <v>41</v>
      </c>
      <c r="C905">
        <v>87.13</v>
      </c>
      <c r="D905">
        <v>6</v>
      </c>
      <c r="E905">
        <v>3572.33</v>
      </c>
      <c r="F905">
        <v>3573</v>
      </c>
      <c r="G905">
        <v>3572.33</v>
      </c>
      <c r="H905" s="2">
        <v>38272</v>
      </c>
      <c r="I905" s="1">
        <v>38272</v>
      </c>
      <c r="J905" t="s">
        <v>86</v>
      </c>
      <c r="K905" t="s">
        <v>65</v>
      </c>
      <c r="L905" t="s">
        <v>37</v>
      </c>
      <c r="M905">
        <v>4</v>
      </c>
      <c r="N905">
        <v>12</v>
      </c>
      <c r="O905">
        <v>2004</v>
      </c>
      <c r="P905" t="s">
        <v>871</v>
      </c>
      <c r="Q905">
        <v>101</v>
      </c>
      <c r="R905" t="s">
        <v>957</v>
      </c>
      <c r="S905" t="s">
        <v>427</v>
      </c>
      <c r="T905">
        <v>4155551450</v>
      </c>
      <c r="U905" t="s">
        <v>428</v>
      </c>
      <c r="V905" t="s">
        <v>429</v>
      </c>
      <c r="X905" t="s">
        <v>429</v>
      </c>
      <c r="Y905" t="s">
        <v>430</v>
      </c>
      <c r="Z905" t="s">
        <v>81</v>
      </c>
      <c r="AA905" t="s">
        <v>431</v>
      </c>
      <c r="AB905">
        <v>97562</v>
      </c>
      <c r="AC905" t="s">
        <v>46</v>
      </c>
      <c r="AD905" t="s">
        <v>47</v>
      </c>
      <c r="AE905" t="s">
        <v>432</v>
      </c>
      <c r="AF905" t="s">
        <v>433</v>
      </c>
      <c r="AG905" t="s">
        <v>434</v>
      </c>
      <c r="AH905" t="s">
        <v>74</v>
      </c>
    </row>
    <row r="906" spans="1:34" x14ac:dyDescent="0.25">
      <c r="A906">
        <v>10369</v>
      </c>
      <c r="B906">
        <v>42</v>
      </c>
      <c r="C906">
        <v>100</v>
      </c>
      <c r="D906">
        <v>1</v>
      </c>
      <c r="E906">
        <v>4581.3599999999997</v>
      </c>
      <c r="F906">
        <v>4582</v>
      </c>
      <c r="G906">
        <v>4200</v>
      </c>
      <c r="H906" t="s">
        <v>444</v>
      </c>
      <c r="I906" s="1">
        <v>38372</v>
      </c>
      <c r="J906" t="s">
        <v>64</v>
      </c>
      <c r="K906" t="s">
        <v>130</v>
      </c>
      <c r="L906" t="s">
        <v>37</v>
      </c>
      <c r="M906">
        <v>1</v>
      </c>
      <c r="N906">
        <v>1</v>
      </c>
      <c r="O906">
        <v>2005</v>
      </c>
      <c r="P906" t="s">
        <v>871</v>
      </c>
      <c r="Q906">
        <v>101</v>
      </c>
      <c r="R906" t="s">
        <v>957</v>
      </c>
      <c r="S906" t="s">
        <v>445</v>
      </c>
      <c r="T906">
        <v>6175558555</v>
      </c>
      <c r="U906" t="s">
        <v>192</v>
      </c>
      <c r="V906" t="s">
        <v>446</v>
      </c>
      <c r="X906" t="s">
        <v>446</v>
      </c>
      <c r="Y906" t="s">
        <v>447</v>
      </c>
      <c r="Z906" t="s">
        <v>195</v>
      </c>
      <c r="AA906" t="s">
        <v>448</v>
      </c>
      <c r="AB906">
        <v>58339</v>
      </c>
      <c r="AC906" t="s">
        <v>46</v>
      </c>
      <c r="AD906" t="s">
        <v>47</v>
      </c>
      <c r="AE906" t="s">
        <v>432</v>
      </c>
      <c r="AF906" t="s">
        <v>449</v>
      </c>
      <c r="AG906" t="s">
        <v>450</v>
      </c>
      <c r="AH906" t="s">
        <v>74</v>
      </c>
    </row>
    <row r="907" spans="1:34" x14ac:dyDescent="0.25">
      <c r="A907">
        <v>10381</v>
      </c>
      <c r="B907">
        <v>41</v>
      </c>
      <c r="C907">
        <v>100</v>
      </c>
      <c r="D907">
        <v>8</v>
      </c>
      <c r="E907">
        <v>4319.76</v>
      </c>
      <c r="F907">
        <v>4320</v>
      </c>
      <c r="G907">
        <v>4100</v>
      </c>
      <c r="H907" t="s">
        <v>451</v>
      </c>
      <c r="I907" s="1">
        <v>38400</v>
      </c>
      <c r="J907" t="s">
        <v>35</v>
      </c>
      <c r="K907" t="s">
        <v>130</v>
      </c>
      <c r="L907" t="s">
        <v>37</v>
      </c>
      <c r="M907">
        <v>1</v>
      </c>
      <c r="N907">
        <v>2</v>
      </c>
      <c r="O907">
        <v>2005</v>
      </c>
      <c r="P907" t="s">
        <v>871</v>
      </c>
      <c r="Q907">
        <v>101</v>
      </c>
      <c r="R907" t="s">
        <v>957</v>
      </c>
      <c r="S907" t="s">
        <v>88</v>
      </c>
      <c r="T907">
        <v>6505551386</v>
      </c>
      <c r="U907" t="s">
        <v>89</v>
      </c>
      <c r="V907" t="s">
        <v>90</v>
      </c>
      <c r="X907" t="s">
        <v>90</v>
      </c>
      <c r="Y907" t="s">
        <v>91</v>
      </c>
      <c r="Z907" t="s">
        <v>81</v>
      </c>
      <c r="AA907" t="s">
        <v>92</v>
      </c>
      <c r="AB907" t="s">
        <v>47</v>
      </c>
      <c r="AC907" t="s">
        <v>46</v>
      </c>
      <c r="AD907" t="s">
        <v>47</v>
      </c>
      <c r="AE907" t="s">
        <v>93</v>
      </c>
      <c r="AF907" t="s">
        <v>84</v>
      </c>
      <c r="AG907" t="s">
        <v>94</v>
      </c>
      <c r="AH907" t="s">
        <v>74</v>
      </c>
    </row>
    <row r="908" spans="1:34" x14ac:dyDescent="0.25">
      <c r="A908">
        <v>10391</v>
      </c>
      <c r="B908">
        <v>32</v>
      </c>
      <c r="C908">
        <v>45.25</v>
      </c>
      <c r="D908">
        <v>6</v>
      </c>
      <c r="E908">
        <v>1448</v>
      </c>
      <c r="F908">
        <v>1448</v>
      </c>
      <c r="G908">
        <v>1448</v>
      </c>
      <c r="H908" s="2">
        <v>38598</v>
      </c>
      <c r="I908" s="1">
        <v>38598</v>
      </c>
      <c r="J908" t="s">
        <v>201</v>
      </c>
      <c r="K908" t="s">
        <v>53</v>
      </c>
      <c r="L908" t="s">
        <v>37</v>
      </c>
      <c r="M908">
        <v>1</v>
      </c>
      <c r="N908">
        <v>3</v>
      </c>
      <c r="O908">
        <v>2005</v>
      </c>
      <c r="P908" t="s">
        <v>871</v>
      </c>
      <c r="Q908">
        <v>101</v>
      </c>
      <c r="R908" t="s">
        <v>957</v>
      </c>
      <c r="S908" t="s">
        <v>452</v>
      </c>
      <c r="T908" t="s">
        <v>453</v>
      </c>
      <c r="U908" t="s">
        <v>454</v>
      </c>
      <c r="V908" t="s">
        <v>455</v>
      </c>
      <c r="W908" t="s">
        <v>456</v>
      </c>
      <c r="X908" t="s">
        <v>457</v>
      </c>
      <c r="Y908" t="s">
        <v>458</v>
      </c>
      <c r="Z908" t="s">
        <v>250</v>
      </c>
      <c r="AA908" t="s">
        <v>459</v>
      </c>
      <c r="AB908">
        <v>2060</v>
      </c>
      <c r="AC908" t="s">
        <v>148</v>
      </c>
      <c r="AD908" t="s">
        <v>149</v>
      </c>
      <c r="AE908" t="s">
        <v>460</v>
      </c>
      <c r="AF908" t="s">
        <v>461</v>
      </c>
      <c r="AG908" t="s">
        <v>462</v>
      </c>
      <c r="AH908" t="s">
        <v>51</v>
      </c>
    </row>
    <row r="909" spans="1:34" x14ac:dyDescent="0.25">
      <c r="A909">
        <v>10423</v>
      </c>
      <c r="B909">
        <v>10</v>
      </c>
      <c r="C909">
        <v>88.14</v>
      </c>
      <c r="D909">
        <v>1</v>
      </c>
      <c r="E909">
        <v>881.4</v>
      </c>
      <c r="F909">
        <v>882</v>
      </c>
      <c r="G909">
        <v>881.4</v>
      </c>
      <c r="H909" t="s">
        <v>897</v>
      </c>
      <c r="I909" s="1">
        <v>38502</v>
      </c>
      <c r="J909" t="s">
        <v>153</v>
      </c>
      <c r="K909" t="s">
        <v>36</v>
      </c>
      <c r="L909" t="s">
        <v>475</v>
      </c>
      <c r="M909">
        <v>2</v>
      </c>
      <c r="N909">
        <v>5</v>
      </c>
      <c r="O909">
        <v>2005</v>
      </c>
      <c r="P909" t="s">
        <v>871</v>
      </c>
      <c r="Q909">
        <v>101</v>
      </c>
      <c r="R909" t="s">
        <v>957</v>
      </c>
      <c r="S909" t="s">
        <v>578</v>
      </c>
      <c r="T909" t="s">
        <v>579</v>
      </c>
      <c r="U909" t="s">
        <v>580</v>
      </c>
      <c r="V909" t="s">
        <v>581</v>
      </c>
      <c r="X909" t="s">
        <v>581</v>
      </c>
      <c r="Y909" t="s">
        <v>582</v>
      </c>
      <c r="AA909" t="s">
        <v>582</v>
      </c>
      <c r="AB909" t="s">
        <v>583</v>
      </c>
      <c r="AC909" t="s">
        <v>584</v>
      </c>
      <c r="AD909" t="s">
        <v>60</v>
      </c>
      <c r="AE909" t="s">
        <v>585</v>
      </c>
      <c r="AF909" t="s">
        <v>586</v>
      </c>
      <c r="AG909" t="s">
        <v>587</v>
      </c>
      <c r="AH909" t="s">
        <v>51</v>
      </c>
    </row>
    <row r="910" spans="1:34" x14ac:dyDescent="0.25">
      <c r="A910">
        <v>10103</v>
      </c>
      <c r="B910">
        <v>35</v>
      </c>
      <c r="C910">
        <v>57.46</v>
      </c>
      <c r="D910">
        <v>14</v>
      </c>
      <c r="E910">
        <v>2011.1</v>
      </c>
      <c r="F910">
        <v>2012</v>
      </c>
      <c r="G910">
        <v>2011.1</v>
      </c>
      <c r="H910" t="s">
        <v>285</v>
      </c>
      <c r="I910" s="1">
        <v>37650</v>
      </c>
      <c r="J910" t="s">
        <v>64</v>
      </c>
      <c r="K910" t="s">
        <v>220</v>
      </c>
      <c r="L910" t="s">
        <v>37</v>
      </c>
      <c r="M910">
        <v>1</v>
      </c>
      <c r="N910">
        <v>1</v>
      </c>
      <c r="O910">
        <v>2003</v>
      </c>
      <c r="P910" t="s">
        <v>871</v>
      </c>
      <c r="Q910">
        <v>62</v>
      </c>
      <c r="R910" t="s">
        <v>959</v>
      </c>
      <c r="S910" t="s">
        <v>212</v>
      </c>
      <c r="T910" t="s">
        <v>213</v>
      </c>
      <c r="U910" t="s">
        <v>214</v>
      </c>
      <c r="V910" t="s">
        <v>215</v>
      </c>
      <c r="X910" t="s">
        <v>215</v>
      </c>
      <c r="Y910" t="s">
        <v>216</v>
      </c>
      <c r="AA910" t="s">
        <v>216</v>
      </c>
      <c r="AB910">
        <v>4110</v>
      </c>
      <c r="AC910" t="s">
        <v>119</v>
      </c>
      <c r="AD910" t="s">
        <v>60</v>
      </c>
      <c r="AE910" t="s">
        <v>217</v>
      </c>
      <c r="AF910" t="s">
        <v>218</v>
      </c>
      <c r="AG910" t="s">
        <v>219</v>
      </c>
      <c r="AH910" t="s">
        <v>51</v>
      </c>
    </row>
    <row r="911" spans="1:34" x14ac:dyDescent="0.25">
      <c r="A911">
        <v>10111</v>
      </c>
      <c r="B911">
        <v>28</v>
      </c>
      <c r="C911">
        <v>64.33</v>
      </c>
      <c r="D911">
        <v>2</v>
      </c>
      <c r="E911">
        <v>1801.24</v>
      </c>
      <c r="F911">
        <v>1802</v>
      </c>
      <c r="G911">
        <v>1801.24</v>
      </c>
      <c r="H911" t="s">
        <v>873</v>
      </c>
      <c r="I911" s="1">
        <v>37705</v>
      </c>
      <c r="J911" t="s">
        <v>255</v>
      </c>
      <c r="K911" t="s">
        <v>65</v>
      </c>
      <c r="L911" t="s">
        <v>37</v>
      </c>
      <c r="M911">
        <v>1</v>
      </c>
      <c r="N911">
        <v>3</v>
      </c>
      <c r="O911">
        <v>2003</v>
      </c>
      <c r="P911" t="s">
        <v>871</v>
      </c>
      <c r="Q911">
        <v>62</v>
      </c>
      <c r="R911" t="s">
        <v>959</v>
      </c>
      <c r="S911" t="s">
        <v>124</v>
      </c>
      <c r="T911">
        <v>6505555787</v>
      </c>
      <c r="U911" t="s">
        <v>125</v>
      </c>
      <c r="V911" t="s">
        <v>126</v>
      </c>
      <c r="X911" t="s">
        <v>126</v>
      </c>
      <c r="Y911" t="s">
        <v>91</v>
      </c>
      <c r="Z911" t="s">
        <v>81</v>
      </c>
      <c r="AA911" t="s">
        <v>92</v>
      </c>
      <c r="AB911" t="s">
        <v>47</v>
      </c>
      <c r="AC911" t="s">
        <v>46</v>
      </c>
      <c r="AD911" t="s">
        <v>47</v>
      </c>
      <c r="AE911" t="s">
        <v>127</v>
      </c>
      <c r="AF911" t="s">
        <v>84</v>
      </c>
      <c r="AG911" t="s">
        <v>128</v>
      </c>
      <c r="AH911" t="s">
        <v>51</v>
      </c>
    </row>
    <row r="912" spans="1:34" x14ac:dyDescent="0.25">
      <c r="A912">
        <v>10126</v>
      </c>
      <c r="B912">
        <v>46</v>
      </c>
      <c r="C912">
        <v>73.7</v>
      </c>
      <c r="D912">
        <v>14</v>
      </c>
      <c r="E912">
        <v>3390.2</v>
      </c>
      <c r="F912">
        <v>3391</v>
      </c>
      <c r="G912">
        <v>3390.2</v>
      </c>
      <c r="H912" t="s">
        <v>299</v>
      </c>
      <c r="I912" s="1">
        <v>37769</v>
      </c>
      <c r="J912" t="s">
        <v>153</v>
      </c>
      <c r="K912" t="s">
        <v>220</v>
      </c>
      <c r="L912" t="s">
        <v>37</v>
      </c>
      <c r="M912">
        <v>2</v>
      </c>
      <c r="N912">
        <v>5</v>
      </c>
      <c r="O912">
        <v>2003</v>
      </c>
      <c r="P912" t="s">
        <v>871</v>
      </c>
      <c r="Q912">
        <v>62</v>
      </c>
      <c r="R912" t="s">
        <v>959</v>
      </c>
      <c r="S912" t="s">
        <v>300</v>
      </c>
      <c r="T912" t="s">
        <v>301</v>
      </c>
      <c r="U912" t="s">
        <v>302</v>
      </c>
      <c r="V912" t="s">
        <v>303</v>
      </c>
      <c r="X912" t="s">
        <v>303</v>
      </c>
      <c r="Y912" t="s">
        <v>280</v>
      </c>
      <c r="AA912" t="s">
        <v>280</v>
      </c>
      <c r="AB912">
        <v>28023</v>
      </c>
      <c r="AC912" t="s">
        <v>281</v>
      </c>
      <c r="AD912" t="s">
        <v>60</v>
      </c>
      <c r="AE912" t="s">
        <v>304</v>
      </c>
      <c r="AF912" t="s">
        <v>305</v>
      </c>
      <c r="AG912" t="s">
        <v>306</v>
      </c>
      <c r="AH912" t="s">
        <v>74</v>
      </c>
    </row>
    <row r="913" spans="1:34" x14ac:dyDescent="0.25">
      <c r="A913">
        <v>10139</v>
      </c>
      <c r="B913">
        <v>20</v>
      </c>
      <c r="C913">
        <v>71.2</v>
      </c>
      <c r="D913">
        <v>3</v>
      </c>
      <c r="E913">
        <v>1424</v>
      </c>
      <c r="F913">
        <v>1424</v>
      </c>
      <c r="G913">
        <v>1424</v>
      </c>
      <c r="H913" t="s">
        <v>875</v>
      </c>
      <c r="I913" s="1">
        <v>37818</v>
      </c>
      <c r="J913" t="s">
        <v>52</v>
      </c>
      <c r="K913" t="s">
        <v>220</v>
      </c>
      <c r="L913" t="s">
        <v>37</v>
      </c>
      <c r="M913">
        <v>3</v>
      </c>
      <c r="N913">
        <v>7</v>
      </c>
      <c r="O913">
        <v>2003</v>
      </c>
      <c r="P913" t="s">
        <v>871</v>
      </c>
      <c r="Q913">
        <v>62</v>
      </c>
      <c r="R913" t="s">
        <v>959</v>
      </c>
      <c r="S913" t="s">
        <v>243</v>
      </c>
      <c r="T913" t="s">
        <v>244</v>
      </c>
      <c r="U913" t="s">
        <v>245</v>
      </c>
      <c r="V913" t="s">
        <v>246</v>
      </c>
      <c r="W913" t="s">
        <v>247</v>
      </c>
      <c r="X913" t="s">
        <v>248</v>
      </c>
      <c r="Y913" t="s">
        <v>249</v>
      </c>
      <c r="Z913" t="s">
        <v>250</v>
      </c>
      <c r="AA913" t="s">
        <v>251</v>
      </c>
      <c r="AB913">
        <v>2067</v>
      </c>
      <c r="AC913" t="s">
        <v>148</v>
      </c>
      <c r="AD913" t="s">
        <v>149</v>
      </c>
      <c r="AE913" t="s">
        <v>252</v>
      </c>
      <c r="AF913" t="s">
        <v>253</v>
      </c>
      <c r="AG913" t="s">
        <v>254</v>
      </c>
      <c r="AH913" t="s">
        <v>51</v>
      </c>
    </row>
    <row r="914" spans="1:34" x14ac:dyDescent="0.25">
      <c r="A914">
        <v>10150</v>
      </c>
      <c r="B914">
        <v>30</v>
      </c>
      <c r="C914">
        <v>49.97</v>
      </c>
      <c r="D914">
        <v>11</v>
      </c>
      <c r="E914">
        <v>1499.1</v>
      </c>
      <c r="F914">
        <v>1500</v>
      </c>
      <c r="G914">
        <v>1499.1</v>
      </c>
      <c r="H914" t="s">
        <v>308</v>
      </c>
      <c r="I914" s="1">
        <v>37883</v>
      </c>
      <c r="J914" t="s">
        <v>201</v>
      </c>
      <c r="K914" t="s">
        <v>87</v>
      </c>
      <c r="L914" t="s">
        <v>37</v>
      </c>
      <c r="M914">
        <v>3</v>
      </c>
      <c r="N914">
        <v>9</v>
      </c>
      <c r="O914">
        <v>2003</v>
      </c>
      <c r="P914" t="s">
        <v>871</v>
      </c>
      <c r="Q914">
        <v>62</v>
      </c>
      <c r="R914" t="s">
        <v>959</v>
      </c>
      <c r="S914" t="s">
        <v>309</v>
      </c>
      <c r="T914" t="s">
        <v>310</v>
      </c>
      <c r="U914" t="s">
        <v>311</v>
      </c>
      <c r="V914" t="s">
        <v>312</v>
      </c>
      <c r="X914" t="s">
        <v>312</v>
      </c>
      <c r="Y914" t="s">
        <v>313</v>
      </c>
      <c r="AA914" t="s">
        <v>313</v>
      </c>
      <c r="AB914">
        <v>79903</v>
      </c>
      <c r="AC914" t="s">
        <v>313</v>
      </c>
      <c r="AD914" t="s">
        <v>314</v>
      </c>
      <c r="AE914" t="s">
        <v>315</v>
      </c>
      <c r="AF914" t="s">
        <v>316</v>
      </c>
      <c r="AG914" t="s">
        <v>317</v>
      </c>
      <c r="AH914" t="s">
        <v>51</v>
      </c>
    </row>
    <row r="915" spans="1:34" x14ac:dyDescent="0.25">
      <c r="A915">
        <v>10163</v>
      </c>
      <c r="B915">
        <v>48</v>
      </c>
      <c r="C915">
        <v>69.959999999999994</v>
      </c>
      <c r="D915">
        <v>4</v>
      </c>
      <c r="E915">
        <v>3358.08</v>
      </c>
      <c r="F915">
        <v>3359</v>
      </c>
      <c r="G915">
        <v>3358.08</v>
      </c>
      <c r="H915" t="s">
        <v>318</v>
      </c>
      <c r="I915" s="1">
        <v>37914</v>
      </c>
      <c r="J915" t="s">
        <v>86</v>
      </c>
      <c r="K915" t="s">
        <v>36</v>
      </c>
      <c r="L915" t="s">
        <v>37</v>
      </c>
      <c r="M915">
        <v>4</v>
      </c>
      <c r="N915">
        <v>10</v>
      </c>
      <c r="O915">
        <v>2003</v>
      </c>
      <c r="P915" t="s">
        <v>871</v>
      </c>
      <c r="Q915">
        <v>62</v>
      </c>
      <c r="R915" t="s">
        <v>959</v>
      </c>
      <c r="S915" t="s">
        <v>319</v>
      </c>
      <c r="T915">
        <v>2125558493</v>
      </c>
      <c r="U915" t="s">
        <v>320</v>
      </c>
      <c r="V915" t="s">
        <v>321</v>
      </c>
      <c r="W915" t="s">
        <v>322</v>
      </c>
      <c r="X915" t="s">
        <v>323</v>
      </c>
      <c r="Y915" t="s">
        <v>43</v>
      </c>
      <c r="Z915" t="s">
        <v>44</v>
      </c>
      <c r="AA915" t="s">
        <v>45</v>
      </c>
      <c r="AB915">
        <v>10022</v>
      </c>
      <c r="AC915" t="s">
        <v>46</v>
      </c>
      <c r="AD915" t="s">
        <v>47</v>
      </c>
      <c r="AE915" t="s">
        <v>197</v>
      </c>
      <c r="AF915" t="s">
        <v>324</v>
      </c>
      <c r="AG915" t="s">
        <v>325</v>
      </c>
      <c r="AH915" t="s">
        <v>74</v>
      </c>
    </row>
    <row r="916" spans="1:34" x14ac:dyDescent="0.25">
      <c r="A916">
        <v>10173</v>
      </c>
      <c r="B916">
        <v>28</v>
      </c>
      <c r="C916">
        <v>53.72</v>
      </c>
      <c r="D916">
        <v>2</v>
      </c>
      <c r="E916">
        <v>1504.16</v>
      </c>
      <c r="F916">
        <v>1505</v>
      </c>
      <c r="G916">
        <v>1504.16</v>
      </c>
      <c r="H916" s="2">
        <v>37752</v>
      </c>
      <c r="I916" s="1">
        <v>37752</v>
      </c>
      <c r="J916" t="s">
        <v>153</v>
      </c>
      <c r="K916" t="s">
        <v>123</v>
      </c>
      <c r="L916" t="s">
        <v>37</v>
      </c>
      <c r="M916">
        <v>4</v>
      </c>
      <c r="N916">
        <v>11</v>
      </c>
      <c r="O916">
        <v>2003</v>
      </c>
      <c r="P916" t="s">
        <v>871</v>
      </c>
      <c r="Q916">
        <v>62</v>
      </c>
      <c r="R916" t="s">
        <v>959</v>
      </c>
      <c r="S916" t="s">
        <v>877</v>
      </c>
      <c r="T916" t="s">
        <v>878</v>
      </c>
      <c r="U916" t="s">
        <v>879</v>
      </c>
      <c r="V916" t="s">
        <v>880</v>
      </c>
      <c r="X916" t="s">
        <v>880</v>
      </c>
      <c r="Y916" t="s">
        <v>881</v>
      </c>
      <c r="AA916" t="s">
        <v>881</v>
      </c>
      <c r="AB916">
        <v>24100</v>
      </c>
      <c r="AC916" t="s">
        <v>407</v>
      </c>
      <c r="AD916" t="s">
        <v>60</v>
      </c>
      <c r="AE916" t="s">
        <v>882</v>
      </c>
      <c r="AF916" t="s">
        <v>883</v>
      </c>
      <c r="AG916" t="s">
        <v>884</v>
      </c>
      <c r="AH916" t="s">
        <v>51</v>
      </c>
    </row>
    <row r="917" spans="1:34" x14ac:dyDescent="0.25">
      <c r="A917">
        <v>10183</v>
      </c>
      <c r="B917">
        <v>39</v>
      </c>
      <c r="C917">
        <v>68.08</v>
      </c>
      <c r="D917">
        <v>11</v>
      </c>
      <c r="E917">
        <v>2655.12</v>
      </c>
      <c r="F917">
        <v>2656</v>
      </c>
      <c r="G917">
        <v>2655.12</v>
      </c>
      <c r="H917" t="s">
        <v>336</v>
      </c>
      <c r="I917" s="1">
        <v>37938</v>
      </c>
      <c r="J917" t="s">
        <v>104</v>
      </c>
      <c r="K917" t="s">
        <v>130</v>
      </c>
      <c r="L917" t="s">
        <v>37</v>
      </c>
      <c r="M917">
        <v>4</v>
      </c>
      <c r="N917">
        <v>11</v>
      </c>
      <c r="O917">
        <v>2003</v>
      </c>
      <c r="P917" t="s">
        <v>871</v>
      </c>
      <c r="Q917">
        <v>62</v>
      </c>
      <c r="R917" t="s">
        <v>959</v>
      </c>
      <c r="S917" t="s">
        <v>337</v>
      </c>
      <c r="T917">
        <v>2155554695</v>
      </c>
      <c r="U917" t="s">
        <v>338</v>
      </c>
      <c r="V917" t="s">
        <v>339</v>
      </c>
      <c r="X917" t="s">
        <v>339</v>
      </c>
      <c r="Y917" t="s">
        <v>340</v>
      </c>
      <c r="Z917" t="s">
        <v>225</v>
      </c>
      <c r="AA917" t="s">
        <v>341</v>
      </c>
      <c r="AB917">
        <v>71270</v>
      </c>
      <c r="AC917" t="s">
        <v>46</v>
      </c>
      <c r="AD917" t="s">
        <v>47</v>
      </c>
      <c r="AE917" t="s">
        <v>342</v>
      </c>
      <c r="AF917" t="s">
        <v>343</v>
      </c>
      <c r="AG917" t="s">
        <v>344</v>
      </c>
      <c r="AH917" t="s">
        <v>51</v>
      </c>
    </row>
    <row r="918" spans="1:34" x14ac:dyDescent="0.25">
      <c r="A918">
        <v>10193</v>
      </c>
      <c r="B918">
        <v>24</v>
      </c>
      <c r="C918">
        <v>51.84</v>
      </c>
      <c r="D918">
        <v>3</v>
      </c>
      <c r="E918">
        <v>1244.1600000000001</v>
      </c>
      <c r="F918">
        <v>1245</v>
      </c>
      <c r="G918">
        <v>1244.1600000000001</v>
      </c>
      <c r="H918" t="s">
        <v>885</v>
      </c>
      <c r="I918" s="1">
        <v>37946</v>
      </c>
      <c r="J918" t="s">
        <v>104</v>
      </c>
      <c r="K918" t="s">
        <v>87</v>
      </c>
      <c r="L918" t="s">
        <v>37</v>
      </c>
      <c r="M918">
        <v>4</v>
      </c>
      <c r="N918">
        <v>11</v>
      </c>
      <c r="O918">
        <v>2003</v>
      </c>
      <c r="P918" t="s">
        <v>871</v>
      </c>
      <c r="Q918">
        <v>62</v>
      </c>
      <c r="R918" t="s">
        <v>959</v>
      </c>
      <c r="S918" t="s">
        <v>886</v>
      </c>
      <c r="T918" t="s">
        <v>887</v>
      </c>
      <c r="U918" t="s">
        <v>888</v>
      </c>
      <c r="V918" t="s">
        <v>889</v>
      </c>
      <c r="X918" t="s">
        <v>889</v>
      </c>
      <c r="Y918" t="s">
        <v>890</v>
      </c>
      <c r="Z918" t="s">
        <v>146</v>
      </c>
      <c r="AA918" t="s">
        <v>891</v>
      </c>
      <c r="AB918">
        <v>3150</v>
      </c>
      <c r="AC918" t="s">
        <v>148</v>
      </c>
      <c r="AD918" t="s">
        <v>149</v>
      </c>
      <c r="AE918" t="s">
        <v>892</v>
      </c>
      <c r="AF918" t="s">
        <v>893</v>
      </c>
      <c r="AG918" t="s">
        <v>894</v>
      </c>
      <c r="AH918" t="s">
        <v>51</v>
      </c>
    </row>
    <row r="919" spans="1:34" x14ac:dyDescent="0.25">
      <c r="A919">
        <v>10206</v>
      </c>
      <c r="B919">
        <v>28</v>
      </c>
      <c r="C919">
        <v>67.459999999999994</v>
      </c>
      <c r="D919">
        <v>9</v>
      </c>
      <c r="E919">
        <v>1888.88</v>
      </c>
      <c r="F919">
        <v>1889</v>
      </c>
      <c r="G919">
        <v>1888.88</v>
      </c>
      <c r="H919" s="2">
        <v>37753</v>
      </c>
      <c r="I919" s="1">
        <v>37753</v>
      </c>
      <c r="J919" t="s">
        <v>153</v>
      </c>
      <c r="K919" t="s">
        <v>36</v>
      </c>
      <c r="L919" t="s">
        <v>37</v>
      </c>
      <c r="M919">
        <v>4</v>
      </c>
      <c r="N919">
        <v>12</v>
      </c>
      <c r="O919">
        <v>2003</v>
      </c>
      <c r="P919" t="s">
        <v>871</v>
      </c>
      <c r="Q919">
        <v>62</v>
      </c>
      <c r="R919" t="s">
        <v>959</v>
      </c>
      <c r="S919" t="s">
        <v>354</v>
      </c>
      <c r="T919" t="s">
        <v>355</v>
      </c>
      <c r="U919" t="s">
        <v>356</v>
      </c>
      <c r="V919" t="s">
        <v>357</v>
      </c>
      <c r="X919" t="s">
        <v>357</v>
      </c>
      <c r="Y919" t="s">
        <v>358</v>
      </c>
      <c r="Z919" t="s">
        <v>359</v>
      </c>
      <c r="AA919" t="s">
        <v>360</v>
      </c>
      <c r="AB919" t="s">
        <v>361</v>
      </c>
      <c r="AC919" t="s">
        <v>362</v>
      </c>
      <c r="AD919" t="s">
        <v>47</v>
      </c>
      <c r="AE919" t="s">
        <v>363</v>
      </c>
      <c r="AF919" t="s">
        <v>364</v>
      </c>
      <c r="AG919" t="s">
        <v>365</v>
      </c>
      <c r="AH919" t="s">
        <v>51</v>
      </c>
    </row>
    <row r="920" spans="1:34" x14ac:dyDescent="0.25">
      <c r="A920">
        <v>10215</v>
      </c>
      <c r="B920">
        <v>31</v>
      </c>
      <c r="C920">
        <v>58.71</v>
      </c>
      <c r="D920">
        <v>6</v>
      </c>
      <c r="E920">
        <v>1820.01</v>
      </c>
      <c r="F920">
        <v>1821</v>
      </c>
      <c r="G920">
        <v>1820.01</v>
      </c>
      <c r="H920" t="s">
        <v>366</v>
      </c>
      <c r="I920" s="1">
        <v>38015</v>
      </c>
      <c r="J920" t="s">
        <v>64</v>
      </c>
      <c r="K920" t="s">
        <v>130</v>
      </c>
      <c r="L920" t="s">
        <v>37</v>
      </c>
      <c r="M920">
        <v>1</v>
      </c>
      <c r="N920">
        <v>1</v>
      </c>
      <c r="O920">
        <v>2004</v>
      </c>
      <c r="P920" t="s">
        <v>871</v>
      </c>
      <c r="Q920">
        <v>62</v>
      </c>
      <c r="R920" t="s">
        <v>959</v>
      </c>
      <c r="S920" t="s">
        <v>367</v>
      </c>
      <c r="T920">
        <v>3105553722</v>
      </c>
      <c r="U920" t="s">
        <v>368</v>
      </c>
      <c r="V920" t="s">
        <v>369</v>
      </c>
      <c r="X920" t="s">
        <v>369</v>
      </c>
      <c r="Y920" t="s">
        <v>370</v>
      </c>
      <c r="Z920" t="s">
        <v>81</v>
      </c>
      <c r="AA920" t="s">
        <v>371</v>
      </c>
      <c r="AB920">
        <v>94019</v>
      </c>
      <c r="AC920" t="s">
        <v>46</v>
      </c>
      <c r="AD920" t="s">
        <v>47</v>
      </c>
      <c r="AE920" t="s">
        <v>372</v>
      </c>
      <c r="AF920" t="s">
        <v>373</v>
      </c>
      <c r="AG920" t="s">
        <v>374</v>
      </c>
      <c r="AH920" t="s">
        <v>51</v>
      </c>
    </row>
    <row r="921" spans="1:34" x14ac:dyDescent="0.25">
      <c r="A921">
        <v>10228</v>
      </c>
      <c r="B921">
        <v>45</v>
      </c>
      <c r="C921">
        <v>63.71</v>
      </c>
      <c r="D921">
        <v>5</v>
      </c>
      <c r="E921">
        <v>2866.95</v>
      </c>
      <c r="F921">
        <v>2867</v>
      </c>
      <c r="G921">
        <v>2866.95</v>
      </c>
      <c r="H921" s="2">
        <v>38263</v>
      </c>
      <c r="I921" s="1">
        <v>38263</v>
      </c>
      <c r="J921" t="s">
        <v>86</v>
      </c>
      <c r="K921" t="s">
        <v>123</v>
      </c>
      <c r="L921" t="s">
        <v>37</v>
      </c>
      <c r="M921">
        <v>1</v>
      </c>
      <c r="N921">
        <v>3</v>
      </c>
      <c r="O921">
        <v>2004</v>
      </c>
      <c r="P921" t="s">
        <v>871</v>
      </c>
      <c r="Q921">
        <v>62</v>
      </c>
      <c r="R921" t="s">
        <v>959</v>
      </c>
      <c r="S921" t="s">
        <v>375</v>
      </c>
      <c r="T921">
        <v>6175555555</v>
      </c>
      <c r="U921" t="s">
        <v>376</v>
      </c>
      <c r="V921" t="s">
        <v>377</v>
      </c>
      <c r="X921" t="s">
        <v>377</v>
      </c>
      <c r="Y921" t="s">
        <v>194</v>
      </c>
      <c r="Z921" t="s">
        <v>195</v>
      </c>
      <c r="AA921" t="s">
        <v>196</v>
      </c>
      <c r="AB921">
        <v>51247</v>
      </c>
      <c r="AC921" t="s">
        <v>46</v>
      </c>
      <c r="AD921" t="s">
        <v>47</v>
      </c>
      <c r="AE921" t="s">
        <v>378</v>
      </c>
      <c r="AF921" t="s">
        <v>227</v>
      </c>
      <c r="AG921" t="s">
        <v>379</v>
      </c>
      <c r="AH921" t="s">
        <v>51</v>
      </c>
    </row>
    <row r="922" spans="1:34" x14ac:dyDescent="0.25">
      <c r="A922">
        <v>10244</v>
      </c>
      <c r="B922">
        <v>24</v>
      </c>
      <c r="C922">
        <v>58.09</v>
      </c>
      <c r="D922">
        <v>3</v>
      </c>
      <c r="E922">
        <v>1394.16</v>
      </c>
      <c r="F922">
        <v>1395</v>
      </c>
      <c r="G922">
        <v>1394.16</v>
      </c>
      <c r="H922" t="s">
        <v>895</v>
      </c>
      <c r="I922" s="1">
        <v>38106</v>
      </c>
      <c r="J922" t="s">
        <v>380</v>
      </c>
      <c r="K922" t="s">
        <v>130</v>
      </c>
      <c r="L922" t="s">
        <v>37</v>
      </c>
      <c r="M922">
        <v>2</v>
      </c>
      <c r="N922">
        <v>4</v>
      </c>
      <c r="O922">
        <v>2004</v>
      </c>
      <c r="P922" t="s">
        <v>871</v>
      </c>
      <c r="Q922">
        <v>62</v>
      </c>
      <c r="R922" t="s">
        <v>959</v>
      </c>
      <c r="S922" t="s">
        <v>276</v>
      </c>
      <c r="T922" t="s">
        <v>277</v>
      </c>
      <c r="U922" t="s">
        <v>278</v>
      </c>
      <c r="V922" t="s">
        <v>279</v>
      </c>
      <c r="X922" t="s">
        <v>279</v>
      </c>
      <c r="Y922" t="s">
        <v>280</v>
      </c>
      <c r="AA922" t="s">
        <v>280</v>
      </c>
      <c r="AB922">
        <v>28034</v>
      </c>
      <c r="AC922" t="s">
        <v>281</v>
      </c>
      <c r="AD922" t="s">
        <v>60</v>
      </c>
      <c r="AE922" t="s">
        <v>282</v>
      </c>
      <c r="AF922" t="s">
        <v>283</v>
      </c>
      <c r="AG922" t="s">
        <v>284</v>
      </c>
      <c r="AH922" t="s">
        <v>51</v>
      </c>
    </row>
    <row r="923" spans="1:34" x14ac:dyDescent="0.25">
      <c r="A923">
        <v>10257</v>
      </c>
      <c r="B923">
        <v>49</v>
      </c>
      <c r="C923">
        <v>53.72</v>
      </c>
      <c r="D923">
        <v>3</v>
      </c>
      <c r="E923">
        <v>2632.28</v>
      </c>
      <c r="F923">
        <v>2633</v>
      </c>
      <c r="G923">
        <v>2632.28</v>
      </c>
      <c r="H923" t="s">
        <v>958</v>
      </c>
      <c r="I923" s="1">
        <v>38152</v>
      </c>
      <c r="J923" t="s">
        <v>172</v>
      </c>
      <c r="K923" t="s">
        <v>36</v>
      </c>
      <c r="L923" t="s">
        <v>37</v>
      </c>
      <c r="M923">
        <v>2</v>
      </c>
      <c r="N923">
        <v>6</v>
      </c>
      <c r="O923">
        <v>2004</v>
      </c>
      <c r="P923" t="s">
        <v>871</v>
      </c>
      <c r="Q923">
        <v>62</v>
      </c>
      <c r="R923" t="s">
        <v>959</v>
      </c>
      <c r="S923" t="s">
        <v>630</v>
      </c>
      <c r="T923">
        <v>4085553659</v>
      </c>
      <c r="U923" t="s">
        <v>631</v>
      </c>
      <c r="V923" t="s">
        <v>632</v>
      </c>
      <c r="X923" t="s">
        <v>632</v>
      </c>
      <c r="Y923" t="s">
        <v>633</v>
      </c>
      <c r="Z923" t="s">
        <v>81</v>
      </c>
      <c r="AA923" t="s">
        <v>634</v>
      </c>
      <c r="AB923">
        <v>94217</v>
      </c>
      <c r="AC923" t="s">
        <v>46</v>
      </c>
      <c r="AD923" t="s">
        <v>47</v>
      </c>
      <c r="AE923" t="s">
        <v>159</v>
      </c>
      <c r="AF923" t="s">
        <v>635</v>
      </c>
      <c r="AG923" t="s">
        <v>636</v>
      </c>
      <c r="AH923" t="s">
        <v>51</v>
      </c>
    </row>
    <row r="924" spans="1:34" x14ac:dyDescent="0.25">
      <c r="A924">
        <v>10269</v>
      </c>
      <c r="B924">
        <v>32</v>
      </c>
      <c r="C924">
        <v>63.08</v>
      </c>
      <c r="D924">
        <v>1</v>
      </c>
      <c r="E924">
        <v>2018.56</v>
      </c>
      <c r="F924">
        <v>2019</v>
      </c>
      <c r="G924">
        <v>2018.56</v>
      </c>
      <c r="H924" t="s">
        <v>960</v>
      </c>
      <c r="I924" s="1">
        <v>38184</v>
      </c>
      <c r="J924" t="s">
        <v>52</v>
      </c>
      <c r="K924" t="s">
        <v>87</v>
      </c>
      <c r="L924" t="s">
        <v>37</v>
      </c>
      <c r="M924">
        <v>3</v>
      </c>
      <c r="N924">
        <v>7</v>
      </c>
      <c r="O924">
        <v>2004</v>
      </c>
      <c r="P924" t="s">
        <v>871</v>
      </c>
      <c r="Q924">
        <v>62</v>
      </c>
      <c r="R924" t="s">
        <v>959</v>
      </c>
      <c r="S924" t="s">
        <v>231</v>
      </c>
      <c r="T924" t="s">
        <v>232</v>
      </c>
      <c r="U924" t="s">
        <v>233</v>
      </c>
      <c r="V924" t="s">
        <v>234</v>
      </c>
      <c r="X924" t="s">
        <v>234</v>
      </c>
      <c r="Y924" t="s">
        <v>235</v>
      </c>
      <c r="AA924" t="s">
        <v>235</v>
      </c>
      <c r="AB924">
        <v>5020</v>
      </c>
      <c r="AC924" t="s">
        <v>236</v>
      </c>
      <c r="AD924" t="s">
        <v>60</v>
      </c>
      <c r="AE924" t="s">
        <v>237</v>
      </c>
      <c r="AF924" t="s">
        <v>238</v>
      </c>
      <c r="AG924" t="s">
        <v>239</v>
      </c>
      <c r="AH924" t="s">
        <v>51</v>
      </c>
    </row>
    <row r="925" spans="1:34" x14ac:dyDescent="0.25">
      <c r="A925">
        <v>10280</v>
      </c>
      <c r="B925">
        <v>43</v>
      </c>
      <c r="C925">
        <v>68.709999999999994</v>
      </c>
      <c r="D925">
        <v>5</v>
      </c>
      <c r="E925">
        <v>2954.53</v>
      </c>
      <c r="F925">
        <v>2955</v>
      </c>
      <c r="G925">
        <v>2954.53</v>
      </c>
      <c r="H925" t="s">
        <v>401</v>
      </c>
      <c r="I925" s="1">
        <v>38216</v>
      </c>
      <c r="J925" t="s">
        <v>76</v>
      </c>
      <c r="K925" t="s">
        <v>65</v>
      </c>
      <c r="L925" t="s">
        <v>37</v>
      </c>
      <c r="M925">
        <v>3</v>
      </c>
      <c r="N925">
        <v>8</v>
      </c>
      <c r="O925">
        <v>2004</v>
      </c>
      <c r="P925" t="s">
        <v>871</v>
      </c>
      <c r="Q925">
        <v>62</v>
      </c>
      <c r="R925" t="s">
        <v>959</v>
      </c>
      <c r="S925" t="s">
        <v>402</v>
      </c>
      <c r="T925" t="s">
        <v>403</v>
      </c>
      <c r="U925" t="s">
        <v>404</v>
      </c>
      <c r="V925" t="s">
        <v>405</v>
      </c>
      <c r="X925" t="s">
        <v>405</v>
      </c>
      <c r="Y925" t="s">
        <v>406</v>
      </c>
      <c r="AA925" t="s">
        <v>406</v>
      </c>
      <c r="AB925">
        <v>10100</v>
      </c>
      <c r="AC925" t="s">
        <v>407</v>
      </c>
      <c r="AD925" t="s">
        <v>60</v>
      </c>
      <c r="AE925" t="s">
        <v>408</v>
      </c>
      <c r="AF925" t="s">
        <v>409</v>
      </c>
      <c r="AG925" t="s">
        <v>410</v>
      </c>
      <c r="AH925" t="s">
        <v>51</v>
      </c>
    </row>
    <row r="926" spans="1:34" x14ac:dyDescent="0.25">
      <c r="A926">
        <v>10291</v>
      </c>
      <c r="B926">
        <v>37</v>
      </c>
      <c r="C926">
        <v>50.59</v>
      </c>
      <c r="D926">
        <v>14</v>
      </c>
      <c r="E926">
        <v>1871.83</v>
      </c>
      <c r="F926">
        <v>1872</v>
      </c>
      <c r="G926">
        <v>1871.83</v>
      </c>
      <c r="H926" s="2">
        <v>38208</v>
      </c>
      <c r="I926" s="1">
        <v>38208</v>
      </c>
      <c r="J926" t="s">
        <v>76</v>
      </c>
      <c r="K926" t="s">
        <v>36</v>
      </c>
      <c r="L926" t="s">
        <v>37</v>
      </c>
      <c r="M926">
        <v>3</v>
      </c>
      <c r="N926">
        <v>9</v>
      </c>
      <c r="O926">
        <v>2004</v>
      </c>
      <c r="P926" t="s">
        <v>871</v>
      </c>
      <c r="Q926">
        <v>62</v>
      </c>
      <c r="R926" t="s">
        <v>959</v>
      </c>
      <c r="S926" t="s">
        <v>411</v>
      </c>
      <c r="T926" t="s">
        <v>412</v>
      </c>
      <c r="U926" t="s">
        <v>413</v>
      </c>
      <c r="V926" t="s">
        <v>414</v>
      </c>
      <c r="X926" t="s">
        <v>414</v>
      </c>
      <c r="Y926" t="s">
        <v>415</v>
      </c>
      <c r="AA926" t="s">
        <v>415</v>
      </c>
      <c r="AB926" t="s">
        <v>416</v>
      </c>
      <c r="AC926" t="s">
        <v>295</v>
      </c>
      <c r="AD926" t="s">
        <v>60</v>
      </c>
      <c r="AE926" t="s">
        <v>417</v>
      </c>
      <c r="AF926" t="s">
        <v>324</v>
      </c>
      <c r="AG926" t="s">
        <v>418</v>
      </c>
      <c r="AH926" t="s">
        <v>51</v>
      </c>
    </row>
    <row r="927" spans="1:34" x14ac:dyDescent="0.25">
      <c r="A927">
        <v>10304</v>
      </c>
      <c r="B927">
        <v>24</v>
      </c>
      <c r="C927">
        <v>64.959999999999994</v>
      </c>
      <c r="D927">
        <v>9</v>
      </c>
      <c r="E927">
        <v>1559.04</v>
      </c>
      <c r="F927">
        <v>1560</v>
      </c>
      <c r="G927">
        <v>1559.04</v>
      </c>
      <c r="H927" s="2">
        <v>38301</v>
      </c>
      <c r="I927" s="1">
        <v>38301</v>
      </c>
      <c r="J927" t="s">
        <v>104</v>
      </c>
      <c r="K927" t="s">
        <v>220</v>
      </c>
      <c r="L927" t="s">
        <v>37</v>
      </c>
      <c r="M927">
        <v>4</v>
      </c>
      <c r="N927">
        <v>10</v>
      </c>
      <c r="O927">
        <v>2004</v>
      </c>
      <c r="P927" t="s">
        <v>871</v>
      </c>
      <c r="Q927">
        <v>62</v>
      </c>
      <c r="R927" t="s">
        <v>959</v>
      </c>
      <c r="S927" t="s">
        <v>419</v>
      </c>
      <c r="T927" t="s">
        <v>420</v>
      </c>
      <c r="U927" t="s">
        <v>421</v>
      </c>
      <c r="V927" t="s">
        <v>422</v>
      </c>
      <c r="X927" t="s">
        <v>422</v>
      </c>
      <c r="Y927" t="s">
        <v>423</v>
      </c>
      <c r="AA927" t="s">
        <v>423</v>
      </c>
      <c r="AB927">
        <v>78000</v>
      </c>
      <c r="AC927" t="s">
        <v>59</v>
      </c>
      <c r="AD927" t="s">
        <v>60</v>
      </c>
      <c r="AE927" t="s">
        <v>424</v>
      </c>
      <c r="AF927" t="s">
        <v>72</v>
      </c>
      <c r="AG927" t="s">
        <v>425</v>
      </c>
      <c r="AH927" t="s">
        <v>51</v>
      </c>
    </row>
    <row r="928" spans="1:34" x14ac:dyDescent="0.25">
      <c r="A928">
        <v>10312</v>
      </c>
      <c r="B928">
        <v>35</v>
      </c>
      <c r="C928">
        <v>53.72</v>
      </c>
      <c r="D928">
        <v>6</v>
      </c>
      <c r="E928">
        <v>1880.2</v>
      </c>
      <c r="F928">
        <v>1881</v>
      </c>
      <c r="G928">
        <v>1880.2</v>
      </c>
      <c r="H928" t="s">
        <v>426</v>
      </c>
      <c r="I928" s="1">
        <v>38281</v>
      </c>
      <c r="J928" t="s">
        <v>86</v>
      </c>
      <c r="K928" t="s">
        <v>130</v>
      </c>
      <c r="L928" t="s">
        <v>37</v>
      </c>
      <c r="M928">
        <v>4</v>
      </c>
      <c r="N928">
        <v>10</v>
      </c>
      <c r="O928">
        <v>2004</v>
      </c>
      <c r="P928" t="s">
        <v>871</v>
      </c>
      <c r="Q928">
        <v>62</v>
      </c>
      <c r="R928" t="s">
        <v>959</v>
      </c>
      <c r="S928" t="s">
        <v>427</v>
      </c>
      <c r="T928">
        <v>4155551450</v>
      </c>
      <c r="U928" t="s">
        <v>428</v>
      </c>
      <c r="V928" t="s">
        <v>429</v>
      </c>
      <c r="X928" t="s">
        <v>429</v>
      </c>
      <c r="Y928" t="s">
        <v>430</v>
      </c>
      <c r="Z928" t="s">
        <v>81</v>
      </c>
      <c r="AA928" t="s">
        <v>431</v>
      </c>
      <c r="AB928">
        <v>97562</v>
      </c>
      <c r="AC928" t="s">
        <v>46</v>
      </c>
      <c r="AD928" t="s">
        <v>47</v>
      </c>
      <c r="AE928" t="s">
        <v>432</v>
      </c>
      <c r="AF928" t="s">
        <v>433</v>
      </c>
      <c r="AG928" t="s">
        <v>434</v>
      </c>
      <c r="AH928" t="s">
        <v>51</v>
      </c>
    </row>
    <row r="929" spans="1:34" x14ac:dyDescent="0.25">
      <c r="A929">
        <v>10322</v>
      </c>
      <c r="B929">
        <v>41</v>
      </c>
      <c r="C929">
        <v>29.87</v>
      </c>
      <c r="D929">
        <v>13</v>
      </c>
      <c r="E929">
        <v>1224.67</v>
      </c>
      <c r="F929">
        <v>1225</v>
      </c>
      <c r="G929">
        <v>1224.67</v>
      </c>
      <c r="H929" s="2">
        <v>38088</v>
      </c>
      <c r="I929" s="1">
        <v>38088</v>
      </c>
      <c r="J929" t="s">
        <v>380</v>
      </c>
      <c r="K929" t="s">
        <v>123</v>
      </c>
      <c r="L929" t="s">
        <v>37</v>
      </c>
      <c r="M929">
        <v>4</v>
      </c>
      <c r="N929">
        <v>11</v>
      </c>
      <c r="O929">
        <v>2004</v>
      </c>
      <c r="P929" t="s">
        <v>871</v>
      </c>
      <c r="Q929">
        <v>62</v>
      </c>
      <c r="R929" t="s">
        <v>959</v>
      </c>
      <c r="S929" t="s">
        <v>435</v>
      </c>
      <c r="T929">
        <v>6035558647</v>
      </c>
      <c r="U929" t="s">
        <v>436</v>
      </c>
      <c r="V929" t="s">
        <v>437</v>
      </c>
      <c r="X929" t="s">
        <v>437</v>
      </c>
      <c r="Y929" t="s">
        <v>438</v>
      </c>
      <c r="Z929" t="s">
        <v>439</v>
      </c>
      <c r="AA929" t="s">
        <v>440</v>
      </c>
      <c r="AB929">
        <v>62005</v>
      </c>
      <c r="AC929" t="s">
        <v>46</v>
      </c>
      <c r="AD929" t="s">
        <v>47</v>
      </c>
      <c r="AE929" t="s">
        <v>83</v>
      </c>
      <c r="AF929" t="s">
        <v>433</v>
      </c>
      <c r="AG929" t="s">
        <v>441</v>
      </c>
      <c r="AH929" t="s">
        <v>51</v>
      </c>
    </row>
    <row r="930" spans="1:34" x14ac:dyDescent="0.25">
      <c r="A930">
        <v>10332</v>
      </c>
      <c r="B930">
        <v>26</v>
      </c>
      <c r="C930">
        <v>100</v>
      </c>
      <c r="D930">
        <v>17</v>
      </c>
      <c r="E930">
        <v>2979.08</v>
      </c>
      <c r="F930">
        <v>2980</v>
      </c>
      <c r="G930">
        <v>2600</v>
      </c>
      <c r="H930" t="s">
        <v>869</v>
      </c>
      <c r="I930" s="1">
        <v>38308</v>
      </c>
      <c r="J930" t="s">
        <v>104</v>
      </c>
      <c r="K930" t="s">
        <v>220</v>
      </c>
      <c r="L930" t="s">
        <v>37</v>
      </c>
      <c r="M930">
        <v>4</v>
      </c>
      <c r="N930">
        <v>11</v>
      </c>
      <c r="O930">
        <v>2004</v>
      </c>
      <c r="P930" t="s">
        <v>871</v>
      </c>
      <c r="Q930">
        <v>62</v>
      </c>
      <c r="R930" t="s">
        <v>959</v>
      </c>
      <c r="S930" t="s">
        <v>776</v>
      </c>
      <c r="T930" t="s">
        <v>777</v>
      </c>
      <c r="U930" t="s">
        <v>778</v>
      </c>
      <c r="V930" t="s">
        <v>779</v>
      </c>
      <c r="X930" t="s">
        <v>779</v>
      </c>
      <c r="Y930" t="s">
        <v>780</v>
      </c>
      <c r="AA930" t="s">
        <v>780</v>
      </c>
      <c r="AB930" t="s">
        <v>781</v>
      </c>
      <c r="AC930" t="s">
        <v>270</v>
      </c>
      <c r="AD930" t="s">
        <v>60</v>
      </c>
      <c r="AE930" t="s">
        <v>782</v>
      </c>
      <c r="AF930" t="s">
        <v>146</v>
      </c>
      <c r="AG930" t="s">
        <v>783</v>
      </c>
      <c r="AH930" t="s">
        <v>51</v>
      </c>
    </row>
    <row r="931" spans="1:34" x14ac:dyDescent="0.25">
      <c r="A931">
        <v>10347</v>
      </c>
      <c r="B931">
        <v>34</v>
      </c>
      <c r="C931">
        <v>64.959999999999994</v>
      </c>
      <c r="D931">
        <v>10</v>
      </c>
      <c r="E931">
        <v>2208.64</v>
      </c>
      <c r="F931">
        <v>2209</v>
      </c>
      <c r="G931">
        <v>2208.64</v>
      </c>
      <c r="H931" t="s">
        <v>443</v>
      </c>
      <c r="I931" s="1">
        <v>38320</v>
      </c>
      <c r="J931" t="s">
        <v>104</v>
      </c>
      <c r="K931" t="s">
        <v>36</v>
      </c>
      <c r="L931" t="s">
        <v>37</v>
      </c>
      <c r="M931">
        <v>4</v>
      </c>
      <c r="N931">
        <v>11</v>
      </c>
      <c r="O931">
        <v>2004</v>
      </c>
      <c r="P931" t="s">
        <v>871</v>
      </c>
      <c r="Q931">
        <v>62</v>
      </c>
      <c r="R931" t="s">
        <v>959</v>
      </c>
      <c r="S931" t="s">
        <v>139</v>
      </c>
      <c r="T931" t="s">
        <v>140</v>
      </c>
      <c r="U931" t="s">
        <v>141</v>
      </c>
      <c r="V931" t="s">
        <v>142</v>
      </c>
      <c r="W931" t="s">
        <v>143</v>
      </c>
      <c r="X931" t="s">
        <v>144</v>
      </c>
      <c r="Y931" t="s">
        <v>145</v>
      </c>
      <c r="Z931" t="s">
        <v>146</v>
      </c>
      <c r="AA931" t="s">
        <v>147</v>
      </c>
      <c r="AB931">
        <v>3004</v>
      </c>
      <c r="AC931" t="s">
        <v>148</v>
      </c>
      <c r="AD931" t="s">
        <v>149</v>
      </c>
      <c r="AE931" t="s">
        <v>150</v>
      </c>
      <c r="AF931" t="s">
        <v>151</v>
      </c>
      <c r="AG931" t="s">
        <v>152</v>
      </c>
      <c r="AH931" t="s">
        <v>51</v>
      </c>
    </row>
    <row r="932" spans="1:34" x14ac:dyDescent="0.25">
      <c r="A932">
        <v>10357</v>
      </c>
      <c r="B932">
        <v>49</v>
      </c>
      <c r="C932">
        <v>70.58</v>
      </c>
      <c r="D932">
        <v>5</v>
      </c>
      <c r="E932">
        <v>3458.42</v>
      </c>
      <c r="F932">
        <v>3459</v>
      </c>
      <c r="G932">
        <v>3458.42</v>
      </c>
      <c r="H932" s="2">
        <v>38272</v>
      </c>
      <c r="I932" s="1">
        <v>38272</v>
      </c>
      <c r="J932" t="s">
        <v>86</v>
      </c>
      <c r="K932" t="s">
        <v>65</v>
      </c>
      <c r="L932" t="s">
        <v>37</v>
      </c>
      <c r="M932">
        <v>4</v>
      </c>
      <c r="N932">
        <v>12</v>
      </c>
      <c r="O932">
        <v>2004</v>
      </c>
      <c r="P932" t="s">
        <v>871</v>
      </c>
      <c r="Q932">
        <v>62</v>
      </c>
      <c r="R932" t="s">
        <v>959</v>
      </c>
      <c r="S932" t="s">
        <v>427</v>
      </c>
      <c r="T932">
        <v>4155551450</v>
      </c>
      <c r="U932" t="s">
        <v>428</v>
      </c>
      <c r="V932" t="s">
        <v>429</v>
      </c>
      <c r="X932" t="s">
        <v>429</v>
      </c>
      <c r="Y932" t="s">
        <v>430</v>
      </c>
      <c r="Z932" t="s">
        <v>81</v>
      </c>
      <c r="AA932" t="s">
        <v>431</v>
      </c>
      <c r="AB932">
        <v>97562</v>
      </c>
      <c r="AC932" t="s">
        <v>46</v>
      </c>
      <c r="AD932" t="s">
        <v>47</v>
      </c>
      <c r="AE932" t="s">
        <v>432</v>
      </c>
      <c r="AF932" t="s">
        <v>433</v>
      </c>
      <c r="AG932" t="s">
        <v>434</v>
      </c>
      <c r="AH932" t="s">
        <v>74</v>
      </c>
    </row>
    <row r="933" spans="1:34" x14ac:dyDescent="0.25">
      <c r="A933">
        <v>10369</v>
      </c>
      <c r="B933">
        <v>28</v>
      </c>
      <c r="C933">
        <v>44.21</v>
      </c>
      <c r="D933">
        <v>6</v>
      </c>
      <c r="E933">
        <v>1237.8800000000001</v>
      </c>
      <c r="F933">
        <v>1238</v>
      </c>
      <c r="G933">
        <v>1237.8800000000001</v>
      </c>
      <c r="H933" t="s">
        <v>444</v>
      </c>
      <c r="I933" s="1">
        <v>38372</v>
      </c>
      <c r="J933" t="s">
        <v>64</v>
      </c>
      <c r="K933" t="s">
        <v>130</v>
      </c>
      <c r="L933" t="s">
        <v>37</v>
      </c>
      <c r="M933">
        <v>1</v>
      </c>
      <c r="N933">
        <v>1</v>
      </c>
      <c r="O933">
        <v>2005</v>
      </c>
      <c r="P933" t="s">
        <v>871</v>
      </c>
      <c r="Q933">
        <v>62</v>
      </c>
      <c r="R933" t="s">
        <v>959</v>
      </c>
      <c r="S933" t="s">
        <v>445</v>
      </c>
      <c r="T933">
        <v>6175558555</v>
      </c>
      <c r="U933" t="s">
        <v>192</v>
      </c>
      <c r="V933" t="s">
        <v>446</v>
      </c>
      <c r="X933" t="s">
        <v>446</v>
      </c>
      <c r="Y933" t="s">
        <v>447</v>
      </c>
      <c r="Z933" t="s">
        <v>195</v>
      </c>
      <c r="AA933" t="s">
        <v>448</v>
      </c>
      <c r="AB933">
        <v>58339</v>
      </c>
      <c r="AC933" t="s">
        <v>46</v>
      </c>
      <c r="AD933" t="s">
        <v>47</v>
      </c>
      <c r="AE933" t="s">
        <v>432</v>
      </c>
      <c r="AF933" t="s">
        <v>449</v>
      </c>
      <c r="AG933" t="s">
        <v>450</v>
      </c>
      <c r="AH933" t="s">
        <v>51</v>
      </c>
    </row>
    <row r="934" spans="1:34" x14ac:dyDescent="0.25">
      <c r="A934">
        <v>10381</v>
      </c>
      <c r="B934">
        <v>40</v>
      </c>
      <c r="C934">
        <v>68.08</v>
      </c>
      <c r="D934">
        <v>4</v>
      </c>
      <c r="E934">
        <v>2723.2</v>
      </c>
      <c r="F934">
        <v>2724</v>
      </c>
      <c r="G934">
        <v>2723.2</v>
      </c>
      <c r="H934" t="s">
        <v>451</v>
      </c>
      <c r="I934" s="1">
        <v>38400</v>
      </c>
      <c r="J934" t="s">
        <v>35</v>
      </c>
      <c r="K934" t="s">
        <v>130</v>
      </c>
      <c r="L934" t="s">
        <v>37</v>
      </c>
      <c r="M934">
        <v>1</v>
      </c>
      <c r="N934">
        <v>2</v>
      </c>
      <c r="O934">
        <v>2005</v>
      </c>
      <c r="P934" t="s">
        <v>871</v>
      </c>
      <c r="Q934">
        <v>62</v>
      </c>
      <c r="R934" t="s">
        <v>959</v>
      </c>
      <c r="S934" t="s">
        <v>88</v>
      </c>
      <c r="T934">
        <v>6505551386</v>
      </c>
      <c r="U934" t="s">
        <v>89</v>
      </c>
      <c r="V934" t="s">
        <v>90</v>
      </c>
      <c r="X934" t="s">
        <v>90</v>
      </c>
      <c r="Y934" t="s">
        <v>91</v>
      </c>
      <c r="Z934" t="s">
        <v>81</v>
      </c>
      <c r="AA934" t="s">
        <v>92</v>
      </c>
      <c r="AB934" t="s">
        <v>47</v>
      </c>
      <c r="AC934" t="s">
        <v>46</v>
      </c>
      <c r="AD934" t="s">
        <v>47</v>
      </c>
      <c r="AE934" t="s">
        <v>93</v>
      </c>
      <c r="AF934" t="s">
        <v>84</v>
      </c>
      <c r="AG934" t="s">
        <v>94</v>
      </c>
      <c r="AH934" t="s">
        <v>51</v>
      </c>
    </row>
    <row r="935" spans="1:34" x14ac:dyDescent="0.25">
      <c r="A935">
        <v>10392</v>
      </c>
      <c r="B935">
        <v>37</v>
      </c>
      <c r="C935">
        <v>59.96</v>
      </c>
      <c r="D935">
        <v>3</v>
      </c>
      <c r="E935">
        <v>2218.52</v>
      </c>
      <c r="F935">
        <v>2219</v>
      </c>
      <c r="G935">
        <v>2218.52</v>
      </c>
      <c r="H935" s="2">
        <v>38628</v>
      </c>
      <c r="I935" s="1">
        <v>38628</v>
      </c>
      <c r="J935" t="s">
        <v>86</v>
      </c>
      <c r="K935" t="s">
        <v>36</v>
      </c>
      <c r="L935" t="s">
        <v>37</v>
      </c>
      <c r="M935">
        <v>1</v>
      </c>
      <c r="N935">
        <v>3</v>
      </c>
      <c r="O935">
        <v>2005</v>
      </c>
      <c r="P935" t="s">
        <v>871</v>
      </c>
      <c r="Q935">
        <v>62</v>
      </c>
      <c r="R935" t="s">
        <v>959</v>
      </c>
      <c r="S935" t="s">
        <v>648</v>
      </c>
      <c r="T935" t="s">
        <v>649</v>
      </c>
      <c r="U935" t="s">
        <v>650</v>
      </c>
      <c r="V935" t="s">
        <v>651</v>
      </c>
      <c r="X935" t="s">
        <v>651</v>
      </c>
      <c r="Y935" t="s">
        <v>652</v>
      </c>
      <c r="AA935" t="s">
        <v>652</v>
      </c>
      <c r="AB935">
        <v>8010</v>
      </c>
      <c r="AC935" t="s">
        <v>236</v>
      </c>
      <c r="AD935" t="s">
        <v>60</v>
      </c>
      <c r="AE935" t="s">
        <v>653</v>
      </c>
      <c r="AF935" t="s">
        <v>654</v>
      </c>
      <c r="AG935" t="s">
        <v>655</v>
      </c>
      <c r="AH935" t="s">
        <v>51</v>
      </c>
    </row>
    <row r="936" spans="1:34" x14ac:dyDescent="0.25">
      <c r="A936">
        <v>10423</v>
      </c>
      <c r="B936">
        <v>31</v>
      </c>
      <c r="C936">
        <v>53.72</v>
      </c>
      <c r="D936">
        <v>3</v>
      </c>
      <c r="E936">
        <v>1665.32</v>
      </c>
      <c r="F936">
        <v>1666</v>
      </c>
      <c r="G936">
        <v>1665.32</v>
      </c>
      <c r="H936" t="s">
        <v>897</v>
      </c>
      <c r="I936" s="1">
        <v>38502</v>
      </c>
      <c r="J936" t="s">
        <v>153</v>
      </c>
      <c r="K936" t="s">
        <v>36</v>
      </c>
      <c r="L936" t="s">
        <v>475</v>
      </c>
      <c r="M936">
        <v>2</v>
      </c>
      <c r="N936">
        <v>5</v>
      </c>
      <c r="O936">
        <v>2005</v>
      </c>
      <c r="P936" t="s">
        <v>871</v>
      </c>
      <c r="Q936">
        <v>62</v>
      </c>
      <c r="R936" t="s">
        <v>959</v>
      </c>
      <c r="S936" t="s">
        <v>578</v>
      </c>
      <c r="T936" t="s">
        <v>579</v>
      </c>
      <c r="U936" t="s">
        <v>580</v>
      </c>
      <c r="V936" t="s">
        <v>581</v>
      </c>
      <c r="X936" t="s">
        <v>581</v>
      </c>
      <c r="Y936" t="s">
        <v>582</v>
      </c>
      <c r="AA936" t="s">
        <v>582</v>
      </c>
      <c r="AB936" t="s">
        <v>583</v>
      </c>
      <c r="AC936" t="s">
        <v>584</v>
      </c>
      <c r="AD936" t="s">
        <v>60</v>
      </c>
      <c r="AE936" t="s">
        <v>585</v>
      </c>
      <c r="AF936" t="s">
        <v>586</v>
      </c>
      <c r="AG936" t="s">
        <v>587</v>
      </c>
      <c r="AH936" t="s">
        <v>51</v>
      </c>
    </row>
    <row r="937" spans="1:34" x14ac:dyDescent="0.25">
      <c r="A937">
        <v>10106</v>
      </c>
      <c r="B937">
        <v>41</v>
      </c>
      <c r="C937">
        <v>83.44</v>
      </c>
      <c r="D937">
        <v>18</v>
      </c>
      <c r="E937">
        <v>3421.04</v>
      </c>
      <c r="F937">
        <v>3422</v>
      </c>
      <c r="G937">
        <v>3421.04</v>
      </c>
      <c r="H937" t="s">
        <v>904</v>
      </c>
      <c r="I937" s="1">
        <v>37669</v>
      </c>
      <c r="J937" t="s">
        <v>35</v>
      </c>
      <c r="K937" t="s">
        <v>36</v>
      </c>
      <c r="L937" t="s">
        <v>37</v>
      </c>
      <c r="M937">
        <v>1</v>
      </c>
      <c r="N937">
        <v>2</v>
      </c>
      <c r="O937">
        <v>2003</v>
      </c>
      <c r="P937" t="s">
        <v>961</v>
      </c>
      <c r="Q937">
        <v>86</v>
      </c>
      <c r="R937" t="s">
        <v>962</v>
      </c>
      <c r="S937" t="s">
        <v>877</v>
      </c>
      <c r="T937" t="s">
        <v>878</v>
      </c>
      <c r="U937" t="s">
        <v>879</v>
      </c>
      <c r="V937" t="s">
        <v>880</v>
      </c>
      <c r="X937" t="s">
        <v>880</v>
      </c>
      <c r="Y937" t="s">
        <v>881</v>
      </c>
      <c r="AA937" t="s">
        <v>881</v>
      </c>
      <c r="AB937">
        <v>24100</v>
      </c>
      <c r="AC937" t="s">
        <v>407</v>
      </c>
      <c r="AD937" t="s">
        <v>60</v>
      </c>
      <c r="AE937" t="s">
        <v>882</v>
      </c>
      <c r="AF937" t="s">
        <v>883</v>
      </c>
      <c r="AG937" t="s">
        <v>884</v>
      </c>
      <c r="AH937" t="s">
        <v>74</v>
      </c>
    </row>
    <row r="938" spans="1:34" x14ac:dyDescent="0.25">
      <c r="A938">
        <v>10119</v>
      </c>
      <c r="B938">
        <v>21</v>
      </c>
      <c r="C938">
        <v>89.46</v>
      </c>
      <c r="D938">
        <v>9</v>
      </c>
      <c r="E938">
        <v>1878.66</v>
      </c>
      <c r="F938">
        <v>1879</v>
      </c>
      <c r="G938">
        <v>1878.66</v>
      </c>
      <c r="H938" t="s">
        <v>519</v>
      </c>
      <c r="I938" s="1">
        <v>37739</v>
      </c>
      <c r="J938" t="s">
        <v>380</v>
      </c>
      <c r="K938" t="s">
        <v>36</v>
      </c>
      <c r="L938" t="s">
        <v>37</v>
      </c>
      <c r="M938">
        <v>2</v>
      </c>
      <c r="N938">
        <v>4</v>
      </c>
      <c r="O938">
        <v>2003</v>
      </c>
      <c r="P938" t="s">
        <v>961</v>
      </c>
      <c r="Q938">
        <v>86</v>
      </c>
      <c r="R938" t="s">
        <v>962</v>
      </c>
      <c r="S938" t="s">
        <v>231</v>
      </c>
      <c r="T938" t="s">
        <v>232</v>
      </c>
      <c r="U938" t="s">
        <v>233</v>
      </c>
      <c r="V938" t="s">
        <v>234</v>
      </c>
      <c r="X938" t="s">
        <v>234</v>
      </c>
      <c r="Y938" t="s">
        <v>235</v>
      </c>
      <c r="AA938" t="s">
        <v>235</v>
      </c>
      <c r="AB938">
        <v>5020</v>
      </c>
      <c r="AC938" t="s">
        <v>236</v>
      </c>
      <c r="AD938" t="s">
        <v>60</v>
      </c>
      <c r="AE938" t="s">
        <v>237</v>
      </c>
      <c r="AF938" t="s">
        <v>238</v>
      </c>
      <c r="AG938" t="s">
        <v>239</v>
      </c>
      <c r="AH938" t="s">
        <v>51</v>
      </c>
    </row>
    <row r="939" spans="1:34" x14ac:dyDescent="0.25">
      <c r="A939">
        <v>10130</v>
      </c>
      <c r="B939">
        <v>40</v>
      </c>
      <c r="C939">
        <v>96.34</v>
      </c>
      <c r="D939">
        <v>2</v>
      </c>
      <c r="E939">
        <v>3853.6</v>
      </c>
      <c r="F939">
        <v>3854</v>
      </c>
      <c r="G939">
        <v>3853.6</v>
      </c>
      <c r="H939" t="s">
        <v>907</v>
      </c>
      <c r="I939" s="1">
        <v>37788</v>
      </c>
      <c r="J939" t="s">
        <v>172</v>
      </c>
      <c r="K939" t="s">
        <v>36</v>
      </c>
      <c r="L939" t="s">
        <v>37</v>
      </c>
      <c r="M939">
        <v>2</v>
      </c>
      <c r="N939">
        <v>6</v>
      </c>
      <c r="O939">
        <v>2003</v>
      </c>
      <c r="P939" t="s">
        <v>961</v>
      </c>
      <c r="Q939">
        <v>86</v>
      </c>
      <c r="R939" t="s">
        <v>962</v>
      </c>
      <c r="S939" t="s">
        <v>963</v>
      </c>
      <c r="T939">
        <v>6175558428</v>
      </c>
      <c r="U939" t="s">
        <v>964</v>
      </c>
      <c r="V939" t="s">
        <v>965</v>
      </c>
      <c r="X939" t="s">
        <v>965</v>
      </c>
      <c r="Y939" t="s">
        <v>447</v>
      </c>
      <c r="Z939" t="s">
        <v>195</v>
      </c>
      <c r="AA939" t="s">
        <v>448</v>
      </c>
      <c r="AB939">
        <v>58339</v>
      </c>
      <c r="AC939" t="s">
        <v>46</v>
      </c>
      <c r="AD939" t="s">
        <v>47</v>
      </c>
      <c r="AE939" t="s">
        <v>837</v>
      </c>
      <c r="AF939" t="s">
        <v>386</v>
      </c>
      <c r="AG939" t="s">
        <v>966</v>
      </c>
      <c r="AH939" t="s">
        <v>74</v>
      </c>
    </row>
    <row r="940" spans="1:34" x14ac:dyDescent="0.25">
      <c r="A940">
        <v>10143</v>
      </c>
      <c r="B940">
        <v>46</v>
      </c>
      <c r="C940">
        <v>74.84</v>
      </c>
      <c r="D940">
        <v>13</v>
      </c>
      <c r="E940">
        <v>3442.64</v>
      </c>
      <c r="F940">
        <v>3443</v>
      </c>
      <c r="G940">
        <v>3442.64</v>
      </c>
      <c r="H940" s="2">
        <v>37902</v>
      </c>
      <c r="I940" s="1">
        <v>37902</v>
      </c>
      <c r="J940" t="s">
        <v>86</v>
      </c>
      <c r="K940" t="s">
        <v>220</v>
      </c>
      <c r="L940" t="s">
        <v>37</v>
      </c>
      <c r="M940">
        <v>3</v>
      </c>
      <c r="N940">
        <v>8</v>
      </c>
      <c r="O940">
        <v>2003</v>
      </c>
      <c r="P940" t="s">
        <v>961</v>
      </c>
      <c r="Q940">
        <v>86</v>
      </c>
      <c r="R940" t="s">
        <v>962</v>
      </c>
      <c r="S940" t="s">
        <v>528</v>
      </c>
      <c r="T940">
        <v>5085559555</v>
      </c>
      <c r="U940" t="s">
        <v>529</v>
      </c>
      <c r="V940" t="s">
        <v>530</v>
      </c>
      <c r="X940" t="s">
        <v>530</v>
      </c>
      <c r="Y940" t="s">
        <v>259</v>
      </c>
      <c r="Z940" t="s">
        <v>195</v>
      </c>
      <c r="AA940" t="s">
        <v>260</v>
      </c>
      <c r="AB940">
        <v>50553</v>
      </c>
      <c r="AC940" t="s">
        <v>46</v>
      </c>
      <c r="AD940" t="s">
        <v>47</v>
      </c>
      <c r="AE940" t="s">
        <v>531</v>
      </c>
      <c r="AF940" t="s">
        <v>532</v>
      </c>
      <c r="AG940" t="s">
        <v>533</v>
      </c>
      <c r="AH940" t="s">
        <v>74</v>
      </c>
    </row>
    <row r="941" spans="1:34" x14ac:dyDescent="0.25">
      <c r="A941">
        <v>10155</v>
      </c>
      <c r="B941">
        <v>44</v>
      </c>
      <c r="C941">
        <v>79.14</v>
      </c>
      <c r="D941">
        <v>11</v>
      </c>
      <c r="E941">
        <v>3482.16</v>
      </c>
      <c r="F941">
        <v>3483</v>
      </c>
      <c r="G941">
        <v>3482.16</v>
      </c>
      <c r="H941" s="2">
        <v>37782</v>
      </c>
      <c r="I941" s="1">
        <v>37782</v>
      </c>
      <c r="J941" t="s">
        <v>172</v>
      </c>
      <c r="K941" t="s">
        <v>65</v>
      </c>
      <c r="L941" t="s">
        <v>37</v>
      </c>
      <c r="M941">
        <v>4</v>
      </c>
      <c r="N941">
        <v>10</v>
      </c>
      <c r="O941">
        <v>2003</v>
      </c>
      <c r="P941" t="s">
        <v>961</v>
      </c>
      <c r="Q941">
        <v>86</v>
      </c>
      <c r="R941" t="s">
        <v>962</v>
      </c>
      <c r="S941" t="s">
        <v>202</v>
      </c>
      <c r="T941" t="s">
        <v>203</v>
      </c>
      <c r="U941" t="s">
        <v>204</v>
      </c>
      <c r="V941" t="s">
        <v>205</v>
      </c>
      <c r="X941" t="s">
        <v>205</v>
      </c>
      <c r="Y941" t="s">
        <v>206</v>
      </c>
      <c r="AA941" t="s">
        <v>206</v>
      </c>
      <c r="AB941">
        <v>21240</v>
      </c>
      <c r="AC941" t="s">
        <v>207</v>
      </c>
      <c r="AD941" t="s">
        <v>60</v>
      </c>
      <c r="AE941" t="s">
        <v>208</v>
      </c>
      <c r="AF941" t="s">
        <v>209</v>
      </c>
      <c r="AG941" t="s">
        <v>210</v>
      </c>
      <c r="AH941" t="s">
        <v>74</v>
      </c>
    </row>
    <row r="942" spans="1:34" x14ac:dyDescent="0.25">
      <c r="A942">
        <v>10167</v>
      </c>
      <c r="B942">
        <v>46</v>
      </c>
      <c r="C942">
        <v>73.12</v>
      </c>
      <c r="D942">
        <v>7</v>
      </c>
      <c r="E942">
        <v>3363.52</v>
      </c>
      <c r="F942">
        <v>3364</v>
      </c>
      <c r="G942">
        <v>3363.52</v>
      </c>
      <c r="H942" t="s">
        <v>534</v>
      </c>
      <c r="I942" s="1">
        <v>37917</v>
      </c>
      <c r="J942" t="s">
        <v>86</v>
      </c>
      <c r="K942" t="s">
        <v>130</v>
      </c>
      <c r="L942" t="s">
        <v>535</v>
      </c>
      <c r="M942">
        <v>4</v>
      </c>
      <c r="N942">
        <v>10</v>
      </c>
      <c r="O942">
        <v>2003</v>
      </c>
      <c r="P942" t="s">
        <v>961</v>
      </c>
      <c r="Q942">
        <v>86</v>
      </c>
      <c r="R942" t="s">
        <v>962</v>
      </c>
      <c r="S942" t="s">
        <v>411</v>
      </c>
      <c r="T942" t="s">
        <v>412</v>
      </c>
      <c r="U942" t="s">
        <v>413</v>
      </c>
      <c r="V942" t="s">
        <v>414</v>
      </c>
      <c r="X942" t="s">
        <v>414</v>
      </c>
      <c r="Y942" t="s">
        <v>415</v>
      </c>
      <c r="AA942" t="s">
        <v>415</v>
      </c>
      <c r="AB942" t="s">
        <v>416</v>
      </c>
      <c r="AC942" t="s">
        <v>295</v>
      </c>
      <c r="AD942" t="s">
        <v>60</v>
      </c>
      <c r="AE942" t="s">
        <v>417</v>
      </c>
      <c r="AF942" t="s">
        <v>324</v>
      </c>
      <c r="AG942" t="s">
        <v>418</v>
      </c>
      <c r="AH942" t="s">
        <v>74</v>
      </c>
    </row>
    <row r="943" spans="1:34" x14ac:dyDescent="0.25">
      <c r="A943">
        <v>10178</v>
      </c>
      <c r="B943">
        <v>41</v>
      </c>
      <c r="C943">
        <v>81.72</v>
      </c>
      <c r="D943">
        <v>10</v>
      </c>
      <c r="E943">
        <v>3350.52</v>
      </c>
      <c r="F943">
        <v>3351</v>
      </c>
      <c r="G943">
        <v>3350.52</v>
      </c>
      <c r="H943" s="2">
        <v>37844</v>
      </c>
      <c r="I943" s="1">
        <v>37844</v>
      </c>
      <c r="J943" t="s">
        <v>76</v>
      </c>
      <c r="K943" t="s">
        <v>36</v>
      </c>
      <c r="L943" t="s">
        <v>37</v>
      </c>
      <c r="M943">
        <v>4</v>
      </c>
      <c r="N943">
        <v>11</v>
      </c>
      <c r="O943">
        <v>2003</v>
      </c>
      <c r="P943" t="s">
        <v>961</v>
      </c>
      <c r="Q943">
        <v>86</v>
      </c>
      <c r="R943" t="s">
        <v>962</v>
      </c>
      <c r="S943" t="s">
        <v>536</v>
      </c>
      <c r="T943" t="s">
        <v>537</v>
      </c>
      <c r="U943" t="s">
        <v>538</v>
      </c>
      <c r="V943" t="s">
        <v>539</v>
      </c>
      <c r="X943" t="s">
        <v>539</v>
      </c>
      <c r="Y943" t="s">
        <v>540</v>
      </c>
      <c r="AA943" t="s">
        <v>540</v>
      </c>
      <c r="AB943">
        <v>31000</v>
      </c>
      <c r="AC943" t="s">
        <v>59</v>
      </c>
      <c r="AD943" t="s">
        <v>60</v>
      </c>
      <c r="AE943" t="s">
        <v>541</v>
      </c>
      <c r="AF943" t="s">
        <v>542</v>
      </c>
      <c r="AG943" t="s">
        <v>543</v>
      </c>
      <c r="AH943" t="s">
        <v>74</v>
      </c>
    </row>
    <row r="944" spans="1:34" x14ac:dyDescent="0.25">
      <c r="A944">
        <v>10186</v>
      </c>
      <c r="B944">
        <v>32</v>
      </c>
      <c r="C944">
        <v>89.46</v>
      </c>
      <c r="D944">
        <v>7</v>
      </c>
      <c r="E944">
        <v>2862.72</v>
      </c>
      <c r="F944">
        <v>2863</v>
      </c>
      <c r="G944">
        <v>2862.72</v>
      </c>
      <c r="H944" t="s">
        <v>544</v>
      </c>
      <c r="I944" s="1">
        <v>37939</v>
      </c>
      <c r="J944" t="s">
        <v>104</v>
      </c>
      <c r="K944" t="s">
        <v>87</v>
      </c>
      <c r="L944" t="s">
        <v>37</v>
      </c>
      <c r="M944">
        <v>4</v>
      </c>
      <c r="N944">
        <v>11</v>
      </c>
      <c r="O944">
        <v>2003</v>
      </c>
      <c r="P944" t="s">
        <v>961</v>
      </c>
      <c r="Q944">
        <v>86</v>
      </c>
      <c r="R944" t="s">
        <v>962</v>
      </c>
      <c r="S944" t="s">
        <v>545</v>
      </c>
      <c r="T944" t="s">
        <v>546</v>
      </c>
      <c r="U944" t="s">
        <v>547</v>
      </c>
      <c r="V944" t="s">
        <v>548</v>
      </c>
      <c r="X944" t="s">
        <v>548</v>
      </c>
      <c r="Y944" t="s">
        <v>524</v>
      </c>
      <c r="AA944" t="s">
        <v>524</v>
      </c>
      <c r="AB944" t="s">
        <v>549</v>
      </c>
      <c r="AC944" t="s">
        <v>270</v>
      </c>
      <c r="AD944" t="s">
        <v>60</v>
      </c>
      <c r="AE944" t="s">
        <v>550</v>
      </c>
      <c r="AF944" t="s">
        <v>551</v>
      </c>
      <c r="AG944" t="s">
        <v>552</v>
      </c>
      <c r="AH944" t="s">
        <v>51</v>
      </c>
    </row>
    <row r="945" spans="1:34" x14ac:dyDescent="0.25">
      <c r="A945">
        <v>10197</v>
      </c>
      <c r="B945">
        <v>46</v>
      </c>
      <c r="C945">
        <v>87.74</v>
      </c>
      <c r="D945">
        <v>4</v>
      </c>
      <c r="E945">
        <v>4036.04</v>
      </c>
      <c r="F945">
        <v>4037</v>
      </c>
      <c r="G945">
        <v>4036.04</v>
      </c>
      <c r="H945" t="s">
        <v>553</v>
      </c>
      <c r="I945" s="1">
        <v>37951</v>
      </c>
      <c r="J945" t="s">
        <v>104</v>
      </c>
      <c r="K945" t="s">
        <v>220</v>
      </c>
      <c r="L945" t="s">
        <v>37</v>
      </c>
      <c r="M945">
        <v>4</v>
      </c>
      <c r="N945">
        <v>11</v>
      </c>
      <c r="O945">
        <v>2003</v>
      </c>
      <c r="P945" t="s">
        <v>961</v>
      </c>
      <c r="Q945">
        <v>86</v>
      </c>
      <c r="R945" t="s">
        <v>962</v>
      </c>
      <c r="S945" t="s">
        <v>554</v>
      </c>
      <c r="T945" t="s">
        <v>555</v>
      </c>
      <c r="U945" t="s">
        <v>556</v>
      </c>
      <c r="V945" t="s">
        <v>557</v>
      </c>
      <c r="X945" t="s">
        <v>557</v>
      </c>
      <c r="Y945" t="s">
        <v>558</v>
      </c>
      <c r="AA945" t="s">
        <v>558</v>
      </c>
      <c r="AB945">
        <v>8022</v>
      </c>
      <c r="AC945" t="s">
        <v>281</v>
      </c>
      <c r="AD945" t="s">
        <v>60</v>
      </c>
      <c r="AE945" t="s">
        <v>559</v>
      </c>
      <c r="AF945" t="s">
        <v>560</v>
      </c>
      <c r="AG945" t="s">
        <v>561</v>
      </c>
      <c r="AH945" t="s">
        <v>74</v>
      </c>
    </row>
    <row r="946" spans="1:34" x14ac:dyDescent="0.25">
      <c r="A946">
        <v>10209</v>
      </c>
      <c r="B946">
        <v>28</v>
      </c>
      <c r="C946">
        <v>100</v>
      </c>
      <c r="D946">
        <v>6</v>
      </c>
      <c r="E946">
        <v>2817.92</v>
      </c>
      <c r="F946">
        <v>2818</v>
      </c>
      <c r="G946">
        <v>2800</v>
      </c>
      <c r="H946" s="2">
        <v>38231</v>
      </c>
      <c r="I946" s="1">
        <v>38231</v>
      </c>
      <c r="J946" t="s">
        <v>201</v>
      </c>
      <c r="K946" t="s">
        <v>220</v>
      </c>
      <c r="L946" t="s">
        <v>37</v>
      </c>
      <c r="M946">
        <v>1</v>
      </c>
      <c r="N946">
        <v>1</v>
      </c>
      <c r="O946">
        <v>2004</v>
      </c>
      <c r="P946" t="s">
        <v>961</v>
      </c>
      <c r="Q946">
        <v>86</v>
      </c>
      <c r="R946" t="s">
        <v>962</v>
      </c>
      <c r="S946" t="s">
        <v>562</v>
      </c>
      <c r="T946">
        <v>2155554369</v>
      </c>
      <c r="U946" t="s">
        <v>563</v>
      </c>
      <c r="V946" t="s">
        <v>564</v>
      </c>
      <c r="X946" t="s">
        <v>564</v>
      </c>
      <c r="Y946" t="s">
        <v>565</v>
      </c>
      <c r="Z946" t="s">
        <v>81</v>
      </c>
      <c r="AA946" t="s">
        <v>566</v>
      </c>
      <c r="AB946" t="s">
        <v>47</v>
      </c>
      <c r="AC946" t="s">
        <v>46</v>
      </c>
      <c r="AD946" t="s">
        <v>47</v>
      </c>
      <c r="AE946" t="s">
        <v>567</v>
      </c>
      <c r="AF946" t="s">
        <v>160</v>
      </c>
      <c r="AG946" t="s">
        <v>568</v>
      </c>
      <c r="AH946" t="s">
        <v>51</v>
      </c>
    </row>
    <row r="947" spans="1:34" x14ac:dyDescent="0.25">
      <c r="A947">
        <v>10222</v>
      </c>
      <c r="B947">
        <v>49</v>
      </c>
      <c r="C947">
        <v>94.62</v>
      </c>
      <c r="D947">
        <v>10</v>
      </c>
      <c r="E947">
        <v>4636.38</v>
      </c>
      <c r="F947">
        <v>4637</v>
      </c>
      <c r="G947">
        <v>4636.38</v>
      </c>
      <c r="H947" t="s">
        <v>569</v>
      </c>
      <c r="I947" s="1">
        <v>38036</v>
      </c>
      <c r="J947" t="s">
        <v>35</v>
      </c>
      <c r="K947" t="s">
        <v>130</v>
      </c>
      <c r="L947" t="s">
        <v>37</v>
      </c>
      <c r="M947">
        <v>1</v>
      </c>
      <c r="N947">
        <v>2</v>
      </c>
      <c r="O947">
        <v>2004</v>
      </c>
      <c r="P947" t="s">
        <v>961</v>
      </c>
      <c r="Q947">
        <v>86</v>
      </c>
      <c r="R947" t="s">
        <v>962</v>
      </c>
      <c r="S947" t="s">
        <v>570</v>
      </c>
      <c r="T947">
        <v>7605558146</v>
      </c>
      <c r="U947" t="s">
        <v>571</v>
      </c>
      <c r="V947" t="s">
        <v>572</v>
      </c>
      <c r="X947" t="s">
        <v>572</v>
      </c>
      <c r="Y947" t="s">
        <v>573</v>
      </c>
      <c r="Z947" t="s">
        <v>81</v>
      </c>
      <c r="AA947" t="s">
        <v>574</v>
      </c>
      <c r="AB947">
        <v>91217</v>
      </c>
      <c r="AC947" t="s">
        <v>46</v>
      </c>
      <c r="AD947" t="s">
        <v>47</v>
      </c>
      <c r="AE947" t="s">
        <v>372</v>
      </c>
      <c r="AF947" t="s">
        <v>433</v>
      </c>
      <c r="AG947" t="s">
        <v>575</v>
      </c>
      <c r="AH947" t="s">
        <v>74</v>
      </c>
    </row>
    <row r="948" spans="1:34" x14ac:dyDescent="0.25">
      <c r="A948">
        <v>10248</v>
      </c>
      <c r="B948">
        <v>21</v>
      </c>
      <c r="C948">
        <v>73.98</v>
      </c>
      <c r="D948">
        <v>1</v>
      </c>
      <c r="E948">
        <v>1553.58</v>
      </c>
      <c r="F948">
        <v>1554</v>
      </c>
      <c r="G948">
        <v>1553.58</v>
      </c>
      <c r="H948" s="2">
        <v>38173</v>
      </c>
      <c r="I948" s="1">
        <v>38173</v>
      </c>
      <c r="J948" t="s">
        <v>52</v>
      </c>
      <c r="K948" t="s">
        <v>36</v>
      </c>
      <c r="L948" t="s">
        <v>535</v>
      </c>
      <c r="M948">
        <v>2</v>
      </c>
      <c r="N948">
        <v>5</v>
      </c>
      <c r="O948">
        <v>2004</v>
      </c>
      <c r="P948" t="s">
        <v>961</v>
      </c>
      <c r="Q948">
        <v>86</v>
      </c>
      <c r="R948" t="s">
        <v>962</v>
      </c>
      <c r="S948" t="s">
        <v>40</v>
      </c>
      <c r="T948">
        <v>2125557818</v>
      </c>
      <c r="U948" t="s">
        <v>41</v>
      </c>
      <c r="V948" t="s">
        <v>42</v>
      </c>
      <c r="X948" t="s">
        <v>42</v>
      </c>
      <c r="Y948" t="s">
        <v>43</v>
      </c>
      <c r="Z948" t="s">
        <v>44</v>
      </c>
      <c r="AA948" t="s">
        <v>45</v>
      </c>
      <c r="AB948">
        <v>10022</v>
      </c>
      <c r="AC948" t="s">
        <v>46</v>
      </c>
      <c r="AD948" t="s">
        <v>47</v>
      </c>
      <c r="AE948" t="s">
        <v>48</v>
      </c>
      <c r="AF948" t="s">
        <v>49</v>
      </c>
      <c r="AG948" t="s">
        <v>50</v>
      </c>
      <c r="AH948" t="s">
        <v>51</v>
      </c>
    </row>
    <row r="949" spans="1:34" x14ac:dyDescent="0.25">
      <c r="A949">
        <v>10262</v>
      </c>
      <c r="B949">
        <v>32</v>
      </c>
      <c r="C949">
        <v>84.3</v>
      </c>
      <c r="D949">
        <v>15</v>
      </c>
      <c r="E949">
        <v>2697.6</v>
      </c>
      <c r="F949">
        <v>2698</v>
      </c>
      <c r="G949">
        <v>2697.6</v>
      </c>
      <c r="H949" t="s">
        <v>916</v>
      </c>
      <c r="I949" s="1">
        <v>38162</v>
      </c>
      <c r="J949" t="s">
        <v>172</v>
      </c>
      <c r="K949" t="s">
        <v>130</v>
      </c>
      <c r="L949" t="s">
        <v>535</v>
      </c>
      <c r="M949">
        <v>2</v>
      </c>
      <c r="N949">
        <v>6</v>
      </c>
      <c r="O949">
        <v>2004</v>
      </c>
      <c r="P949" t="s">
        <v>961</v>
      </c>
      <c r="Q949">
        <v>86</v>
      </c>
      <c r="R949" t="s">
        <v>962</v>
      </c>
      <c r="S949" t="s">
        <v>276</v>
      </c>
      <c r="T949" t="s">
        <v>277</v>
      </c>
      <c r="U949" t="s">
        <v>278</v>
      </c>
      <c r="V949" t="s">
        <v>279</v>
      </c>
      <c r="X949" t="s">
        <v>279</v>
      </c>
      <c r="Y949" t="s">
        <v>280</v>
      </c>
      <c r="AA949" t="s">
        <v>280</v>
      </c>
      <c r="AB949">
        <v>28034</v>
      </c>
      <c r="AC949" t="s">
        <v>281</v>
      </c>
      <c r="AD949" t="s">
        <v>60</v>
      </c>
      <c r="AE949" t="s">
        <v>282</v>
      </c>
      <c r="AF949" t="s">
        <v>283</v>
      </c>
      <c r="AG949" t="s">
        <v>284</v>
      </c>
      <c r="AH949" t="s">
        <v>51</v>
      </c>
    </row>
    <row r="950" spans="1:34" x14ac:dyDescent="0.25">
      <c r="A950">
        <v>10273</v>
      </c>
      <c r="B950">
        <v>34</v>
      </c>
      <c r="C950">
        <v>98.06</v>
      </c>
      <c r="D950">
        <v>2</v>
      </c>
      <c r="E950">
        <v>3334.04</v>
      </c>
      <c r="F950">
        <v>3335</v>
      </c>
      <c r="G950">
        <v>3334.04</v>
      </c>
      <c r="H950" t="s">
        <v>577</v>
      </c>
      <c r="I950" s="1">
        <v>38189</v>
      </c>
      <c r="J950" t="s">
        <v>52</v>
      </c>
      <c r="K950" t="s">
        <v>220</v>
      </c>
      <c r="L950" t="s">
        <v>37</v>
      </c>
      <c r="M950">
        <v>3</v>
      </c>
      <c r="N950">
        <v>7</v>
      </c>
      <c r="O950">
        <v>2004</v>
      </c>
      <c r="P950" t="s">
        <v>961</v>
      </c>
      <c r="Q950">
        <v>86</v>
      </c>
      <c r="R950" t="s">
        <v>962</v>
      </c>
      <c r="S950" t="s">
        <v>578</v>
      </c>
      <c r="T950" t="s">
        <v>579</v>
      </c>
      <c r="U950" t="s">
        <v>580</v>
      </c>
      <c r="V950" t="s">
        <v>581</v>
      </c>
      <c r="X950" t="s">
        <v>581</v>
      </c>
      <c r="Y950" t="s">
        <v>582</v>
      </c>
      <c r="AA950" t="s">
        <v>582</v>
      </c>
      <c r="AB950" t="s">
        <v>583</v>
      </c>
      <c r="AC950" t="s">
        <v>584</v>
      </c>
      <c r="AD950" t="s">
        <v>60</v>
      </c>
      <c r="AE950" t="s">
        <v>585</v>
      </c>
      <c r="AF950" t="s">
        <v>586</v>
      </c>
      <c r="AG950" t="s">
        <v>587</v>
      </c>
      <c r="AH950" t="s">
        <v>74</v>
      </c>
    </row>
    <row r="951" spans="1:34" x14ac:dyDescent="0.25">
      <c r="A951">
        <v>10283</v>
      </c>
      <c r="B951">
        <v>21</v>
      </c>
      <c r="C951">
        <v>98.06</v>
      </c>
      <c r="D951">
        <v>4</v>
      </c>
      <c r="E951">
        <v>2059.2600000000002</v>
      </c>
      <c r="F951">
        <v>2060</v>
      </c>
      <c r="G951">
        <v>2059.2600000000002</v>
      </c>
      <c r="H951" t="s">
        <v>588</v>
      </c>
      <c r="I951" s="1">
        <v>38219</v>
      </c>
      <c r="J951" t="s">
        <v>76</v>
      </c>
      <c r="K951" t="s">
        <v>87</v>
      </c>
      <c r="L951" t="s">
        <v>37</v>
      </c>
      <c r="M951">
        <v>3</v>
      </c>
      <c r="N951">
        <v>8</v>
      </c>
      <c r="O951">
        <v>2004</v>
      </c>
      <c r="P951" t="s">
        <v>961</v>
      </c>
      <c r="Q951">
        <v>86</v>
      </c>
      <c r="R951" t="s">
        <v>962</v>
      </c>
      <c r="S951" t="s">
        <v>589</v>
      </c>
      <c r="T951" t="s">
        <v>590</v>
      </c>
      <c r="U951" t="s">
        <v>591</v>
      </c>
      <c r="V951" t="s">
        <v>592</v>
      </c>
      <c r="X951" t="s">
        <v>592</v>
      </c>
      <c r="Y951" t="s">
        <v>593</v>
      </c>
      <c r="Z951" t="s">
        <v>359</v>
      </c>
      <c r="AA951" t="s">
        <v>594</v>
      </c>
      <c r="AB951" t="s">
        <v>595</v>
      </c>
      <c r="AC951" t="s">
        <v>362</v>
      </c>
      <c r="AD951" t="s">
        <v>47</v>
      </c>
      <c r="AE951" t="s">
        <v>596</v>
      </c>
      <c r="AF951" t="s">
        <v>272</v>
      </c>
      <c r="AG951" t="s">
        <v>597</v>
      </c>
      <c r="AH951" t="s">
        <v>51</v>
      </c>
    </row>
    <row r="952" spans="1:34" x14ac:dyDescent="0.25">
      <c r="A952">
        <v>10296</v>
      </c>
      <c r="B952">
        <v>21</v>
      </c>
      <c r="C952">
        <v>96.34</v>
      </c>
      <c r="D952">
        <v>13</v>
      </c>
      <c r="E952">
        <v>2023.14</v>
      </c>
      <c r="F952">
        <v>2024</v>
      </c>
      <c r="G952">
        <v>2023.14</v>
      </c>
      <c r="H952" t="s">
        <v>918</v>
      </c>
      <c r="I952" s="1">
        <v>38245</v>
      </c>
      <c r="J952" t="s">
        <v>201</v>
      </c>
      <c r="K952" t="s">
        <v>220</v>
      </c>
      <c r="L952" t="s">
        <v>37</v>
      </c>
      <c r="M952">
        <v>3</v>
      </c>
      <c r="N952">
        <v>9</v>
      </c>
      <c r="O952">
        <v>2004</v>
      </c>
      <c r="P952" t="s">
        <v>961</v>
      </c>
      <c r="Q952">
        <v>86</v>
      </c>
      <c r="R952" t="s">
        <v>962</v>
      </c>
      <c r="S952" t="s">
        <v>919</v>
      </c>
      <c r="T952" t="s">
        <v>920</v>
      </c>
      <c r="U952" t="s">
        <v>921</v>
      </c>
      <c r="V952" t="s">
        <v>922</v>
      </c>
      <c r="X952" t="s">
        <v>922</v>
      </c>
      <c r="Y952" t="s">
        <v>923</v>
      </c>
      <c r="AA952" t="s">
        <v>923</v>
      </c>
      <c r="AB952">
        <v>80686</v>
      </c>
      <c r="AC952" t="s">
        <v>699</v>
      </c>
      <c r="AD952" t="s">
        <v>60</v>
      </c>
      <c r="AE952" t="s">
        <v>924</v>
      </c>
      <c r="AF952" t="s">
        <v>160</v>
      </c>
      <c r="AG952" t="s">
        <v>925</v>
      </c>
      <c r="AH952" t="s">
        <v>51</v>
      </c>
    </row>
    <row r="953" spans="1:34" x14ac:dyDescent="0.25">
      <c r="A953">
        <v>10307</v>
      </c>
      <c r="B953">
        <v>31</v>
      </c>
      <c r="C953">
        <v>83.44</v>
      </c>
      <c r="D953">
        <v>7</v>
      </c>
      <c r="E953">
        <v>2586.64</v>
      </c>
      <c r="F953">
        <v>2587</v>
      </c>
      <c r="G953">
        <v>2586.64</v>
      </c>
      <c r="H953" t="s">
        <v>605</v>
      </c>
      <c r="I953" s="1">
        <v>38274</v>
      </c>
      <c r="J953" t="s">
        <v>86</v>
      </c>
      <c r="K953" t="s">
        <v>130</v>
      </c>
      <c r="L953" t="s">
        <v>37</v>
      </c>
      <c r="M953">
        <v>4</v>
      </c>
      <c r="N953">
        <v>10</v>
      </c>
      <c r="O953">
        <v>2004</v>
      </c>
      <c r="P953" t="s">
        <v>961</v>
      </c>
      <c r="Q953">
        <v>86</v>
      </c>
      <c r="R953" t="s">
        <v>962</v>
      </c>
      <c r="S953" t="s">
        <v>337</v>
      </c>
      <c r="T953">
        <v>2155554695</v>
      </c>
      <c r="U953" t="s">
        <v>338</v>
      </c>
      <c r="V953" t="s">
        <v>339</v>
      </c>
      <c r="X953" t="s">
        <v>339</v>
      </c>
      <c r="Y953" t="s">
        <v>340</v>
      </c>
      <c r="Z953" t="s">
        <v>225</v>
      </c>
      <c r="AA953" t="s">
        <v>341</v>
      </c>
      <c r="AB953">
        <v>71270</v>
      </c>
      <c r="AC953" t="s">
        <v>46</v>
      </c>
      <c r="AD953" t="s">
        <v>47</v>
      </c>
      <c r="AE953" t="s">
        <v>342</v>
      </c>
      <c r="AF953" t="s">
        <v>343</v>
      </c>
      <c r="AG953" t="s">
        <v>344</v>
      </c>
      <c r="AH953" t="s">
        <v>51</v>
      </c>
    </row>
    <row r="954" spans="1:34" x14ac:dyDescent="0.25">
      <c r="A954">
        <v>10316</v>
      </c>
      <c r="B954">
        <v>21</v>
      </c>
      <c r="C954">
        <v>94.62</v>
      </c>
      <c r="D954">
        <v>15</v>
      </c>
      <c r="E954">
        <v>1987.02</v>
      </c>
      <c r="F954">
        <v>1988</v>
      </c>
      <c r="G954">
        <v>1987.02</v>
      </c>
      <c r="H954" s="2">
        <v>37997</v>
      </c>
      <c r="I954" s="1">
        <v>37997</v>
      </c>
      <c r="J954" t="s">
        <v>64</v>
      </c>
      <c r="K954" t="s">
        <v>123</v>
      </c>
      <c r="L954" t="s">
        <v>37</v>
      </c>
      <c r="M954">
        <v>4</v>
      </c>
      <c r="N954">
        <v>11</v>
      </c>
      <c r="O954">
        <v>2004</v>
      </c>
      <c r="P954" t="s">
        <v>961</v>
      </c>
      <c r="Q954">
        <v>86</v>
      </c>
      <c r="R954" t="s">
        <v>962</v>
      </c>
      <c r="S954" t="s">
        <v>606</v>
      </c>
      <c r="T954" t="s">
        <v>607</v>
      </c>
      <c r="U954" t="s">
        <v>608</v>
      </c>
      <c r="V954" t="s">
        <v>609</v>
      </c>
      <c r="X954" t="s">
        <v>609</v>
      </c>
      <c r="Y954" t="s">
        <v>610</v>
      </c>
      <c r="Z954" t="s">
        <v>611</v>
      </c>
      <c r="AA954" t="s">
        <v>612</v>
      </c>
      <c r="AB954" t="s">
        <v>613</v>
      </c>
      <c r="AC954" t="s">
        <v>270</v>
      </c>
      <c r="AD954" t="s">
        <v>60</v>
      </c>
      <c r="AE954" t="s">
        <v>614</v>
      </c>
      <c r="AF954" t="s">
        <v>615</v>
      </c>
      <c r="AG954" t="s">
        <v>616</v>
      </c>
      <c r="AH954" t="s">
        <v>51</v>
      </c>
    </row>
    <row r="955" spans="1:34" x14ac:dyDescent="0.25">
      <c r="A955">
        <v>10327</v>
      </c>
      <c r="B955">
        <v>25</v>
      </c>
      <c r="C955">
        <v>45.86</v>
      </c>
      <c r="D955">
        <v>5</v>
      </c>
      <c r="E955">
        <v>1146.5</v>
      </c>
      <c r="F955">
        <v>1147</v>
      </c>
      <c r="G955">
        <v>1146.5</v>
      </c>
      <c r="H955" s="2">
        <v>38271</v>
      </c>
      <c r="I955" s="1">
        <v>38271</v>
      </c>
      <c r="J955" t="s">
        <v>86</v>
      </c>
      <c r="K955" t="s">
        <v>36</v>
      </c>
      <c r="L955" t="s">
        <v>647</v>
      </c>
      <c r="M955">
        <v>4</v>
      </c>
      <c r="N955">
        <v>11</v>
      </c>
      <c r="O955">
        <v>2004</v>
      </c>
      <c r="P955" t="s">
        <v>961</v>
      </c>
      <c r="Q955">
        <v>86</v>
      </c>
      <c r="R955" t="s">
        <v>962</v>
      </c>
      <c r="S955" t="s">
        <v>510</v>
      </c>
      <c r="T955" t="s">
        <v>511</v>
      </c>
      <c r="U955" t="s">
        <v>512</v>
      </c>
      <c r="V955" t="s">
        <v>513</v>
      </c>
      <c r="X955" t="s">
        <v>513</v>
      </c>
      <c r="Y955" t="s">
        <v>514</v>
      </c>
      <c r="AA955" t="s">
        <v>514</v>
      </c>
      <c r="AB955">
        <v>1734</v>
      </c>
      <c r="AC955" t="s">
        <v>515</v>
      </c>
      <c r="AD955" t="s">
        <v>60</v>
      </c>
      <c r="AE955" t="s">
        <v>516</v>
      </c>
      <c r="AF955" t="s">
        <v>517</v>
      </c>
      <c r="AG955" t="s">
        <v>518</v>
      </c>
      <c r="AH955" t="s">
        <v>51</v>
      </c>
    </row>
    <row r="956" spans="1:34" x14ac:dyDescent="0.25">
      <c r="A956">
        <v>10338</v>
      </c>
      <c r="B956">
        <v>28</v>
      </c>
      <c r="C956">
        <v>82.58</v>
      </c>
      <c r="D956">
        <v>3</v>
      </c>
      <c r="E956">
        <v>2312.2399999999998</v>
      </c>
      <c r="F956">
        <v>2313</v>
      </c>
      <c r="G956">
        <v>2312.2399999999998</v>
      </c>
      <c r="H956" t="s">
        <v>926</v>
      </c>
      <c r="I956" s="1">
        <v>38313</v>
      </c>
      <c r="J956" t="s">
        <v>104</v>
      </c>
      <c r="K956" t="s">
        <v>36</v>
      </c>
      <c r="L956" t="s">
        <v>37</v>
      </c>
      <c r="M956">
        <v>4</v>
      </c>
      <c r="N956">
        <v>11</v>
      </c>
      <c r="O956">
        <v>2004</v>
      </c>
      <c r="P956" t="s">
        <v>961</v>
      </c>
      <c r="Q956">
        <v>86</v>
      </c>
      <c r="R956" t="s">
        <v>962</v>
      </c>
      <c r="S956" t="s">
        <v>927</v>
      </c>
      <c r="T956" t="s">
        <v>928</v>
      </c>
      <c r="U956" t="s">
        <v>929</v>
      </c>
      <c r="V956" t="s">
        <v>930</v>
      </c>
      <c r="X956" t="s">
        <v>930</v>
      </c>
      <c r="Y956" t="s">
        <v>931</v>
      </c>
      <c r="AA956" t="s">
        <v>931</v>
      </c>
      <c r="AB956" t="s">
        <v>932</v>
      </c>
      <c r="AC956" t="s">
        <v>584</v>
      </c>
      <c r="AD956" t="s">
        <v>60</v>
      </c>
      <c r="AE956" t="s">
        <v>933</v>
      </c>
      <c r="AF956" t="s">
        <v>934</v>
      </c>
      <c r="AG956" t="s">
        <v>935</v>
      </c>
      <c r="AH956" t="s">
        <v>51</v>
      </c>
    </row>
    <row r="957" spans="1:34" x14ac:dyDescent="0.25">
      <c r="A957">
        <v>10350</v>
      </c>
      <c r="B957">
        <v>43</v>
      </c>
      <c r="C957">
        <v>64.97</v>
      </c>
      <c r="D957">
        <v>6</v>
      </c>
      <c r="E957">
        <v>2793.71</v>
      </c>
      <c r="F957">
        <v>2794</v>
      </c>
      <c r="G957">
        <v>2793.71</v>
      </c>
      <c r="H957" s="2">
        <v>38029</v>
      </c>
      <c r="I957" s="1">
        <v>38029</v>
      </c>
      <c r="J957" t="s">
        <v>35</v>
      </c>
      <c r="K957" t="s">
        <v>130</v>
      </c>
      <c r="L957" t="s">
        <v>37</v>
      </c>
      <c r="M957">
        <v>4</v>
      </c>
      <c r="N957">
        <v>12</v>
      </c>
      <c r="O957">
        <v>2004</v>
      </c>
      <c r="P957" t="s">
        <v>961</v>
      </c>
      <c r="Q957">
        <v>86</v>
      </c>
      <c r="R957" t="s">
        <v>962</v>
      </c>
      <c r="S957" t="s">
        <v>276</v>
      </c>
      <c r="T957" t="s">
        <v>277</v>
      </c>
      <c r="U957" t="s">
        <v>278</v>
      </c>
      <c r="V957" t="s">
        <v>279</v>
      </c>
      <c r="X957" t="s">
        <v>279</v>
      </c>
      <c r="Y957" t="s">
        <v>280</v>
      </c>
      <c r="AA957" t="s">
        <v>280</v>
      </c>
      <c r="AB957">
        <v>28034</v>
      </c>
      <c r="AC957" t="s">
        <v>281</v>
      </c>
      <c r="AD957" t="s">
        <v>60</v>
      </c>
      <c r="AE957" t="s">
        <v>282</v>
      </c>
      <c r="AF957" t="s">
        <v>283</v>
      </c>
      <c r="AG957" t="s">
        <v>284</v>
      </c>
      <c r="AH957" t="s">
        <v>51</v>
      </c>
    </row>
    <row r="958" spans="1:34" x14ac:dyDescent="0.25">
      <c r="A958">
        <v>10373</v>
      </c>
      <c r="B958">
        <v>22</v>
      </c>
      <c r="C958">
        <v>86.74</v>
      </c>
      <c r="D958">
        <v>5</v>
      </c>
      <c r="E958">
        <v>1908.28</v>
      </c>
      <c r="F958">
        <v>1909</v>
      </c>
      <c r="G958">
        <v>1908.28</v>
      </c>
      <c r="H958" t="s">
        <v>619</v>
      </c>
      <c r="I958" s="1">
        <v>38383</v>
      </c>
      <c r="J958" t="s">
        <v>64</v>
      </c>
      <c r="K958" t="s">
        <v>36</v>
      </c>
      <c r="L958" t="s">
        <v>37</v>
      </c>
      <c r="M958">
        <v>1</v>
      </c>
      <c r="N958">
        <v>1</v>
      </c>
      <c r="O958">
        <v>2005</v>
      </c>
      <c r="P958" t="s">
        <v>961</v>
      </c>
      <c r="Q958">
        <v>86</v>
      </c>
      <c r="R958" t="s">
        <v>962</v>
      </c>
      <c r="S958" t="s">
        <v>620</v>
      </c>
      <c r="T958" t="s">
        <v>621</v>
      </c>
      <c r="U958" t="s">
        <v>622</v>
      </c>
      <c r="V958" t="s">
        <v>623</v>
      </c>
      <c r="X958" t="s">
        <v>623</v>
      </c>
      <c r="Y958" t="s">
        <v>624</v>
      </c>
      <c r="AA958" t="s">
        <v>624</v>
      </c>
      <c r="AB958">
        <v>90110</v>
      </c>
      <c r="AC958" t="s">
        <v>207</v>
      </c>
      <c r="AD958" t="s">
        <v>60</v>
      </c>
      <c r="AE958" t="s">
        <v>625</v>
      </c>
      <c r="AF958" t="s">
        <v>626</v>
      </c>
      <c r="AG958" t="s">
        <v>627</v>
      </c>
      <c r="AH958" t="s">
        <v>51</v>
      </c>
    </row>
    <row r="959" spans="1:34" x14ac:dyDescent="0.25">
      <c r="A959">
        <v>10386</v>
      </c>
      <c r="B959">
        <v>37</v>
      </c>
      <c r="C959">
        <v>93.01</v>
      </c>
      <c r="D959">
        <v>5</v>
      </c>
      <c r="E959">
        <v>3441.37</v>
      </c>
      <c r="F959">
        <v>3442</v>
      </c>
      <c r="G959">
        <v>3441.37</v>
      </c>
      <c r="H959" s="2">
        <v>38355</v>
      </c>
      <c r="I959" s="1">
        <v>38355</v>
      </c>
      <c r="J959" t="s">
        <v>64</v>
      </c>
      <c r="K959" t="s">
        <v>36</v>
      </c>
      <c r="L959" t="s">
        <v>647</v>
      </c>
      <c r="M959">
        <v>1</v>
      </c>
      <c r="N959">
        <v>3</v>
      </c>
      <c r="O959">
        <v>2005</v>
      </c>
      <c r="P959" t="s">
        <v>961</v>
      </c>
      <c r="Q959">
        <v>86</v>
      </c>
      <c r="R959" t="s">
        <v>962</v>
      </c>
      <c r="S959" t="s">
        <v>276</v>
      </c>
      <c r="T959" t="s">
        <v>277</v>
      </c>
      <c r="U959" t="s">
        <v>278</v>
      </c>
      <c r="V959" t="s">
        <v>279</v>
      </c>
      <c r="X959" t="s">
        <v>279</v>
      </c>
      <c r="Y959" t="s">
        <v>280</v>
      </c>
      <c r="AA959" t="s">
        <v>280</v>
      </c>
      <c r="AB959">
        <v>28034</v>
      </c>
      <c r="AC959" t="s">
        <v>281</v>
      </c>
      <c r="AD959" t="s">
        <v>60</v>
      </c>
      <c r="AE959" t="s">
        <v>282</v>
      </c>
      <c r="AF959" t="s">
        <v>283</v>
      </c>
      <c r="AG959" t="s">
        <v>284</v>
      </c>
      <c r="AH959" t="s">
        <v>74</v>
      </c>
    </row>
    <row r="960" spans="1:34" x14ac:dyDescent="0.25">
      <c r="A960">
        <v>10398</v>
      </c>
      <c r="B960">
        <v>28</v>
      </c>
      <c r="C960">
        <v>72.260000000000005</v>
      </c>
      <c r="D960">
        <v>18</v>
      </c>
      <c r="E960">
        <v>2023.28</v>
      </c>
      <c r="F960">
        <v>2024</v>
      </c>
      <c r="G960">
        <v>2023.28</v>
      </c>
      <c r="H960" t="s">
        <v>936</v>
      </c>
      <c r="I960" s="1">
        <v>38441</v>
      </c>
      <c r="J960" t="s">
        <v>255</v>
      </c>
      <c r="K960" t="s">
        <v>220</v>
      </c>
      <c r="L960" t="s">
        <v>37</v>
      </c>
      <c r="M960">
        <v>1</v>
      </c>
      <c r="N960">
        <v>3</v>
      </c>
      <c r="O960">
        <v>2005</v>
      </c>
      <c r="P960" t="s">
        <v>961</v>
      </c>
      <c r="Q960">
        <v>86</v>
      </c>
      <c r="R960" t="s">
        <v>962</v>
      </c>
      <c r="S960" t="s">
        <v>54</v>
      </c>
      <c r="T960" t="s">
        <v>55</v>
      </c>
      <c r="U960" t="s">
        <v>56</v>
      </c>
      <c r="V960" t="s">
        <v>57</v>
      </c>
      <c r="X960" t="s">
        <v>57</v>
      </c>
      <c r="Y960" t="s">
        <v>58</v>
      </c>
      <c r="AA960" t="s">
        <v>58</v>
      </c>
      <c r="AB960">
        <v>51100</v>
      </c>
      <c r="AC960" t="s">
        <v>59</v>
      </c>
      <c r="AD960" t="s">
        <v>60</v>
      </c>
      <c r="AE960" t="s">
        <v>61</v>
      </c>
      <c r="AF960" t="s">
        <v>62</v>
      </c>
      <c r="AG960" t="s">
        <v>63</v>
      </c>
      <c r="AH960" t="s">
        <v>51</v>
      </c>
    </row>
    <row r="961" spans="1:34" x14ac:dyDescent="0.25">
      <c r="A961">
        <v>10400</v>
      </c>
      <c r="B961">
        <v>30</v>
      </c>
      <c r="C961">
        <v>74.84</v>
      </c>
      <c r="D961">
        <v>7</v>
      </c>
      <c r="E961">
        <v>2245.1999999999998</v>
      </c>
      <c r="F961">
        <v>2246</v>
      </c>
      <c r="G961">
        <v>2245.1999999999998</v>
      </c>
      <c r="H961" s="2">
        <v>38356</v>
      </c>
      <c r="I961" s="1">
        <v>38356</v>
      </c>
      <c r="J961" t="s">
        <v>64</v>
      </c>
      <c r="K961" t="s">
        <v>65</v>
      </c>
      <c r="L961" t="s">
        <v>37</v>
      </c>
      <c r="M961">
        <v>2</v>
      </c>
      <c r="N961">
        <v>4</v>
      </c>
      <c r="O961">
        <v>2005</v>
      </c>
      <c r="P961" t="s">
        <v>961</v>
      </c>
      <c r="Q961">
        <v>86</v>
      </c>
      <c r="R961" t="s">
        <v>962</v>
      </c>
      <c r="S961" t="s">
        <v>630</v>
      </c>
      <c r="T961">
        <v>4085553659</v>
      </c>
      <c r="U961" t="s">
        <v>631</v>
      </c>
      <c r="V961" t="s">
        <v>632</v>
      </c>
      <c r="X961" t="s">
        <v>632</v>
      </c>
      <c r="Y961" t="s">
        <v>633</v>
      </c>
      <c r="Z961" t="s">
        <v>81</v>
      </c>
      <c r="AA961" t="s">
        <v>634</v>
      </c>
      <c r="AB961">
        <v>94217</v>
      </c>
      <c r="AC961" t="s">
        <v>46</v>
      </c>
      <c r="AD961" t="s">
        <v>47</v>
      </c>
      <c r="AE961" t="s">
        <v>159</v>
      </c>
      <c r="AF961" t="s">
        <v>635</v>
      </c>
      <c r="AG961" t="s">
        <v>636</v>
      </c>
      <c r="AH961" t="s">
        <v>51</v>
      </c>
    </row>
    <row r="962" spans="1:34" x14ac:dyDescent="0.25">
      <c r="A962">
        <v>10414</v>
      </c>
      <c r="B962">
        <v>44</v>
      </c>
      <c r="C962">
        <v>73.98</v>
      </c>
      <c r="D962">
        <v>1</v>
      </c>
      <c r="E962">
        <v>3255.12</v>
      </c>
      <c r="F962">
        <v>3256</v>
      </c>
      <c r="G962">
        <v>3255.12</v>
      </c>
      <c r="H962" s="2">
        <v>38508</v>
      </c>
      <c r="I962" s="1">
        <v>38508</v>
      </c>
      <c r="J962" t="s">
        <v>172</v>
      </c>
      <c r="K962" t="s">
        <v>123</v>
      </c>
      <c r="L962" t="s">
        <v>637</v>
      </c>
      <c r="M962">
        <v>2</v>
      </c>
      <c r="N962">
        <v>5</v>
      </c>
      <c r="O962">
        <v>2005</v>
      </c>
      <c r="P962" t="s">
        <v>961</v>
      </c>
      <c r="Q962">
        <v>86</v>
      </c>
      <c r="R962" t="s">
        <v>962</v>
      </c>
      <c r="S962" t="s">
        <v>598</v>
      </c>
      <c r="T962">
        <v>6175559555</v>
      </c>
      <c r="U962" t="s">
        <v>599</v>
      </c>
      <c r="V962" t="s">
        <v>600</v>
      </c>
      <c r="X962" t="s">
        <v>600</v>
      </c>
      <c r="Y962" t="s">
        <v>601</v>
      </c>
      <c r="Z962" t="s">
        <v>195</v>
      </c>
      <c r="AA962" t="s">
        <v>602</v>
      </c>
      <c r="AB962">
        <v>51003</v>
      </c>
      <c r="AC962" t="s">
        <v>46</v>
      </c>
      <c r="AD962" t="s">
        <v>47</v>
      </c>
      <c r="AE962" t="s">
        <v>603</v>
      </c>
      <c r="AF962" t="s">
        <v>102</v>
      </c>
      <c r="AG962" t="s">
        <v>604</v>
      </c>
      <c r="AH962" t="s">
        <v>74</v>
      </c>
    </row>
    <row r="963" spans="1:34" x14ac:dyDescent="0.25">
      <c r="A963">
        <v>10103</v>
      </c>
      <c r="B963">
        <v>25</v>
      </c>
      <c r="C963">
        <v>100</v>
      </c>
      <c r="D963">
        <v>13</v>
      </c>
      <c r="E963">
        <v>2539.5</v>
      </c>
      <c r="F963">
        <v>2540</v>
      </c>
      <c r="G963">
        <v>2500</v>
      </c>
      <c r="H963" t="s">
        <v>285</v>
      </c>
      <c r="I963" s="1">
        <v>37650</v>
      </c>
      <c r="J963" t="s">
        <v>64</v>
      </c>
      <c r="K963" t="s">
        <v>220</v>
      </c>
      <c r="L963" t="s">
        <v>37</v>
      </c>
      <c r="M963">
        <v>1</v>
      </c>
      <c r="N963">
        <v>1</v>
      </c>
      <c r="O963">
        <v>2003</v>
      </c>
      <c r="P963" t="s">
        <v>871</v>
      </c>
      <c r="Q963">
        <v>104</v>
      </c>
      <c r="R963" t="s">
        <v>967</v>
      </c>
      <c r="S963" t="s">
        <v>212</v>
      </c>
      <c r="T963" t="s">
        <v>213</v>
      </c>
      <c r="U963" t="s">
        <v>214</v>
      </c>
      <c r="V963" t="s">
        <v>215</v>
      </c>
      <c r="X963" t="s">
        <v>215</v>
      </c>
      <c r="Y963" t="s">
        <v>216</v>
      </c>
      <c r="AA963" t="s">
        <v>216</v>
      </c>
      <c r="AB963">
        <v>4110</v>
      </c>
      <c r="AC963" t="s">
        <v>119</v>
      </c>
      <c r="AD963" t="s">
        <v>60</v>
      </c>
      <c r="AE963" t="s">
        <v>217</v>
      </c>
      <c r="AF963" t="s">
        <v>218</v>
      </c>
      <c r="AG963" t="s">
        <v>219</v>
      </c>
      <c r="AH963" t="s">
        <v>51</v>
      </c>
    </row>
    <row r="964" spans="1:34" x14ac:dyDescent="0.25">
      <c r="A964">
        <v>10111</v>
      </c>
      <c r="B964">
        <v>43</v>
      </c>
      <c r="C964">
        <v>100</v>
      </c>
      <c r="D964">
        <v>1</v>
      </c>
      <c r="E964">
        <v>4818.1499999999996</v>
      </c>
      <c r="F964">
        <v>4819</v>
      </c>
      <c r="G964">
        <v>4300</v>
      </c>
      <c r="H964" t="s">
        <v>873</v>
      </c>
      <c r="I964" s="1">
        <v>37705</v>
      </c>
      <c r="J964" t="s">
        <v>255</v>
      </c>
      <c r="K964" t="s">
        <v>65</v>
      </c>
      <c r="L964" t="s">
        <v>37</v>
      </c>
      <c r="M964">
        <v>1</v>
      </c>
      <c r="N964">
        <v>3</v>
      </c>
      <c r="O964">
        <v>2003</v>
      </c>
      <c r="P964" t="s">
        <v>871</v>
      </c>
      <c r="Q964">
        <v>104</v>
      </c>
      <c r="R964" t="s">
        <v>967</v>
      </c>
      <c r="S964" t="s">
        <v>124</v>
      </c>
      <c r="T964">
        <v>6505555787</v>
      </c>
      <c r="U964" t="s">
        <v>125</v>
      </c>
      <c r="V964" t="s">
        <v>126</v>
      </c>
      <c r="X964" t="s">
        <v>126</v>
      </c>
      <c r="Y964" t="s">
        <v>91</v>
      </c>
      <c r="Z964" t="s">
        <v>81</v>
      </c>
      <c r="AA964" t="s">
        <v>92</v>
      </c>
      <c r="AB964" t="s">
        <v>47</v>
      </c>
      <c r="AC964" t="s">
        <v>46</v>
      </c>
      <c r="AD964" t="s">
        <v>47</v>
      </c>
      <c r="AE964" t="s">
        <v>127</v>
      </c>
      <c r="AF964" t="s">
        <v>84</v>
      </c>
      <c r="AG964" t="s">
        <v>128</v>
      </c>
      <c r="AH964" t="s">
        <v>74</v>
      </c>
    </row>
    <row r="965" spans="1:34" x14ac:dyDescent="0.25">
      <c r="A965">
        <v>10126</v>
      </c>
      <c r="B965">
        <v>30</v>
      </c>
      <c r="C965">
        <v>97.39</v>
      </c>
      <c r="D965">
        <v>13</v>
      </c>
      <c r="E965">
        <v>2921.7</v>
      </c>
      <c r="F965">
        <v>2922</v>
      </c>
      <c r="G965">
        <v>2921.7</v>
      </c>
      <c r="H965" t="s">
        <v>299</v>
      </c>
      <c r="I965" s="1">
        <v>37769</v>
      </c>
      <c r="J965" t="s">
        <v>153</v>
      </c>
      <c r="K965" t="s">
        <v>220</v>
      </c>
      <c r="L965" t="s">
        <v>37</v>
      </c>
      <c r="M965">
        <v>2</v>
      </c>
      <c r="N965">
        <v>5</v>
      </c>
      <c r="O965">
        <v>2003</v>
      </c>
      <c r="P965" t="s">
        <v>871</v>
      </c>
      <c r="Q965">
        <v>104</v>
      </c>
      <c r="R965" t="s">
        <v>967</v>
      </c>
      <c r="S965" t="s">
        <v>300</v>
      </c>
      <c r="T965" t="s">
        <v>301</v>
      </c>
      <c r="U965" t="s">
        <v>302</v>
      </c>
      <c r="V965" t="s">
        <v>303</v>
      </c>
      <c r="X965" t="s">
        <v>303</v>
      </c>
      <c r="Y965" t="s">
        <v>280</v>
      </c>
      <c r="AA965" t="s">
        <v>280</v>
      </c>
      <c r="AB965">
        <v>28023</v>
      </c>
      <c r="AC965" t="s">
        <v>281</v>
      </c>
      <c r="AD965" t="s">
        <v>60</v>
      </c>
      <c r="AE965" t="s">
        <v>304</v>
      </c>
      <c r="AF965" t="s">
        <v>305</v>
      </c>
      <c r="AG965" t="s">
        <v>306</v>
      </c>
      <c r="AH965" t="s">
        <v>51</v>
      </c>
    </row>
    <row r="966" spans="1:34" x14ac:dyDescent="0.25">
      <c r="A966">
        <v>10139</v>
      </c>
      <c r="B966">
        <v>20</v>
      </c>
      <c r="C966">
        <v>90.06</v>
      </c>
      <c r="D966">
        <v>2</v>
      </c>
      <c r="E966">
        <v>1801.2</v>
      </c>
      <c r="F966">
        <v>1802</v>
      </c>
      <c r="G966">
        <v>1801.2</v>
      </c>
      <c r="H966" t="s">
        <v>875</v>
      </c>
      <c r="I966" s="1">
        <v>37818</v>
      </c>
      <c r="J966" t="s">
        <v>52</v>
      </c>
      <c r="K966" t="s">
        <v>220</v>
      </c>
      <c r="L966" t="s">
        <v>37</v>
      </c>
      <c r="M966">
        <v>3</v>
      </c>
      <c r="N966">
        <v>7</v>
      </c>
      <c r="O966">
        <v>2003</v>
      </c>
      <c r="P966" t="s">
        <v>871</v>
      </c>
      <c r="Q966">
        <v>104</v>
      </c>
      <c r="R966" t="s">
        <v>967</v>
      </c>
      <c r="S966" t="s">
        <v>243</v>
      </c>
      <c r="T966" t="s">
        <v>244</v>
      </c>
      <c r="U966" t="s">
        <v>245</v>
      </c>
      <c r="V966" t="s">
        <v>246</v>
      </c>
      <c r="W966" t="s">
        <v>247</v>
      </c>
      <c r="X966" t="s">
        <v>248</v>
      </c>
      <c r="Y966" t="s">
        <v>249</v>
      </c>
      <c r="Z966" t="s">
        <v>250</v>
      </c>
      <c r="AA966" t="s">
        <v>251</v>
      </c>
      <c r="AB966">
        <v>2067</v>
      </c>
      <c r="AC966" t="s">
        <v>148</v>
      </c>
      <c r="AD966" t="s">
        <v>149</v>
      </c>
      <c r="AE966" t="s">
        <v>252</v>
      </c>
      <c r="AF966" t="s">
        <v>253</v>
      </c>
      <c r="AG966" t="s">
        <v>254</v>
      </c>
      <c r="AH966" t="s">
        <v>51</v>
      </c>
    </row>
    <row r="967" spans="1:34" x14ac:dyDescent="0.25">
      <c r="A967">
        <v>10150</v>
      </c>
      <c r="B967">
        <v>26</v>
      </c>
      <c r="C967">
        <v>100</v>
      </c>
      <c r="D967">
        <v>10</v>
      </c>
      <c r="E967">
        <v>2804.36</v>
      </c>
      <c r="F967">
        <v>2805</v>
      </c>
      <c r="G967">
        <v>2600</v>
      </c>
      <c r="H967" t="s">
        <v>308</v>
      </c>
      <c r="I967" s="1">
        <v>37883</v>
      </c>
      <c r="J967" t="s">
        <v>201</v>
      </c>
      <c r="K967" t="s">
        <v>87</v>
      </c>
      <c r="L967" t="s">
        <v>37</v>
      </c>
      <c r="M967">
        <v>3</v>
      </c>
      <c r="N967">
        <v>9</v>
      </c>
      <c r="O967">
        <v>2003</v>
      </c>
      <c r="P967" t="s">
        <v>871</v>
      </c>
      <c r="Q967">
        <v>104</v>
      </c>
      <c r="R967" t="s">
        <v>967</v>
      </c>
      <c r="S967" t="s">
        <v>309</v>
      </c>
      <c r="T967" t="s">
        <v>310</v>
      </c>
      <c r="U967" t="s">
        <v>311</v>
      </c>
      <c r="V967" t="s">
        <v>312</v>
      </c>
      <c r="X967" t="s">
        <v>312</v>
      </c>
      <c r="Y967" t="s">
        <v>313</v>
      </c>
      <c r="AA967" t="s">
        <v>313</v>
      </c>
      <c r="AB967">
        <v>79903</v>
      </c>
      <c r="AC967" t="s">
        <v>313</v>
      </c>
      <c r="AD967" t="s">
        <v>314</v>
      </c>
      <c r="AE967" t="s">
        <v>315</v>
      </c>
      <c r="AF967" t="s">
        <v>316</v>
      </c>
      <c r="AG967" t="s">
        <v>317</v>
      </c>
      <c r="AH967" t="s">
        <v>51</v>
      </c>
    </row>
    <row r="968" spans="1:34" x14ac:dyDescent="0.25">
      <c r="A968">
        <v>10163</v>
      </c>
      <c r="B968">
        <v>40</v>
      </c>
      <c r="C968">
        <v>100</v>
      </c>
      <c r="D968">
        <v>3</v>
      </c>
      <c r="E968">
        <v>4900.8</v>
      </c>
      <c r="F968">
        <v>4901</v>
      </c>
      <c r="G968">
        <v>4000</v>
      </c>
      <c r="H968" t="s">
        <v>318</v>
      </c>
      <c r="I968" s="1">
        <v>37914</v>
      </c>
      <c r="J968" t="s">
        <v>86</v>
      </c>
      <c r="K968" t="s">
        <v>36</v>
      </c>
      <c r="L968" t="s">
        <v>37</v>
      </c>
      <c r="M968">
        <v>4</v>
      </c>
      <c r="N968">
        <v>10</v>
      </c>
      <c r="O968">
        <v>2003</v>
      </c>
      <c r="P968" t="s">
        <v>871</v>
      </c>
      <c r="Q968">
        <v>104</v>
      </c>
      <c r="R968" t="s">
        <v>967</v>
      </c>
      <c r="S968" t="s">
        <v>319</v>
      </c>
      <c r="T968">
        <v>2125558493</v>
      </c>
      <c r="U968" t="s">
        <v>320</v>
      </c>
      <c r="V968" t="s">
        <v>321</v>
      </c>
      <c r="W968" t="s">
        <v>322</v>
      </c>
      <c r="X968" t="s">
        <v>323</v>
      </c>
      <c r="Y968" t="s">
        <v>43</v>
      </c>
      <c r="Z968" t="s">
        <v>44</v>
      </c>
      <c r="AA968" t="s">
        <v>45</v>
      </c>
      <c r="AB968">
        <v>10022</v>
      </c>
      <c r="AC968" t="s">
        <v>46</v>
      </c>
      <c r="AD968" t="s">
        <v>47</v>
      </c>
      <c r="AE968" t="s">
        <v>197</v>
      </c>
      <c r="AF968" t="s">
        <v>324</v>
      </c>
      <c r="AG968" t="s">
        <v>325</v>
      </c>
      <c r="AH968" t="s">
        <v>74</v>
      </c>
    </row>
    <row r="969" spans="1:34" x14ac:dyDescent="0.25">
      <c r="A969">
        <v>10173</v>
      </c>
      <c r="B969">
        <v>31</v>
      </c>
      <c r="C969">
        <v>89.01</v>
      </c>
      <c r="D969">
        <v>1</v>
      </c>
      <c r="E969">
        <v>2759.31</v>
      </c>
      <c r="F969">
        <v>2760</v>
      </c>
      <c r="G969">
        <v>2759.31</v>
      </c>
      <c r="H969" s="2">
        <v>37752</v>
      </c>
      <c r="I969" s="1">
        <v>37752</v>
      </c>
      <c r="J969" t="s">
        <v>153</v>
      </c>
      <c r="K969" t="s">
        <v>123</v>
      </c>
      <c r="L969" t="s">
        <v>37</v>
      </c>
      <c r="M969">
        <v>4</v>
      </c>
      <c r="N969">
        <v>11</v>
      </c>
      <c r="O969">
        <v>2003</v>
      </c>
      <c r="P969" t="s">
        <v>871</v>
      </c>
      <c r="Q969">
        <v>104</v>
      </c>
      <c r="R969" t="s">
        <v>967</v>
      </c>
      <c r="S969" t="s">
        <v>877</v>
      </c>
      <c r="T969" t="s">
        <v>878</v>
      </c>
      <c r="U969" t="s">
        <v>879</v>
      </c>
      <c r="V969" t="s">
        <v>880</v>
      </c>
      <c r="X969" t="s">
        <v>880</v>
      </c>
      <c r="Y969" t="s">
        <v>881</v>
      </c>
      <c r="AA969" t="s">
        <v>881</v>
      </c>
      <c r="AB969">
        <v>24100</v>
      </c>
      <c r="AC969" t="s">
        <v>407</v>
      </c>
      <c r="AD969" t="s">
        <v>60</v>
      </c>
      <c r="AE969" t="s">
        <v>882</v>
      </c>
      <c r="AF969" t="s">
        <v>883</v>
      </c>
      <c r="AG969" t="s">
        <v>884</v>
      </c>
      <c r="AH969" t="s">
        <v>51</v>
      </c>
    </row>
    <row r="970" spans="1:34" x14ac:dyDescent="0.25">
      <c r="A970">
        <v>10183</v>
      </c>
      <c r="B970">
        <v>22</v>
      </c>
      <c r="C970">
        <v>100</v>
      </c>
      <c r="D970">
        <v>10</v>
      </c>
      <c r="E970">
        <v>2488.1999999999998</v>
      </c>
      <c r="F970">
        <v>2489</v>
      </c>
      <c r="G970">
        <v>2200</v>
      </c>
      <c r="H970" t="s">
        <v>336</v>
      </c>
      <c r="I970" s="1">
        <v>37938</v>
      </c>
      <c r="J970" t="s">
        <v>104</v>
      </c>
      <c r="K970" t="s">
        <v>130</v>
      </c>
      <c r="L970" t="s">
        <v>37</v>
      </c>
      <c r="M970">
        <v>4</v>
      </c>
      <c r="N970">
        <v>11</v>
      </c>
      <c r="O970">
        <v>2003</v>
      </c>
      <c r="P970" t="s">
        <v>871</v>
      </c>
      <c r="Q970">
        <v>104</v>
      </c>
      <c r="R970" t="s">
        <v>967</v>
      </c>
      <c r="S970" t="s">
        <v>337</v>
      </c>
      <c r="T970">
        <v>2155554695</v>
      </c>
      <c r="U970" t="s">
        <v>338</v>
      </c>
      <c r="V970" t="s">
        <v>339</v>
      </c>
      <c r="X970" t="s">
        <v>339</v>
      </c>
      <c r="Y970" t="s">
        <v>340</v>
      </c>
      <c r="Z970" t="s">
        <v>225</v>
      </c>
      <c r="AA970" t="s">
        <v>341</v>
      </c>
      <c r="AB970">
        <v>71270</v>
      </c>
      <c r="AC970" t="s">
        <v>46</v>
      </c>
      <c r="AD970" t="s">
        <v>47</v>
      </c>
      <c r="AE970" t="s">
        <v>342</v>
      </c>
      <c r="AF970" t="s">
        <v>343</v>
      </c>
      <c r="AG970" t="s">
        <v>344</v>
      </c>
      <c r="AH970" t="s">
        <v>51</v>
      </c>
    </row>
    <row r="971" spans="1:34" x14ac:dyDescent="0.25">
      <c r="A971">
        <v>10193</v>
      </c>
      <c r="B971">
        <v>23</v>
      </c>
      <c r="C971">
        <v>100</v>
      </c>
      <c r="D971">
        <v>2</v>
      </c>
      <c r="E971">
        <v>2769.89</v>
      </c>
      <c r="F971">
        <v>2770</v>
      </c>
      <c r="G971">
        <v>2300</v>
      </c>
      <c r="H971" t="s">
        <v>885</v>
      </c>
      <c r="I971" s="1">
        <v>37946</v>
      </c>
      <c r="J971" t="s">
        <v>104</v>
      </c>
      <c r="K971" t="s">
        <v>87</v>
      </c>
      <c r="L971" t="s">
        <v>37</v>
      </c>
      <c r="M971">
        <v>4</v>
      </c>
      <c r="N971">
        <v>11</v>
      </c>
      <c r="O971">
        <v>2003</v>
      </c>
      <c r="P971" t="s">
        <v>871</v>
      </c>
      <c r="Q971">
        <v>104</v>
      </c>
      <c r="R971" t="s">
        <v>967</v>
      </c>
      <c r="S971" t="s">
        <v>886</v>
      </c>
      <c r="T971" t="s">
        <v>887</v>
      </c>
      <c r="U971" t="s">
        <v>888</v>
      </c>
      <c r="V971" t="s">
        <v>889</v>
      </c>
      <c r="X971" t="s">
        <v>889</v>
      </c>
      <c r="Y971" t="s">
        <v>890</v>
      </c>
      <c r="Z971" t="s">
        <v>146</v>
      </c>
      <c r="AA971" t="s">
        <v>891</v>
      </c>
      <c r="AB971">
        <v>3150</v>
      </c>
      <c r="AC971" t="s">
        <v>148</v>
      </c>
      <c r="AD971" t="s">
        <v>149</v>
      </c>
      <c r="AE971" t="s">
        <v>892</v>
      </c>
      <c r="AF971" t="s">
        <v>893</v>
      </c>
      <c r="AG971" t="s">
        <v>894</v>
      </c>
      <c r="AH971" t="s">
        <v>51</v>
      </c>
    </row>
    <row r="972" spans="1:34" x14ac:dyDescent="0.25">
      <c r="A972">
        <v>10206</v>
      </c>
      <c r="B972">
        <v>30</v>
      </c>
      <c r="C972">
        <v>100</v>
      </c>
      <c r="D972">
        <v>8</v>
      </c>
      <c r="E972">
        <v>3581.4</v>
      </c>
      <c r="F972">
        <v>3582</v>
      </c>
      <c r="G972">
        <v>3000</v>
      </c>
      <c r="H972" s="2">
        <v>37753</v>
      </c>
      <c r="I972" s="1">
        <v>37753</v>
      </c>
      <c r="J972" t="s">
        <v>153</v>
      </c>
      <c r="K972" t="s">
        <v>36</v>
      </c>
      <c r="L972" t="s">
        <v>37</v>
      </c>
      <c r="M972">
        <v>4</v>
      </c>
      <c r="N972">
        <v>12</v>
      </c>
      <c r="O972">
        <v>2003</v>
      </c>
      <c r="P972" t="s">
        <v>871</v>
      </c>
      <c r="Q972">
        <v>104</v>
      </c>
      <c r="R972" t="s">
        <v>967</v>
      </c>
      <c r="S972" t="s">
        <v>354</v>
      </c>
      <c r="T972" t="s">
        <v>355</v>
      </c>
      <c r="U972" t="s">
        <v>356</v>
      </c>
      <c r="V972" t="s">
        <v>357</v>
      </c>
      <c r="X972" t="s">
        <v>357</v>
      </c>
      <c r="Y972" t="s">
        <v>358</v>
      </c>
      <c r="Z972" t="s">
        <v>359</v>
      </c>
      <c r="AA972" t="s">
        <v>360</v>
      </c>
      <c r="AB972" t="s">
        <v>361</v>
      </c>
      <c r="AC972" t="s">
        <v>362</v>
      </c>
      <c r="AD972" t="s">
        <v>47</v>
      </c>
      <c r="AE972" t="s">
        <v>363</v>
      </c>
      <c r="AF972" t="s">
        <v>364</v>
      </c>
      <c r="AG972" t="s">
        <v>365</v>
      </c>
      <c r="AH972" t="s">
        <v>74</v>
      </c>
    </row>
    <row r="973" spans="1:34" x14ac:dyDescent="0.25">
      <c r="A973">
        <v>10215</v>
      </c>
      <c r="B973">
        <v>49</v>
      </c>
      <c r="C973">
        <v>100</v>
      </c>
      <c r="D973">
        <v>5</v>
      </c>
      <c r="E973">
        <v>5285.14</v>
      </c>
      <c r="F973">
        <v>5286</v>
      </c>
      <c r="G973">
        <v>4900</v>
      </c>
      <c r="H973" t="s">
        <v>366</v>
      </c>
      <c r="I973" s="1">
        <v>38015</v>
      </c>
      <c r="J973" t="s">
        <v>64</v>
      </c>
      <c r="K973" t="s">
        <v>130</v>
      </c>
      <c r="L973" t="s">
        <v>37</v>
      </c>
      <c r="M973">
        <v>1</v>
      </c>
      <c r="N973">
        <v>1</v>
      </c>
      <c r="O973">
        <v>2004</v>
      </c>
      <c r="P973" t="s">
        <v>871</v>
      </c>
      <c r="Q973">
        <v>104</v>
      </c>
      <c r="R973" t="s">
        <v>967</v>
      </c>
      <c r="S973" t="s">
        <v>367</v>
      </c>
      <c r="T973">
        <v>3105553722</v>
      </c>
      <c r="U973" t="s">
        <v>368</v>
      </c>
      <c r="V973" t="s">
        <v>369</v>
      </c>
      <c r="X973" t="s">
        <v>369</v>
      </c>
      <c r="Y973" t="s">
        <v>370</v>
      </c>
      <c r="Z973" t="s">
        <v>81</v>
      </c>
      <c r="AA973" t="s">
        <v>371</v>
      </c>
      <c r="AB973">
        <v>94019</v>
      </c>
      <c r="AC973" t="s">
        <v>46</v>
      </c>
      <c r="AD973" t="s">
        <v>47</v>
      </c>
      <c r="AE973" t="s">
        <v>372</v>
      </c>
      <c r="AF973" t="s">
        <v>373</v>
      </c>
      <c r="AG973" t="s">
        <v>374</v>
      </c>
      <c r="AH973" t="s">
        <v>74</v>
      </c>
    </row>
    <row r="974" spans="1:34" x14ac:dyDescent="0.25">
      <c r="A974">
        <v>10228</v>
      </c>
      <c r="B974">
        <v>31</v>
      </c>
      <c r="C974">
        <v>100</v>
      </c>
      <c r="D974">
        <v>4</v>
      </c>
      <c r="E974">
        <v>3181.53</v>
      </c>
      <c r="F974">
        <v>3182</v>
      </c>
      <c r="G974">
        <v>3100</v>
      </c>
      <c r="H974" s="2">
        <v>38263</v>
      </c>
      <c r="I974" s="1">
        <v>38263</v>
      </c>
      <c r="J974" t="s">
        <v>86</v>
      </c>
      <c r="K974" t="s">
        <v>123</v>
      </c>
      <c r="L974" t="s">
        <v>37</v>
      </c>
      <c r="M974">
        <v>1</v>
      </c>
      <c r="N974">
        <v>3</v>
      </c>
      <c r="O974">
        <v>2004</v>
      </c>
      <c r="P974" t="s">
        <v>871</v>
      </c>
      <c r="Q974">
        <v>104</v>
      </c>
      <c r="R974" t="s">
        <v>967</v>
      </c>
      <c r="S974" t="s">
        <v>375</v>
      </c>
      <c r="T974">
        <v>6175555555</v>
      </c>
      <c r="U974" t="s">
        <v>376</v>
      </c>
      <c r="V974" t="s">
        <v>377</v>
      </c>
      <c r="X974" t="s">
        <v>377</v>
      </c>
      <c r="Y974" t="s">
        <v>194</v>
      </c>
      <c r="Z974" t="s">
        <v>195</v>
      </c>
      <c r="AA974" t="s">
        <v>196</v>
      </c>
      <c r="AB974">
        <v>51247</v>
      </c>
      <c r="AC974" t="s">
        <v>46</v>
      </c>
      <c r="AD974" t="s">
        <v>47</v>
      </c>
      <c r="AE974" t="s">
        <v>378</v>
      </c>
      <c r="AF974" t="s">
        <v>227</v>
      </c>
      <c r="AG974" t="s">
        <v>379</v>
      </c>
      <c r="AH974" t="s">
        <v>74</v>
      </c>
    </row>
    <row r="975" spans="1:34" x14ac:dyDescent="0.25">
      <c r="A975">
        <v>10244</v>
      </c>
      <c r="B975">
        <v>29</v>
      </c>
      <c r="C975">
        <v>100</v>
      </c>
      <c r="D975">
        <v>2</v>
      </c>
      <c r="E975">
        <v>3340.51</v>
      </c>
      <c r="F975">
        <v>3341</v>
      </c>
      <c r="G975">
        <v>2900</v>
      </c>
      <c r="H975" t="s">
        <v>895</v>
      </c>
      <c r="I975" s="1">
        <v>38106</v>
      </c>
      <c r="J975" t="s">
        <v>380</v>
      </c>
      <c r="K975" t="s">
        <v>130</v>
      </c>
      <c r="L975" t="s">
        <v>37</v>
      </c>
      <c r="M975">
        <v>2</v>
      </c>
      <c r="N975">
        <v>4</v>
      </c>
      <c r="O975">
        <v>2004</v>
      </c>
      <c r="P975" t="s">
        <v>871</v>
      </c>
      <c r="Q975">
        <v>104</v>
      </c>
      <c r="R975" t="s">
        <v>967</v>
      </c>
      <c r="S975" t="s">
        <v>276</v>
      </c>
      <c r="T975" t="s">
        <v>277</v>
      </c>
      <c r="U975" t="s">
        <v>278</v>
      </c>
      <c r="V975" t="s">
        <v>279</v>
      </c>
      <c r="X975" t="s">
        <v>279</v>
      </c>
      <c r="Y975" t="s">
        <v>280</v>
      </c>
      <c r="AA975" t="s">
        <v>280</v>
      </c>
      <c r="AB975">
        <v>28034</v>
      </c>
      <c r="AC975" t="s">
        <v>281</v>
      </c>
      <c r="AD975" t="s">
        <v>60</v>
      </c>
      <c r="AE975" t="s">
        <v>282</v>
      </c>
      <c r="AF975" t="s">
        <v>283</v>
      </c>
      <c r="AG975" t="s">
        <v>284</v>
      </c>
      <c r="AH975" t="s">
        <v>74</v>
      </c>
    </row>
    <row r="976" spans="1:34" x14ac:dyDescent="0.25">
      <c r="A976">
        <v>10257</v>
      </c>
      <c r="B976">
        <v>37</v>
      </c>
      <c r="C976">
        <v>84.82</v>
      </c>
      <c r="D976">
        <v>2</v>
      </c>
      <c r="E976">
        <v>3138.34</v>
      </c>
      <c r="F976">
        <v>3139</v>
      </c>
      <c r="G976">
        <v>3138.34</v>
      </c>
      <c r="H976" t="s">
        <v>958</v>
      </c>
      <c r="I976" s="1">
        <v>38152</v>
      </c>
      <c r="J976" t="s">
        <v>172</v>
      </c>
      <c r="K976" t="s">
        <v>36</v>
      </c>
      <c r="L976" t="s">
        <v>37</v>
      </c>
      <c r="M976">
        <v>2</v>
      </c>
      <c r="N976">
        <v>6</v>
      </c>
      <c r="O976">
        <v>2004</v>
      </c>
      <c r="P976" t="s">
        <v>871</v>
      </c>
      <c r="Q976">
        <v>104</v>
      </c>
      <c r="R976" t="s">
        <v>967</v>
      </c>
      <c r="S976" t="s">
        <v>630</v>
      </c>
      <c r="T976">
        <v>4085553659</v>
      </c>
      <c r="U976" t="s">
        <v>631</v>
      </c>
      <c r="V976" t="s">
        <v>632</v>
      </c>
      <c r="X976" t="s">
        <v>632</v>
      </c>
      <c r="Y976" t="s">
        <v>633</v>
      </c>
      <c r="Z976" t="s">
        <v>81</v>
      </c>
      <c r="AA976" t="s">
        <v>634</v>
      </c>
      <c r="AB976">
        <v>94217</v>
      </c>
      <c r="AC976" t="s">
        <v>46</v>
      </c>
      <c r="AD976" t="s">
        <v>47</v>
      </c>
      <c r="AE976" t="s">
        <v>159</v>
      </c>
      <c r="AF976" t="s">
        <v>635</v>
      </c>
      <c r="AG976" t="s">
        <v>636</v>
      </c>
      <c r="AH976" t="s">
        <v>74</v>
      </c>
    </row>
    <row r="977" spans="1:34" x14ac:dyDescent="0.25">
      <c r="A977">
        <v>10270</v>
      </c>
      <c r="B977">
        <v>38</v>
      </c>
      <c r="C977">
        <v>100</v>
      </c>
      <c r="D977">
        <v>11</v>
      </c>
      <c r="E977">
        <v>4775.08</v>
      </c>
      <c r="F977">
        <v>4776</v>
      </c>
      <c r="G977">
        <v>3800</v>
      </c>
      <c r="H977" t="s">
        <v>400</v>
      </c>
      <c r="I977" s="1">
        <v>38187</v>
      </c>
      <c r="J977" t="s">
        <v>52</v>
      </c>
      <c r="K977" t="s">
        <v>36</v>
      </c>
      <c r="L977" t="s">
        <v>37</v>
      </c>
      <c r="M977">
        <v>3</v>
      </c>
      <c r="N977">
        <v>7</v>
      </c>
      <c r="O977">
        <v>2004</v>
      </c>
      <c r="P977" t="s">
        <v>871</v>
      </c>
      <c r="Q977">
        <v>104</v>
      </c>
      <c r="R977" t="s">
        <v>967</v>
      </c>
      <c r="S977" t="s">
        <v>243</v>
      </c>
      <c r="T977" t="s">
        <v>244</v>
      </c>
      <c r="U977" t="s">
        <v>245</v>
      </c>
      <c r="V977" t="s">
        <v>246</v>
      </c>
      <c r="W977" t="s">
        <v>247</v>
      </c>
      <c r="X977" t="s">
        <v>248</v>
      </c>
      <c r="Y977" t="s">
        <v>249</v>
      </c>
      <c r="Z977" t="s">
        <v>250</v>
      </c>
      <c r="AA977" t="s">
        <v>251</v>
      </c>
      <c r="AB977">
        <v>2067</v>
      </c>
      <c r="AC977" t="s">
        <v>148</v>
      </c>
      <c r="AD977" t="s">
        <v>149</v>
      </c>
      <c r="AE977" t="s">
        <v>252</v>
      </c>
      <c r="AF977" t="s">
        <v>253</v>
      </c>
      <c r="AG977" t="s">
        <v>254</v>
      </c>
      <c r="AH977" t="s">
        <v>74</v>
      </c>
    </row>
    <row r="978" spans="1:34" x14ac:dyDescent="0.25">
      <c r="A978">
        <v>10280</v>
      </c>
      <c r="B978">
        <v>29</v>
      </c>
      <c r="C978">
        <v>100</v>
      </c>
      <c r="D978">
        <v>4</v>
      </c>
      <c r="E978">
        <v>3006.43</v>
      </c>
      <c r="F978">
        <v>3007</v>
      </c>
      <c r="G978">
        <v>2900</v>
      </c>
      <c r="H978" t="s">
        <v>401</v>
      </c>
      <c r="I978" s="1">
        <v>38216</v>
      </c>
      <c r="J978" t="s">
        <v>76</v>
      </c>
      <c r="K978" t="s">
        <v>65</v>
      </c>
      <c r="L978" t="s">
        <v>37</v>
      </c>
      <c r="M978">
        <v>3</v>
      </c>
      <c r="N978">
        <v>8</v>
      </c>
      <c r="O978">
        <v>2004</v>
      </c>
      <c r="P978" t="s">
        <v>871</v>
      </c>
      <c r="Q978">
        <v>104</v>
      </c>
      <c r="R978" t="s">
        <v>967</v>
      </c>
      <c r="S978" t="s">
        <v>402</v>
      </c>
      <c r="T978" t="s">
        <v>403</v>
      </c>
      <c r="U978" t="s">
        <v>404</v>
      </c>
      <c r="V978" t="s">
        <v>405</v>
      </c>
      <c r="X978" t="s">
        <v>405</v>
      </c>
      <c r="Y978" t="s">
        <v>406</v>
      </c>
      <c r="AA978" t="s">
        <v>406</v>
      </c>
      <c r="AB978">
        <v>10100</v>
      </c>
      <c r="AC978" t="s">
        <v>407</v>
      </c>
      <c r="AD978" t="s">
        <v>60</v>
      </c>
      <c r="AE978" t="s">
        <v>408</v>
      </c>
      <c r="AF978" t="s">
        <v>409</v>
      </c>
      <c r="AG978" t="s">
        <v>410</v>
      </c>
      <c r="AH978" t="s">
        <v>74</v>
      </c>
    </row>
    <row r="979" spans="1:34" x14ac:dyDescent="0.25">
      <c r="A979">
        <v>10291</v>
      </c>
      <c r="B979">
        <v>23</v>
      </c>
      <c r="C979">
        <v>100</v>
      </c>
      <c r="D979">
        <v>13</v>
      </c>
      <c r="E979">
        <v>2866.26</v>
      </c>
      <c r="F979">
        <v>2867</v>
      </c>
      <c r="G979">
        <v>2300</v>
      </c>
      <c r="H979" s="2">
        <v>38208</v>
      </c>
      <c r="I979" s="1">
        <v>38208</v>
      </c>
      <c r="J979" t="s">
        <v>76</v>
      </c>
      <c r="K979" t="s">
        <v>36</v>
      </c>
      <c r="L979" t="s">
        <v>37</v>
      </c>
      <c r="M979">
        <v>3</v>
      </c>
      <c r="N979">
        <v>9</v>
      </c>
      <c r="O979">
        <v>2004</v>
      </c>
      <c r="P979" t="s">
        <v>871</v>
      </c>
      <c r="Q979">
        <v>104</v>
      </c>
      <c r="R979" t="s">
        <v>967</v>
      </c>
      <c r="S979" t="s">
        <v>411</v>
      </c>
      <c r="T979" t="s">
        <v>412</v>
      </c>
      <c r="U979" t="s">
        <v>413</v>
      </c>
      <c r="V979" t="s">
        <v>414</v>
      </c>
      <c r="X979" t="s">
        <v>414</v>
      </c>
      <c r="Y979" t="s">
        <v>415</v>
      </c>
      <c r="AA979" t="s">
        <v>415</v>
      </c>
      <c r="AB979" t="s">
        <v>416</v>
      </c>
      <c r="AC979" t="s">
        <v>295</v>
      </c>
      <c r="AD979" t="s">
        <v>60</v>
      </c>
      <c r="AE979" t="s">
        <v>417</v>
      </c>
      <c r="AF979" t="s">
        <v>324</v>
      </c>
      <c r="AG979" t="s">
        <v>418</v>
      </c>
      <c r="AH979" t="s">
        <v>51</v>
      </c>
    </row>
    <row r="980" spans="1:34" x14ac:dyDescent="0.25">
      <c r="A980">
        <v>10304</v>
      </c>
      <c r="B980">
        <v>26</v>
      </c>
      <c r="C980">
        <v>85.87</v>
      </c>
      <c r="D980">
        <v>8</v>
      </c>
      <c r="E980">
        <v>2232.62</v>
      </c>
      <c r="F980">
        <v>2233</v>
      </c>
      <c r="G980">
        <v>2232.62</v>
      </c>
      <c r="H980" s="2">
        <v>38301</v>
      </c>
      <c r="I980" s="1">
        <v>38301</v>
      </c>
      <c r="J980" t="s">
        <v>104</v>
      </c>
      <c r="K980" t="s">
        <v>220</v>
      </c>
      <c r="L980" t="s">
        <v>37</v>
      </c>
      <c r="M980">
        <v>4</v>
      </c>
      <c r="N980">
        <v>10</v>
      </c>
      <c r="O980">
        <v>2004</v>
      </c>
      <c r="P980" t="s">
        <v>871</v>
      </c>
      <c r="Q980">
        <v>104</v>
      </c>
      <c r="R980" t="s">
        <v>967</v>
      </c>
      <c r="S980" t="s">
        <v>419</v>
      </c>
      <c r="T980" t="s">
        <v>420</v>
      </c>
      <c r="U980" t="s">
        <v>421</v>
      </c>
      <c r="V980" t="s">
        <v>422</v>
      </c>
      <c r="X980" t="s">
        <v>422</v>
      </c>
      <c r="Y980" t="s">
        <v>423</v>
      </c>
      <c r="AA980" t="s">
        <v>423</v>
      </c>
      <c r="AB980">
        <v>78000</v>
      </c>
      <c r="AC980" t="s">
        <v>59</v>
      </c>
      <c r="AD980" t="s">
        <v>60</v>
      </c>
      <c r="AE980" t="s">
        <v>424</v>
      </c>
      <c r="AF980" t="s">
        <v>72</v>
      </c>
      <c r="AG980" t="s">
        <v>425</v>
      </c>
      <c r="AH980" t="s">
        <v>51</v>
      </c>
    </row>
    <row r="981" spans="1:34" x14ac:dyDescent="0.25">
      <c r="A981">
        <v>10312</v>
      </c>
      <c r="B981">
        <v>38</v>
      </c>
      <c r="C981">
        <v>100</v>
      </c>
      <c r="D981">
        <v>5</v>
      </c>
      <c r="E981">
        <v>4457.0200000000004</v>
      </c>
      <c r="F981">
        <v>4458</v>
      </c>
      <c r="G981">
        <v>3800</v>
      </c>
      <c r="H981" t="s">
        <v>426</v>
      </c>
      <c r="I981" s="1">
        <v>38281</v>
      </c>
      <c r="J981" t="s">
        <v>86</v>
      </c>
      <c r="K981" t="s">
        <v>130</v>
      </c>
      <c r="L981" t="s">
        <v>37</v>
      </c>
      <c r="M981">
        <v>4</v>
      </c>
      <c r="N981">
        <v>10</v>
      </c>
      <c r="O981">
        <v>2004</v>
      </c>
      <c r="P981" t="s">
        <v>871</v>
      </c>
      <c r="Q981">
        <v>104</v>
      </c>
      <c r="R981" t="s">
        <v>967</v>
      </c>
      <c r="S981" t="s">
        <v>427</v>
      </c>
      <c r="T981">
        <v>4155551450</v>
      </c>
      <c r="U981" t="s">
        <v>428</v>
      </c>
      <c r="V981" t="s">
        <v>429</v>
      </c>
      <c r="X981" t="s">
        <v>429</v>
      </c>
      <c r="Y981" t="s">
        <v>430</v>
      </c>
      <c r="Z981" t="s">
        <v>81</v>
      </c>
      <c r="AA981" t="s">
        <v>431</v>
      </c>
      <c r="AB981">
        <v>97562</v>
      </c>
      <c r="AC981" t="s">
        <v>46</v>
      </c>
      <c r="AD981" t="s">
        <v>47</v>
      </c>
      <c r="AE981" t="s">
        <v>432</v>
      </c>
      <c r="AF981" t="s">
        <v>433</v>
      </c>
      <c r="AG981" t="s">
        <v>434</v>
      </c>
      <c r="AH981" t="s">
        <v>74</v>
      </c>
    </row>
    <row r="982" spans="1:34" x14ac:dyDescent="0.25">
      <c r="A982">
        <v>10322</v>
      </c>
      <c r="B982">
        <v>48</v>
      </c>
      <c r="C982">
        <v>47.04</v>
      </c>
      <c r="D982">
        <v>7</v>
      </c>
      <c r="E982">
        <v>2257.92</v>
      </c>
      <c r="F982">
        <v>2258</v>
      </c>
      <c r="G982">
        <v>2257.92</v>
      </c>
      <c r="H982" s="2">
        <v>38088</v>
      </c>
      <c r="I982" s="1">
        <v>38088</v>
      </c>
      <c r="J982" t="s">
        <v>380</v>
      </c>
      <c r="K982" t="s">
        <v>123</v>
      </c>
      <c r="L982" t="s">
        <v>37</v>
      </c>
      <c r="M982">
        <v>4</v>
      </c>
      <c r="N982">
        <v>11</v>
      </c>
      <c r="O982">
        <v>2004</v>
      </c>
      <c r="P982" t="s">
        <v>871</v>
      </c>
      <c r="Q982">
        <v>104</v>
      </c>
      <c r="R982" t="s">
        <v>967</v>
      </c>
      <c r="S982" t="s">
        <v>435</v>
      </c>
      <c r="T982">
        <v>6035558647</v>
      </c>
      <c r="U982" t="s">
        <v>436</v>
      </c>
      <c r="V982" t="s">
        <v>437</v>
      </c>
      <c r="X982" t="s">
        <v>437</v>
      </c>
      <c r="Y982" t="s">
        <v>438</v>
      </c>
      <c r="Z982" t="s">
        <v>439</v>
      </c>
      <c r="AA982" t="s">
        <v>440</v>
      </c>
      <c r="AB982">
        <v>62005</v>
      </c>
      <c r="AC982" t="s">
        <v>46</v>
      </c>
      <c r="AD982" t="s">
        <v>47</v>
      </c>
      <c r="AE982" t="s">
        <v>83</v>
      </c>
      <c r="AF982" t="s">
        <v>433</v>
      </c>
      <c r="AG982" t="s">
        <v>441</v>
      </c>
      <c r="AH982" t="s">
        <v>51</v>
      </c>
    </row>
    <row r="983" spans="1:34" x14ac:dyDescent="0.25">
      <c r="A983">
        <v>10332</v>
      </c>
      <c r="B983">
        <v>40</v>
      </c>
      <c r="C983">
        <v>39.799999999999997</v>
      </c>
      <c r="D983">
        <v>18</v>
      </c>
      <c r="E983">
        <v>1592</v>
      </c>
      <c r="F983">
        <v>1592</v>
      </c>
      <c r="G983">
        <v>1592</v>
      </c>
      <c r="H983" t="s">
        <v>869</v>
      </c>
      <c r="I983" s="1">
        <v>38308</v>
      </c>
      <c r="J983" t="s">
        <v>104</v>
      </c>
      <c r="K983" t="s">
        <v>220</v>
      </c>
      <c r="L983" t="s">
        <v>37</v>
      </c>
      <c r="M983">
        <v>4</v>
      </c>
      <c r="N983">
        <v>11</v>
      </c>
      <c r="O983">
        <v>2004</v>
      </c>
      <c r="P983" t="s">
        <v>871</v>
      </c>
      <c r="Q983">
        <v>104</v>
      </c>
      <c r="R983" t="s">
        <v>967</v>
      </c>
      <c r="S983" t="s">
        <v>776</v>
      </c>
      <c r="T983" t="s">
        <v>777</v>
      </c>
      <c r="U983" t="s">
        <v>778</v>
      </c>
      <c r="V983" t="s">
        <v>779</v>
      </c>
      <c r="X983" t="s">
        <v>779</v>
      </c>
      <c r="Y983" t="s">
        <v>780</v>
      </c>
      <c r="AA983" t="s">
        <v>780</v>
      </c>
      <c r="AB983" t="s">
        <v>781</v>
      </c>
      <c r="AC983" t="s">
        <v>270</v>
      </c>
      <c r="AD983" t="s">
        <v>60</v>
      </c>
      <c r="AE983" t="s">
        <v>782</v>
      </c>
      <c r="AF983" t="s">
        <v>146</v>
      </c>
      <c r="AG983" t="s">
        <v>783</v>
      </c>
      <c r="AH983" t="s">
        <v>51</v>
      </c>
    </row>
    <row r="984" spans="1:34" x14ac:dyDescent="0.25">
      <c r="A984">
        <v>10347</v>
      </c>
      <c r="B984">
        <v>45</v>
      </c>
      <c r="C984">
        <v>100</v>
      </c>
      <c r="D984">
        <v>11</v>
      </c>
      <c r="E984">
        <v>4948.2</v>
      </c>
      <c r="F984">
        <v>4949</v>
      </c>
      <c r="G984">
        <v>4500</v>
      </c>
      <c r="H984" t="s">
        <v>443</v>
      </c>
      <c r="I984" s="1">
        <v>38320</v>
      </c>
      <c r="J984" t="s">
        <v>104</v>
      </c>
      <c r="K984" t="s">
        <v>36</v>
      </c>
      <c r="L984" t="s">
        <v>37</v>
      </c>
      <c r="M984">
        <v>4</v>
      </c>
      <c r="N984">
        <v>11</v>
      </c>
      <c r="O984">
        <v>2004</v>
      </c>
      <c r="P984" t="s">
        <v>871</v>
      </c>
      <c r="Q984">
        <v>104</v>
      </c>
      <c r="R984" t="s">
        <v>967</v>
      </c>
      <c r="S984" t="s">
        <v>139</v>
      </c>
      <c r="T984" t="s">
        <v>140</v>
      </c>
      <c r="U984" t="s">
        <v>141</v>
      </c>
      <c r="V984" t="s">
        <v>142</v>
      </c>
      <c r="W984" t="s">
        <v>143</v>
      </c>
      <c r="X984" t="s">
        <v>144</v>
      </c>
      <c r="Y984" t="s">
        <v>145</v>
      </c>
      <c r="Z984" t="s">
        <v>146</v>
      </c>
      <c r="AA984" t="s">
        <v>147</v>
      </c>
      <c r="AB984">
        <v>3004</v>
      </c>
      <c r="AC984" t="s">
        <v>148</v>
      </c>
      <c r="AD984" t="s">
        <v>149</v>
      </c>
      <c r="AE984" t="s">
        <v>150</v>
      </c>
      <c r="AF984" t="s">
        <v>151</v>
      </c>
      <c r="AG984" t="s">
        <v>152</v>
      </c>
      <c r="AH984" t="s">
        <v>74</v>
      </c>
    </row>
    <row r="985" spans="1:34" x14ac:dyDescent="0.25">
      <c r="A985">
        <v>10357</v>
      </c>
      <c r="B985">
        <v>44</v>
      </c>
      <c r="C985">
        <v>100</v>
      </c>
      <c r="D985">
        <v>4</v>
      </c>
      <c r="E985">
        <v>5160.76</v>
      </c>
      <c r="F985">
        <v>5161</v>
      </c>
      <c r="G985">
        <v>4400</v>
      </c>
      <c r="H985" s="2">
        <v>38272</v>
      </c>
      <c r="I985" s="1">
        <v>38272</v>
      </c>
      <c r="J985" t="s">
        <v>86</v>
      </c>
      <c r="K985" t="s">
        <v>65</v>
      </c>
      <c r="L985" t="s">
        <v>37</v>
      </c>
      <c r="M985">
        <v>4</v>
      </c>
      <c r="N985">
        <v>12</v>
      </c>
      <c r="O985">
        <v>2004</v>
      </c>
      <c r="P985" t="s">
        <v>871</v>
      </c>
      <c r="Q985">
        <v>104</v>
      </c>
      <c r="R985" t="s">
        <v>967</v>
      </c>
      <c r="S985" t="s">
        <v>427</v>
      </c>
      <c r="T985">
        <v>4155551450</v>
      </c>
      <c r="U985" t="s">
        <v>428</v>
      </c>
      <c r="V985" t="s">
        <v>429</v>
      </c>
      <c r="X985" t="s">
        <v>429</v>
      </c>
      <c r="Y985" t="s">
        <v>430</v>
      </c>
      <c r="Z985" t="s">
        <v>81</v>
      </c>
      <c r="AA985" t="s">
        <v>431</v>
      </c>
      <c r="AB985">
        <v>97562</v>
      </c>
      <c r="AC985" t="s">
        <v>46</v>
      </c>
      <c r="AD985" t="s">
        <v>47</v>
      </c>
      <c r="AE985" t="s">
        <v>432</v>
      </c>
      <c r="AF985" t="s">
        <v>433</v>
      </c>
      <c r="AG985" t="s">
        <v>434</v>
      </c>
      <c r="AH985" t="s">
        <v>74</v>
      </c>
    </row>
    <row r="986" spans="1:34" x14ac:dyDescent="0.25">
      <c r="A986">
        <v>10369</v>
      </c>
      <c r="B986">
        <v>21</v>
      </c>
      <c r="C986">
        <v>94.22</v>
      </c>
      <c r="D986">
        <v>5</v>
      </c>
      <c r="E986">
        <v>1978.62</v>
      </c>
      <c r="F986">
        <v>1979</v>
      </c>
      <c r="G986">
        <v>1978.62</v>
      </c>
      <c r="H986" t="s">
        <v>444</v>
      </c>
      <c r="I986" s="1">
        <v>38372</v>
      </c>
      <c r="J986" t="s">
        <v>64</v>
      </c>
      <c r="K986" t="s">
        <v>130</v>
      </c>
      <c r="L986" t="s">
        <v>37</v>
      </c>
      <c r="M986">
        <v>1</v>
      </c>
      <c r="N986">
        <v>1</v>
      </c>
      <c r="O986">
        <v>2005</v>
      </c>
      <c r="P986" t="s">
        <v>871</v>
      </c>
      <c r="Q986">
        <v>104</v>
      </c>
      <c r="R986" t="s">
        <v>967</v>
      </c>
      <c r="S986" t="s">
        <v>445</v>
      </c>
      <c r="T986">
        <v>6175558555</v>
      </c>
      <c r="U986" t="s">
        <v>192</v>
      </c>
      <c r="V986" t="s">
        <v>446</v>
      </c>
      <c r="X986" t="s">
        <v>446</v>
      </c>
      <c r="Y986" t="s">
        <v>447</v>
      </c>
      <c r="Z986" t="s">
        <v>195</v>
      </c>
      <c r="AA986" t="s">
        <v>448</v>
      </c>
      <c r="AB986">
        <v>58339</v>
      </c>
      <c r="AC986" t="s">
        <v>46</v>
      </c>
      <c r="AD986" t="s">
        <v>47</v>
      </c>
      <c r="AE986" t="s">
        <v>432</v>
      </c>
      <c r="AF986" t="s">
        <v>449</v>
      </c>
      <c r="AG986" t="s">
        <v>450</v>
      </c>
      <c r="AH986" t="s">
        <v>51</v>
      </c>
    </row>
    <row r="987" spans="1:34" x14ac:dyDescent="0.25">
      <c r="A987">
        <v>10381</v>
      </c>
      <c r="B987">
        <v>35</v>
      </c>
      <c r="C987">
        <v>100</v>
      </c>
      <c r="D987">
        <v>5</v>
      </c>
      <c r="E987">
        <v>4288.2</v>
      </c>
      <c r="F987">
        <v>4289</v>
      </c>
      <c r="G987">
        <v>3500</v>
      </c>
      <c r="H987" t="s">
        <v>451</v>
      </c>
      <c r="I987" s="1">
        <v>38400</v>
      </c>
      <c r="J987" t="s">
        <v>35</v>
      </c>
      <c r="K987" t="s">
        <v>130</v>
      </c>
      <c r="L987" t="s">
        <v>37</v>
      </c>
      <c r="M987">
        <v>1</v>
      </c>
      <c r="N987">
        <v>2</v>
      </c>
      <c r="O987">
        <v>2005</v>
      </c>
      <c r="P987" t="s">
        <v>871</v>
      </c>
      <c r="Q987">
        <v>104</v>
      </c>
      <c r="R987" t="s">
        <v>967</v>
      </c>
      <c r="S987" t="s">
        <v>88</v>
      </c>
      <c r="T987">
        <v>6505551386</v>
      </c>
      <c r="U987" t="s">
        <v>89</v>
      </c>
      <c r="V987" t="s">
        <v>90</v>
      </c>
      <c r="X987" t="s">
        <v>90</v>
      </c>
      <c r="Y987" t="s">
        <v>91</v>
      </c>
      <c r="Z987" t="s">
        <v>81</v>
      </c>
      <c r="AA987" t="s">
        <v>92</v>
      </c>
      <c r="AB987" t="s">
        <v>47</v>
      </c>
      <c r="AC987" t="s">
        <v>46</v>
      </c>
      <c r="AD987" t="s">
        <v>47</v>
      </c>
      <c r="AE987" t="s">
        <v>93</v>
      </c>
      <c r="AF987" t="s">
        <v>84</v>
      </c>
      <c r="AG987" t="s">
        <v>94</v>
      </c>
      <c r="AH987" t="s">
        <v>74</v>
      </c>
    </row>
    <row r="988" spans="1:34" x14ac:dyDescent="0.25">
      <c r="A988">
        <v>10392</v>
      </c>
      <c r="B988">
        <v>29</v>
      </c>
      <c r="C988">
        <v>86.92</v>
      </c>
      <c r="D988">
        <v>2</v>
      </c>
      <c r="E988">
        <v>2520.6799999999998</v>
      </c>
      <c r="F988">
        <v>2521</v>
      </c>
      <c r="G988">
        <v>2520.6799999999998</v>
      </c>
      <c r="H988" s="2">
        <v>38628</v>
      </c>
      <c r="I988" s="1">
        <v>38628</v>
      </c>
      <c r="J988" t="s">
        <v>86</v>
      </c>
      <c r="K988" t="s">
        <v>36</v>
      </c>
      <c r="L988" t="s">
        <v>37</v>
      </c>
      <c r="M988">
        <v>1</v>
      </c>
      <c r="N988">
        <v>3</v>
      </c>
      <c r="O988">
        <v>2005</v>
      </c>
      <c r="P988" t="s">
        <v>871</v>
      </c>
      <c r="Q988">
        <v>104</v>
      </c>
      <c r="R988" t="s">
        <v>967</v>
      </c>
      <c r="S988" t="s">
        <v>648</v>
      </c>
      <c r="T988" t="s">
        <v>649</v>
      </c>
      <c r="U988" t="s">
        <v>650</v>
      </c>
      <c r="V988" t="s">
        <v>651</v>
      </c>
      <c r="X988" t="s">
        <v>651</v>
      </c>
      <c r="Y988" t="s">
        <v>652</v>
      </c>
      <c r="AA988" t="s">
        <v>652</v>
      </c>
      <c r="AB988">
        <v>8010</v>
      </c>
      <c r="AC988" t="s">
        <v>236</v>
      </c>
      <c r="AD988" t="s">
        <v>60</v>
      </c>
      <c r="AE988" t="s">
        <v>653</v>
      </c>
      <c r="AF988" t="s">
        <v>654</v>
      </c>
      <c r="AG988" t="s">
        <v>655</v>
      </c>
      <c r="AH988" t="s">
        <v>51</v>
      </c>
    </row>
    <row r="989" spans="1:34" x14ac:dyDescent="0.25">
      <c r="A989">
        <v>10423</v>
      </c>
      <c r="B989">
        <v>21</v>
      </c>
      <c r="C989">
        <v>84.82</v>
      </c>
      <c r="D989">
        <v>2</v>
      </c>
      <c r="E989">
        <v>1781.22</v>
      </c>
      <c r="F989">
        <v>1782</v>
      </c>
      <c r="G989">
        <v>1781.22</v>
      </c>
      <c r="H989" t="s">
        <v>897</v>
      </c>
      <c r="I989" s="1">
        <v>38502</v>
      </c>
      <c r="J989" t="s">
        <v>153</v>
      </c>
      <c r="K989" t="s">
        <v>36</v>
      </c>
      <c r="L989" t="s">
        <v>475</v>
      </c>
      <c r="M989">
        <v>2</v>
      </c>
      <c r="N989">
        <v>5</v>
      </c>
      <c r="O989">
        <v>2005</v>
      </c>
      <c r="P989" t="s">
        <v>871</v>
      </c>
      <c r="Q989">
        <v>104</v>
      </c>
      <c r="R989" t="s">
        <v>967</v>
      </c>
      <c r="S989" t="s">
        <v>578</v>
      </c>
      <c r="T989" t="s">
        <v>579</v>
      </c>
      <c r="U989" t="s">
        <v>580</v>
      </c>
      <c r="V989" t="s">
        <v>581</v>
      </c>
      <c r="X989" t="s">
        <v>581</v>
      </c>
      <c r="Y989" t="s">
        <v>582</v>
      </c>
      <c r="AA989" t="s">
        <v>582</v>
      </c>
      <c r="AB989" t="s">
        <v>583</v>
      </c>
      <c r="AC989" t="s">
        <v>584</v>
      </c>
      <c r="AD989" t="s">
        <v>60</v>
      </c>
      <c r="AE989" t="s">
        <v>585</v>
      </c>
      <c r="AF989" t="s">
        <v>586</v>
      </c>
      <c r="AG989" t="s">
        <v>587</v>
      </c>
      <c r="AH989" t="s">
        <v>51</v>
      </c>
    </row>
    <row r="990" spans="1:34" x14ac:dyDescent="0.25">
      <c r="A990">
        <v>10105</v>
      </c>
      <c r="B990">
        <v>22</v>
      </c>
      <c r="C990">
        <v>100</v>
      </c>
      <c r="D990">
        <v>11</v>
      </c>
      <c r="E990">
        <v>3065.04</v>
      </c>
      <c r="F990">
        <v>3066</v>
      </c>
      <c r="G990">
        <v>2200</v>
      </c>
      <c r="H990" s="2">
        <v>37927</v>
      </c>
      <c r="I990" s="1">
        <v>37927</v>
      </c>
      <c r="J990" t="s">
        <v>104</v>
      </c>
      <c r="K990" t="s">
        <v>123</v>
      </c>
      <c r="L990" t="s">
        <v>37</v>
      </c>
      <c r="M990">
        <v>1</v>
      </c>
      <c r="N990">
        <v>2</v>
      </c>
      <c r="O990">
        <v>2003</v>
      </c>
      <c r="P990" t="s">
        <v>871</v>
      </c>
      <c r="Q990">
        <v>136</v>
      </c>
      <c r="R990" t="s">
        <v>968</v>
      </c>
      <c r="S990" t="s">
        <v>510</v>
      </c>
      <c r="T990" t="s">
        <v>511</v>
      </c>
      <c r="U990" t="s">
        <v>512</v>
      </c>
      <c r="V990" t="s">
        <v>513</v>
      </c>
      <c r="X990" t="s">
        <v>513</v>
      </c>
      <c r="Y990" t="s">
        <v>514</v>
      </c>
      <c r="AA990" t="s">
        <v>514</v>
      </c>
      <c r="AB990">
        <v>1734</v>
      </c>
      <c r="AC990" t="s">
        <v>515</v>
      </c>
      <c r="AD990" t="s">
        <v>60</v>
      </c>
      <c r="AE990" t="s">
        <v>516</v>
      </c>
      <c r="AF990" t="s">
        <v>517</v>
      </c>
      <c r="AG990" t="s">
        <v>518</v>
      </c>
      <c r="AH990" t="s">
        <v>74</v>
      </c>
    </row>
    <row r="991" spans="1:34" x14ac:dyDescent="0.25">
      <c r="A991">
        <v>10117</v>
      </c>
      <c r="B991">
        <v>26</v>
      </c>
      <c r="C991">
        <v>100</v>
      </c>
      <c r="D991">
        <v>5</v>
      </c>
      <c r="E991">
        <v>3551.34</v>
      </c>
      <c r="F991">
        <v>3552</v>
      </c>
      <c r="G991">
        <v>2600</v>
      </c>
      <c r="H991" t="s">
        <v>746</v>
      </c>
      <c r="I991" s="1">
        <v>37727</v>
      </c>
      <c r="J991" t="s">
        <v>380</v>
      </c>
      <c r="K991" t="s">
        <v>220</v>
      </c>
      <c r="L991" t="s">
        <v>37</v>
      </c>
      <c r="M991">
        <v>2</v>
      </c>
      <c r="N991">
        <v>4</v>
      </c>
      <c r="O991">
        <v>2003</v>
      </c>
      <c r="P991" t="s">
        <v>871</v>
      </c>
      <c r="Q991">
        <v>136</v>
      </c>
      <c r="R991" t="s">
        <v>968</v>
      </c>
      <c r="S991" t="s">
        <v>309</v>
      </c>
      <c r="T991" t="s">
        <v>310</v>
      </c>
      <c r="U991" t="s">
        <v>311</v>
      </c>
      <c r="V991" t="s">
        <v>312</v>
      </c>
      <c r="X991" t="s">
        <v>312</v>
      </c>
      <c r="Y991" t="s">
        <v>313</v>
      </c>
      <c r="AA991" t="s">
        <v>313</v>
      </c>
      <c r="AB991">
        <v>79903</v>
      </c>
      <c r="AC991" t="s">
        <v>313</v>
      </c>
      <c r="AD991" t="s">
        <v>314</v>
      </c>
      <c r="AE991" t="s">
        <v>315</v>
      </c>
      <c r="AF991" t="s">
        <v>316</v>
      </c>
      <c r="AG991" t="s">
        <v>317</v>
      </c>
      <c r="AH991" t="s">
        <v>74</v>
      </c>
    </row>
    <row r="992" spans="1:34" x14ac:dyDescent="0.25">
      <c r="A992">
        <v>10128</v>
      </c>
      <c r="B992">
        <v>41</v>
      </c>
      <c r="C992">
        <v>100</v>
      </c>
      <c r="D992">
        <v>2</v>
      </c>
      <c r="E992">
        <v>5544.02</v>
      </c>
      <c r="F992">
        <v>5545</v>
      </c>
      <c r="G992">
        <v>4100</v>
      </c>
      <c r="H992" s="2">
        <v>37778</v>
      </c>
      <c r="I992" s="1">
        <v>37778</v>
      </c>
      <c r="J992" t="s">
        <v>172</v>
      </c>
      <c r="K992" t="s">
        <v>87</v>
      </c>
      <c r="L992" t="s">
        <v>37</v>
      </c>
      <c r="M992">
        <v>2</v>
      </c>
      <c r="N992">
        <v>6</v>
      </c>
      <c r="O992">
        <v>2003</v>
      </c>
      <c r="P992" t="s">
        <v>871</v>
      </c>
      <c r="Q992">
        <v>136</v>
      </c>
      <c r="R992" t="s">
        <v>968</v>
      </c>
      <c r="S992" t="s">
        <v>276</v>
      </c>
      <c r="T992" t="s">
        <v>277</v>
      </c>
      <c r="U992" t="s">
        <v>278</v>
      </c>
      <c r="V992" t="s">
        <v>279</v>
      </c>
      <c r="X992" t="s">
        <v>279</v>
      </c>
      <c r="Y992" t="s">
        <v>280</v>
      </c>
      <c r="AA992" t="s">
        <v>280</v>
      </c>
      <c r="AB992">
        <v>28034</v>
      </c>
      <c r="AC992" t="s">
        <v>281</v>
      </c>
      <c r="AD992" t="s">
        <v>60</v>
      </c>
      <c r="AE992" t="s">
        <v>282</v>
      </c>
      <c r="AF992" t="s">
        <v>283</v>
      </c>
      <c r="AG992" t="s">
        <v>284</v>
      </c>
      <c r="AH992" t="s">
        <v>74</v>
      </c>
    </row>
    <row r="993" spans="1:34" x14ac:dyDescent="0.25">
      <c r="A993">
        <v>10142</v>
      </c>
      <c r="B993">
        <v>47</v>
      </c>
      <c r="C993">
        <v>100</v>
      </c>
      <c r="D993">
        <v>8</v>
      </c>
      <c r="E993">
        <v>6034.33</v>
      </c>
      <c r="F993">
        <v>6035</v>
      </c>
      <c r="G993">
        <v>4700</v>
      </c>
      <c r="H993" s="2">
        <v>37841</v>
      </c>
      <c r="I993" s="1">
        <v>37841</v>
      </c>
      <c r="J993" t="s">
        <v>76</v>
      </c>
      <c r="K993" t="s">
        <v>87</v>
      </c>
      <c r="L993" t="s">
        <v>37</v>
      </c>
      <c r="M993">
        <v>3</v>
      </c>
      <c r="N993">
        <v>8</v>
      </c>
      <c r="O993">
        <v>2003</v>
      </c>
      <c r="P993" t="s">
        <v>871</v>
      </c>
      <c r="Q993">
        <v>136</v>
      </c>
      <c r="R993" t="s">
        <v>968</v>
      </c>
      <c r="S993" t="s">
        <v>427</v>
      </c>
      <c r="T993">
        <v>4155551450</v>
      </c>
      <c r="U993" t="s">
        <v>428</v>
      </c>
      <c r="V993" t="s">
        <v>429</v>
      </c>
      <c r="X993" t="s">
        <v>429</v>
      </c>
      <c r="Y993" t="s">
        <v>430</v>
      </c>
      <c r="Z993" t="s">
        <v>81</v>
      </c>
      <c r="AA993" t="s">
        <v>431</v>
      </c>
      <c r="AB993">
        <v>97562</v>
      </c>
      <c r="AC993" t="s">
        <v>46</v>
      </c>
      <c r="AD993" t="s">
        <v>47</v>
      </c>
      <c r="AE993" t="s">
        <v>432</v>
      </c>
      <c r="AF993" t="s">
        <v>433</v>
      </c>
      <c r="AG993" t="s">
        <v>434</v>
      </c>
      <c r="AH993" t="s">
        <v>74</v>
      </c>
    </row>
    <row r="994" spans="1:34" x14ac:dyDescent="0.25">
      <c r="A994">
        <v>10153</v>
      </c>
      <c r="B994">
        <v>31</v>
      </c>
      <c r="C994">
        <v>100</v>
      </c>
      <c r="D994">
        <v>7</v>
      </c>
      <c r="E994">
        <v>3641.57</v>
      </c>
      <c r="F994">
        <v>3642</v>
      </c>
      <c r="G994">
        <v>3100</v>
      </c>
      <c r="H994" t="s">
        <v>754</v>
      </c>
      <c r="I994" s="1">
        <v>37892</v>
      </c>
      <c r="J994" t="s">
        <v>201</v>
      </c>
      <c r="K994" t="s">
        <v>123</v>
      </c>
      <c r="L994" t="s">
        <v>37</v>
      </c>
      <c r="M994">
        <v>3</v>
      </c>
      <c r="N994">
        <v>9</v>
      </c>
      <c r="O994">
        <v>2003</v>
      </c>
      <c r="P994" t="s">
        <v>871</v>
      </c>
      <c r="Q994">
        <v>136</v>
      </c>
      <c r="R994" t="s">
        <v>968</v>
      </c>
      <c r="S994" t="s">
        <v>276</v>
      </c>
      <c r="T994" t="s">
        <v>277</v>
      </c>
      <c r="U994" t="s">
        <v>278</v>
      </c>
      <c r="V994" t="s">
        <v>279</v>
      </c>
      <c r="X994" t="s">
        <v>279</v>
      </c>
      <c r="Y994" t="s">
        <v>280</v>
      </c>
      <c r="AA994" t="s">
        <v>280</v>
      </c>
      <c r="AB994">
        <v>28034</v>
      </c>
      <c r="AC994" t="s">
        <v>281</v>
      </c>
      <c r="AD994" t="s">
        <v>60</v>
      </c>
      <c r="AE994" t="s">
        <v>282</v>
      </c>
      <c r="AF994" t="s">
        <v>283</v>
      </c>
      <c r="AG994" t="s">
        <v>284</v>
      </c>
      <c r="AH994" t="s">
        <v>74</v>
      </c>
    </row>
    <row r="995" spans="1:34" x14ac:dyDescent="0.25">
      <c r="A995">
        <v>10166</v>
      </c>
      <c r="B995">
        <v>43</v>
      </c>
      <c r="C995">
        <v>100</v>
      </c>
      <c r="D995">
        <v>2</v>
      </c>
      <c r="E995">
        <v>6930.74</v>
      </c>
      <c r="F995">
        <v>6931</v>
      </c>
      <c r="G995">
        <v>4300</v>
      </c>
      <c r="H995" t="s">
        <v>646</v>
      </c>
      <c r="I995" s="1">
        <v>37915</v>
      </c>
      <c r="J995" t="s">
        <v>86</v>
      </c>
      <c r="K995" t="s">
        <v>65</v>
      </c>
      <c r="L995" t="s">
        <v>37</v>
      </c>
      <c r="M995">
        <v>4</v>
      </c>
      <c r="N995">
        <v>10</v>
      </c>
      <c r="O995">
        <v>2003</v>
      </c>
      <c r="P995" t="s">
        <v>871</v>
      </c>
      <c r="Q995">
        <v>136</v>
      </c>
      <c r="R995" t="s">
        <v>968</v>
      </c>
      <c r="S995" t="s">
        <v>256</v>
      </c>
      <c r="T995">
        <v>5085552555</v>
      </c>
      <c r="U995" t="s">
        <v>257</v>
      </c>
      <c r="V995" t="s">
        <v>258</v>
      </c>
      <c r="X995" t="s">
        <v>258</v>
      </c>
      <c r="Y995" t="s">
        <v>259</v>
      </c>
      <c r="Z995" t="s">
        <v>195</v>
      </c>
      <c r="AA995" t="s">
        <v>260</v>
      </c>
      <c r="AB995">
        <v>50553</v>
      </c>
      <c r="AC995" t="s">
        <v>46</v>
      </c>
      <c r="AD995" t="s">
        <v>47</v>
      </c>
      <c r="AE995" t="s">
        <v>261</v>
      </c>
      <c r="AF995" t="s">
        <v>262</v>
      </c>
      <c r="AG995" t="s">
        <v>263</v>
      </c>
      <c r="AH995" t="s">
        <v>74</v>
      </c>
    </row>
    <row r="996" spans="1:34" x14ac:dyDescent="0.25">
      <c r="A996">
        <v>10177</v>
      </c>
      <c r="B996">
        <v>23</v>
      </c>
      <c r="C996">
        <v>100</v>
      </c>
      <c r="D996">
        <v>9</v>
      </c>
      <c r="E996">
        <v>3675.63</v>
      </c>
      <c r="F996">
        <v>3676</v>
      </c>
      <c r="G996">
        <v>2300</v>
      </c>
      <c r="H996" s="2">
        <v>37813</v>
      </c>
      <c r="I996" s="1">
        <v>37813</v>
      </c>
      <c r="J996" t="s">
        <v>52</v>
      </c>
      <c r="K996" t="s">
        <v>87</v>
      </c>
      <c r="L996" t="s">
        <v>37</v>
      </c>
      <c r="M996">
        <v>4</v>
      </c>
      <c r="N996">
        <v>11</v>
      </c>
      <c r="O996">
        <v>2003</v>
      </c>
      <c r="P996" t="s">
        <v>871</v>
      </c>
      <c r="Q996">
        <v>136</v>
      </c>
      <c r="R996" t="s">
        <v>968</v>
      </c>
      <c r="S996" t="s">
        <v>768</v>
      </c>
      <c r="T996" t="s">
        <v>769</v>
      </c>
      <c r="U996" t="s">
        <v>770</v>
      </c>
      <c r="V996" t="s">
        <v>771</v>
      </c>
      <c r="X996" t="s">
        <v>771</v>
      </c>
      <c r="Y996" t="s">
        <v>280</v>
      </c>
      <c r="AA996" t="s">
        <v>280</v>
      </c>
      <c r="AB996">
        <v>28023</v>
      </c>
      <c r="AC996" t="s">
        <v>281</v>
      </c>
      <c r="AD996" t="s">
        <v>60</v>
      </c>
      <c r="AE996" t="s">
        <v>772</v>
      </c>
      <c r="AF996" t="s">
        <v>773</v>
      </c>
      <c r="AG996" t="s">
        <v>774</v>
      </c>
      <c r="AH996" t="s">
        <v>74</v>
      </c>
    </row>
    <row r="997" spans="1:34" x14ac:dyDescent="0.25">
      <c r="A997">
        <v>10185</v>
      </c>
      <c r="B997">
        <v>28</v>
      </c>
      <c r="C997">
        <v>100</v>
      </c>
      <c r="D997">
        <v>9</v>
      </c>
      <c r="E997">
        <v>3442.04</v>
      </c>
      <c r="F997">
        <v>3443</v>
      </c>
      <c r="G997">
        <v>2800</v>
      </c>
      <c r="H997" t="s">
        <v>544</v>
      </c>
      <c r="I997" s="1">
        <v>37939</v>
      </c>
      <c r="J997" t="s">
        <v>104</v>
      </c>
      <c r="K997" t="s">
        <v>87</v>
      </c>
      <c r="L997" t="s">
        <v>37</v>
      </c>
      <c r="M997">
        <v>4</v>
      </c>
      <c r="N997">
        <v>11</v>
      </c>
      <c r="O997">
        <v>2003</v>
      </c>
      <c r="P997" t="s">
        <v>871</v>
      </c>
      <c r="Q997">
        <v>136</v>
      </c>
      <c r="R997" t="s">
        <v>968</v>
      </c>
      <c r="S997" t="s">
        <v>528</v>
      </c>
      <c r="T997">
        <v>5085559555</v>
      </c>
      <c r="U997" t="s">
        <v>529</v>
      </c>
      <c r="V997" t="s">
        <v>530</v>
      </c>
      <c r="X997" t="s">
        <v>530</v>
      </c>
      <c r="Y997" t="s">
        <v>259</v>
      </c>
      <c r="Z997" t="s">
        <v>195</v>
      </c>
      <c r="AA997" t="s">
        <v>260</v>
      </c>
      <c r="AB997">
        <v>50553</v>
      </c>
      <c r="AC997" t="s">
        <v>46</v>
      </c>
      <c r="AD997" t="s">
        <v>47</v>
      </c>
      <c r="AE997" t="s">
        <v>531</v>
      </c>
      <c r="AF997" t="s">
        <v>532</v>
      </c>
      <c r="AG997" t="s">
        <v>533</v>
      </c>
      <c r="AH997" t="s">
        <v>74</v>
      </c>
    </row>
    <row r="998" spans="1:34" x14ac:dyDescent="0.25">
      <c r="A998">
        <v>10196</v>
      </c>
      <c r="B998">
        <v>49</v>
      </c>
      <c r="C998">
        <v>100</v>
      </c>
      <c r="D998">
        <v>1</v>
      </c>
      <c r="E998">
        <v>6893.81</v>
      </c>
      <c r="F998">
        <v>6894</v>
      </c>
      <c r="G998">
        <v>4900</v>
      </c>
      <c r="H998" t="s">
        <v>553</v>
      </c>
      <c r="I998" s="1">
        <v>37951</v>
      </c>
      <c r="J998" t="s">
        <v>104</v>
      </c>
      <c r="K998" t="s">
        <v>220</v>
      </c>
      <c r="L998" t="s">
        <v>37</v>
      </c>
      <c r="M998">
        <v>4</v>
      </c>
      <c r="N998">
        <v>11</v>
      </c>
      <c r="O998">
        <v>2003</v>
      </c>
      <c r="P998" t="s">
        <v>871</v>
      </c>
      <c r="Q998">
        <v>136</v>
      </c>
      <c r="R998" t="s">
        <v>968</v>
      </c>
      <c r="S998" t="s">
        <v>381</v>
      </c>
      <c r="T998">
        <v>2035559545</v>
      </c>
      <c r="U998" t="s">
        <v>382</v>
      </c>
      <c r="V998" t="s">
        <v>383</v>
      </c>
      <c r="X998" t="s">
        <v>383</v>
      </c>
      <c r="Y998" t="s">
        <v>384</v>
      </c>
      <c r="Z998" t="s">
        <v>177</v>
      </c>
      <c r="AA998" t="s">
        <v>385</v>
      </c>
      <c r="AB998">
        <v>97823</v>
      </c>
      <c r="AC998" t="s">
        <v>46</v>
      </c>
      <c r="AD998" t="s">
        <v>47</v>
      </c>
      <c r="AE998" t="s">
        <v>127</v>
      </c>
      <c r="AF998" t="s">
        <v>386</v>
      </c>
      <c r="AG998" t="s">
        <v>387</v>
      </c>
      <c r="AH998" t="s">
        <v>74</v>
      </c>
    </row>
    <row r="999" spans="1:34" x14ac:dyDescent="0.25">
      <c r="A999">
        <v>10208</v>
      </c>
      <c r="B999">
        <v>24</v>
      </c>
      <c r="C999">
        <v>100</v>
      </c>
      <c r="D999">
        <v>9</v>
      </c>
      <c r="E999">
        <v>2622.48</v>
      </c>
      <c r="F999">
        <v>2623</v>
      </c>
      <c r="G999">
        <v>2400</v>
      </c>
      <c r="H999" s="2">
        <v>38018</v>
      </c>
      <c r="I999" s="1">
        <v>38018</v>
      </c>
      <c r="J999" t="s">
        <v>35</v>
      </c>
      <c r="K999" t="s">
        <v>123</v>
      </c>
      <c r="L999" t="s">
        <v>37</v>
      </c>
      <c r="M999">
        <v>1</v>
      </c>
      <c r="N999">
        <v>1</v>
      </c>
      <c r="O999">
        <v>2004</v>
      </c>
      <c r="P999" t="s">
        <v>871</v>
      </c>
      <c r="Q999">
        <v>136</v>
      </c>
      <c r="R999" t="s">
        <v>968</v>
      </c>
      <c r="S999" t="s">
        <v>346</v>
      </c>
      <c r="T999" t="s">
        <v>347</v>
      </c>
      <c r="U999" t="s">
        <v>348</v>
      </c>
      <c r="V999" t="s">
        <v>349</v>
      </c>
      <c r="X999" t="s">
        <v>349</v>
      </c>
      <c r="Y999" t="s">
        <v>350</v>
      </c>
      <c r="AA999" t="s">
        <v>350</v>
      </c>
      <c r="AB999">
        <v>69004</v>
      </c>
      <c r="AC999" t="s">
        <v>59</v>
      </c>
      <c r="AD999" t="s">
        <v>60</v>
      </c>
      <c r="AE999" t="s">
        <v>351</v>
      </c>
      <c r="AF999" t="s">
        <v>352</v>
      </c>
      <c r="AG999" t="s">
        <v>353</v>
      </c>
      <c r="AH999" t="s">
        <v>51</v>
      </c>
    </row>
    <row r="1000" spans="1:34" x14ac:dyDescent="0.25">
      <c r="A1000">
        <v>10221</v>
      </c>
      <c r="B1000">
        <v>33</v>
      </c>
      <c r="C1000">
        <v>100</v>
      </c>
      <c r="D1000">
        <v>3</v>
      </c>
      <c r="E1000">
        <v>4417.38</v>
      </c>
      <c r="F1000">
        <v>4418</v>
      </c>
      <c r="G1000">
        <v>3300</v>
      </c>
      <c r="H1000" t="s">
        <v>969</v>
      </c>
      <c r="I1000" s="1">
        <v>38035</v>
      </c>
      <c r="J1000" t="s">
        <v>35</v>
      </c>
      <c r="K1000" t="s">
        <v>220</v>
      </c>
      <c r="L1000" t="s">
        <v>37</v>
      </c>
      <c r="M1000">
        <v>1</v>
      </c>
      <c r="N1000">
        <v>2</v>
      </c>
      <c r="O1000">
        <v>2004</v>
      </c>
      <c r="P1000" t="s">
        <v>871</v>
      </c>
      <c r="Q1000">
        <v>136</v>
      </c>
      <c r="R1000" t="s">
        <v>968</v>
      </c>
      <c r="S1000" t="s">
        <v>578</v>
      </c>
      <c r="T1000" t="s">
        <v>579</v>
      </c>
      <c r="U1000" t="s">
        <v>580</v>
      </c>
      <c r="V1000" t="s">
        <v>581</v>
      </c>
      <c r="X1000" t="s">
        <v>581</v>
      </c>
      <c r="Y1000" t="s">
        <v>582</v>
      </c>
      <c r="AA1000" t="s">
        <v>582</v>
      </c>
      <c r="AB1000" t="s">
        <v>583</v>
      </c>
      <c r="AC1000" t="s">
        <v>584</v>
      </c>
      <c r="AD1000" t="s">
        <v>60</v>
      </c>
      <c r="AE1000" t="s">
        <v>585</v>
      </c>
      <c r="AF1000" t="s">
        <v>586</v>
      </c>
      <c r="AG1000" t="s">
        <v>587</v>
      </c>
      <c r="AH1000" t="s">
        <v>74</v>
      </c>
    </row>
    <row r="1001" spans="1:34" x14ac:dyDescent="0.25">
      <c r="A1001">
        <v>10232</v>
      </c>
      <c r="B1001">
        <v>22</v>
      </c>
      <c r="C1001">
        <v>100</v>
      </c>
      <c r="D1001">
        <v>6</v>
      </c>
      <c r="E1001">
        <v>3606.02</v>
      </c>
      <c r="F1001">
        <v>3607</v>
      </c>
      <c r="G1001">
        <v>2200</v>
      </c>
      <c r="H1001" t="s">
        <v>970</v>
      </c>
      <c r="I1001" s="1">
        <v>38066</v>
      </c>
      <c r="J1001" t="s">
        <v>255</v>
      </c>
      <c r="K1001" t="s">
        <v>53</v>
      </c>
      <c r="L1001" t="s">
        <v>37</v>
      </c>
      <c r="M1001">
        <v>1</v>
      </c>
      <c r="N1001">
        <v>3</v>
      </c>
      <c r="O1001">
        <v>2004</v>
      </c>
      <c r="P1001" t="s">
        <v>871</v>
      </c>
      <c r="Q1001">
        <v>136</v>
      </c>
      <c r="R1001" t="s">
        <v>968</v>
      </c>
      <c r="S1001" t="s">
        <v>606</v>
      </c>
      <c r="T1001" t="s">
        <v>607</v>
      </c>
      <c r="U1001" t="s">
        <v>608</v>
      </c>
      <c r="V1001" t="s">
        <v>609</v>
      </c>
      <c r="X1001" t="s">
        <v>609</v>
      </c>
      <c r="Y1001" t="s">
        <v>610</v>
      </c>
      <c r="Z1001" t="s">
        <v>611</v>
      </c>
      <c r="AA1001" t="s">
        <v>612</v>
      </c>
      <c r="AB1001" t="s">
        <v>613</v>
      </c>
      <c r="AC1001" t="s">
        <v>270</v>
      </c>
      <c r="AD1001" t="s">
        <v>60</v>
      </c>
      <c r="AE1001" t="s">
        <v>614</v>
      </c>
      <c r="AF1001" t="s">
        <v>615</v>
      </c>
      <c r="AG1001" t="s">
        <v>616</v>
      </c>
      <c r="AH1001" t="s">
        <v>74</v>
      </c>
    </row>
    <row r="1002" spans="1:34" x14ac:dyDescent="0.25">
      <c r="A1002">
        <v>10248</v>
      </c>
      <c r="B1002">
        <v>32</v>
      </c>
      <c r="C1002">
        <v>100</v>
      </c>
      <c r="D1002">
        <v>12</v>
      </c>
      <c r="E1002">
        <v>3802.56</v>
      </c>
      <c r="F1002">
        <v>3803</v>
      </c>
      <c r="G1002">
        <v>3200</v>
      </c>
      <c r="H1002" s="2">
        <v>38173</v>
      </c>
      <c r="I1002" s="1">
        <v>38173</v>
      </c>
      <c r="J1002" t="s">
        <v>52</v>
      </c>
      <c r="K1002" t="s">
        <v>36</v>
      </c>
      <c r="L1002" t="s">
        <v>535</v>
      </c>
      <c r="M1002">
        <v>2</v>
      </c>
      <c r="N1002">
        <v>5</v>
      </c>
      <c r="O1002">
        <v>2004</v>
      </c>
      <c r="P1002" t="s">
        <v>871</v>
      </c>
      <c r="Q1002">
        <v>136</v>
      </c>
      <c r="R1002" t="s">
        <v>968</v>
      </c>
      <c r="S1002" t="s">
        <v>40</v>
      </c>
      <c r="T1002">
        <v>2125557818</v>
      </c>
      <c r="U1002" t="s">
        <v>41</v>
      </c>
      <c r="V1002" t="s">
        <v>42</v>
      </c>
      <c r="X1002" t="s">
        <v>42</v>
      </c>
      <c r="Y1002" t="s">
        <v>43</v>
      </c>
      <c r="Z1002" t="s">
        <v>44</v>
      </c>
      <c r="AA1002" t="s">
        <v>45</v>
      </c>
      <c r="AB1002">
        <v>10022</v>
      </c>
      <c r="AC1002" t="s">
        <v>46</v>
      </c>
      <c r="AD1002" t="s">
        <v>47</v>
      </c>
      <c r="AE1002" t="s">
        <v>48</v>
      </c>
      <c r="AF1002" t="s">
        <v>49</v>
      </c>
      <c r="AG1002" t="s">
        <v>50</v>
      </c>
      <c r="AH1002" t="s">
        <v>74</v>
      </c>
    </row>
    <row r="1003" spans="1:34" x14ac:dyDescent="0.25">
      <c r="A1003">
        <v>10273</v>
      </c>
      <c r="B1003">
        <v>40</v>
      </c>
      <c r="C1003">
        <v>100</v>
      </c>
      <c r="D1003">
        <v>13</v>
      </c>
      <c r="E1003">
        <v>5026.3999999999996</v>
      </c>
      <c r="F1003">
        <v>5027</v>
      </c>
      <c r="G1003">
        <v>4000</v>
      </c>
      <c r="H1003" t="s">
        <v>577</v>
      </c>
      <c r="I1003" s="1">
        <v>38189</v>
      </c>
      <c r="J1003" t="s">
        <v>52</v>
      </c>
      <c r="K1003" t="s">
        <v>220</v>
      </c>
      <c r="L1003" t="s">
        <v>37</v>
      </c>
      <c r="M1003">
        <v>3</v>
      </c>
      <c r="N1003">
        <v>7</v>
      </c>
      <c r="O1003">
        <v>2004</v>
      </c>
      <c r="P1003" t="s">
        <v>871</v>
      </c>
      <c r="Q1003">
        <v>136</v>
      </c>
      <c r="R1003" t="s">
        <v>968</v>
      </c>
      <c r="S1003" t="s">
        <v>578</v>
      </c>
      <c r="T1003" t="s">
        <v>579</v>
      </c>
      <c r="U1003" t="s">
        <v>580</v>
      </c>
      <c r="V1003" t="s">
        <v>581</v>
      </c>
      <c r="X1003" t="s">
        <v>581</v>
      </c>
      <c r="Y1003" t="s">
        <v>582</v>
      </c>
      <c r="AA1003" t="s">
        <v>582</v>
      </c>
      <c r="AB1003" t="s">
        <v>583</v>
      </c>
      <c r="AC1003" t="s">
        <v>584</v>
      </c>
      <c r="AD1003" t="s">
        <v>60</v>
      </c>
      <c r="AE1003" t="s">
        <v>585</v>
      </c>
      <c r="AF1003" t="s">
        <v>586</v>
      </c>
      <c r="AG1003" t="s">
        <v>587</v>
      </c>
      <c r="AH1003" t="s">
        <v>74</v>
      </c>
    </row>
    <row r="1004" spans="1:34" x14ac:dyDescent="0.25">
      <c r="A1004">
        <v>10282</v>
      </c>
      <c r="B1004">
        <v>43</v>
      </c>
      <c r="C1004">
        <v>100</v>
      </c>
      <c r="D1004">
        <v>1</v>
      </c>
      <c r="E1004">
        <v>6695.53</v>
      </c>
      <c r="F1004">
        <v>6696</v>
      </c>
      <c r="G1004">
        <v>4300</v>
      </c>
      <c r="H1004" t="s">
        <v>588</v>
      </c>
      <c r="I1004" s="1">
        <v>38219</v>
      </c>
      <c r="J1004" t="s">
        <v>76</v>
      </c>
      <c r="K1004" t="s">
        <v>87</v>
      </c>
      <c r="L1004" t="s">
        <v>37</v>
      </c>
      <c r="M1004">
        <v>3</v>
      </c>
      <c r="N1004">
        <v>8</v>
      </c>
      <c r="O1004">
        <v>2004</v>
      </c>
      <c r="P1004" t="s">
        <v>871</v>
      </c>
      <c r="Q1004">
        <v>136</v>
      </c>
      <c r="R1004" t="s">
        <v>968</v>
      </c>
      <c r="S1004" t="s">
        <v>427</v>
      </c>
      <c r="T1004">
        <v>4155551450</v>
      </c>
      <c r="U1004" t="s">
        <v>428</v>
      </c>
      <c r="V1004" t="s">
        <v>429</v>
      </c>
      <c r="X1004" t="s">
        <v>429</v>
      </c>
      <c r="Y1004" t="s">
        <v>430</v>
      </c>
      <c r="Z1004" t="s">
        <v>81</v>
      </c>
      <c r="AA1004" t="s">
        <v>431</v>
      </c>
      <c r="AB1004">
        <v>97562</v>
      </c>
      <c r="AC1004" t="s">
        <v>46</v>
      </c>
      <c r="AD1004" t="s">
        <v>47</v>
      </c>
      <c r="AE1004" t="s">
        <v>432</v>
      </c>
      <c r="AF1004" t="s">
        <v>433</v>
      </c>
      <c r="AG1004" t="s">
        <v>434</v>
      </c>
      <c r="AH1004" t="s">
        <v>74</v>
      </c>
    </row>
    <row r="1005" spans="1:34" x14ac:dyDescent="0.25">
      <c r="A1005">
        <v>10293</v>
      </c>
      <c r="B1005">
        <v>24</v>
      </c>
      <c r="C1005">
        <v>100</v>
      </c>
      <c r="D1005">
        <v>4</v>
      </c>
      <c r="E1005">
        <v>2819.28</v>
      </c>
      <c r="F1005">
        <v>2820</v>
      </c>
      <c r="G1005">
        <v>2400</v>
      </c>
      <c r="H1005" s="2">
        <v>38239</v>
      </c>
      <c r="I1005" s="1">
        <v>38239</v>
      </c>
      <c r="J1005" t="s">
        <v>201</v>
      </c>
      <c r="K1005" t="s">
        <v>130</v>
      </c>
      <c r="L1005" t="s">
        <v>37</v>
      </c>
      <c r="M1005">
        <v>3</v>
      </c>
      <c r="N1005">
        <v>9</v>
      </c>
      <c r="O1005">
        <v>2004</v>
      </c>
      <c r="P1005" t="s">
        <v>871</v>
      </c>
      <c r="Q1005">
        <v>136</v>
      </c>
      <c r="R1005" t="s">
        <v>968</v>
      </c>
      <c r="S1005" t="s">
        <v>402</v>
      </c>
      <c r="T1005" t="s">
        <v>403</v>
      </c>
      <c r="U1005" t="s">
        <v>404</v>
      </c>
      <c r="V1005" t="s">
        <v>405</v>
      </c>
      <c r="X1005" t="s">
        <v>405</v>
      </c>
      <c r="Y1005" t="s">
        <v>406</v>
      </c>
      <c r="AA1005" t="s">
        <v>406</v>
      </c>
      <c r="AB1005">
        <v>10100</v>
      </c>
      <c r="AC1005" t="s">
        <v>407</v>
      </c>
      <c r="AD1005" t="s">
        <v>60</v>
      </c>
      <c r="AE1005" t="s">
        <v>408</v>
      </c>
      <c r="AF1005" t="s">
        <v>409</v>
      </c>
      <c r="AG1005" t="s">
        <v>410</v>
      </c>
      <c r="AH1005" t="s">
        <v>51</v>
      </c>
    </row>
    <row r="1006" spans="1:34" x14ac:dyDescent="0.25">
      <c r="A1006">
        <v>10306</v>
      </c>
      <c r="B1006">
        <v>32</v>
      </c>
      <c r="C1006">
        <v>100</v>
      </c>
      <c r="D1006">
        <v>9</v>
      </c>
      <c r="E1006">
        <v>3759.04</v>
      </c>
      <c r="F1006">
        <v>3760</v>
      </c>
      <c r="G1006">
        <v>3200</v>
      </c>
      <c r="H1006" t="s">
        <v>605</v>
      </c>
      <c r="I1006" s="1">
        <v>38274</v>
      </c>
      <c r="J1006" t="s">
        <v>86</v>
      </c>
      <c r="K1006" t="s">
        <v>130</v>
      </c>
      <c r="L1006" t="s">
        <v>37</v>
      </c>
      <c r="M1006">
        <v>4</v>
      </c>
      <c r="N1006">
        <v>10</v>
      </c>
      <c r="O1006">
        <v>2004</v>
      </c>
      <c r="P1006" t="s">
        <v>871</v>
      </c>
      <c r="Q1006">
        <v>136</v>
      </c>
      <c r="R1006" t="s">
        <v>968</v>
      </c>
      <c r="S1006" t="s">
        <v>776</v>
      </c>
      <c r="T1006" t="s">
        <v>777</v>
      </c>
      <c r="U1006" t="s">
        <v>778</v>
      </c>
      <c r="V1006" t="s">
        <v>779</v>
      </c>
      <c r="X1006" t="s">
        <v>779</v>
      </c>
      <c r="Y1006" t="s">
        <v>780</v>
      </c>
      <c r="AA1006" t="s">
        <v>780</v>
      </c>
      <c r="AB1006" t="s">
        <v>781</v>
      </c>
      <c r="AC1006" t="s">
        <v>270</v>
      </c>
      <c r="AD1006" t="s">
        <v>60</v>
      </c>
      <c r="AE1006" t="s">
        <v>782</v>
      </c>
      <c r="AF1006" t="s">
        <v>146</v>
      </c>
      <c r="AG1006" t="s">
        <v>783</v>
      </c>
      <c r="AH1006" t="s">
        <v>74</v>
      </c>
    </row>
    <row r="1007" spans="1:34" x14ac:dyDescent="0.25">
      <c r="A1007">
        <v>10314</v>
      </c>
      <c r="B1007">
        <v>20</v>
      </c>
      <c r="C1007">
        <v>100</v>
      </c>
      <c r="D1007">
        <v>1</v>
      </c>
      <c r="E1007">
        <v>2731.8</v>
      </c>
      <c r="F1007">
        <v>2732</v>
      </c>
      <c r="G1007">
        <v>2000</v>
      </c>
      <c r="H1007" t="s">
        <v>672</v>
      </c>
      <c r="I1007" s="1">
        <v>38282</v>
      </c>
      <c r="J1007" t="s">
        <v>86</v>
      </c>
      <c r="K1007" t="s">
        <v>87</v>
      </c>
      <c r="L1007" t="s">
        <v>37</v>
      </c>
      <c r="M1007">
        <v>4</v>
      </c>
      <c r="N1007">
        <v>10</v>
      </c>
      <c r="O1007">
        <v>2004</v>
      </c>
      <c r="P1007" t="s">
        <v>871</v>
      </c>
      <c r="Q1007">
        <v>136</v>
      </c>
      <c r="R1007" t="s">
        <v>968</v>
      </c>
      <c r="S1007" t="s">
        <v>784</v>
      </c>
      <c r="T1007" t="s">
        <v>785</v>
      </c>
      <c r="U1007" t="s">
        <v>786</v>
      </c>
      <c r="V1007" t="s">
        <v>787</v>
      </c>
      <c r="X1007" t="s">
        <v>787</v>
      </c>
      <c r="Y1007" t="s">
        <v>788</v>
      </c>
      <c r="AA1007" t="s">
        <v>788</v>
      </c>
      <c r="AB1007">
        <v>8200</v>
      </c>
      <c r="AC1007" t="s">
        <v>515</v>
      </c>
      <c r="AD1007" t="s">
        <v>60</v>
      </c>
      <c r="AE1007" t="s">
        <v>789</v>
      </c>
      <c r="AF1007" t="s">
        <v>790</v>
      </c>
      <c r="AG1007" t="s">
        <v>791</v>
      </c>
      <c r="AH1007" t="s">
        <v>51</v>
      </c>
    </row>
    <row r="1008" spans="1:34" x14ac:dyDescent="0.25">
      <c r="A1008">
        <v>10325</v>
      </c>
      <c r="B1008">
        <v>24</v>
      </c>
      <c r="C1008">
        <v>69.12</v>
      </c>
      <c r="D1008">
        <v>9</v>
      </c>
      <c r="E1008">
        <v>1658.88</v>
      </c>
      <c r="F1008">
        <v>1659</v>
      </c>
      <c r="G1008">
        <v>1658.88</v>
      </c>
      <c r="H1008" s="2">
        <v>38118</v>
      </c>
      <c r="I1008" s="1">
        <v>38118</v>
      </c>
      <c r="J1008" t="s">
        <v>153</v>
      </c>
      <c r="K1008" t="s">
        <v>65</v>
      </c>
      <c r="L1008" t="s">
        <v>37</v>
      </c>
      <c r="M1008">
        <v>4</v>
      </c>
      <c r="N1008">
        <v>11</v>
      </c>
      <c r="O1008">
        <v>2004</v>
      </c>
      <c r="P1008" t="s">
        <v>871</v>
      </c>
      <c r="Q1008">
        <v>136</v>
      </c>
      <c r="R1008" t="s">
        <v>968</v>
      </c>
      <c r="S1008" t="s">
        <v>212</v>
      </c>
      <c r="T1008" t="s">
        <v>213</v>
      </c>
      <c r="U1008" t="s">
        <v>214</v>
      </c>
      <c r="V1008" t="s">
        <v>215</v>
      </c>
      <c r="X1008" t="s">
        <v>215</v>
      </c>
      <c r="Y1008" t="s">
        <v>216</v>
      </c>
      <c r="AA1008" t="s">
        <v>216</v>
      </c>
      <c r="AB1008">
        <v>4110</v>
      </c>
      <c r="AC1008" t="s">
        <v>119</v>
      </c>
      <c r="AD1008" t="s">
        <v>60</v>
      </c>
      <c r="AE1008" t="s">
        <v>217</v>
      </c>
      <c r="AF1008" t="s">
        <v>218</v>
      </c>
      <c r="AG1008" t="s">
        <v>219</v>
      </c>
      <c r="AH1008" t="s">
        <v>51</v>
      </c>
    </row>
    <row r="1009" spans="1:34" x14ac:dyDescent="0.25">
      <c r="A1009">
        <v>10336</v>
      </c>
      <c r="B1009">
        <v>48</v>
      </c>
      <c r="C1009">
        <v>100</v>
      </c>
      <c r="D1009">
        <v>12</v>
      </c>
      <c r="E1009">
        <v>5778.24</v>
      </c>
      <c r="F1009">
        <v>5779</v>
      </c>
      <c r="G1009">
        <v>4800</v>
      </c>
      <c r="H1009" t="s">
        <v>792</v>
      </c>
      <c r="I1009" s="1">
        <v>38311</v>
      </c>
      <c r="J1009" t="s">
        <v>104</v>
      </c>
      <c r="K1009" t="s">
        <v>53</v>
      </c>
      <c r="L1009" t="s">
        <v>37</v>
      </c>
      <c r="M1009">
        <v>4</v>
      </c>
      <c r="N1009">
        <v>11</v>
      </c>
      <c r="O1009">
        <v>2004</v>
      </c>
      <c r="P1009" t="s">
        <v>871</v>
      </c>
      <c r="Q1009">
        <v>136</v>
      </c>
      <c r="R1009" t="s">
        <v>968</v>
      </c>
      <c r="S1009" t="s">
        <v>639</v>
      </c>
      <c r="T1009" t="s">
        <v>640</v>
      </c>
      <c r="U1009" t="s">
        <v>641</v>
      </c>
      <c r="V1009" t="s">
        <v>642</v>
      </c>
      <c r="X1009" t="s">
        <v>642</v>
      </c>
      <c r="Y1009" t="s">
        <v>70</v>
      </c>
      <c r="AA1009" t="s">
        <v>70</v>
      </c>
      <c r="AB1009">
        <v>75012</v>
      </c>
      <c r="AC1009" t="s">
        <v>59</v>
      </c>
      <c r="AD1009" t="s">
        <v>60</v>
      </c>
      <c r="AE1009" t="s">
        <v>643</v>
      </c>
      <c r="AF1009" t="s">
        <v>644</v>
      </c>
      <c r="AG1009" t="s">
        <v>645</v>
      </c>
      <c r="AH1009" t="s">
        <v>74</v>
      </c>
    </row>
    <row r="1010" spans="1:34" x14ac:dyDescent="0.25">
      <c r="A1010">
        <v>10350</v>
      </c>
      <c r="B1010">
        <v>44</v>
      </c>
      <c r="C1010">
        <v>100</v>
      </c>
      <c r="D1010">
        <v>1</v>
      </c>
      <c r="E1010">
        <v>5191.12</v>
      </c>
      <c r="F1010">
        <v>5192</v>
      </c>
      <c r="G1010">
        <v>4400</v>
      </c>
      <c r="H1010" s="2">
        <v>38029</v>
      </c>
      <c r="I1010" s="1">
        <v>38029</v>
      </c>
      <c r="J1010" t="s">
        <v>35</v>
      </c>
      <c r="K1010" t="s">
        <v>130</v>
      </c>
      <c r="L1010" t="s">
        <v>37</v>
      </c>
      <c r="M1010">
        <v>4</v>
      </c>
      <c r="N1010">
        <v>12</v>
      </c>
      <c r="O1010">
        <v>2004</v>
      </c>
      <c r="P1010" t="s">
        <v>871</v>
      </c>
      <c r="Q1010">
        <v>136</v>
      </c>
      <c r="R1010" t="s">
        <v>968</v>
      </c>
      <c r="S1010" t="s">
        <v>276</v>
      </c>
      <c r="T1010" t="s">
        <v>277</v>
      </c>
      <c r="U1010" t="s">
        <v>278</v>
      </c>
      <c r="V1010" t="s">
        <v>279</v>
      </c>
      <c r="X1010" t="s">
        <v>279</v>
      </c>
      <c r="Y1010" t="s">
        <v>280</v>
      </c>
      <c r="AA1010" t="s">
        <v>280</v>
      </c>
      <c r="AB1010">
        <v>28034</v>
      </c>
      <c r="AC1010" t="s">
        <v>281</v>
      </c>
      <c r="AD1010" t="s">
        <v>60</v>
      </c>
      <c r="AE1010" t="s">
        <v>282</v>
      </c>
      <c r="AF1010" t="s">
        <v>283</v>
      </c>
      <c r="AG1010" t="s">
        <v>284</v>
      </c>
      <c r="AH1010" t="s">
        <v>74</v>
      </c>
    </row>
    <row r="1011" spans="1:34" x14ac:dyDescent="0.25">
      <c r="A1011">
        <v>10372</v>
      </c>
      <c r="B1011">
        <v>28</v>
      </c>
      <c r="C1011">
        <v>100</v>
      </c>
      <c r="D1011">
        <v>3</v>
      </c>
      <c r="E1011">
        <v>3862.88</v>
      </c>
      <c r="F1011">
        <v>3863</v>
      </c>
      <c r="G1011">
        <v>2800</v>
      </c>
      <c r="H1011" t="s">
        <v>810</v>
      </c>
      <c r="I1011" s="1">
        <v>38378</v>
      </c>
      <c r="J1011" t="s">
        <v>64</v>
      </c>
      <c r="K1011" t="s">
        <v>220</v>
      </c>
      <c r="L1011" t="s">
        <v>37</v>
      </c>
      <c r="M1011">
        <v>1</v>
      </c>
      <c r="N1011">
        <v>1</v>
      </c>
      <c r="O1011">
        <v>2005</v>
      </c>
      <c r="P1011" t="s">
        <v>871</v>
      </c>
      <c r="Q1011">
        <v>136</v>
      </c>
      <c r="R1011" t="s">
        <v>968</v>
      </c>
      <c r="S1011" t="s">
        <v>389</v>
      </c>
      <c r="T1011" t="s">
        <v>390</v>
      </c>
      <c r="U1011" t="s">
        <v>391</v>
      </c>
      <c r="V1011" t="s">
        <v>392</v>
      </c>
      <c r="X1011" t="s">
        <v>392</v>
      </c>
      <c r="Y1011" t="s">
        <v>393</v>
      </c>
      <c r="Z1011" t="s">
        <v>394</v>
      </c>
      <c r="AA1011" t="s">
        <v>395</v>
      </c>
      <c r="AB1011" t="s">
        <v>396</v>
      </c>
      <c r="AC1011" t="s">
        <v>314</v>
      </c>
      <c r="AD1011" t="s">
        <v>314</v>
      </c>
      <c r="AE1011" t="s">
        <v>397</v>
      </c>
      <c r="AF1011" t="s">
        <v>398</v>
      </c>
      <c r="AG1011" t="s">
        <v>399</v>
      </c>
      <c r="AH1011" t="s">
        <v>74</v>
      </c>
    </row>
    <row r="1012" spans="1:34" x14ac:dyDescent="0.25">
      <c r="A1012">
        <v>10383</v>
      </c>
      <c r="B1012">
        <v>24</v>
      </c>
      <c r="C1012">
        <v>61.52</v>
      </c>
      <c r="D1012">
        <v>9</v>
      </c>
      <c r="E1012">
        <v>1476.48</v>
      </c>
      <c r="F1012">
        <v>1477</v>
      </c>
      <c r="G1012">
        <v>1476.48</v>
      </c>
      <c r="H1012" t="s">
        <v>946</v>
      </c>
      <c r="I1012" s="1">
        <v>38405</v>
      </c>
      <c r="J1012" t="s">
        <v>35</v>
      </c>
      <c r="K1012" t="s">
        <v>65</v>
      </c>
      <c r="L1012" t="s">
        <v>37</v>
      </c>
      <c r="M1012">
        <v>1</v>
      </c>
      <c r="N1012">
        <v>2</v>
      </c>
      <c r="O1012">
        <v>2005</v>
      </c>
      <c r="P1012" t="s">
        <v>871</v>
      </c>
      <c r="Q1012">
        <v>136</v>
      </c>
      <c r="R1012" t="s">
        <v>968</v>
      </c>
      <c r="S1012" t="s">
        <v>276</v>
      </c>
      <c r="T1012" t="s">
        <v>277</v>
      </c>
      <c r="U1012" t="s">
        <v>278</v>
      </c>
      <c r="V1012" t="s">
        <v>279</v>
      </c>
      <c r="X1012" t="s">
        <v>279</v>
      </c>
      <c r="Y1012" t="s">
        <v>280</v>
      </c>
      <c r="AA1012" t="s">
        <v>280</v>
      </c>
      <c r="AB1012">
        <v>28034</v>
      </c>
      <c r="AC1012" t="s">
        <v>281</v>
      </c>
      <c r="AD1012" t="s">
        <v>60</v>
      </c>
      <c r="AE1012" t="s">
        <v>282</v>
      </c>
      <c r="AF1012" t="s">
        <v>283</v>
      </c>
      <c r="AG1012" t="s">
        <v>284</v>
      </c>
      <c r="AH1012" t="s">
        <v>51</v>
      </c>
    </row>
    <row r="1013" spans="1:34" x14ac:dyDescent="0.25">
      <c r="A1013">
        <v>10396</v>
      </c>
      <c r="B1013">
        <v>33</v>
      </c>
      <c r="C1013">
        <v>100</v>
      </c>
      <c r="D1013">
        <v>2</v>
      </c>
      <c r="E1013">
        <v>5273.73</v>
      </c>
      <c r="F1013">
        <v>5274</v>
      </c>
      <c r="G1013">
        <v>3300</v>
      </c>
      <c r="H1013" t="s">
        <v>820</v>
      </c>
      <c r="I1013" s="1">
        <v>38434</v>
      </c>
      <c r="J1013" t="s">
        <v>255</v>
      </c>
      <c r="K1013" t="s">
        <v>220</v>
      </c>
      <c r="L1013" t="s">
        <v>37</v>
      </c>
      <c r="M1013">
        <v>1</v>
      </c>
      <c r="N1013">
        <v>3</v>
      </c>
      <c r="O1013">
        <v>2005</v>
      </c>
      <c r="P1013" t="s">
        <v>871</v>
      </c>
      <c r="Q1013">
        <v>136</v>
      </c>
      <c r="R1013" t="s">
        <v>968</v>
      </c>
      <c r="S1013" t="s">
        <v>427</v>
      </c>
      <c r="T1013">
        <v>4155551450</v>
      </c>
      <c r="U1013" t="s">
        <v>428</v>
      </c>
      <c r="V1013" t="s">
        <v>429</v>
      </c>
      <c r="X1013" t="s">
        <v>429</v>
      </c>
      <c r="Y1013" t="s">
        <v>430</v>
      </c>
      <c r="Z1013" t="s">
        <v>81</v>
      </c>
      <c r="AA1013" t="s">
        <v>431</v>
      </c>
      <c r="AB1013">
        <v>97562</v>
      </c>
      <c r="AC1013" t="s">
        <v>46</v>
      </c>
      <c r="AD1013" t="s">
        <v>47</v>
      </c>
      <c r="AE1013" t="s">
        <v>432</v>
      </c>
      <c r="AF1013" t="s">
        <v>433</v>
      </c>
      <c r="AG1013" t="s">
        <v>434</v>
      </c>
      <c r="AH1013" t="s">
        <v>74</v>
      </c>
    </row>
    <row r="1014" spans="1:34" x14ac:dyDescent="0.25">
      <c r="A1014">
        <v>10414</v>
      </c>
      <c r="B1014">
        <v>41</v>
      </c>
      <c r="C1014">
        <v>100</v>
      </c>
      <c r="D1014">
        <v>12</v>
      </c>
      <c r="E1014">
        <v>4872.03</v>
      </c>
      <c r="F1014">
        <v>4873</v>
      </c>
      <c r="G1014">
        <v>4100</v>
      </c>
      <c r="H1014" s="2">
        <v>38508</v>
      </c>
      <c r="I1014" s="1">
        <v>38508</v>
      </c>
      <c r="J1014" t="s">
        <v>172</v>
      </c>
      <c r="K1014" t="s">
        <v>123</v>
      </c>
      <c r="L1014" t="s">
        <v>637</v>
      </c>
      <c r="M1014">
        <v>2</v>
      </c>
      <c r="N1014">
        <v>5</v>
      </c>
      <c r="O1014">
        <v>2005</v>
      </c>
      <c r="P1014" t="s">
        <v>871</v>
      </c>
      <c r="Q1014">
        <v>136</v>
      </c>
      <c r="R1014" t="s">
        <v>968</v>
      </c>
      <c r="S1014" t="s">
        <v>598</v>
      </c>
      <c r="T1014">
        <v>6175559555</v>
      </c>
      <c r="U1014" t="s">
        <v>599</v>
      </c>
      <c r="V1014" t="s">
        <v>600</v>
      </c>
      <c r="X1014" t="s">
        <v>600</v>
      </c>
      <c r="Y1014" t="s">
        <v>601</v>
      </c>
      <c r="Z1014" t="s">
        <v>195</v>
      </c>
      <c r="AA1014" t="s">
        <v>602</v>
      </c>
      <c r="AB1014">
        <v>51003</v>
      </c>
      <c r="AC1014" t="s">
        <v>46</v>
      </c>
      <c r="AD1014" t="s">
        <v>47</v>
      </c>
      <c r="AE1014" t="s">
        <v>603</v>
      </c>
      <c r="AF1014" t="s">
        <v>102</v>
      </c>
      <c r="AG1014" t="s">
        <v>604</v>
      </c>
      <c r="AH1014" t="s">
        <v>74</v>
      </c>
    </row>
    <row r="1015" spans="1:34" x14ac:dyDescent="0.25">
      <c r="A1015">
        <v>10104</v>
      </c>
      <c r="B1015">
        <v>23</v>
      </c>
      <c r="C1015">
        <v>100</v>
      </c>
      <c r="D1015">
        <v>13</v>
      </c>
      <c r="E1015">
        <v>4556.99</v>
      </c>
      <c r="F1015">
        <v>4557</v>
      </c>
      <c r="G1015">
        <v>2300</v>
      </c>
      <c r="H1015" t="s">
        <v>807</v>
      </c>
      <c r="I1015" s="1">
        <v>37652</v>
      </c>
      <c r="J1015" t="s">
        <v>64</v>
      </c>
      <c r="K1015" t="s">
        <v>87</v>
      </c>
      <c r="L1015" t="s">
        <v>37</v>
      </c>
      <c r="M1015">
        <v>1</v>
      </c>
      <c r="N1015">
        <v>1</v>
      </c>
      <c r="O1015">
        <v>2003</v>
      </c>
      <c r="P1015" t="s">
        <v>286</v>
      </c>
      <c r="Q1015">
        <v>169</v>
      </c>
      <c r="R1015" t="s">
        <v>971</v>
      </c>
      <c r="S1015" t="s">
        <v>276</v>
      </c>
      <c r="T1015" t="s">
        <v>277</v>
      </c>
      <c r="U1015" t="s">
        <v>278</v>
      </c>
      <c r="V1015" t="s">
        <v>279</v>
      </c>
      <c r="X1015" t="s">
        <v>279</v>
      </c>
      <c r="Y1015" t="s">
        <v>280</v>
      </c>
      <c r="AA1015" t="s">
        <v>280</v>
      </c>
      <c r="AB1015">
        <v>28034</v>
      </c>
      <c r="AC1015" t="s">
        <v>281</v>
      </c>
      <c r="AD1015" t="s">
        <v>60</v>
      </c>
      <c r="AE1015" t="s">
        <v>282</v>
      </c>
      <c r="AF1015" t="s">
        <v>283</v>
      </c>
      <c r="AG1015" t="s">
        <v>284</v>
      </c>
      <c r="AH1015" t="s">
        <v>74</v>
      </c>
    </row>
    <row r="1016" spans="1:34" x14ac:dyDescent="0.25">
      <c r="A1016">
        <v>10109</v>
      </c>
      <c r="B1016">
        <v>46</v>
      </c>
      <c r="C1016">
        <v>100</v>
      </c>
      <c r="D1016">
        <v>5</v>
      </c>
      <c r="E1016">
        <v>8257</v>
      </c>
      <c r="F1016">
        <v>8257</v>
      </c>
      <c r="G1016">
        <v>4600</v>
      </c>
      <c r="H1016" s="2">
        <v>37897</v>
      </c>
      <c r="I1016" s="1">
        <v>37897</v>
      </c>
      <c r="J1016" t="s">
        <v>86</v>
      </c>
      <c r="K1016" t="s">
        <v>87</v>
      </c>
      <c r="L1016" t="s">
        <v>37</v>
      </c>
      <c r="M1016">
        <v>1</v>
      </c>
      <c r="N1016">
        <v>3</v>
      </c>
      <c r="O1016">
        <v>2003</v>
      </c>
      <c r="P1016" t="s">
        <v>286</v>
      </c>
      <c r="Q1016">
        <v>169</v>
      </c>
      <c r="R1016" t="s">
        <v>971</v>
      </c>
      <c r="S1016" t="s">
        <v>488</v>
      </c>
      <c r="T1016">
        <v>2155559857</v>
      </c>
      <c r="U1016" t="s">
        <v>489</v>
      </c>
      <c r="V1016" t="s">
        <v>490</v>
      </c>
      <c r="X1016" t="s">
        <v>490</v>
      </c>
      <c r="Y1016" t="s">
        <v>340</v>
      </c>
      <c r="Z1016" t="s">
        <v>225</v>
      </c>
      <c r="AA1016" t="s">
        <v>341</v>
      </c>
      <c r="AB1016">
        <v>71270</v>
      </c>
      <c r="AC1016" t="s">
        <v>46</v>
      </c>
      <c r="AD1016" t="s">
        <v>47</v>
      </c>
      <c r="AE1016" t="s">
        <v>197</v>
      </c>
      <c r="AF1016" t="s">
        <v>491</v>
      </c>
      <c r="AG1016" t="s">
        <v>492</v>
      </c>
      <c r="AH1016" t="s">
        <v>240</v>
      </c>
    </row>
    <row r="1017" spans="1:34" x14ac:dyDescent="0.25">
      <c r="A1017">
        <v>10114</v>
      </c>
      <c r="B1017">
        <v>48</v>
      </c>
      <c r="C1017">
        <v>100</v>
      </c>
      <c r="D1017">
        <v>4</v>
      </c>
      <c r="E1017">
        <v>8209.44</v>
      </c>
      <c r="F1017">
        <v>8210</v>
      </c>
      <c r="G1017">
        <v>4800</v>
      </c>
      <c r="H1017" s="2">
        <v>37625</v>
      </c>
      <c r="I1017" s="1">
        <v>37625</v>
      </c>
      <c r="J1017" t="s">
        <v>64</v>
      </c>
      <c r="K1017" t="s">
        <v>53</v>
      </c>
      <c r="L1017" t="s">
        <v>37</v>
      </c>
      <c r="M1017">
        <v>2</v>
      </c>
      <c r="N1017">
        <v>4</v>
      </c>
      <c r="O1017">
        <v>2003</v>
      </c>
      <c r="P1017" t="s">
        <v>286</v>
      </c>
      <c r="Q1017">
        <v>169</v>
      </c>
      <c r="R1017" t="s">
        <v>971</v>
      </c>
      <c r="S1017" t="s">
        <v>639</v>
      </c>
      <c r="T1017" t="s">
        <v>640</v>
      </c>
      <c r="U1017" t="s">
        <v>641</v>
      </c>
      <c r="V1017" t="s">
        <v>642</v>
      </c>
      <c r="X1017" t="s">
        <v>642</v>
      </c>
      <c r="Y1017" t="s">
        <v>70</v>
      </c>
      <c r="AA1017" t="s">
        <v>70</v>
      </c>
      <c r="AB1017">
        <v>75012</v>
      </c>
      <c r="AC1017" t="s">
        <v>59</v>
      </c>
      <c r="AD1017" t="s">
        <v>60</v>
      </c>
      <c r="AE1017" t="s">
        <v>643</v>
      </c>
      <c r="AF1017" t="s">
        <v>644</v>
      </c>
      <c r="AG1017" t="s">
        <v>645</v>
      </c>
      <c r="AH1017" t="s">
        <v>240</v>
      </c>
    </row>
    <row r="1018" spans="1:34" x14ac:dyDescent="0.25">
      <c r="A1018">
        <v>10122</v>
      </c>
      <c r="B1018">
        <v>25</v>
      </c>
      <c r="C1018">
        <v>100</v>
      </c>
      <c r="D1018">
        <v>3</v>
      </c>
      <c r="E1018">
        <v>3598.5</v>
      </c>
      <c r="F1018">
        <v>3599</v>
      </c>
      <c r="G1018">
        <v>2500</v>
      </c>
      <c r="H1018" s="2">
        <v>37838</v>
      </c>
      <c r="I1018" s="1">
        <v>37838</v>
      </c>
      <c r="J1018" t="s">
        <v>76</v>
      </c>
      <c r="K1018" t="s">
        <v>65</v>
      </c>
      <c r="L1018" t="s">
        <v>37</v>
      </c>
      <c r="M1018">
        <v>2</v>
      </c>
      <c r="N1018">
        <v>5</v>
      </c>
      <c r="O1018">
        <v>2003</v>
      </c>
      <c r="P1018" t="s">
        <v>286</v>
      </c>
      <c r="Q1018">
        <v>169</v>
      </c>
      <c r="R1018" t="s">
        <v>971</v>
      </c>
      <c r="S1018" t="s">
        <v>685</v>
      </c>
      <c r="T1018" t="s">
        <v>686</v>
      </c>
      <c r="U1018" t="s">
        <v>687</v>
      </c>
      <c r="V1018" t="s">
        <v>688</v>
      </c>
      <c r="X1018" t="s">
        <v>688</v>
      </c>
      <c r="Y1018" t="s">
        <v>689</v>
      </c>
      <c r="AA1018" t="s">
        <v>689</v>
      </c>
      <c r="AB1018">
        <v>13008</v>
      </c>
      <c r="AC1018" t="s">
        <v>59</v>
      </c>
      <c r="AD1018" t="s">
        <v>60</v>
      </c>
      <c r="AE1018" t="s">
        <v>690</v>
      </c>
      <c r="AF1018" t="s">
        <v>691</v>
      </c>
      <c r="AG1018" t="s">
        <v>692</v>
      </c>
      <c r="AH1018" t="s">
        <v>74</v>
      </c>
    </row>
    <row r="1019" spans="1:34" x14ac:dyDescent="0.25">
      <c r="A1019">
        <v>10127</v>
      </c>
      <c r="B1019">
        <v>22</v>
      </c>
      <c r="C1019">
        <v>100</v>
      </c>
      <c r="D1019">
        <v>15</v>
      </c>
      <c r="E1019">
        <v>3837.24</v>
      </c>
      <c r="F1019">
        <v>3838</v>
      </c>
      <c r="G1019">
        <v>2200</v>
      </c>
      <c r="H1019" s="2">
        <v>37686</v>
      </c>
      <c r="I1019" s="1">
        <v>37686</v>
      </c>
      <c r="J1019" t="s">
        <v>255</v>
      </c>
      <c r="K1019" t="s">
        <v>130</v>
      </c>
      <c r="L1019" t="s">
        <v>37</v>
      </c>
      <c r="M1019">
        <v>2</v>
      </c>
      <c r="N1019">
        <v>6</v>
      </c>
      <c r="O1019">
        <v>2003</v>
      </c>
      <c r="P1019" t="s">
        <v>286</v>
      </c>
      <c r="Q1019">
        <v>169</v>
      </c>
      <c r="R1019" t="s">
        <v>971</v>
      </c>
      <c r="S1019" t="s">
        <v>747</v>
      </c>
      <c r="T1019">
        <v>2125557413</v>
      </c>
      <c r="U1019" t="s">
        <v>748</v>
      </c>
      <c r="V1019" t="s">
        <v>749</v>
      </c>
      <c r="W1019" t="s">
        <v>750</v>
      </c>
      <c r="X1019" t="s">
        <v>751</v>
      </c>
      <c r="Y1019" t="s">
        <v>43</v>
      </c>
      <c r="Z1019" t="s">
        <v>44</v>
      </c>
      <c r="AA1019" t="s">
        <v>45</v>
      </c>
      <c r="AB1019">
        <v>10022</v>
      </c>
      <c r="AC1019" t="s">
        <v>46</v>
      </c>
      <c r="AD1019" t="s">
        <v>47</v>
      </c>
      <c r="AE1019" t="s">
        <v>83</v>
      </c>
      <c r="AF1019" t="s">
        <v>752</v>
      </c>
      <c r="AG1019" t="s">
        <v>753</v>
      </c>
      <c r="AH1019" t="s">
        <v>74</v>
      </c>
    </row>
    <row r="1020" spans="1:34" x14ac:dyDescent="0.25">
      <c r="A1020">
        <v>10136</v>
      </c>
      <c r="B1020">
        <v>41</v>
      </c>
      <c r="C1020">
        <v>100</v>
      </c>
      <c r="D1020">
        <v>3</v>
      </c>
      <c r="E1020">
        <v>8331.61</v>
      </c>
      <c r="F1020">
        <v>8332</v>
      </c>
      <c r="G1020">
        <v>4100</v>
      </c>
      <c r="H1020" s="2">
        <v>37718</v>
      </c>
      <c r="I1020" s="1">
        <v>37718</v>
      </c>
      <c r="J1020" t="s">
        <v>380</v>
      </c>
      <c r="K1020" t="s">
        <v>36</v>
      </c>
      <c r="L1020" t="s">
        <v>37</v>
      </c>
      <c r="M1020">
        <v>3</v>
      </c>
      <c r="N1020">
        <v>7</v>
      </c>
      <c r="O1020">
        <v>2003</v>
      </c>
      <c r="P1020" t="s">
        <v>286</v>
      </c>
      <c r="Q1020">
        <v>169</v>
      </c>
      <c r="R1020" t="s">
        <v>971</v>
      </c>
      <c r="S1020" t="s">
        <v>536</v>
      </c>
      <c r="T1020" t="s">
        <v>537</v>
      </c>
      <c r="U1020" t="s">
        <v>538</v>
      </c>
      <c r="V1020" t="s">
        <v>539</v>
      </c>
      <c r="X1020" t="s">
        <v>539</v>
      </c>
      <c r="Y1020" t="s">
        <v>540</v>
      </c>
      <c r="AA1020" t="s">
        <v>540</v>
      </c>
      <c r="AB1020">
        <v>31000</v>
      </c>
      <c r="AC1020" t="s">
        <v>59</v>
      </c>
      <c r="AD1020" t="s">
        <v>60</v>
      </c>
      <c r="AE1020" t="s">
        <v>541</v>
      </c>
      <c r="AF1020" t="s">
        <v>542</v>
      </c>
      <c r="AG1020" t="s">
        <v>543</v>
      </c>
      <c r="AH1020" t="s">
        <v>240</v>
      </c>
    </row>
    <row r="1021" spans="1:34" x14ac:dyDescent="0.25">
      <c r="A1021">
        <v>10141</v>
      </c>
      <c r="B1021">
        <v>34</v>
      </c>
      <c r="C1021">
        <v>100</v>
      </c>
      <c r="D1021">
        <v>9</v>
      </c>
      <c r="E1021">
        <v>4836.5</v>
      </c>
      <c r="F1021">
        <v>4837</v>
      </c>
      <c r="G1021">
        <v>3400</v>
      </c>
      <c r="H1021" s="2">
        <v>37629</v>
      </c>
      <c r="I1021" s="1">
        <v>37629</v>
      </c>
      <c r="J1021" t="s">
        <v>64</v>
      </c>
      <c r="K1021" t="s">
        <v>220</v>
      </c>
      <c r="L1021" t="s">
        <v>37</v>
      </c>
      <c r="M1021">
        <v>3</v>
      </c>
      <c r="N1021">
        <v>8</v>
      </c>
      <c r="O1021">
        <v>2003</v>
      </c>
      <c r="P1021" t="s">
        <v>286</v>
      </c>
      <c r="Q1021">
        <v>169</v>
      </c>
      <c r="R1021" t="s">
        <v>971</v>
      </c>
      <c r="S1021" t="s">
        <v>735</v>
      </c>
      <c r="T1021" t="s">
        <v>736</v>
      </c>
      <c r="U1021" t="s">
        <v>737</v>
      </c>
      <c r="V1021" t="s">
        <v>738</v>
      </c>
      <c r="X1021" t="s">
        <v>738</v>
      </c>
      <c r="Y1021" t="s">
        <v>739</v>
      </c>
      <c r="AA1021" t="s">
        <v>739</v>
      </c>
      <c r="AB1021" t="s">
        <v>740</v>
      </c>
      <c r="AC1021" t="s">
        <v>207</v>
      </c>
      <c r="AD1021" t="s">
        <v>60</v>
      </c>
      <c r="AE1021" t="s">
        <v>741</v>
      </c>
      <c r="AF1021" t="s">
        <v>742</v>
      </c>
      <c r="AG1021" t="s">
        <v>743</v>
      </c>
      <c r="AH1021" t="s">
        <v>74</v>
      </c>
    </row>
    <row r="1022" spans="1:34" x14ac:dyDescent="0.25">
      <c r="A1022">
        <v>10148</v>
      </c>
      <c r="B1022">
        <v>32</v>
      </c>
      <c r="C1022">
        <v>100</v>
      </c>
      <c r="D1022">
        <v>14</v>
      </c>
      <c r="E1022">
        <v>5418.88</v>
      </c>
      <c r="F1022">
        <v>5419</v>
      </c>
      <c r="G1022">
        <v>3200</v>
      </c>
      <c r="H1022" s="2">
        <v>37934</v>
      </c>
      <c r="I1022" s="1">
        <v>37934</v>
      </c>
      <c r="J1022" t="s">
        <v>104</v>
      </c>
      <c r="K1022" t="s">
        <v>123</v>
      </c>
      <c r="L1022" t="s">
        <v>37</v>
      </c>
      <c r="M1022">
        <v>3</v>
      </c>
      <c r="N1022">
        <v>9</v>
      </c>
      <c r="O1022">
        <v>2003</v>
      </c>
      <c r="P1022" t="s">
        <v>286</v>
      </c>
      <c r="Q1022">
        <v>169</v>
      </c>
      <c r="R1022" t="s">
        <v>971</v>
      </c>
      <c r="S1022" t="s">
        <v>452</v>
      </c>
      <c r="T1022" t="s">
        <v>453</v>
      </c>
      <c r="U1022" t="s">
        <v>454</v>
      </c>
      <c r="V1022" t="s">
        <v>455</v>
      </c>
      <c r="W1022" t="s">
        <v>456</v>
      </c>
      <c r="X1022" t="s">
        <v>457</v>
      </c>
      <c r="Y1022" t="s">
        <v>458</v>
      </c>
      <c r="Z1022" t="s">
        <v>250</v>
      </c>
      <c r="AA1022" t="s">
        <v>459</v>
      </c>
      <c r="AB1022">
        <v>2060</v>
      </c>
      <c r="AC1022" t="s">
        <v>148</v>
      </c>
      <c r="AD1022" t="s">
        <v>149</v>
      </c>
      <c r="AE1022" t="s">
        <v>460</v>
      </c>
      <c r="AF1022" t="s">
        <v>461</v>
      </c>
      <c r="AG1022" t="s">
        <v>462</v>
      </c>
      <c r="AH1022" t="s">
        <v>74</v>
      </c>
    </row>
    <row r="1023" spans="1:34" x14ac:dyDescent="0.25">
      <c r="A1023">
        <v>10151</v>
      </c>
      <c r="B1023">
        <v>21</v>
      </c>
      <c r="C1023">
        <v>100</v>
      </c>
      <c r="D1023">
        <v>7</v>
      </c>
      <c r="E1023">
        <v>3734.01</v>
      </c>
      <c r="F1023">
        <v>3735</v>
      </c>
      <c r="G1023">
        <v>2100</v>
      </c>
      <c r="H1023" t="s">
        <v>823</v>
      </c>
      <c r="I1023" s="1">
        <v>37885</v>
      </c>
      <c r="J1023" t="s">
        <v>201</v>
      </c>
      <c r="K1023" t="s">
        <v>123</v>
      </c>
      <c r="L1023" t="s">
        <v>37</v>
      </c>
      <c r="M1023">
        <v>3</v>
      </c>
      <c r="N1023">
        <v>9</v>
      </c>
      <c r="O1023">
        <v>2003</v>
      </c>
      <c r="P1023" t="s">
        <v>286</v>
      </c>
      <c r="Q1023">
        <v>169</v>
      </c>
      <c r="R1023" t="s">
        <v>971</v>
      </c>
      <c r="S1023" t="s">
        <v>620</v>
      </c>
      <c r="T1023" t="s">
        <v>621</v>
      </c>
      <c r="U1023" t="s">
        <v>622</v>
      </c>
      <c r="V1023" t="s">
        <v>623</v>
      </c>
      <c r="X1023" t="s">
        <v>623</v>
      </c>
      <c r="Y1023" t="s">
        <v>624</v>
      </c>
      <c r="AA1023" t="s">
        <v>624</v>
      </c>
      <c r="AB1023">
        <v>90110</v>
      </c>
      <c r="AC1023" t="s">
        <v>207</v>
      </c>
      <c r="AD1023" t="s">
        <v>60</v>
      </c>
      <c r="AE1023" t="s">
        <v>625</v>
      </c>
      <c r="AF1023" t="s">
        <v>626</v>
      </c>
      <c r="AG1023" t="s">
        <v>627</v>
      </c>
      <c r="AH1023" t="s">
        <v>74</v>
      </c>
    </row>
    <row r="1024" spans="1:34" x14ac:dyDescent="0.25">
      <c r="A1024">
        <v>10160</v>
      </c>
      <c r="B1024">
        <v>20</v>
      </c>
      <c r="C1024">
        <v>100</v>
      </c>
      <c r="D1024">
        <v>1</v>
      </c>
      <c r="E1024">
        <v>3996.4</v>
      </c>
      <c r="F1024">
        <v>3997</v>
      </c>
      <c r="G1024">
        <v>2000</v>
      </c>
      <c r="H1024" s="2">
        <v>37935</v>
      </c>
      <c r="I1024" s="1">
        <v>37935</v>
      </c>
      <c r="J1024" t="s">
        <v>104</v>
      </c>
      <c r="K1024" t="s">
        <v>36</v>
      </c>
      <c r="L1024" t="s">
        <v>37</v>
      </c>
      <c r="M1024">
        <v>4</v>
      </c>
      <c r="N1024">
        <v>10</v>
      </c>
      <c r="O1024">
        <v>2003</v>
      </c>
      <c r="P1024" t="s">
        <v>286</v>
      </c>
      <c r="Q1024">
        <v>169</v>
      </c>
      <c r="R1024" t="s">
        <v>971</v>
      </c>
      <c r="S1024" t="s">
        <v>562</v>
      </c>
      <c r="T1024">
        <v>2155554369</v>
      </c>
      <c r="U1024" t="s">
        <v>563</v>
      </c>
      <c r="V1024" t="s">
        <v>564</v>
      </c>
      <c r="X1024" t="s">
        <v>564</v>
      </c>
      <c r="Y1024" t="s">
        <v>565</v>
      </c>
      <c r="Z1024" t="s">
        <v>81</v>
      </c>
      <c r="AA1024" t="s">
        <v>566</v>
      </c>
      <c r="AB1024" t="s">
        <v>47</v>
      </c>
      <c r="AC1024" t="s">
        <v>46</v>
      </c>
      <c r="AD1024" t="s">
        <v>47</v>
      </c>
      <c r="AE1024" t="s">
        <v>567</v>
      </c>
      <c r="AF1024" t="s">
        <v>160</v>
      </c>
      <c r="AG1024" t="s">
        <v>568</v>
      </c>
      <c r="AH1024" t="s">
        <v>74</v>
      </c>
    </row>
    <row r="1025" spans="1:34" x14ac:dyDescent="0.25">
      <c r="A1025">
        <v>10165</v>
      </c>
      <c r="B1025">
        <v>47</v>
      </c>
      <c r="C1025">
        <v>100</v>
      </c>
      <c r="D1025">
        <v>16</v>
      </c>
      <c r="E1025">
        <v>8754.69</v>
      </c>
      <c r="F1025">
        <v>8755</v>
      </c>
      <c r="G1025">
        <v>4700</v>
      </c>
      <c r="H1025" t="s">
        <v>755</v>
      </c>
      <c r="I1025" s="1">
        <v>37916</v>
      </c>
      <c r="J1025" t="s">
        <v>86</v>
      </c>
      <c r="K1025" t="s">
        <v>220</v>
      </c>
      <c r="L1025" t="s">
        <v>37</v>
      </c>
      <c r="M1025">
        <v>4</v>
      </c>
      <c r="N1025">
        <v>10</v>
      </c>
      <c r="O1025">
        <v>2003</v>
      </c>
      <c r="P1025" t="s">
        <v>286</v>
      </c>
      <c r="Q1025">
        <v>169</v>
      </c>
      <c r="R1025" t="s">
        <v>971</v>
      </c>
      <c r="S1025" t="s">
        <v>309</v>
      </c>
      <c r="T1025" t="s">
        <v>310</v>
      </c>
      <c r="U1025" t="s">
        <v>311</v>
      </c>
      <c r="V1025" t="s">
        <v>312</v>
      </c>
      <c r="X1025" t="s">
        <v>312</v>
      </c>
      <c r="Y1025" t="s">
        <v>313</v>
      </c>
      <c r="AA1025" t="s">
        <v>313</v>
      </c>
      <c r="AB1025">
        <v>79903</v>
      </c>
      <c r="AC1025" t="s">
        <v>313</v>
      </c>
      <c r="AD1025" t="s">
        <v>314</v>
      </c>
      <c r="AE1025" t="s">
        <v>315</v>
      </c>
      <c r="AF1025" t="s">
        <v>316</v>
      </c>
      <c r="AG1025" t="s">
        <v>317</v>
      </c>
      <c r="AH1025" t="s">
        <v>240</v>
      </c>
    </row>
    <row r="1026" spans="1:34" x14ac:dyDescent="0.25">
      <c r="A1026">
        <v>10171</v>
      </c>
      <c r="B1026">
        <v>39</v>
      </c>
      <c r="C1026">
        <v>100</v>
      </c>
      <c r="D1026">
        <v>3</v>
      </c>
      <c r="E1026">
        <v>5481.45</v>
      </c>
      <c r="F1026">
        <v>5482</v>
      </c>
      <c r="G1026">
        <v>3900</v>
      </c>
      <c r="H1026" s="2">
        <v>37752</v>
      </c>
      <c r="I1026" s="1">
        <v>37752</v>
      </c>
      <c r="J1026" t="s">
        <v>153</v>
      </c>
      <c r="K1026" t="s">
        <v>123</v>
      </c>
      <c r="L1026" t="s">
        <v>37</v>
      </c>
      <c r="M1026">
        <v>4</v>
      </c>
      <c r="N1026">
        <v>11</v>
      </c>
      <c r="O1026">
        <v>2003</v>
      </c>
      <c r="P1026" t="s">
        <v>286</v>
      </c>
      <c r="Q1026">
        <v>169</v>
      </c>
      <c r="R1026" t="s">
        <v>971</v>
      </c>
      <c r="S1026" t="s">
        <v>463</v>
      </c>
      <c r="T1026" t="s">
        <v>464</v>
      </c>
      <c r="U1026" t="s">
        <v>465</v>
      </c>
      <c r="V1026" t="s">
        <v>466</v>
      </c>
      <c r="X1026" t="s">
        <v>466</v>
      </c>
      <c r="Y1026" t="s">
        <v>467</v>
      </c>
      <c r="Z1026" t="s">
        <v>468</v>
      </c>
      <c r="AA1026" t="s">
        <v>469</v>
      </c>
      <c r="AB1026" t="s">
        <v>470</v>
      </c>
      <c r="AC1026" t="s">
        <v>362</v>
      </c>
      <c r="AD1026" t="s">
        <v>47</v>
      </c>
      <c r="AE1026" t="s">
        <v>471</v>
      </c>
      <c r="AF1026" t="s">
        <v>472</v>
      </c>
      <c r="AG1026" t="s">
        <v>473</v>
      </c>
      <c r="AH1026" t="s">
        <v>74</v>
      </c>
    </row>
    <row r="1027" spans="1:34" x14ac:dyDescent="0.25">
      <c r="A1027">
        <v>10175</v>
      </c>
      <c r="B1027">
        <v>29</v>
      </c>
      <c r="C1027">
        <v>100</v>
      </c>
      <c r="D1027">
        <v>5</v>
      </c>
      <c r="E1027">
        <v>4419.8900000000003</v>
      </c>
      <c r="F1027">
        <v>4420</v>
      </c>
      <c r="G1027">
        <v>2900</v>
      </c>
      <c r="H1027" s="2">
        <v>37783</v>
      </c>
      <c r="I1027" s="1">
        <v>37783</v>
      </c>
      <c r="J1027" t="s">
        <v>172</v>
      </c>
      <c r="K1027" t="s">
        <v>220</v>
      </c>
      <c r="L1027" t="s">
        <v>37</v>
      </c>
      <c r="M1027">
        <v>4</v>
      </c>
      <c r="N1027">
        <v>11</v>
      </c>
      <c r="O1027">
        <v>2003</v>
      </c>
      <c r="P1027" t="s">
        <v>286</v>
      </c>
      <c r="Q1027">
        <v>169</v>
      </c>
      <c r="R1027" t="s">
        <v>971</v>
      </c>
      <c r="S1027" t="s">
        <v>520</v>
      </c>
      <c r="T1027" t="s">
        <v>521</v>
      </c>
      <c r="U1027" t="s">
        <v>522</v>
      </c>
      <c r="V1027" t="s">
        <v>523</v>
      </c>
      <c r="X1027" t="s">
        <v>523</v>
      </c>
      <c r="Y1027" t="s">
        <v>524</v>
      </c>
      <c r="AA1027" t="s">
        <v>524</v>
      </c>
      <c r="AB1027" t="s">
        <v>525</v>
      </c>
      <c r="AC1027" t="s">
        <v>270</v>
      </c>
      <c r="AD1027" t="s">
        <v>60</v>
      </c>
      <c r="AE1027" t="s">
        <v>93</v>
      </c>
      <c r="AF1027" t="s">
        <v>526</v>
      </c>
      <c r="AG1027" t="s">
        <v>527</v>
      </c>
      <c r="AH1027" t="s">
        <v>74</v>
      </c>
    </row>
    <row r="1028" spans="1:34" x14ac:dyDescent="0.25">
      <c r="A1028">
        <v>10181</v>
      </c>
      <c r="B1028">
        <v>45</v>
      </c>
      <c r="C1028">
        <v>100</v>
      </c>
      <c r="D1028">
        <v>7</v>
      </c>
      <c r="E1028">
        <v>6324.75</v>
      </c>
      <c r="F1028">
        <v>6325</v>
      </c>
      <c r="G1028">
        <v>4500</v>
      </c>
      <c r="H1028" s="2">
        <v>37966</v>
      </c>
      <c r="I1028" s="1">
        <v>37966</v>
      </c>
      <c r="J1028" t="s">
        <v>242</v>
      </c>
      <c r="K1028" t="s">
        <v>130</v>
      </c>
      <c r="L1028" t="s">
        <v>37</v>
      </c>
      <c r="M1028">
        <v>4</v>
      </c>
      <c r="N1028">
        <v>11</v>
      </c>
      <c r="O1028">
        <v>2003</v>
      </c>
      <c r="P1028" t="s">
        <v>286</v>
      </c>
      <c r="Q1028">
        <v>169</v>
      </c>
      <c r="R1028" t="s">
        <v>971</v>
      </c>
      <c r="S1028" t="s">
        <v>113</v>
      </c>
      <c r="T1028" t="s">
        <v>114</v>
      </c>
      <c r="U1028" t="s">
        <v>115</v>
      </c>
      <c r="V1028" t="s">
        <v>116</v>
      </c>
      <c r="X1028" t="s">
        <v>116</v>
      </c>
      <c r="Y1028" t="s">
        <v>117</v>
      </c>
      <c r="AA1028" t="s">
        <v>117</v>
      </c>
      <c r="AB1028" t="s">
        <v>118</v>
      </c>
      <c r="AC1028" t="s">
        <v>119</v>
      </c>
      <c r="AD1028" t="s">
        <v>60</v>
      </c>
      <c r="AE1028" t="s">
        <v>120</v>
      </c>
      <c r="AF1028" t="s">
        <v>121</v>
      </c>
      <c r="AG1028" t="s">
        <v>122</v>
      </c>
      <c r="AH1028" t="s">
        <v>74</v>
      </c>
    </row>
    <row r="1029" spans="1:34" x14ac:dyDescent="0.25">
      <c r="A1029">
        <v>10184</v>
      </c>
      <c r="B1029">
        <v>28</v>
      </c>
      <c r="C1029">
        <v>100</v>
      </c>
      <c r="D1029">
        <v>10</v>
      </c>
      <c r="E1029">
        <v>4409.72</v>
      </c>
      <c r="F1029">
        <v>4410</v>
      </c>
      <c r="G1029">
        <v>2800</v>
      </c>
      <c r="H1029" t="s">
        <v>544</v>
      </c>
      <c r="I1029" s="1">
        <v>37939</v>
      </c>
      <c r="J1029" t="s">
        <v>104</v>
      </c>
      <c r="K1029" t="s">
        <v>87</v>
      </c>
      <c r="L1029" t="s">
        <v>37</v>
      </c>
      <c r="M1029">
        <v>4</v>
      </c>
      <c r="N1029">
        <v>11</v>
      </c>
      <c r="O1029">
        <v>2003</v>
      </c>
      <c r="P1029" t="s">
        <v>286</v>
      </c>
      <c r="Q1029">
        <v>169</v>
      </c>
      <c r="R1029" t="s">
        <v>971</v>
      </c>
      <c r="S1029" t="s">
        <v>824</v>
      </c>
      <c r="T1029" t="s">
        <v>825</v>
      </c>
      <c r="U1029" t="s">
        <v>826</v>
      </c>
      <c r="V1029" t="s">
        <v>827</v>
      </c>
      <c r="X1029" t="s">
        <v>827</v>
      </c>
      <c r="Y1029" t="s">
        <v>828</v>
      </c>
      <c r="AA1029" t="s">
        <v>828</v>
      </c>
      <c r="AB1029">
        <v>41101</v>
      </c>
      <c r="AC1029" t="s">
        <v>281</v>
      </c>
      <c r="AD1029" t="s">
        <v>60</v>
      </c>
      <c r="AE1029" t="s">
        <v>829</v>
      </c>
      <c r="AF1029" t="s">
        <v>830</v>
      </c>
      <c r="AG1029" t="s">
        <v>831</v>
      </c>
      <c r="AH1029" t="s">
        <v>74</v>
      </c>
    </row>
    <row r="1030" spans="1:34" x14ac:dyDescent="0.25">
      <c r="A1030">
        <v>10192</v>
      </c>
      <c r="B1030">
        <v>26</v>
      </c>
      <c r="C1030">
        <v>100</v>
      </c>
      <c r="D1030">
        <v>12</v>
      </c>
      <c r="E1030">
        <v>3918.46</v>
      </c>
      <c r="F1030">
        <v>3919</v>
      </c>
      <c r="G1030">
        <v>2600</v>
      </c>
      <c r="H1030" t="s">
        <v>693</v>
      </c>
      <c r="I1030" s="1">
        <v>37945</v>
      </c>
      <c r="J1030" t="s">
        <v>104</v>
      </c>
      <c r="K1030" t="s">
        <v>130</v>
      </c>
      <c r="L1030" t="s">
        <v>37</v>
      </c>
      <c r="M1030">
        <v>4</v>
      </c>
      <c r="N1030">
        <v>11</v>
      </c>
      <c r="O1030">
        <v>2003</v>
      </c>
      <c r="P1030" t="s">
        <v>286</v>
      </c>
      <c r="Q1030">
        <v>169</v>
      </c>
      <c r="R1030" t="s">
        <v>971</v>
      </c>
      <c r="S1030" t="s">
        <v>435</v>
      </c>
      <c r="T1030">
        <v>6035558647</v>
      </c>
      <c r="U1030" t="s">
        <v>436</v>
      </c>
      <c r="V1030" t="s">
        <v>437</v>
      </c>
      <c r="X1030" t="s">
        <v>437</v>
      </c>
      <c r="Y1030" t="s">
        <v>438</v>
      </c>
      <c r="Z1030" t="s">
        <v>439</v>
      </c>
      <c r="AA1030" t="s">
        <v>440</v>
      </c>
      <c r="AB1030">
        <v>62005</v>
      </c>
      <c r="AC1030" t="s">
        <v>46</v>
      </c>
      <c r="AD1030" t="s">
        <v>47</v>
      </c>
      <c r="AE1030" t="s">
        <v>83</v>
      </c>
      <c r="AF1030" t="s">
        <v>433</v>
      </c>
      <c r="AG1030" t="s">
        <v>441</v>
      </c>
      <c r="AH1030" t="s">
        <v>74</v>
      </c>
    </row>
    <row r="1031" spans="1:34" x14ac:dyDescent="0.25">
      <c r="A1031">
        <v>10195</v>
      </c>
      <c r="B1031">
        <v>50</v>
      </c>
      <c r="C1031">
        <v>100</v>
      </c>
      <c r="D1031">
        <v>10</v>
      </c>
      <c r="E1031">
        <v>7620.5</v>
      </c>
      <c r="F1031">
        <v>7621</v>
      </c>
      <c r="G1031">
        <v>5000</v>
      </c>
      <c r="H1031" t="s">
        <v>345</v>
      </c>
      <c r="I1031" s="1">
        <v>37950</v>
      </c>
      <c r="J1031" t="s">
        <v>104</v>
      </c>
      <c r="K1031" t="s">
        <v>65</v>
      </c>
      <c r="L1031" t="s">
        <v>37</v>
      </c>
      <c r="M1031">
        <v>4</v>
      </c>
      <c r="N1031">
        <v>11</v>
      </c>
      <c r="O1031">
        <v>2003</v>
      </c>
      <c r="P1031" t="s">
        <v>286</v>
      </c>
      <c r="Q1031">
        <v>169</v>
      </c>
      <c r="R1031" t="s">
        <v>971</v>
      </c>
      <c r="S1031" t="s">
        <v>501</v>
      </c>
      <c r="T1031">
        <v>9145554562</v>
      </c>
      <c r="U1031" t="s">
        <v>502</v>
      </c>
      <c r="V1031" t="s">
        <v>503</v>
      </c>
      <c r="X1031" t="s">
        <v>503</v>
      </c>
      <c r="Y1031" t="s">
        <v>504</v>
      </c>
      <c r="Z1031" t="s">
        <v>44</v>
      </c>
      <c r="AA1031" t="s">
        <v>505</v>
      </c>
      <c r="AB1031">
        <v>24067</v>
      </c>
      <c r="AC1031" t="s">
        <v>46</v>
      </c>
      <c r="AD1031" t="s">
        <v>47</v>
      </c>
      <c r="AE1031" t="s">
        <v>159</v>
      </c>
      <c r="AF1031" t="s">
        <v>373</v>
      </c>
      <c r="AG1031" t="s">
        <v>506</v>
      </c>
      <c r="AH1031" t="s">
        <v>240</v>
      </c>
    </row>
    <row r="1032" spans="1:34" x14ac:dyDescent="0.25">
      <c r="A1032">
        <v>10203</v>
      </c>
      <c r="B1032">
        <v>48</v>
      </c>
      <c r="C1032">
        <v>100</v>
      </c>
      <c r="D1032">
        <v>1</v>
      </c>
      <c r="E1032">
        <v>8291.0400000000009</v>
      </c>
      <c r="F1032">
        <v>8292</v>
      </c>
      <c r="G1032">
        <v>4800</v>
      </c>
      <c r="H1032" s="2">
        <v>37664</v>
      </c>
      <c r="I1032" s="1">
        <v>37664</v>
      </c>
      <c r="J1032" t="s">
        <v>35</v>
      </c>
      <c r="K1032" t="s">
        <v>220</v>
      </c>
      <c r="L1032" t="s">
        <v>37</v>
      </c>
      <c r="M1032">
        <v>4</v>
      </c>
      <c r="N1032">
        <v>12</v>
      </c>
      <c r="O1032">
        <v>2003</v>
      </c>
      <c r="P1032" t="s">
        <v>286</v>
      </c>
      <c r="Q1032">
        <v>169</v>
      </c>
      <c r="R1032" t="s">
        <v>971</v>
      </c>
      <c r="S1032" t="s">
        <v>276</v>
      </c>
      <c r="T1032" t="s">
        <v>277</v>
      </c>
      <c r="U1032" t="s">
        <v>278</v>
      </c>
      <c r="V1032" t="s">
        <v>279</v>
      </c>
      <c r="X1032" t="s">
        <v>279</v>
      </c>
      <c r="Y1032" t="s">
        <v>280</v>
      </c>
      <c r="AA1032" t="s">
        <v>280</v>
      </c>
      <c r="AB1032">
        <v>28034</v>
      </c>
      <c r="AC1032" t="s">
        <v>281</v>
      </c>
      <c r="AD1032" t="s">
        <v>60</v>
      </c>
      <c r="AE1032" t="s">
        <v>282</v>
      </c>
      <c r="AF1032" t="s">
        <v>283</v>
      </c>
      <c r="AG1032" t="s">
        <v>284</v>
      </c>
      <c r="AH1032" t="s">
        <v>240</v>
      </c>
    </row>
    <row r="1033" spans="1:34" x14ac:dyDescent="0.25">
      <c r="A1033">
        <v>10207</v>
      </c>
      <c r="B1033">
        <v>25</v>
      </c>
      <c r="C1033">
        <v>100</v>
      </c>
      <c r="D1033">
        <v>11</v>
      </c>
      <c r="E1033">
        <v>3937.25</v>
      </c>
      <c r="F1033">
        <v>3938</v>
      </c>
      <c r="G1033">
        <v>2500</v>
      </c>
      <c r="H1033" s="2">
        <v>37876</v>
      </c>
      <c r="I1033" s="1">
        <v>37876</v>
      </c>
      <c r="J1033" t="s">
        <v>201</v>
      </c>
      <c r="K1033" t="s">
        <v>87</v>
      </c>
      <c r="L1033" t="s">
        <v>37</v>
      </c>
      <c r="M1033">
        <v>4</v>
      </c>
      <c r="N1033">
        <v>12</v>
      </c>
      <c r="O1033">
        <v>2003</v>
      </c>
      <c r="P1033" t="s">
        <v>286</v>
      </c>
      <c r="Q1033">
        <v>169</v>
      </c>
      <c r="R1033" t="s">
        <v>971</v>
      </c>
      <c r="S1033" t="s">
        <v>656</v>
      </c>
      <c r="T1033">
        <v>6175552555</v>
      </c>
      <c r="U1033" t="s">
        <v>657</v>
      </c>
      <c r="V1033" t="s">
        <v>658</v>
      </c>
      <c r="X1033" t="s">
        <v>658</v>
      </c>
      <c r="Y1033" t="s">
        <v>601</v>
      </c>
      <c r="Z1033" t="s">
        <v>195</v>
      </c>
      <c r="AA1033" t="s">
        <v>602</v>
      </c>
      <c r="AB1033">
        <v>51003</v>
      </c>
      <c r="AC1033" t="s">
        <v>46</v>
      </c>
      <c r="AD1033" t="s">
        <v>47</v>
      </c>
      <c r="AE1033" t="s">
        <v>659</v>
      </c>
      <c r="AF1033" t="s">
        <v>433</v>
      </c>
      <c r="AG1033" t="s">
        <v>660</v>
      </c>
      <c r="AH1033" t="s">
        <v>74</v>
      </c>
    </row>
    <row r="1034" spans="1:34" x14ac:dyDescent="0.25">
      <c r="A1034">
        <v>10212</v>
      </c>
      <c r="B1034">
        <v>40</v>
      </c>
      <c r="C1034">
        <v>100</v>
      </c>
      <c r="D1034">
        <v>11</v>
      </c>
      <c r="E1034">
        <v>5554.4</v>
      </c>
      <c r="F1034">
        <v>5555</v>
      </c>
      <c r="G1034">
        <v>4000</v>
      </c>
      <c r="H1034" t="s">
        <v>812</v>
      </c>
      <c r="I1034" s="1">
        <v>38002</v>
      </c>
      <c r="J1034" t="s">
        <v>64</v>
      </c>
      <c r="K1034" t="s">
        <v>87</v>
      </c>
      <c r="L1034" t="s">
        <v>37</v>
      </c>
      <c r="M1034">
        <v>1</v>
      </c>
      <c r="N1034">
        <v>1</v>
      </c>
      <c r="O1034">
        <v>2004</v>
      </c>
      <c r="P1034" t="s">
        <v>286</v>
      </c>
      <c r="Q1034">
        <v>169</v>
      </c>
      <c r="R1034" t="s">
        <v>971</v>
      </c>
      <c r="S1034" t="s">
        <v>276</v>
      </c>
      <c r="T1034" t="s">
        <v>277</v>
      </c>
      <c r="U1034" t="s">
        <v>278</v>
      </c>
      <c r="V1034" t="s">
        <v>279</v>
      </c>
      <c r="X1034" t="s">
        <v>279</v>
      </c>
      <c r="Y1034" t="s">
        <v>280</v>
      </c>
      <c r="AA1034" t="s">
        <v>280</v>
      </c>
      <c r="AB1034">
        <v>28034</v>
      </c>
      <c r="AC1034" t="s">
        <v>281</v>
      </c>
      <c r="AD1034" t="s">
        <v>60</v>
      </c>
      <c r="AE1034" t="s">
        <v>282</v>
      </c>
      <c r="AF1034" t="s">
        <v>283</v>
      </c>
      <c r="AG1034" t="s">
        <v>284</v>
      </c>
      <c r="AH1034" t="s">
        <v>74</v>
      </c>
    </row>
    <row r="1035" spans="1:34" x14ac:dyDescent="0.25">
      <c r="A1035">
        <v>10225</v>
      </c>
      <c r="B1035">
        <v>43</v>
      </c>
      <c r="C1035">
        <v>100</v>
      </c>
      <c r="D1035">
        <v>2</v>
      </c>
      <c r="E1035">
        <v>6407.86</v>
      </c>
      <c r="F1035">
        <v>6408</v>
      </c>
      <c r="G1035">
        <v>4300</v>
      </c>
      <c r="H1035" t="s">
        <v>703</v>
      </c>
      <c r="I1035" s="1">
        <v>38039</v>
      </c>
      <c r="J1035" t="s">
        <v>35</v>
      </c>
      <c r="K1035" t="s">
        <v>123</v>
      </c>
      <c r="L1035" t="s">
        <v>37</v>
      </c>
      <c r="M1035">
        <v>1</v>
      </c>
      <c r="N1035">
        <v>2</v>
      </c>
      <c r="O1035">
        <v>2004</v>
      </c>
      <c r="P1035" t="s">
        <v>286</v>
      </c>
      <c r="Q1035">
        <v>169</v>
      </c>
      <c r="R1035" t="s">
        <v>971</v>
      </c>
      <c r="S1035" t="s">
        <v>704</v>
      </c>
      <c r="T1035" t="s">
        <v>705</v>
      </c>
      <c r="U1035" t="s">
        <v>706</v>
      </c>
      <c r="V1035" t="s">
        <v>707</v>
      </c>
      <c r="X1035" t="s">
        <v>707</v>
      </c>
      <c r="Y1035" t="s">
        <v>708</v>
      </c>
      <c r="AA1035" t="s">
        <v>708</v>
      </c>
      <c r="AB1035">
        <v>1203</v>
      </c>
      <c r="AC1035" t="s">
        <v>709</v>
      </c>
      <c r="AD1035" t="s">
        <v>60</v>
      </c>
      <c r="AE1035" t="s">
        <v>710</v>
      </c>
      <c r="AF1035" t="s">
        <v>160</v>
      </c>
      <c r="AG1035" t="s">
        <v>711</v>
      </c>
      <c r="AH1035" t="s">
        <v>74</v>
      </c>
    </row>
    <row r="1036" spans="1:34" x14ac:dyDescent="0.25">
      <c r="A1036">
        <v>10229</v>
      </c>
      <c r="B1036">
        <v>22</v>
      </c>
      <c r="C1036">
        <v>100</v>
      </c>
      <c r="D1036">
        <v>5</v>
      </c>
      <c r="E1036">
        <v>4172.5200000000004</v>
      </c>
      <c r="F1036">
        <v>4173</v>
      </c>
      <c r="G1036">
        <v>2200</v>
      </c>
      <c r="H1036" s="2">
        <v>38294</v>
      </c>
      <c r="I1036" s="1">
        <v>38294</v>
      </c>
      <c r="J1036" t="s">
        <v>104</v>
      </c>
      <c r="K1036" t="s">
        <v>220</v>
      </c>
      <c r="L1036" t="s">
        <v>37</v>
      </c>
      <c r="M1036">
        <v>1</v>
      </c>
      <c r="N1036">
        <v>3</v>
      </c>
      <c r="O1036">
        <v>2004</v>
      </c>
      <c r="P1036" t="s">
        <v>286</v>
      </c>
      <c r="Q1036">
        <v>169</v>
      </c>
      <c r="R1036" t="s">
        <v>971</v>
      </c>
      <c r="S1036" t="s">
        <v>427</v>
      </c>
      <c r="T1036">
        <v>4155551450</v>
      </c>
      <c r="U1036" t="s">
        <v>428</v>
      </c>
      <c r="V1036" t="s">
        <v>429</v>
      </c>
      <c r="X1036" t="s">
        <v>429</v>
      </c>
      <c r="Y1036" t="s">
        <v>430</v>
      </c>
      <c r="Z1036" t="s">
        <v>81</v>
      </c>
      <c r="AA1036" t="s">
        <v>431</v>
      </c>
      <c r="AB1036">
        <v>97562</v>
      </c>
      <c r="AC1036" t="s">
        <v>46</v>
      </c>
      <c r="AD1036" t="s">
        <v>47</v>
      </c>
      <c r="AE1036" t="s">
        <v>432</v>
      </c>
      <c r="AF1036" t="s">
        <v>433</v>
      </c>
      <c r="AG1036" t="s">
        <v>434</v>
      </c>
      <c r="AH1036" t="s">
        <v>74</v>
      </c>
    </row>
    <row r="1037" spans="1:34" x14ac:dyDescent="0.25">
      <c r="A1037">
        <v>10239</v>
      </c>
      <c r="B1037">
        <v>47</v>
      </c>
      <c r="C1037">
        <v>100</v>
      </c>
      <c r="D1037">
        <v>1</v>
      </c>
      <c r="E1037">
        <v>7083.37</v>
      </c>
      <c r="F1037">
        <v>7084</v>
      </c>
      <c r="G1037">
        <v>4700</v>
      </c>
      <c r="H1037" s="2">
        <v>38325</v>
      </c>
      <c r="I1037" s="1">
        <v>38325</v>
      </c>
      <c r="J1037" t="s">
        <v>242</v>
      </c>
      <c r="K1037" t="s">
        <v>53</v>
      </c>
      <c r="L1037" t="s">
        <v>37</v>
      </c>
      <c r="M1037">
        <v>2</v>
      </c>
      <c r="N1037">
        <v>4</v>
      </c>
      <c r="O1037">
        <v>2004</v>
      </c>
      <c r="P1037" t="s">
        <v>286</v>
      </c>
      <c r="Q1037">
        <v>169</v>
      </c>
      <c r="R1037" t="s">
        <v>971</v>
      </c>
      <c r="S1037" t="s">
        <v>620</v>
      </c>
      <c r="T1037" t="s">
        <v>621</v>
      </c>
      <c r="U1037" t="s">
        <v>622</v>
      </c>
      <c r="V1037" t="s">
        <v>623</v>
      </c>
      <c r="X1037" t="s">
        <v>623</v>
      </c>
      <c r="Y1037" t="s">
        <v>624</v>
      </c>
      <c r="AA1037" t="s">
        <v>624</v>
      </c>
      <c r="AB1037">
        <v>90110</v>
      </c>
      <c r="AC1037" t="s">
        <v>207</v>
      </c>
      <c r="AD1037" t="s">
        <v>60</v>
      </c>
      <c r="AE1037" t="s">
        <v>625</v>
      </c>
      <c r="AF1037" t="s">
        <v>626</v>
      </c>
      <c r="AG1037" t="s">
        <v>627</v>
      </c>
      <c r="AH1037" t="s">
        <v>240</v>
      </c>
    </row>
    <row r="1038" spans="1:34" x14ac:dyDescent="0.25">
      <c r="A1038">
        <v>10246</v>
      </c>
      <c r="B1038">
        <v>36</v>
      </c>
      <c r="C1038">
        <v>100</v>
      </c>
      <c r="D1038">
        <v>9</v>
      </c>
      <c r="E1038">
        <v>7132.68</v>
      </c>
      <c r="F1038">
        <v>7133</v>
      </c>
      <c r="G1038">
        <v>3600</v>
      </c>
      <c r="H1038" s="2">
        <v>38112</v>
      </c>
      <c r="I1038" s="1">
        <v>38112</v>
      </c>
      <c r="J1038" t="s">
        <v>153</v>
      </c>
      <c r="K1038" t="s">
        <v>220</v>
      </c>
      <c r="L1038" t="s">
        <v>37</v>
      </c>
      <c r="M1038">
        <v>2</v>
      </c>
      <c r="N1038">
        <v>5</v>
      </c>
      <c r="O1038">
        <v>2004</v>
      </c>
      <c r="P1038" t="s">
        <v>286</v>
      </c>
      <c r="Q1038">
        <v>169</v>
      </c>
      <c r="R1038" t="s">
        <v>971</v>
      </c>
      <c r="S1038" t="s">
        <v>276</v>
      </c>
      <c r="T1038" t="s">
        <v>277</v>
      </c>
      <c r="U1038" t="s">
        <v>278</v>
      </c>
      <c r="V1038" t="s">
        <v>279</v>
      </c>
      <c r="X1038" t="s">
        <v>279</v>
      </c>
      <c r="Y1038" t="s">
        <v>280</v>
      </c>
      <c r="AA1038" t="s">
        <v>280</v>
      </c>
      <c r="AB1038">
        <v>28034</v>
      </c>
      <c r="AC1038" t="s">
        <v>281</v>
      </c>
      <c r="AD1038" t="s">
        <v>60</v>
      </c>
      <c r="AE1038" t="s">
        <v>282</v>
      </c>
      <c r="AF1038" t="s">
        <v>283</v>
      </c>
      <c r="AG1038" t="s">
        <v>284</v>
      </c>
      <c r="AH1038" t="s">
        <v>240</v>
      </c>
    </row>
    <row r="1039" spans="1:34" x14ac:dyDescent="0.25">
      <c r="A1039">
        <v>10253</v>
      </c>
      <c r="B1039">
        <v>40</v>
      </c>
      <c r="C1039">
        <v>100</v>
      </c>
      <c r="D1039">
        <v>6</v>
      </c>
      <c r="E1039">
        <v>6773.6</v>
      </c>
      <c r="F1039">
        <v>6774</v>
      </c>
      <c r="G1039">
        <v>4000</v>
      </c>
      <c r="H1039" s="2">
        <v>37992</v>
      </c>
      <c r="I1039" s="1">
        <v>37992</v>
      </c>
      <c r="J1039" t="s">
        <v>64</v>
      </c>
      <c r="K1039" t="s">
        <v>65</v>
      </c>
      <c r="L1039" t="s">
        <v>535</v>
      </c>
      <c r="M1039">
        <v>2</v>
      </c>
      <c r="N1039">
        <v>6</v>
      </c>
      <c r="O1039">
        <v>2004</v>
      </c>
      <c r="P1039" t="s">
        <v>286</v>
      </c>
      <c r="Q1039">
        <v>169</v>
      </c>
      <c r="R1039" t="s">
        <v>971</v>
      </c>
      <c r="S1039" t="s">
        <v>264</v>
      </c>
      <c r="T1039" t="s">
        <v>265</v>
      </c>
      <c r="U1039" t="s">
        <v>266</v>
      </c>
      <c r="V1039" t="s">
        <v>267</v>
      </c>
      <c r="X1039" t="s">
        <v>267</v>
      </c>
      <c r="Y1039" t="s">
        <v>268</v>
      </c>
      <c r="AA1039" t="s">
        <v>268</v>
      </c>
      <c r="AB1039" t="s">
        <v>269</v>
      </c>
      <c r="AC1039" t="s">
        <v>270</v>
      </c>
      <c r="AD1039" t="s">
        <v>60</v>
      </c>
      <c r="AE1039" t="s">
        <v>271</v>
      </c>
      <c r="AF1039" t="s">
        <v>272</v>
      </c>
      <c r="AG1039" t="s">
        <v>273</v>
      </c>
      <c r="AH1039" t="s">
        <v>74</v>
      </c>
    </row>
    <row r="1040" spans="1:34" x14ac:dyDescent="0.25">
      <c r="A1040">
        <v>10259</v>
      </c>
      <c r="B1040">
        <v>27</v>
      </c>
      <c r="C1040">
        <v>100</v>
      </c>
      <c r="D1040">
        <v>8</v>
      </c>
      <c r="E1040">
        <v>3657.69</v>
      </c>
      <c r="F1040">
        <v>3658</v>
      </c>
      <c r="G1040">
        <v>2700</v>
      </c>
      <c r="H1040" t="s">
        <v>388</v>
      </c>
      <c r="I1040" s="1">
        <v>38153</v>
      </c>
      <c r="J1040" t="s">
        <v>172</v>
      </c>
      <c r="K1040" t="s">
        <v>65</v>
      </c>
      <c r="L1040" t="s">
        <v>37</v>
      </c>
      <c r="M1040">
        <v>2</v>
      </c>
      <c r="N1040">
        <v>6</v>
      </c>
      <c r="O1040">
        <v>2004</v>
      </c>
      <c r="P1040" t="s">
        <v>286</v>
      </c>
      <c r="Q1040">
        <v>169</v>
      </c>
      <c r="R1040" t="s">
        <v>971</v>
      </c>
      <c r="S1040" t="s">
        <v>661</v>
      </c>
      <c r="T1040" t="s">
        <v>662</v>
      </c>
      <c r="U1040" t="s">
        <v>663</v>
      </c>
      <c r="V1040" t="s">
        <v>664</v>
      </c>
      <c r="W1040" t="s">
        <v>665</v>
      </c>
      <c r="X1040" t="s">
        <v>666</v>
      </c>
      <c r="Y1040" t="s">
        <v>313</v>
      </c>
      <c r="AA1040" t="s">
        <v>313</v>
      </c>
      <c r="AB1040">
        <v>69045</v>
      </c>
      <c r="AC1040" t="s">
        <v>313</v>
      </c>
      <c r="AD1040" t="s">
        <v>149</v>
      </c>
      <c r="AE1040" t="s">
        <v>667</v>
      </c>
      <c r="AF1040" t="s">
        <v>668</v>
      </c>
      <c r="AG1040" t="s">
        <v>669</v>
      </c>
      <c r="AH1040" t="s">
        <v>74</v>
      </c>
    </row>
    <row r="1041" spans="1:34" x14ac:dyDescent="0.25">
      <c r="A1041">
        <v>10266</v>
      </c>
      <c r="B1041">
        <v>29</v>
      </c>
      <c r="C1041">
        <v>100</v>
      </c>
      <c r="D1041">
        <v>7</v>
      </c>
      <c r="E1041">
        <v>4812.55</v>
      </c>
      <c r="F1041">
        <v>4813</v>
      </c>
      <c r="G1041">
        <v>2900</v>
      </c>
      <c r="H1041" s="2">
        <v>38145</v>
      </c>
      <c r="I1041" s="1">
        <v>38145</v>
      </c>
      <c r="J1041" t="s">
        <v>172</v>
      </c>
      <c r="K1041" t="s">
        <v>36</v>
      </c>
      <c r="L1041" t="s">
        <v>37</v>
      </c>
      <c r="M1041">
        <v>3</v>
      </c>
      <c r="N1041">
        <v>7</v>
      </c>
      <c r="O1041">
        <v>2004</v>
      </c>
      <c r="P1041" t="s">
        <v>286</v>
      </c>
      <c r="Q1041">
        <v>169</v>
      </c>
      <c r="R1041" t="s">
        <v>971</v>
      </c>
      <c r="S1041" t="s">
        <v>712</v>
      </c>
      <c r="T1041" t="s">
        <v>713</v>
      </c>
      <c r="U1041" t="s">
        <v>714</v>
      </c>
      <c r="V1041" t="s">
        <v>715</v>
      </c>
      <c r="X1041" t="s">
        <v>715</v>
      </c>
      <c r="Y1041" t="s">
        <v>716</v>
      </c>
      <c r="AA1041" t="s">
        <v>716</v>
      </c>
      <c r="AB1041">
        <v>42100</v>
      </c>
      <c r="AC1041" t="s">
        <v>407</v>
      </c>
      <c r="AD1041" t="s">
        <v>60</v>
      </c>
      <c r="AE1041" t="s">
        <v>717</v>
      </c>
      <c r="AF1041" t="s">
        <v>718</v>
      </c>
      <c r="AG1041" t="s">
        <v>719</v>
      </c>
      <c r="AH1041" t="s">
        <v>74</v>
      </c>
    </row>
    <row r="1042" spans="1:34" x14ac:dyDescent="0.25">
      <c r="A1042">
        <v>10271</v>
      </c>
      <c r="B1042">
        <v>20</v>
      </c>
      <c r="C1042">
        <v>100</v>
      </c>
      <c r="D1042">
        <v>9</v>
      </c>
      <c r="E1042">
        <v>3928.6</v>
      </c>
      <c r="F1042">
        <v>3929</v>
      </c>
      <c r="G1042">
        <v>2000</v>
      </c>
      <c r="H1042" t="s">
        <v>775</v>
      </c>
      <c r="I1042" s="1">
        <v>38188</v>
      </c>
      <c r="J1042" t="s">
        <v>52</v>
      </c>
      <c r="K1042" t="s">
        <v>65</v>
      </c>
      <c r="L1042" t="s">
        <v>37</v>
      </c>
      <c r="M1042">
        <v>3</v>
      </c>
      <c r="N1042">
        <v>7</v>
      </c>
      <c r="O1042">
        <v>2004</v>
      </c>
      <c r="P1042" t="s">
        <v>286</v>
      </c>
      <c r="Q1042">
        <v>169</v>
      </c>
      <c r="R1042" t="s">
        <v>971</v>
      </c>
      <c r="S1042" t="s">
        <v>427</v>
      </c>
      <c r="T1042">
        <v>4155551450</v>
      </c>
      <c r="U1042" t="s">
        <v>428</v>
      </c>
      <c r="V1042" t="s">
        <v>429</v>
      </c>
      <c r="X1042" t="s">
        <v>429</v>
      </c>
      <c r="Y1042" t="s">
        <v>430</v>
      </c>
      <c r="Z1042" t="s">
        <v>81</v>
      </c>
      <c r="AA1042" t="s">
        <v>431</v>
      </c>
      <c r="AB1042">
        <v>97562</v>
      </c>
      <c r="AC1042" t="s">
        <v>46</v>
      </c>
      <c r="AD1042" t="s">
        <v>47</v>
      </c>
      <c r="AE1042" t="s">
        <v>432</v>
      </c>
      <c r="AF1042" t="s">
        <v>433</v>
      </c>
      <c r="AG1042" t="s">
        <v>434</v>
      </c>
      <c r="AH1042" t="s">
        <v>74</v>
      </c>
    </row>
    <row r="1043" spans="1:34" x14ac:dyDescent="0.25">
      <c r="A1043">
        <v>10278</v>
      </c>
      <c r="B1043">
        <v>42</v>
      </c>
      <c r="C1043">
        <v>100</v>
      </c>
      <c r="D1043">
        <v>7</v>
      </c>
      <c r="E1043">
        <v>6401.22</v>
      </c>
      <c r="F1043">
        <v>6402</v>
      </c>
      <c r="G1043">
        <v>4200</v>
      </c>
      <c r="H1043" s="2">
        <v>38146</v>
      </c>
      <c r="I1043" s="1">
        <v>38146</v>
      </c>
      <c r="J1043" t="s">
        <v>172</v>
      </c>
      <c r="K1043" t="s">
        <v>65</v>
      </c>
      <c r="L1043" t="s">
        <v>37</v>
      </c>
      <c r="M1043">
        <v>3</v>
      </c>
      <c r="N1043">
        <v>8</v>
      </c>
      <c r="O1043">
        <v>2004</v>
      </c>
      <c r="P1043" t="s">
        <v>286</v>
      </c>
      <c r="Q1043">
        <v>169</v>
      </c>
      <c r="R1043" t="s">
        <v>971</v>
      </c>
      <c r="S1043" t="s">
        <v>853</v>
      </c>
      <c r="T1043">
        <v>7025551838</v>
      </c>
      <c r="U1043" t="s">
        <v>854</v>
      </c>
      <c r="V1043" t="s">
        <v>855</v>
      </c>
      <c r="X1043" t="s">
        <v>855</v>
      </c>
      <c r="Y1043" t="s">
        <v>856</v>
      </c>
      <c r="Z1043" t="s">
        <v>857</v>
      </c>
      <c r="AA1043" t="s">
        <v>858</v>
      </c>
      <c r="AB1043">
        <v>83030</v>
      </c>
      <c r="AC1043" t="s">
        <v>46</v>
      </c>
      <c r="AD1043" t="s">
        <v>47</v>
      </c>
      <c r="AE1043" t="s">
        <v>179</v>
      </c>
      <c r="AF1043" t="s">
        <v>635</v>
      </c>
      <c r="AG1043" t="s">
        <v>859</v>
      </c>
      <c r="AH1043" t="s">
        <v>74</v>
      </c>
    </row>
    <row r="1044" spans="1:34" x14ac:dyDescent="0.25">
      <c r="A1044">
        <v>10281</v>
      </c>
      <c r="B1044">
        <v>25</v>
      </c>
      <c r="C1044">
        <v>100</v>
      </c>
      <c r="D1044">
        <v>5</v>
      </c>
      <c r="E1044">
        <v>4191.25</v>
      </c>
      <c r="F1044">
        <v>4192</v>
      </c>
      <c r="G1044">
        <v>2500</v>
      </c>
      <c r="H1044" t="s">
        <v>670</v>
      </c>
      <c r="I1044" s="1">
        <v>38218</v>
      </c>
      <c r="J1044" t="s">
        <v>76</v>
      </c>
      <c r="K1044" t="s">
        <v>130</v>
      </c>
      <c r="L1044" t="s">
        <v>37</v>
      </c>
      <c r="M1044">
        <v>3</v>
      </c>
      <c r="N1044">
        <v>8</v>
      </c>
      <c r="O1044">
        <v>2004</v>
      </c>
      <c r="P1044" t="s">
        <v>286</v>
      </c>
      <c r="Q1044">
        <v>169</v>
      </c>
      <c r="R1044" t="s">
        <v>971</v>
      </c>
      <c r="S1044" t="s">
        <v>221</v>
      </c>
      <c r="T1044">
        <v>2155551555</v>
      </c>
      <c r="U1044" t="s">
        <v>222</v>
      </c>
      <c r="V1044" t="s">
        <v>223</v>
      </c>
      <c r="X1044" t="s">
        <v>223</v>
      </c>
      <c r="Y1044" t="s">
        <v>224</v>
      </c>
      <c r="Z1044" t="s">
        <v>225</v>
      </c>
      <c r="AA1044" t="s">
        <v>226</v>
      </c>
      <c r="AB1044">
        <v>70267</v>
      </c>
      <c r="AC1044" t="s">
        <v>46</v>
      </c>
      <c r="AD1044" t="s">
        <v>47</v>
      </c>
      <c r="AE1044" t="s">
        <v>48</v>
      </c>
      <c r="AF1044" t="s">
        <v>227</v>
      </c>
      <c r="AG1044" t="s">
        <v>228</v>
      </c>
      <c r="AH1044" t="s">
        <v>74</v>
      </c>
    </row>
    <row r="1045" spans="1:34" x14ac:dyDescent="0.25">
      <c r="A1045">
        <v>10287</v>
      </c>
      <c r="B1045">
        <v>36</v>
      </c>
      <c r="C1045">
        <v>100</v>
      </c>
      <c r="D1045">
        <v>5</v>
      </c>
      <c r="E1045">
        <v>5852.52</v>
      </c>
      <c r="F1045">
        <v>5853</v>
      </c>
      <c r="G1045">
        <v>3600</v>
      </c>
      <c r="H1045" t="s">
        <v>726</v>
      </c>
      <c r="I1045" s="1">
        <v>38229</v>
      </c>
      <c r="J1045" t="s">
        <v>76</v>
      </c>
      <c r="K1045" t="s">
        <v>36</v>
      </c>
      <c r="L1045" t="s">
        <v>37</v>
      </c>
      <c r="M1045">
        <v>3</v>
      </c>
      <c r="N1045">
        <v>8</v>
      </c>
      <c r="O1045">
        <v>2004</v>
      </c>
      <c r="P1045" t="s">
        <v>286</v>
      </c>
      <c r="Q1045">
        <v>169</v>
      </c>
      <c r="R1045" t="s">
        <v>971</v>
      </c>
      <c r="S1045" t="s">
        <v>704</v>
      </c>
      <c r="T1045" t="s">
        <v>705</v>
      </c>
      <c r="U1045" t="s">
        <v>706</v>
      </c>
      <c r="V1045" t="s">
        <v>707</v>
      </c>
      <c r="X1045" t="s">
        <v>707</v>
      </c>
      <c r="Y1045" t="s">
        <v>708</v>
      </c>
      <c r="AA1045" t="s">
        <v>708</v>
      </c>
      <c r="AB1045">
        <v>1203</v>
      </c>
      <c r="AC1045" t="s">
        <v>709</v>
      </c>
      <c r="AD1045" t="s">
        <v>60</v>
      </c>
      <c r="AE1045" t="s">
        <v>710</v>
      </c>
      <c r="AF1045" t="s">
        <v>160</v>
      </c>
      <c r="AG1045" t="s">
        <v>711</v>
      </c>
      <c r="AH1045" t="s">
        <v>74</v>
      </c>
    </row>
    <row r="1046" spans="1:34" x14ac:dyDescent="0.25">
      <c r="A1046">
        <v>10292</v>
      </c>
      <c r="B1046">
        <v>21</v>
      </c>
      <c r="C1046">
        <v>100</v>
      </c>
      <c r="D1046">
        <v>12</v>
      </c>
      <c r="E1046">
        <v>2844.87</v>
      </c>
      <c r="F1046">
        <v>2845</v>
      </c>
      <c r="G1046">
        <v>2100</v>
      </c>
      <c r="H1046" s="2">
        <v>38208</v>
      </c>
      <c r="I1046" s="1">
        <v>38208</v>
      </c>
      <c r="J1046" t="s">
        <v>76</v>
      </c>
      <c r="K1046" t="s">
        <v>36</v>
      </c>
      <c r="L1046" t="s">
        <v>37</v>
      </c>
      <c r="M1046">
        <v>3</v>
      </c>
      <c r="N1046">
        <v>9</v>
      </c>
      <c r="O1046">
        <v>2004</v>
      </c>
      <c r="P1046" t="s">
        <v>286</v>
      </c>
      <c r="Q1046">
        <v>169</v>
      </c>
      <c r="R1046" t="s">
        <v>971</v>
      </c>
      <c r="S1046" t="s">
        <v>40</v>
      </c>
      <c r="T1046">
        <v>2125557818</v>
      </c>
      <c r="U1046" t="s">
        <v>41</v>
      </c>
      <c r="V1046" t="s">
        <v>42</v>
      </c>
      <c r="X1046" t="s">
        <v>42</v>
      </c>
      <c r="Y1046" t="s">
        <v>43</v>
      </c>
      <c r="Z1046" t="s">
        <v>44</v>
      </c>
      <c r="AA1046" t="s">
        <v>45</v>
      </c>
      <c r="AB1046">
        <v>10022</v>
      </c>
      <c r="AC1046" t="s">
        <v>46</v>
      </c>
      <c r="AD1046" t="s">
        <v>47</v>
      </c>
      <c r="AE1046" t="s">
        <v>48</v>
      </c>
      <c r="AF1046" t="s">
        <v>49</v>
      </c>
      <c r="AG1046" t="s">
        <v>50</v>
      </c>
      <c r="AH1046" t="s">
        <v>51</v>
      </c>
    </row>
    <row r="1047" spans="1:34" x14ac:dyDescent="0.25">
      <c r="A1047">
        <v>10301</v>
      </c>
      <c r="B1047">
        <v>23</v>
      </c>
      <c r="C1047">
        <v>100</v>
      </c>
      <c r="D1047">
        <v>9</v>
      </c>
      <c r="E1047">
        <v>4011.66</v>
      </c>
      <c r="F1047">
        <v>4012</v>
      </c>
      <c r="G1047">
        <v>2300</v>
      </c>
      <c r="H1047" s="2">
        <v>37751</v>
      </c>
      <c r="I1047" s="1">
        <v>37751</v>
      </c>
      <c r="J1047" t="s">
        <v>153</v>
      </c>
      <c r="K1047" t="s">
        <v>53</v>
      </c>
      <c r="L1047" t="s">
        <v>37</v>
      </c>
      <c r="M1047">
        <v>4</v>
      </c>
      <c r="N1047">
        <v>10</v>
      </c>
      <c r="O1047">
        <v>2003</v>
      </c>
      <c r="P1047" t="s">
        <v>286</v>
      </c>
      <c r="Q1047">
        <v>169</v>
      </c>
      <c r="R1047" t="s">
        <v>971</v>
      </c>
      <c r="S1047" t="s">
        <v>860</v>
      </c>
      <c r="T1047" t="s">
        <v>861</v>
      </c>
      <c r="U1047" t="s">
        <v>862</v>
      </c>
      <c r="V1047" t="s">
        <v>863</v>
      </c>
      <c r="X1047" t="s">
        <v>863</v>
      </c>
      <c r="Y1047" t="s">
        <v>864</v>
      </c>
      <c r="AA1047" t="s">
        <v>864</v>
      </c>
      <c r="AB1047" t="s">
        <v>865</v>
      </c>
      <c r="AC1047" t="s">
        <v>119</v>
      </c>
      <c r="AD1047" t="s">
        <v>60</v>
      </c>
      <c r="AE1047" t="s">
        <v>866</v>
      </c>
      <c r="AF1047" t="s">
        <v>867</v>
      </c>
      <c r="AG1047" t="s">
        <v>868</v>
      </c>
      <c r="AH1047" t="s">
        <v>74</v>
      </c>
    </row>
    <row r="1048" spans="1:34" x14ac:dyDescent="0.25">
      <c r="A1048">
        <v>10305</v>
      </c>
      <c r="B1048">
        <v>37</v>
      </c>
      <c r="C1048">
        <v>100</v>
      </c>
      <c r="D1048">
        <v>9</v>
      </c>
      <c r="E1048">
        <v>7455.87</v>
      </c>
      <c r="F1048">
        <v>7456</v>
      </c>
      <c r="G1048">
        <v>3700</v>
      </c>
      <c r="H1048" t="s">
        <v>671</v>
      </c>
      <c r="I1048" s="1">
        <v>38273</v>
      </c>
      <c r="J1048" t="s">
        <v>86</v>
      </c>
      <c r="K1048" t="s">
        <v>220</v>
      </c>
      <c r="L1048" t="s">
        <v>37</v>
      </c>
      <c r="M1048">
        <v>4</v>
      </c>
      <c r="N1048">
        <v>10</v>
      </c>
      <c r="O1048">
        <v>2004</v>
      </c>
      <c r="P1048" t="s">
        <v>286</v>
      </c>
      <c r="Q1048">
        <v>169</v>
      </c>
      <c r="R1048" t="s">
        <v>971</v>
      </c>
      <c r="S1048" t="s">
        <v>191</v>
      </c>
      <c r="T1048">
        <v>6175558555</v>
      </c>
      <c r="U1048" t="s">
        <v>192</v>
      </c>
      <c r="V1048" t="s">
        <v>193</v>
      </c>
      <c r="X1048" t="s">
        <v>193</v>
      </c>
      <c r="Y1048" t="s">
        <v>194</v>
      </c>
      <c r="Z1048" t="s">
        <v>195</v>
      </c>
      <c r="AA1048" t="s">
        <v>196</v>
      </c>
      <c r="AB1048">
        <v>51247</v>
      </c>
      <c r="AC1048" t="s">
        <v>46</v>
      </c>
      <c r="AD1048" t="s">
        <v>47</v>
      </c>
      <c r="AE1048" t="s">
        <v>197</v>
      </c>
      <c r="AF1048" t="s">
        <v>198</v>
      </c>
      <c r="AG1048" t="s">
        <v>199</v>
      </c>
      <c r="AH1048" t="s">
        <v>240</v>
      </c>
    </row>
    <row r="1049" spans="1:34" x14ac:dyDescent="0.25">
      <c r="A1049">
        <v>10310</v>
      </c>
      <c r="B1049">
        <v>48</v>
      </c>
      <c r="C1049">
        <v>100</v>
      </c>
      <c r="D1049">
        <v>3</v>
      </c>
      <c r="E1049">
        <v>8940.9599999999991</v>
      </c>
      <c r="F1049">
        <v>8941</v>
      </c>
      <c r="G1049">
        <v>4800</v>
      </c>
      <c r="H1049" t="s">
        <v>734</v>
      </c>
      <c r="I1049" s="1">
        <v>38276</v>
      </c>
      <c r="J1049" t="s">
        <v>86</v>
      </c>
      <c r="K1049" t="s">
        <v>53</v>
      </c>
      <c r="L1049" t="s">
        <v>37</v>
      </c>
      <c r="M1049">
        <v>4</v>
      </c>
      <c r="N1049">
        <v>10</v>
      </c>
      <c r="O1049">
        <v>2004</v>
      </c>
      <c r="P1049" t="s">
        <v>286</v>
      </c>
      <c r="Q1049">
        <v>169</v>
      </c>
      <c r="R1049" t="s">
        <v>971</v>
      </c>
      <c r="S1049" t="s">
        <v>694</v>
      </c>
      <c r="T1049" t="s">
        <v>695</v>
      </c>
      <c r="U1049" t="s">
        <v>696</v>
      </c>
      <c r="V1049" t="s">
        <v>697</v>
      </c>
      <c r="X1049" t="s">
        <v>697</v>
      </c>
      <c r="Y1049" t="s">
        <v>698</v>
      </c>
      <c r="AA1049" t="s">
        <v>698</v>
      </c>
      <c r="AB1049">
        <v>50739</v>
      </c>
      <c r="AC1049" t="s">
        <v>699</v>
      </c>
      <c r="AD1049" t="s">
        <v>60</v>
      </c>
      <c r="AE1049" t="s">
        <v>700</v>
      </c>
      <c r="AF1049" t="s">
        <v>701</v>
      </c>
      <c r="AG1049" t="s">
        <v>702</v>
      </c>
      <c r="AH1049" t="s">
        <v>240</v>
      </c>
    </row>
    <row r="1050" spans="1:34" x14ac:dyDescent="0.25">
      <c r="A1050">
        <v>10313</v>
      </c>
      <c r="B1050">
        <v>25</v>
      </c>
      <c r="C1050">
        <v>100</v>
      </c>
      <c r="D1050">
        <v>3</v>
      </c>
      <c r="E1050">
        <v>4572.25</v>
      </c>
      <c r="F1050">
        <v>4573</v>
      </c>
      <c r="G1050">
        <v>2500</v>
      </c>
      <c r="H1050" t="s">
        <v>672</v>
      </c>
      <c r="I1050" s="1">
        <v>38282</v>
      </c>
      <c r="J1050" t="s">
        <v>86</v>
      </c>
      <c r="K1050" t="s">
        <v>87</v>
      </c>
      <c r="L1050" t="s">
        <v>37</v>
      </c>
      <c r="M1050">
        <v>4</v>
      </c>
      <c r="N1050">
        <v>10</v>
      </c>
      <c r="O1050">
        <v>2004</v>
      </c>
      <c r="P1050" t="s">
        <v>286</v>
      </c>
      <c r="Q1050">
        <v>169</v>
      </c>
      <c r="R1050" t="s">
        <v>971</v>
      </c>
      <c r="S1050" t="s">
        <v>354</v>
      </c>
      <c r="T1050" t="s">
        <v>355</v>
      </c>
      <c r="U1050" t="s">
        <v>356</v>
      </c>
      <c r="V1050" t="s">
        <v>357</v>
      </c>
      <c r="X1050" t="s">
        <v>357</v>
      </c>
      <c r="Y1050" t="s">
        <v>358</v>
      </c>
      <c r="Z1050" t="s">
        <v>359</v>
      </c>
      <c r="AA1050" t="s">
        <v>360</v>
      </c>
      <c r="AB1050" t="s">
        <v>361</v>
      </c>
      <c r="AC1050" t="s">
        <v>362</v>
      </c>
      <c r="AD1050" t="s">
        <v>47</v>
      </c>
      <c r="AE1050" t="s">
        <v>363</v>
      </c>
      <c r="AF1050" t="s">
        <v>364</v>
      </c>
      <c r="AG1050" t="s">
        <v>365</v>
      </c>
      <c r="AH1050" t="s">
        <v>74</v>
      </c>
    </row>
    <row r="1051" spans="1:34" x14ac:dyDescent="0.25">
      <c r="A1051">
        <v>10321</v>
      </c>
      <c r="B1051">
        <v>33</v>
      </c>
      <c r="C1051">
        <v>100</v>
      </c>
      <c r="D1051">
        <v>11</v>
      </c>
      <c r="E1051">
        <v>5700.09</v>
      </c>
      <c r="F1051">
        <v>5701</v>
      </c>
      <c r="G1051">
        <v>3300</v>
      </c>
      <c r="H1051" s="2">
        <v>38088</v>
      </c>
      <c r="I1051" s="1">
        <v>38088</v>
      </c>
      <c r="J1051" t="s">
        <v>380</v>
      </c>
      <c r="K1051" t="s">
        <v>123</v>
      </c>
      <c r="L1051" t="s">
        <v>37</v>
      </c>
      <c r="M1051">
        <v>4</v>
      </c>
      <c r="N1051">
        <v>11</v>
      </c>
      <c r="O1051">
        <v>2004</v>
      </c>
      <c r="P1051" t="s">
        <v>286</v>
      </c>
      <c r="Q1051">
        <v>169</v>
      </c>
      <c r="R1051" t="s">
        <v>971</v>
      </c>
      <c r="S1051" t="s">
        <v>256</v>
      </c>
      <c r="T1051">
        <v>5085552555</v>
      </c>
      <c r="U1051" t="s">
        <v>257</v>
      </c>
      <c r="V1051" t="s">
        <v>258</v>
      </c>
      <c r="X1051" t="s">
        <v>258</v>
      </c>
      <c r="Y1051" t="s">
        <v>259</v>
      </c>
      <c r="Z1051" t="s">
        <v>195</v>
      </c>
      <c r="AA1051" t="s">
        <v>260</v>
      </c>
      <c r="AB1051">
        <v>50553</v>
      </c>
      <c r="AC1051" t="s">
        <v>46</v>
      </c>
      <c r="AD1051" t="s">
        <v>47</v>
      </c>
      <c r="AE1051" t="s">
        <v>261</v>
      </c>
      <c r="AF1051" t="s">
        <v>262</v>
      </c>
      <c r="AG1051" t="s">
        <v>263</v>
      </c>
      <c r="AH1051" t="s">
        <v>74</v>
      </c>
    </row>
    <row r="1052" spans="1:34" x14ac:dyDescent="0.25">
      <c r="A1052">
        <v>10324</v>
      </c>
      <c r="B1052">
        <v>27</v>
      </c>
      <c r="C1052">
        <v>100</v>
      </c>
      <c r="D1052">
        <v>12</v>
      </c>
      <c r="E1052">
        <v>3155.49</v>
      </c>
      <c r="F1052">
        <v>3156</v>
      </c>
      <c r="G1052">
        <v>2700</v>
      </c>
      <c r="H1052" s="2">
        <v>38118</v>
      </c>
      <c r="I1052" s="1">
        <v>38118</v>
      </c>
      <c r="J1052" t="s">
        <v>153</v>
      </c>
      <c r="K1052" t="s">
        <v>65</v>
      </c>
      <c r="L1052" t="s">
        <v>37</v>
      </c>
      <c r="M1052">
        <v>4</v>
      </c>
      <c r="N1052">
        <v>11</v>
      </c>
      <c r="O1052">
        <v>2004</v>
      </c>
      <c r="P1052" t="s">
        <v>286</v>
      </c>
      <c r="Q1052">
        <v>169</v>
      </c>
      <c r="R1052" t="s">
        <v>971</v>
      </c>
      <c r="S1052" t="s">
        <v>154</v>
      </c>
      <c r="T1052">
        <v>2125551500</v>
      </c>
      <c r="U1052" t="s">
        <v>155</v>
      </c>
      <c r="V1052" t="s">
        <v>156</v>
      </c>
      <c r="W1052" t="s">
        <v>157</v>
      </c>
      <c r="X1052" t="s">
        <v>158</v>
      </c>
      <c r="Y1052" t="s">
        <v>43</v>
      </c>
      <c r="Z1052" t="s">
        <v>44</v>
      </c>
      <c r="AA1052" t="s">
        <v>45</v>
      </c>
      <c r="AB1052">
        <v>10022</v>
      </c>
      <c r="AC1052" t="s">
        <v>46</v>
      </c>
      <c r="AD1052" t="s">
        <v>47</v>
      </c>
      <c r="AE1052" t="s">
        <v>159</v>
      </c>
      <c r="AF1052" t="s">
        <v>160</v>
      </c>
      <c r="AG1052" t="s">
        <v>161</v>
      </c>
      <c r="AH1052" t="s">
        <v>74</v>
      </c>
    </row>
    <row r="1053" spans="1:34" x14ac:dyDescent="0.25">
      <c r="A1053">
        <v>10331</v>
      </c>
      <c r="B1053">
        <v>27</v>
      </c>
      <c r="C1053">
        <v>100</v>
      </c>
      <c r="D1053">
        <v>11</v>
      </c>
      <c r="E1053">
        <v>4170.6899999999996</v>
      </c>
      <c r="F1053">
        <v>4171</v>
      </c>
      <c r="G1053">
        <v>2700</v>
      </c>
      <c r="H1053" t="s">
        <v>869</v>
      </c>
      <c r="I1053" s="1">
        <v>38308</v>
      </c>
      <c r="J1053" t="s">
        <v>104</v>
      </c>
      <c r="K1053" t="s">
        <v>220</v>
      </c>
      <c r="L1053" t="s">
        <v>37</v>
      </c>
      <c r="M1053">
        <v>4</v>
      </c>
      <c r="N1053">
        <v>11</v>
      </c>
      <c r="O1053">
        <v>2004</v>
      </c>
      <c r="P1053" t="s">
        <v>286</v>
      </c>
      <c r="Q1053">
        <v>169</v>
      </c>
      <c r="R1053" t="s">
        <v>971</v>
      </c>
      <c r="S1053" t="s">
        <v>488</v>
      </c>
      <c r="T1053">
        <v>2155559857</v>
      </c>
      <c r="U1053" t="s">
        <v>489</v>
      </c>
      <c r="V1053" t="s">
        <v>490</v>
      </c>
      <c r="X1053" t="s">
        <v>490</v>
      </c>
      <c r="Y1053" t="s">
        <v>340</v>
      </c>
      <c r="Z1053" t="s">
        <v>225</v>
      </c>
      <c r="AA1053" t="s">
        <v>341</v>
      </c>
      <c r="AB1053">
        <v>71270</v>
      </c>
      <c r="AC1053" t="s">
        <v>46</v>
      </c>
      <c r="AD1053" t="s">
        <v>47</v>
      </c>
      <c r="AE1053" t="s">
        <v>197</v>
      </c>
      <c r="AF1053" t="s">
        <v>491</v>
      </c>
      <c r="AG1053" t="s">
        <v>492</v>
      </c>
      <c r="AH1053" t="s">
        <v>74</v>
      </c>
    </row>
    <row r="1054" spans="1:34" x14ac:dyDescent="0.25">
      <c r="A1054">
        <v>10334</v>
      </c>
      <c r="B1054">
        <v>20</v>
      </c>
      <c r="C1054">
        <v>100</v>
      </c>
      <c r="D1054">
        <v>3</v>
      </c>
      <c r="E1054">
        <v>2878.8</v>
      </c>
      <c r="F1054">
        <v>2879</v>
      </c>
      <c r="G1054">
        <v>2000</v>
      </c>
      <c r="H1054" t="s">
        <v>673</v>
      </c>
      <c r="I1054" s="1">
        <v>38310</v>
      </c>
      <c r="J1054" t="s">
        <v>104</v>
      </c>
      <c r="K1054" t="s">
        <v>87</v>
      </c>
      <c r="L1054" t="s">
        <v>637</v>
      </c>
      <c r="M1054">
        <v>4</v>
      </c>
      <c r="N1054">
        <v>11</v>
      </c>
      <c r="O1054">
        <v>2004</v>
      </c>
      <c r="P1054" t="s">
        <v>286</v>
      </c>
      <c r="Q1054">
        <v>169</v>
      </c>
      <c r="R1054" t="s">
        <v>971</v>
      </c>
      <c r="S1054" t="s">
        <v>289</v>
      </c>
      <c r="T1054" t="s">
        <v>290</v>
      </c>
      <c r="U1054" t="s">
        <v>291</v>
      </c>
      <c r="V1054" t="s">
        <v>292</v>
      </c>
      <c r="X1054" t="s">
        <v>292</v>
      </c>
      <c r="Y1054" t="s">
        <v>293</v>
      </c>
      <c r="AA1054" t="s">
        <v>293</v>
      </c>
      <c r="AB1054" t="s">
        <v>294</v>
      </c>
      <c r="AC1054" t="s">
        <v>295</v>
      </c>
      <c r="AD1054" t="s">
        <v>60</v>
      </c>
      <c r="AE1054" t="s">
        <v>296</v>
      </c>
      <c r="AF1054" t="s">
        <v>297</v>
      </c>
      <c r="AG1054" t="s">
        <v>298</v>
      </c>
      <c r="AH1054" t="s">
        <v>51</v>
      </c>
    </row>
    <row r="1055" spans="1:34" x14ac:dyDescent="0.25">
      <c r="A1055">
        <v>10342</v>
      </c>
      <c r="B1055">
        <v>30</v>
      </c>
      <c r="C1055">
        <v>100</v>
      </c>
      <c r="D1055">
        <v>4</v>
      </c>
      <c r="E1055">
        <v>5029.5</v>
      </c>
      <c r="F1055">
        <v>5030</v>
      </c>
      <c r="G1055">
        <v>3000</v>
      </c>
      <c r="H1055" t="s">
        <v>230</v>
      </c>
      <c r="I1055" s="1">
        <v>38315</v>
      </c>
      <c r="J1055" t="s">
        <v>104</v>
      </c>
      <c r="K1055" t="s">
        <v>220</v>
      </c>
      <c r="L1055" t="s">
        <v>37</v>
      </c>
      <c r="M1055">
        <v>4</v>
      </c>
      <c r="N1055">
        <v>11</v>
      </c>
      <c r="O1055">
        <v>2004</v>
      </c>
      <c r="P1055" t="s">
        <v>286</v>
      </c>
      <c r="Q1055">
        <v>169</v>
      </c>
      <c r="R1055" t="s">
        <v>971</v>
      </c>
      <c r="S1055" t="s">
        <v>139</v>
      </c>
      <c r="T1055" t="s">
        <v>140</v>
      </c>
      <c r="U1055" t="s">
        <v>141</v>
      </c>
      <c r="V1055" t="s">
        <v>142</v>
      </c>
      <c r="W1055" t="s">
        <v>143</v>
      </c>
      <c r="X1055" t="s">
        <v>144</v>
      </c>
      <c r="Y1055" t="s">
        <v>145</v>
      </c>
      <c r="Z1055" t="s">
        <v>146</v>
      </c>
      <c r="AA1055" t="s">
        <v>147</v>
      </c>
      <c r="AB1055">
        <v>3004</v>
      </c>
      <c r="AC1055" t="s">
        <v>148</v>
      </c>
      <c r="AD1055" t="s">
        <v>149</v>
      </c>
      <c r="AE1055" t="s">
        <v>150</v>
      </c>
      <c r="AF1055" t="s">
        <v>151</v>
      </c>
      <c r="AG1055" t="s">
        <v>152</v>
      </c>
      <c r="AH1055" t="s">
        <v>74</v>
      </c>
    </row>
    <row r="1056" spans="1:34" x14ac:dyDescent="0.25">
      <c r="A1056">
        <v>10349</v>
      </c>
      <c r="B1056">
        <v>48</v>
      </c>
      <c r="C1056">
        <v>100</v>
      </c>
      <c r="D1056">
        <v>6</v>
      </c>
      <c r="E1056">
        <v>7396.8</v>
      </c>
      <c r="F1056">
        <v>7397</v>
      </c>
      <c r="G1056">
        <v>4800</v>
      </c>
      <c r="H1056" s="2">
        <v>37998</v>
      </c>
      <c r="I1056" s="1">
        <v>37998</v>
      </c>
      <c r="J1056" t="s">
        <v>64</v>
      </c>
      <c r="K1056" t="s">
        <v>36</v>
      </c>
      <c r="L1056" t="s">
        <v>37</v>
      </c>
      <c r="M1056">
        <v>4</v>
      </c>
      <c r="N1056">
        <v>12</v>
      </c>
      <c r="O1056">
        <v>2004</v>
      </c>
      <c r="P1056" t="s">
        <v>286</v>
      </c>
      <c r="Q1056">
        <v>169</v>
      </c>
      <c r="R1056" t="s">
        <v>971</v>
      </c>
      <c r="S1056" t="s">
        <v>747</v>
      </c>
      <c r="T1056">
        <v>2125557413</v>
      </c>
      <c r="U1056" t="s">
        <v>748</v>
      </c>
      <c r="V1056" t="s">
        <v>749</v>
      </c>
      <c r="W1056" t="s">
        <v>750</v>
      </c>
      <c r="X1056" t="s">
        <v>751</v>
      </c>
      <c r="Y1056" t="s">
        <v>43</v>
      </c>
      <c r="Z1056" t="s">
        <v>44</v>
      </c>
      <c r="AA1056" t="s">
        <v>45</v>
      </c>
      <c r="AB1056">
        <v>10022</v>
      </c>
      <c r="AC1056" t="s">
        <v>46</v>
      </c>
      <c r="AD1056" t="s">
        <v>47</v>
      </c>
      <c r="AE1056" t="s">
        <v>83</v>
      </c>
      <c r="AF1056" t="s">
        <v>752</v>
      </c>
      <c r="AG1056" t="s">
        <v>753</v>
      </c>
      <c r="AH1056" t="s">
        <v>240</v>
      </c>
    </row>
    <row r="1057" spans="1:34" x14ac:dyDescent="0.25">
      <c r="A1057">
        <v>10358</v>
      </c>
      <c r="B1057">
        <v>32</v>
      </c>
      <c r="C1057">
        <v>93.49</v>
      </c>
      <c r="D1057">
        <v>12</v>
      </c>
      <c r="E1057">
        <v>2991.68</v>
      </c>
      <c r="F1057">
        <v>2992</v>
      </c>
      <c r="G1057">
        <v>2991.68</v>
      </c>
      <c r="H1057" s="2">
        <v>38272</v>
      </c>
      <c r="I1057" s="1">
        <v>38272</v>
      </c>
      <c r="J1057" t="s">
        <v>86</v>
      </c>
      <c r="K1057" t="s">
        <v>65</v>
      </c>
      <c r="L1057" t="s">
        <v>37</v>
      </c>
      <c r="M1057">
        <v>4</v>
      </c>
      <c r="N1057">
        <v>12</v>
      </c>
      <c r="O1057">
        <v>2004</v>
      </c>
      <c r="P1057" t="s">
        <v>286</v>
      </c>
      <c r="Q1057">
        <v>169</v>
      </c>
      <c r="R1057" t="s">
        <v>971</v>
      </c>
      <c r="S1057" t="s">
        <v>276</v>
      </c>
      <c r="T1057" t="s">
        <v>277</v>
      </c>
      <c r="U1057" t="s">
        <v>278</v>
      </c>
      <c r="V1057" t="s">
        <v>279</v>
      </c>
      <c r="X1057" t="s">
        <v>279</v>
      </c>
      <c r="Y1057" t="s">
        <v>280</v>
      </c>
      <c r="AA1057" t="s">
        <v>280</v>
      </c>
      <c r="AB1057">
        <v>28034</v>
      </c>
      <c r="AC1057" t="s">
        <v>281</v>
      </c>
      <c r="AD1057" t="s">
        <v>60</v>
      </c>
      <c r="AE1057" t="s">
        <v>282</v>
      </c>
      <c r="AF1057" t="s">
        <v>283</v>
      </c>
      <c r="AG1057" t="s">
        <v>284</v>
      </c>
      <c r="AH1057" t="s">
        <v>51</v>
      </c>
    </row>
    <row r="1058" spans="1:34" x14ac:dyDescent="0.25">
      <c r="A1058">
        <v>10366</v>
      </c>
      <c r="B1058">
        <v>34</v>
      </c>
      <c r="C1058">
        <v>100</v>
      </c>
      <c r="D1058">
        <v>1</v>
      </c>
      <c r="E1058">
        <v>6275.72</v>
      </c>
      <c r="F1058">
        <v>6276</v>
      </c>
      <c r="G1058">
        <v>3400</v>
      </c>
      <c r="H1058" s="2">
        <v>38626</v>
      </c>
      <c r="I1058" s="1">
        <v>38626</v>
      </c>
      <c r="J1058" t="s">
        <v>86</v>
      </c>
      <c r="K1058" t="s">
        <v>53</v>
      </c>
      <c r="L1058" t="s">
        <v>37</v>
      </c>
      <c r="M1058">
        <v>1</v>
      </c>
      <c r="N1058">
        <v>1</v>
      </c>
      <c r="O1058">
        <v>2005</v>
      </c>
      <c r="P1058" t="s">
        <v>286</v>
      </c>
      <c r="Q1058">
        <v>169</v>
      </c>
      <c r="R1058" t="s">
        <v>971</v>
      </c>
      <c r="S1058" t="s">
        <v>927</v>
      </c>
      <c r="T1058" t="s">
        <v>928</v>
      </c>
      <c r="U1058" t="s">
        <v>929</v>
      </c>
      <c r="V1058" t="s">
        <v>930</v>
      </c>
      <c r="X1058" t="s">
        <v>930</v>
      </c>
      <c r="Y1058" t="s">
        <v>931</v>
      </c>
      <c r="AA1058" t="s">
        <v>931</v>
      </c>
      <c r="AB1058" t="s">
        <v>932</v>
      </c>
      <c r="AC1058" t="s">
        <v>584</v>
      </c>
      <c r="AD1058" t="s">
        <v>60</v>
      </c>
      <c r="AE1058" t="s">
        <v>933</v>
      </c>
      <c r="AF1058" t="s">
        <v>934</v>
      </c>
      <c r="AG1058" t="s">
        <v>935</v>
      </c>
      <c r="AH1058" t="s">
        <v>74</v>
      </c>
    </row>
    <row r="1059" spans="1:34" x14ac:dyDescent="0.25">
      <c r="A1059">
        <v>10370</v>
      </c>
      <c r="B1059">
        <v>27</v>
      </c>
      <c r="C1059">
        <v>56.85</v>
      </c>
      <c r="D1059">
        <v>9</v>
      </c>
      <c r="E1059">
        <v>1534.95</v>
      </c>
      <c r="F1059">
        <v>1535</v>
      </c>
      <c r="G1059">
        <v>1534.95</v>
      </c>
      <c r="H1059" t="s">
        <v>444</v>
      </c>
      <c r="I1059" s="1">
        <v>38372</v>
      </c>
      <c r="J1059" t="s">
        <v>64</v>
      </c>
      <c r="K1059" t="s">
        <v>130</v>
      </c>
      <c r="L1059" t="s">
        <v>37</v>
      </c>
      <c r="M1059">
        <v>1</v>
      </c>
      <c r="N1059">
        <v>1</v>
      </c>
      <c r="O1059">
        <v>2005</v>
      </c>
      <c r="P1059" t="s">
        <v>286</v>
      </c>
      <c r="Q1059">
        <v>169</v>
      </c>
      <c r="R1059" t="s">
        <v>971</v>
      </c>
      <c r="S1059" t="s">
        <v>452</v>
      </c>
      <c r="T1059" t="s">
        <v>453</v>
      </c>
      <c r="U1059" t="s">
        <v>454</v>
      </c>
      <c r="V1059" t="s">
        <v>455</v>
      </c>
      <c r="W1059" t="s">
        <v>456</v>
      </c>
      <c r="X1059" t="s">
        <v>457</v>
      </c>
      <c r="Y1059" t="s">
        <v>458</v>
      </c>
      <c r="Z1059" t="s">
        <v>250</v>
      </c>
      <c r="AA1059" t="s">
        <v>459</v>
      </c>
      <c r="AB1059">
        <v>2060</v>
      </c>
      <c r="AC1059" t="s">
        <v>148</v>
      </c>
      <c r="AD1059" t="s">
        <v>149</v>
      </c>
      <c r="AE1059" t="s">
        <v>460</v>
      </c>
      <c r="AF1059" t="s">
        <v>461</v>
      </c>
      <c r="AG1059" t="s">
        <v>462</v>
      </c>
      <c r="AH1059" t="s">
        <v>51</v>
      </c>
    </row>
    <row r="1060" spans="1:34" x14ac:dyDescent="0.25">
      <c r="A1060">
        <v>10377</v>
      </c>
      <c r="B1060">
        <v>39</v>
      </c>
      <c r="C1060">
        <v>100</v>
      </c>
      <c r="D1060">
        <v>3</v>
      </c>
      <c r="E1060">
        <v>7264.53</v>
      </c>
      <c r="F1060">
        <v>7265</v>
      </c>
      <c r="G1060">
        <v>3900</v>
      </c>
      <c r="H1060" s="2">
        <v>38597</v>
      </c>
      <c r="I1060" s="1">
        <v>38597</v>
      </c>
      <c r="J1060" t="s">
        <v>201</v>
      </c>
      <c r="K1060" t="s">
        <v>87</v>
      </c>
      <c r="L1060" t="s">
        <v>37</v>
      </c>
      <c r="M1060">
        <v>1</v>
      </c>
      <c r="N1060">
        <v>2</v>
      </c>
      <c r="O1060">
        <v>2005</v>
      </c>
      <c r="P1060" t="s">
        <v>286</v>
      </c>
      <c r="Q1060">
        <v>169</v>
      </c>
      <c r="R1060" t="s">
        <v>971</v>
      </c>
      <c r="S1060" t="s">
        <v>202</v>
      </c>
      <c r="T1060" t="s">
        <v>203</v>
      </c>
      <c r="U1060" t="s">
        <v>204</v>
      </c>
      <c r="V1060" t="s">
        <v>205</v>
      </c>
      <c r="X1060" t="s">
        <v>205</v>
      </c>
      <c r="Y1060" t="s">
        <v>206</v>
      </c>
      <c r="AA1060" t="s">
        <v>206</v>
      </c>
      <c r="AB1060">
        <v>21240</v>
      </c>
      <c r="AC1060" t="s">
        <v>207</v>
      </c>
      <c r="AD1060" t="s">
        <v>60</v>
      </c>
      <c r="AE1060" t="s">
        <v>208</v>
      </c>
      <c r="AF1060" t="s">
        <v>209</v>
      </c>
      <c r="AG1060" t="s">
        <v>210</v>
      </c>
      <c r="AH1060" t="s">
        <v>240</v>
      </c>
    </row>
    <row r="1061" spans="1:34" x14ac:dyDescent="0.25">
      <c r="A1061">
        <v>10383</v>
      </c>
      <c r="B1061">
        <v>47</v>
      </c>
      <c r="C1061">
        <v>100</v>
      </c>
      <c r="D1061">
        <v>6</v>
      </c>
      <c r="E1061">
        <v>6869.05</v>
      </c>
      <c r="F1061">
        <v>6870</v>
      </c>
      <c r="G1061">
        <v>4700</v>
      </c>
      <c r="H1061" t="s">
        <v>946</v>
      </c>
      <c r="I1061" s="1">
        <v>38405</v>
      </c>
      <c r="J1061" t="s">
        <v>35</v>
      </c>
      <c r="K1061" t="s">
        <v>65</v>
      </c>
      <c r="L1061" t="s">
        <v>37</v>
      </c>
      <c r="M1061">
        <v>1</v>
      </c>
      <c r="N1061">
        <v>2</v>
      </c>
      <c r="O1061">
        <v>2005</v>
      </c>
      <c r="P1061" t="s">
        <v>286</v>
      </c>
      <c r="Q1061">
        <v>169</v>
      </c>
      <c r="R1061" t="s">
        <v>971</v>
      </c>
      <c r="S1061" t="s">
        <v>276</v>
      </c>
      <c r="T1061" t="s">
        <v>277</v>
      </c>
      <c r="U1061" t="s">
        <v>278</v>
      </c>
      <c r="V1061" t="s">
        <v>279</v>
      </c>
      <c r="X1061" t="s">
        <v>279</v>
      </c>
      <c r="Y1061" t="s">
        <v>280</v>
      </c>
      <c r="AA1061" t="s">
        <v>280</v>
      </c>
      <c r="AB1061">
        <v>28034</v>
      </c>
      <c r="AC1061" t="s">
        <v>281</v>
      </c>
      <c r="AD1061" t="s">
        <v>60</v>
      </c>
      <c r="AE1061" t="s">
        <v>282</v>
      </c>
      <c r="AF1061" t="s">
        <v>283</v>
      </c>
      <c r="AG1061" t="s">
        <v>284</v>
      </c>
      <c r="AH1061" t="s">
        <v>74</v>
      </c>
    </row>
    <row r="1062" spans="1:34" x14ac:dyDescent="0.25">
      <c r="A1062">
        <v>10394</v>
      </c>
      <c r="B1062">
        <v>22</v>
      </c>
      <c r="C1062">
        <v>100</v>
      </c>
      <c r="D1062">
        <v>5</v>
      </c>
      <c r="E1062">
        <v>3353.02</v>
      </c>
      <c r="F1062">
        <v>3354</v>
      </c>
      <c r="G1062">
        <v>2200</v>
      </c>
      <c r="H1062" t="s">
        <v>972</v>
      </c>
      <c r="I1062" s="1">
        <v>38426</v>
      </c>
      <c r="J1062" t="s">
        <v>255</v>
      </c>
      <c r="K1062" t="s">
        <v>65</v>
      </c>
      <c r="L1062" t="s">
        <v>37</v>
      </c>
      <c r="M1062">
        <v>1</v>
      </c>
      <c r="N1062">
        <v>3</v>
      </c>
      <c r="O1062">
        <v>2005</v>
      </c>
      <c r="P1062" t="s">
        <v>286</v>
      </c>
      <c r="Q1062">
        <v>169</v>
      </c>
      <c r="R1062" t="s">
        <v>971</v>
      </c>
      <c r="S1062" t="s">
        <v>276</v>
      </c>
      <c r="T1062" t="s">
        <v>277</v>
      </c>
      <c r="U1062" t="s">
        <v>278</v>
      </c>
      <c r="V1062" t="s">
        <v>279</v>
      </c>
      <c r="X1062" t="s">
        <v>279</v>
      </c>
      <c r="Y1062" t="s">
        <v>280</v>
      </c>
      <c r="AA1062" t="s">
        <v>280</v>
      </c>
      <c r="AB1062">
        <v>28034</v>
      </c>
      <c r="AC1062" t="s">
        <v>281</v>
      </c>
      <c r="AD1062" t="s">
        <v>60</v>
      </c>
      <c r="AE1062" t="s">
        <v>282</v>
      </c>
      <c r="AF1062" t="s">
        <v>283</v>
      </c>
      <c r="AG1062" t="s">
        <v>284</v>
      </c>
      <c r="AH1062" t="s">
        <v>74</v>
      </c>
    </row>
    <row r="1063" spans="1:34" x14ac:dyDescent="0.25">
      <c r="A1063">
        <v>10405</v>
      </c>
      <c r="B1063">
        <v>55</v>
      </c>
      <c r="C1063">
        <v>100</v>
      </c>
      <c r="D1063">
        <v>1</v>
      </c>
      <c r="E1063">
        <v>8289.0499999999993</v>
      </c>
      <c r="F1063">
        <v>8290</v>
      </c>
      <c r="G1063">
        <v>5500</v>
      </c>
      <c r="H1063" t="s">
        <v>840</v>
      </c>
      <c r="I1063" s="1">
        <v>38456</v>
      </c>
      <c r="J1063" t="s">
        <v>380</v>
      </c>
      <c r="K1063" t="s">
        <v>130</v>
      </c>
      <c r="L1063" t="s">
        <v>37</v>
      </c>
      <c r="M1063">
        <v>2</v>
      </c>
      <c r="N1063">
        <v>4</v>
      </c>
      <c r="O1063">
        <v>2005</v>
      </c>
      <c r="P1063" t="s">
        <v>286</v>
      </c>
      <c r="Q1063">
        <v>169</v>
      </c>
      <c r="R1063" t="s">
        <v>971</v>
      </c>
      <c r="S1063" t="s">
        <v>841</v>
      </c>
      <c r="T1063" t="s">
        <v>842</v>
      </c>
      <c r="U1063" t="s">
        <v>843</v>
      </c>
      <c r="V1063" t="s">
        <v>844</v>
      </c>
      <c r="X1063" t="s">
        <v>844</v>
      </c>
      <c r="Y1063" t="s">
        <v>845</v>
      </c>
      <c r="AA1063" t="s">
        <v>845</v>
      </c>
      <c r="AB1063">
        <v>67000</v>
      </c>
      <c r="AC1063" t="s">
        <v>59</v>
      </c>
      <c r="AD1063" t="s">
        <v>60</v>
      </c>
      <c r="AE1063" t="s">
        <v>846</v>
      </c>
      <c r="AF1063" t="s">
        <v>847</v>
      </c>
      <c r="AG1063" t="s">
        <v>848</v>
      </c>
      <c r="AH1063" t="s">
        <v>240</v>
      </c>
    </row>
    <row r="1064" spans="1:34" x14ac:dyDescent="0.25">
      <c r="A1064">
        <v>10412</v>
      </c>
      <c r="B1064">
        <v>60</v>
      </c>
      <c r="C1064">
        <v>100</v>
      </c>
      <c r="D1064">
        <v>9</v>
      </c>
      <c r="E1064">
        <v>11887.8</v>
      </c>
      <c r="F1064">
        <v>11888</v>
      </c>
      <c r="G1064">
        <v>6000</v>
      </c>
      <c r="H1064" s="2">
        <v>38416</v>
      </c>
      <c r="I1064" s="1">
        <v>38416</v>
      </c>
      <c r="J1064" t="s">
        <v>255</v>
      </c>
      <c r="K1064" t="s">
        <v>53</v>
      </c>
      <c r="L1064" t="s">
        <v>37</v>
      </c>
      <c r="M1064">
        <v>2</v>
      </c>
      <c r="N1064">
        <v>5</v>
      </c>
      <c r="O1064">
        <v>2005</v>
      </c>
      <c r="P1064" t="s">
        <v>286</v>
      </c>
      <c r="Q1064">
        <v>169</v>
      </c>
      <c r="R1064" t="s">
        <v>971</v>
      </c>
      <c r="S1064" t="s">
        <v>276</v>
      </c>
      <c r="T1064" t="s">
        <v>277</v>
      </c>
      <c r="U1064" t="s">
        <v>278</v>
      </c>
      <c r="V1064" t="s">
        <v>279</v>
      </c>
      <c r="X1064" t="s">
        <v>279</v>
      </c>
      <c r="Y1064" t="s">
        <v>280</v>
      </c>
      <c r="AA1064" t="s">
        <v>280</v>
      </c>
      <c r="AB1064">
        <v>28034</v>
      </c>
      <c r="AC1064" t="s">
        <v>281</v>
      </c>
      <c r="AD1064" t="s">
        <v>60</v>
      </c>
      <c r="AE1064" t="s">
        <v>282</v>
      </c>
      <c r="AF1064" t="s">
        <v>283</v>
      </c>
      <c r="AG1064" t="s">
        <v>284</v>
      </c>
      <c r="AH1064" t="s">
        <v>240</v>
      </c>
    </row>
    <row r="1065" spans="1:34" x14ac:dyDescent="0.25">
      <c r="A1065">
        <v>10419</v>
      </c>
      <c r="B1065">
        <v>35</v>
      </c>
      <c r="C1065">
        <v>100</v>
      </c>
      <c r="D1065">
        <v>6</v>
      </c>
      <c r="E1065">
        <v>5926.9</v>
      </c>
      <c r="F1065">
        <v>5927</v>
      </c>
      <c r="G1065">
        <v>3500</v>
      </c>
      <c r="H1065" t="s">
        <v>744</v>
      </c>
      <c r="I1065" s="1">
        <v>38489</v>
      </c>
      <c r="J1065" t="s">
        <v>153</v>
      </c>
      <c r="K1065" t="s">
        <v>65</v>
      </c>
      <c r="L1065" t="s">
        <v>37</v>
      </c>
      <c r="M1065">
        <v>2</v>
      </c>
      <c r="N1065">
        <v>5</v>
      </c>
      <c r="O1065">
        <v>2005</v>
      </c>
      <c r="P1065" t="s">
        <v>286</v>
      </c>
      <c r="Q1065">
        <v>169</v>
      </c>
      <c r="R1065" t="s">
        <v>971</v>
      </c>
      <c r="S1065" t="s">
        <v>231</v>
      </c>
      <c r="T1065" t="s">
        <v>232</v>
      </c>
      <c r="U1065" t="s">
        <v>233</v>
      </c>
      <c r="V1065" t="s">
        <v>234</v>
      </c>
      <c r="X1065" t="s">
        <v>234</v>
      </c>
      <c r="Y1065" t="s">
        <v>235</v>
      </c>
      <c r="AA1065" t="s">
        <v>235</v>
      </c>
      <c r="AB1065">
        <v>5020</v>
      </c>
      <c r="AC1065" t="s">
        <v>236</v>
      </c>
      <c r="AD1065" t="s">
        <v>60</v>
      </c>
      <c r="AE1065" t="s">
        <v>237</v>
      </c>
      <c r="AF1065" t="s">
        <v>238</v>
      </c>
      <c r="AG1065" t="s">
        <v>239</v>
      </c>
      <c r="AH1065" t="s">
        <v>74</v>
      </c>
    </row>
    <row r="1066" spans="1:34" x14ac:dyDescent="0.25">
      <c r="A1066">
        <v>10425</v>
      </c>
      <c r="B1066">
        <v>28</v>
      </c>
      <c r="C1066">
        <v>100</v>
      </c>
      <c r="D1066">
        <v>8</v>
      </c>
      <c r="E1066">
        <v>3793.16</v>
      </c>
      <c r="F1066">
        <v>3794</v>
      </c>
      <c r="G1066">
        <v>2800</v>
      </c>
      <c r="H1066" t="s">
        <v>474</v>
      </c>
      <c r="I1066" s="1">
        <v>38503</v>
      </c>
      <c r="J1066" t="s">
        <v>153</v>
      </c>
      <c r="K1066" t="s">
        <v>65</v>
      </c>
      <c r="L1066" t="s">
        <v>475</v>
      </c>
      <c r="M1066">
        <v>2</v>
      </c>
      <c r="N1066">
        <v>5</v>
      </c>
      <c r="O1066">
        <v>2005</v>
      </c>
      <c r="P1066" t="s">
        <v>286</v>
      </c>
      <c r="Q1066">
        <v>169</v>
      </c>
      <c r="R1066" t="s">
        <v>971</v>
      </c>
      <c r="S1066" t="s">
        <v>182</v>
      </c>
      <c r="T1066" t="s">
        <v>183</v>
      </c>
      <c r="U1066" t="s">
        <v>184</v>
      </c>
      <c r="V1066" t="s">
        <v>185</v>
      </c>
      <c r="X1066" t="s">
        <v>185</v>
      </c>
      <c r="Y1066" t="s">
        <v>186</v>
      </c>
      <c r="AA1066" t="s">
        <v>186</v>
      </c>
      <c r="AB1066">
        <v>44000</v>
      </c>
      <c r="AC1066" t="s">
        <v>59</v>
      </c>
      <c r="AD1066" t="s">
        <v>60</v>
      </c>
      <c r="AE1066" t="s">
        <v>187</v>
      </c>
      <c r="AF1066" t="s">
        <v>188</v>
      </c>
      <c r="AG1066" t="s">
        <v>189</v>
      </c>
      <c r="AH1066" t="s">
        <v>74</v>
      </c>
    </row>
    <row r="1067" spans="1:34" x14ac:dyDescent="0.25">
      <c r="A1067">
        <v>10105</v>
      </c>
      <c r="B1067">
        <v>38</v>
      </c>
      <c r="C1067">
        <v>100</v>
      </c>
      <c r="D1067">
        <v>13</v>
      </c>
      <c r="E1067">
        <v>4330.1000000000004</v>
      </c>
      <c r="F1067">
        <v>4331</v>
      </c>
      <c r="G1067">
        <v>3800</v>
      </c>
      <c r="H1067" s="2">
        <v>37927</v>
      </c>
      <c r="I1067" s="1">
        <v>37927</v>
      </c>
      <c r="J1067" t="s">
        <v>104</v>
      </c>
      <c r="K1067" t="s">
        <v>123</v>
      </c>
      <c r="L1067" t="s">
        <v>37</v>
      </c>
      <c r="M1067">
        <v>1</v>
      </c>
      <c r="N1067">
        <v>2</v>
      </c>
      <c r="O1067">
        <v>2003</v>
      </c>
      <c r="P1067" t="s">
        <v>973</v>
      </c>
      <c r="Q1067">
        <v>100</v>
      </c>
      <c r="R1067" t="s">
        <v>974</v>
      </c>
      <c r="S1067" t="s">
        <v>510</v>
      </c>
      <c r="T1067" t="s">
        <v>511</v>
      </c>
      <c r="U1067" t="s">
        <v>512</v>
      </c>
      <c r="V1067" t="s">
        <v>513</v>
      </c>
      <c r="X1067" t="s">
        <v>513</v>
      </c>
      <c r="Y1067" t="s">
        <v>514</v>
      </c>
      <c r="AA1067" t="s">
        <v>514</v>
      </c>
      <c r="AB1067">
        <v>1734</v>
      </c>
      <c r="AC1067" t="s">
        <v>515</v>
      </c>
      <c r="AD1067" t="s">
        <v>60</v>
      </c>
      <c r="AE1067" t="s">
        <v>516</v>
      </c>
      <c r="AF1067" t="s">
        <v>517</v>
      </c>
      <c r="AG1067" t="s">
        <v>518</v>
      </c>
      <c r="AH1067" t="s">
        <v>74</v>
      </c>
    </row>
    <row r="1068" spans="1:34" x14ac:dyDescent="0.25">
      <c r="A1068">
        <v>10117</v>
      </c>
      <c r="B1068">
        <v>21</v>
      </c>
      <c r="C1068">
        <v>95.8</v>
      </c>
      <c r="D1068">
        <v>7</v>
      </c>
      <c r="E1068">
        <v>2011.8</v>
      </c>
      <c r="F1068">
        <v>2012</v>
      </c>
      <c r="G1068">
        <v>2011.8</v>
      </c>
      <c r="H1068" t="s">
        <v>746</v>
      </c>
      <c r="I1068" s="1">
        <v>37727</v>
      </c>
      <c r="J1068" t="s">
        <v>380</v>
      </c>
      <c r="K1068" t="s">
        <v>220</v>
      </c>
      <c r="L1068" t="s">
        <v>37</v>
      </c>
      <c r="M1068">
        <v>2</v>
      </c>
      <c r="N1068">
        <v>4</v>
      </c>
      <c r="O1068">
        <v>2003</v>
      </c>
      <c r="P1068" t="s">
        <v>973</v>
      </c>
      <c r="Q1068">
        <v>100</v>
      </c>
      <c r="R1068" t="s">
        <v>974</v>
      </c>
      <c r="S1068" t="s">
        <v>309</v>
      </c>
      <c r="T1068" t="s">
        <v>310</v>
      </c>
      <c r="U1068" t="s">
        <v>311</v>
      </c>
      <c r="V1068" t="s">
        <v>312</v>
      </c>
      <c r="X1068" t="s">
        <v>312</v>
      </c>
      <c r="Y1068" t="s">
        <v>313</v>
      </c>
      <c r="AA1068" t="s">
        <v>313</v>
      </c>
      <c r="AB1068">
        <v>79903</v>
      </c>
      <c r="AC1068" t="s">
        <v>313</v>
      </c>
      <c r="AD1068" t="s">
        <v>314</v>
      </c>
      <c r="AE1068" t="s">
        <v>315</v>
      </c>
      <c r="AF1068" t="s">
        <v>316</v>
      </c>
      <c r="AG1068" t="s">
        <v>317</v>
      </c>
      <c r="AH1068" t="s">
        <v>51</v>
      </c>
    </row>
    <row r="1069" spans="1:34" x14ac:dyDescent="0.25">
      <c r="A1069">
        <v>10128</v>
      </c>
      <c r="B1069">
        <v>41</v>
      </c>
      <c r="C1069">
        <v>100</v>
      </c>
      <c r="D1069">
        <v>4</v>
      </c>
      <c r="E1069">
        <v>4837.18</v>
      </c>
      <c r="F1069">
        <v>4838</v>
      </c>
      <c r="G1069">
        <v>4100</v>
      </c>
      <c r="H1069" s="2">
        <v>37778</v>
      </c>
      <c r="I1069" s="1">
        <v>37778</v>
      </c>
      <c r="J1069" t="s">
        <v>172</v>
      </c>
      <c r="K1069" t="s">
        <v>87</v>
      </c>
      <c r="L1069" t="s">
        <v>37</v>
      </c>
      <c r="M1069">
        <v>2</v>
      </c>
      <c r="N1069">
        <v>6</v>
      </c>
      <c r="O1069">
        <v>2003</v>
      </c>
      <c r="P1069" t="s">
        <v>973</v>
      </c>
      <c r="Q1069">
        <v>100</v>
      </c>
      <c r="R1069" t="s">
        <v>974</v>
      </c>
      <c r="S1069" t="s">
        <v>276</v>
      </c>
      <c r="T1069" t="s">
        <v>277</v>
      </c>
      <c r="U1069" t="s">
        <v>278</v>
      </c>
      <c r="V1069" t="s">
        <v>279</v>
      </c>
      <c r="X1069" t="s">
        <v>279</v>
      </c>
      <c r="Y1069" t="s">
        <v>280</v>
      </c>
      <c r="AA1069" t="s">
        <v>280</v>
      </c>
      <c r="AB1069">
        <v>28034</v>
      </c>
      <c r="AC1069" t="s">
        <v>281</v>
      </c>
      <c r="AD1069" t="s">
        <v>60</v>
      </c>
      <c r="AE1069" t="s">
        <v>282</v>
      </c>
      <c r="AF1069" t="s">
        <v>283</v>
      </c>
      <c r="AG1069" t="s">
        <v>284</v>
      </c>
      <c r="AH1069" t="s">
        <v>74</v>
      </c>
    </row>
    <row r="1070" spans="1:34" x14ac:dyDescent="0.25">
      <c r="A1070">
        <v>10142</v>
      </c>
      <c r="B1070">
        <v>22</v>
      </c>
      <c r="C1070">
        <v>97.81</v>
      </c>
      <c r="D1070">
        <v>10</v>
      </c>
      <c r="E1070">
        <v>2151.8200000000002</v>
      </c>
      <c r="F1070">
        <v>2152</v>
      </c>
      <c r="G1070">
        <v>2151.8200000000002</v>
      </c>
      <c r="H1070" s="2">
        <v>37841</v>
      </c>
      <c r="I1070" s="1">
        <v>37841</v>
      </c>
      <c r="J1070" t="s">
        <v>76</v>
      </c>
      <c r="K1070" t="s">
        <v>87</v>
      </c>
      <c r="L1070" t="s">
        <v>37</v>
      </c>
      <c r="M1070">
        <v>3</v>
      </c>
      <c r="N1070">
        <v>8</v>
      </c>
      <c r="O1070">
        <v>2003</v>
      </c>
      <c r="P1070" t="s">
        <v>973</v>
      </c>
      <c r="Q1070">
        <v>100</v>
      </c>
      <c r="R1070" t="s">
        <v>974</v>
      </c>
      <c r="S1070" t="s">
        <v>427</v>
      </c>
      <c r="T1070">
        <v>4155551450</v>
      </c>
      <c r="U1070" t="s">
        <v>428</v>
      </c>
      <c r="V1070" t="s">
        <v>429</v>
      </c>
      <c r="X1070" t="s">
        <v>429</v>
      </c>
      <c r="Y1070" t="s">
        <v>430</v>
      </c>
      <c r="Z1070" t="s">
        <v>81</v>
      </c>
      <c r="AA1070" t="s">
        <v>431</v>
      </c>
      <c r="AB1070">
        <v>97562</v>
      </c>
      <c r="AC1070" t="s">
        <v>46</v>
      </c>
      <c r="AD1070" t="s">
        <v>47</v>
      </c>
      <c r="AE1070" t="s">
        <v>432</v>
      </c>
      <c r="AF1070" t="s">
        <v>433</v>
      </c>
      <c r="AG1070" t="s">
        <v>434</v>
      </c>
      <c r="AH1070" t="s">
        <v>51</v>
      </c>
    </row>
    <row r="1071" spans="1:34" x14ac:dyDescent="0.25">
      <c r="A1071">
        <v>10153</v>
      </c>
      <c r="B1071">
        <v>29</v>
      </c>
      <c r="C1071">
        <v>88.74</v>
      </c>
      <c r="D1071">
        <v>9</v>
      </c>
      <c r="E1071">
        <v>2573.46</v>
      </c>
      <c r="F1071">
        <v>2574</v>
      </c>
      <c r="G1071">
        <v>2573.46</v>
      </c>
      <c r="H1071" t="s">
        <v>754</v>
      </c>
      <c r="I1071" s="1">
        <v>37892</v>
      </c>
      <c r="J1071" t="s">
        <v>201</v>
      </c>
      <c r="K1071" t="s">
        <v>123</v>
      </c>
      <c r="L1071" t="s">
        <v>37</v>
      </c>
      <c r="M1071">
        <v>3</v>
      </c>
      <c r="N1071">
        <v>9</v>
      </c>
      <c r="O1071">
        <v>2003</v>
      </c>
      <c r="P1071" t="s">
        <v>973</v>
      </c>
      <c r="Q1071">
        <v>100</v>
      </c>
      <c r="R1071" t="s">
        <v>974</v>
      </c>
      <c r="S1071" t="s">
        <v>276</v>
      </c>
      <c r="T1071" t="s">
        <v>277</v>
      </c>
      <c r="U1071" t="s">
        <v>278</v>
      </c>
      <c r="V1071" t="s">
        <v>279</v>
      </c>
      <c r="X1071" t="s">
        <v>279</v>
      </c>
      <c r="Y1071" t="s">
        <v>280</v>
      </c>
      <c r="AA1071" t="s">
        <v>280</v>
      </c>
      <c r="AB1071">
        <v>28034</v>
      </c>
      <c r="AC1071" t="s">
        <v>281</v>
      </c>
      <c r="AD1071" t="s">
        <v>60</v>
      </c>
      <c r="AE1071" t="s">
        <v>282</v>
      </c>
      <c r="AF1071" t="s">
        <v>283</v>
      </c>
      <c r="AG1071" t="s">
        <v>284</v>
      </c>
      <c r="AH1071" t="s">
        <v>51</v>
      </c>
    </row>
    <row r="1072" spans="1:34" x14ac:dyDescent="0.25">
      <c r="A1072">
        <v>10165</v>
      </c>
      <c r="B1072">
        <v>50</v>
      </c>
      <c r="C1072">
        <v>100</v>
      </c>
      <c r="D1072">
        <v>1</v>
      </c>
      <c r="E1072">
        <v>5344.5</v>
      </c>
      <c r="F1072">
        <v>5345</v>
      </c>
      <c r="G1072">
        <v>5000</v>
      </c>
      <c r="H1072" t="s">
        <v>755</v>
      </c>
      <c r="I1072" s="1">
        <v>37916</v>
      </c>
      <c r="J1072" t="s">
        <v>86</v>
      </c>
      <c r="K1072" t="s">
        <v>220</v>
      </c>
      <c r="L1072" t="s">
        <v>37</v>
      </c>
      <c r="M1072">
        <v>4</v>
      </c>
      <c r="N1072">
        <v>10</v>
      </c>
      <c r="O1072">
        <v>2003</v>
      </c>
      <c r="P1072" t="s">
        <v>973</v>
      </c>
      <c r="Q1072">
        <v>100</v>
      </c>
      <c r="R1072" t="s">
        <v>974</v>
      </c>
      <c r="S1072" t="s">
        <v>309</v>
      </c>
      <c r="T1072" t="s">
        <v>310</v>
      </c>
      <c r="U1072" t="s">
        <v>311</v>
      </c>
      <c r="V1072" t="s">
        <v>312</v>
      </c>
      <c r="X1072" t="s">
        <v>312</v>
      </c>
      <c r="Y1072" t="s">
        <v>313</v>
      </c>
      <c r="AA1072" t="s">
        <v>313</v>
      </c>
      <c r="AB1072">
        <v>79903</v>
      </c>
      <c r="AC1072" t="s">
        <v>313</v>
      </c>
      <c r="AD1072" t="s">
        <v>314</v>
      </c>
      <c r="AE1072" t="s">
        <v>315</v>
      </c>
      <c r="AF1072" t="s">
        <v>316</v>
      </c>
      <c r="AG1072" t="s">
        <v>317</v>
      </c>
      <c r="AH1072" t="s">
        <v>74</v>
      </c>
    </row>
    <row r="1073" spans="1:34" x14ac:dyDescent="0.25">
      <c r="A1073">
        <v>10177</v>
      </c>
      <c r="B1073">
        <v>29</v>
      </c>
      <c r="C1073">
        <v>100</v>
      </c>
      <c r="D1073">
        <v>11</v>
      </c>
      <c r="E1073">
        <v>3070.52</v>
      </c>
      <c r="F1073">
        <v>3071</v>
      </c>
      <c r="G1073">
        <v>2900</v>
      </c>
      <c r="H1073" s="2">
        <v>37813</v>
      </c>
      <c r="I1073" s="1">
        <v>37813</v>
      </c>
      <c r="J1073" t="s">
        <v>52</v>
      </c>
      <c r="K1073" t="s">
        <v>87</v>
      </c>
      <c r="L1073" t="s">
        <v>37</v>
      </c>
      <c r="M1073">
        <v>4</v>
      </c>
      <c r="N1073">
        <v>11</v>
      </c>
      <c r="O1073">
        <v>2003</v>
      </c>
      <c r="P1073" t="s">
        <v>973</v>
      </c>
      <c r="Q1073">
        <v>100</v>
      </c>
      <c r="R1073" t="s">
        <v>974</v>
      </c>
      <c r="S1073" t="s">
        <v>768</v>
      </c>
      <c r="T1073" t="s">
        <v>769</v>
      </c>
      <c r="U1073" t="s">
        <v>770</v>
      </c>
      <c r="V1073" t="s">
        <v>771</v>
      </c>
      <c r="X1073" t="s">
        <v>771</v>
      </c>
      <c r="Y1073" t="s">
        <v>280</v>
      </c>
      <c r="AA1073" t="s">
        <v>280</v>
      </c>
      <c r="AB1073">
        <v>28023</v>
      </c>
      <c r="AC1073" t="s">
        <v>281</v>
      </c>
      <c r="AD1073" t="s">
        <v>60</v>
      </c>
      <c r="AE1073" t="s">
        <v>772</v>
      </c>
      <c r="AF1073" t="s">
        <v>773</v>
      </c>
      <c r="AG1073" t="s">
        <v>774</v>
      </c>
      <c r="AH1073" t="s">
        <v>74</v>
      </c>
    </row>
    <row r="1074" spans="1:34" x14ac:dyDescent="0.25">
      <c r="A1074">
        <v>10185</v>
      </c>
      <c r="B1074">
        <v>49</v>
      </c>
      <c r="C1074">
        <v>80.67</v>
      </c>
      <c r="D1074">
        <v>11</v>
      </c>
      <c r="E1074">
        <v>3952.83</v>
      </c>
      <c r="F1074">
        <v>3953</v>
      </c>
      <c r="G1074">
        <v>3952.83</v>
      </c>
      <c r="H1074" t="s">
        <v>544</v>
      </c>
      <c r="I1074" s="1">
        <v>37939</v>
      </c>
      <c r="J1074" t="s">
        <v>104</v>
      </c>
      <c r="K1074" t="s">
        <v>87</v>
      </c>
      <c r="L1074" t="s">
        <v>37</v>
      </c>
      <c r="M1074">
        <v>4</v>
      </c>
      <c r="N1074">
        <v>11</v>
      </c>
      <c r="O1074">
        <v>2003</v>
      </c>
      <c r="P1074" t="s">
        <v>973</v>
      </c>
      <c r="Q1074">
        <v>100</v>
      </c>
      <c r="R1074" t="s">
        <v>974</v>
      </c>
      <c r="S1074" t="s">
        <v>528</v>
      </c>
      <c r="T1074">
        <v>5085559555</v>
      </c>
      <c r="U1074" t="s">
        <v>529</v>
      </c>
      <c r="V1074" t="s">
        <v>530</v>
      </c>
      <c r="X1074" t="s">
        <v>530</v>
      </c>
      <c r="Y1074" t="s">
        <v>259</v>
      </c>
      <c r="Z1074" t="s">
        <v>195</v>
      </c>
      <c r="AA1074" t="s">
        <v>260</v>
      </c>
      <c r="AB1074">
        <v>50553</v>
      </c>
      <c r="AC1074" t="s">
        <v>46</v>
      </c>
      <c r="AD1074" t="s">
        <v>47</v>
      </c>
      <c r="AE1074" t="s">
        <v>531</v>
      </c>
      <c r="AF1074" t="s">
        <v>532</v>
      </c>
      <c r="AG1074" t="s">
        <v>533</v>
      </c>
      <c r="AH1074" t="s">
        <v>74</v>
      </c>
    </row>
    <row r="1075" spans="1:34" x14ac:dyDescent="0.25">
      <c r="A1075">
        <v>10196</v>
      </c>
      <c r="B1075">
        <v>35</v>
      </c>
      <c r="C1075">
        <v>100</v>
      </c>
      <c r="D1075">
        <v>3</v>
      </c>
      <c r="E1075">
        <v>3564.75</v>
      </c>
      <c r="F1075">
        <v>3565</v>
      </c>
      <c r="G1075">
        <v>3500</v>
      </c>
      <c r="H1075" t="s">
        <v>553</v>
      </c>
      <c r="I1075" s="1">
        <v>37951</v>
      </c>
      <c r="J1075" t="s">
        <v>104</v>
      </c>
      <c r="K1075" t="s">
        <v>220</v>
      </c>
      <c r="L1075" t="s">
        <v>37</v>
      </c>
      <c r="M1075">
        <v>4</v>
      </c>
      <c r="N1075">
        <v>11</v>
      </c>
      <c r="O1075">
        <v>2003</v>
      </c>
      <c r="P1075" t="s">
        <v>973</v>
      </c>
      <c r="Q1075">
        <v>100</v>
      </c>
      <c r="R1075" t="s">
        <v>974</v>
      </c>
      <c r="S1075" t="s">
        <v>381</v>
      </c>
      <c r="T1075">
        <v>2035559545</v>
      </c>
      <c r="U1075" t="s">
        <v>382</v>
      </c>
      <c r="V1075" t="s">
        <v>383</v>
      </c>
      <c r="X1075" t="s">
        <v>383</v>
      </c>
      <c r="Y1075" t="s">
        <v>384</v>
      </c>
      <c r="Z1075" t="s">
        <v>177</v>
      </c>
      <c r="AA1075" t="s">
        <v>385</v>
      </c>
      <c r="AB1075">
        <v>97823</v>
      </c>
      <c r="AC1075" t="s">
        <v>46</v>
      </c>
      <c r="AD1075" t="s">
        <v>47</v>
      </c>
      <c r="AE1075" t="s">
        <v>127</v>
      </c>
      <c r="AF1075" t="s">
        <v>386</v>
      </c>
      <c r="AG1075" t="s">
        <v>387</v>
      </c>
      <c r="AH1075" t="s">
        <v>74</v>
      </c>
    </row>
    <row r="1076" spans="1:34" x14ac:dyDescent="0.25">
      <c r="A1076">
        <v>10208</v>
      </c>
      <c r="B1076">
        <v>48</v>
      </c>
      <c r="C1076">
        <v>100</v>
      </c>
      <c r="D1076">
        <v>11</v>
      </c>
      <c r="E1076">
        <v>5614.56</v>
      </c>
      <c r="F1076">
        <v>5615</v>
      </c>
      <c r="G1076">
        <v>4800</v>
      </c>
      <c r="H1076" s="2">
        <v>38018</v>
      </c>
      <c r="I1076" s="1">
        <v>38018</v>
      </c>
      <c r="J1076" t="s">
        <v>35</v>
      </c>
      <c r="K1076" t="s">
        <v>123</v>
      </c>
      <c r="L1076" t="s">
        <v>37</v>
      </c>
      <c r="M1076">
        <v>1</v>
      </c>
      <c r="N1076">
        <v>1</v>
      </c>
      <c r="O1076">
        <v>2004</v>
      </c>
      <c r="P1076" t="s">
        <v>973</v>
      </c>
      <c r="Q1076">
        <v>100</v>
      </c>
      <c r="R1076" t="s">
        <v>974</v>
      </c>
      <c r="S1076" t="s">
        <v>346</v>
      </c>
      <c r="T1076" t="s">
        <v>347</v>
      </c>
      <c r="U1076" t="s">
        <v>348</v>
      </c>
      <c r="V1076" t="s">
        <v>349</v>
      </c>
      <c r="X1076" t="s">
        <v>349</v>
      </c>
      <c r="Y1076" t="s">
        <v>350</v>
      </c>
      <c r="AA1076" t="s">
        <v>350</v>
      </c>
      <c r="AB1076">
        <v>69004</v>
      </c>
      <c r="AC1076" t="s">
        <v>59</v>
      </c>
      <c r="AD1076" t="s">
        <v>60</v>
      </c>
      <c r="AE1076" t="s">
        <v>351</v>
      </c>
      <c r="AF1076" t="s">
        <v>352</v>
      </c>
      <c r="AG1076" t="s">
        <v>353</v>
      </c>
      <c r="AH1076" t="s">
        <v>74</v>
      </c>
    </row>
    <row r="1077" spans="1:34" x14ac:dyDescent="0.25">
      <c r="A1077">
        <v>10221</v>
      </c>
      <c r="B1077">
        <v>23</v>
      </c>
      <c r="C1077">
        <v>80.67</v>
      </c>
      <c r="D1077">
        <v>5</v>
      </c>
      <c r="E1077">
        <v>1855.41</v>
      </c>
      <c r="F1077">
        <v>1856</v>
      </c>
      <c r="G1077">
        <v>1855.41</v>
      </c>
      <c r="H1077" t="s">
        <v>969</v>
      </c>
      <c r="I1077" s="1">
        <v>38035</v>
      </c>
      <c r="J1077" t="s">
        <v>35</v>
      </c>
      <c r="K1077" t="s">
        <v>220</v>
      </c>
      <c r="L1077" t="s">
        <v>37</v>
      </c>
      <c r="M1077">
        <v>1</v>
      </c>
      <c r="N1077">
        <v>2</v>
      </c>
      <c r="O1077">
        <v>2004</v>
      </c>
      <c r="P1077" t="s">
        <v>973</v>
      </c>
      <c r="Q1077">
        <v>100</v>
      </c>
      <c r="R1077" t="s">
        <v>974</v>
      </c>
      <c r="S1077" t="s">
        <v>578</v>
      </c>
      <c r="T1077" t="s">
        <v>579</v>
      </c>
      <c r="U1077" t="s">
        <v>580</v>
      </c>
      <c r="V1077" t="s">
        <v>581</v>
      </c>
      <c r="X1077" t="s">
        <v>581</v>
      </c>
      <c r="Y1077" t="s">
        <v>582</v>
      </c>
      <c r="AA1077" t="s">
        <v>582</v>
      </c>
      <c r="AB1077" t="s">
        <v>583</v>
      </c>
      <c r="AC1077" t="s">
        <v>584</v>
      </c>
      <c r="AD1077" t="s">
        <v>60</v>
      </c>
      <c r="AE1077" t="s">
        <v>585</v>
      </c>
      <c r="AF1077" t="s">
        <v>586</v>
      </c>
      <c r="AG1077" t="s">
        <v>587</v>
      </c>
      <c r="AH1077" t="s">
        <v>51</v>
      </c>
    </row>
    <row r="1078" spans="1:34" x14ac:dyDescent="0.25">
      <c r="A1078">
        <v>10232</v>
      </c>
      <c r="B1078">
        <v>48</v>
      </c>
      <c r="C1078">
        <v>95.8</v>
      </c>
      <c r="D1078">
        <v>8</v>
      </c>
      <c r="E1078">
        <v>4598.3999999999996</v>
      </c>
      <c r="F1078">
        <v>4599</v>
      </c>
      <c r="G1078">
        <v>4598.3999999999996</v>
      </c>
      <c r="H1078" t="s">
        <v>970</v>
      </c>
      <c r="I1078" s="1">
        <v>38066</v>
      </c>
      <c r="J1078" t="s">
        <v>255</v>
      </c>
      <c r="K1078" t="s">
        <v>53</v>
      </c>
      <c r="L1078" t="s">
        <v>37</v>
      </c>
      <c r="M1078">
        <v>1</v>
      </c>
      <c r="N1078">
        <v>3</v>
      </c>
      <c r="O1078">
        <v>2004</v>
      </c>
      <c r="P1078" t="s">
        <v>973</v>
      </c>
      <c r="Q1078">
        <v>100</v>
      </c>
      <c r="R1078" t="s">
        <v>974</v>
      </c>
      <c r="S1078" t="s">
        <v>606</v>
      </c>
      <c r="T1078" t="s">
        <v>607</v>
      </c>
      <c r="U1078" t="s">
        <v>608</v>
      </c>
      <c r="V1078" t="s">
        <v>609</v>
      </c>
      <c r="X1078" t="s">
        <v>609</v>
      </c>
      <c r="Y1078" t="s">
        <v>610</v>
      </c>
      <c r="Z1078" t="s">
        <v>611</v>
      </c>
      <c r="AA1078" t="s">
        <v>612</v>
      </c>
      <c r="AB1078" t="s">
        <v>613</v>
      </c>
      <c r="AC1078" t="s">
        <v>270</v>
      </c>
      <c r="AD1078" t="s">
        <v>60</v>
      </c>
      <c r="AE1078" t="s">
        <v>614</v>
      </c>
      <c r="AF1078" t="s">
        <v>615</v>
      </c>
      <c r="AG1078" t="s">
        <v>616</v>
      </c>
      <c r="AH1078" t="s">
        <v>74</v>
      </c>
    </row>
    <row r="1079" spans="1:34" x14ac:dyDescent="0.25">
      <c r="A1079">
        <v>10248</v>
      </c>
      <c r="B1079">
        <v>42</v>
      </c>
      <c r="C1079">
        <v>100</v>
      </c>
      <c r="D1079">
        <v>14</v>
      </c>
      <c r="E1079">
        <v>5082.42</v>
      </c>
      <c r="F1079">
        <v>5083</v>
      </c>
      <c r="G1079">
        <v>4200</v>
      </c>
      <c r="H1079" s="2">
        <v>38173</v>
      </c>
      <c r="I1079" s="1">
        <v>38173</v>
      </c>
      <c r="J1079" t="s">
        <v>52</v>
      </c>
      <c r="K1079" t="s">
        <v>36</v>
      </c>
      <c r="L1079" t="s">
        <v>535</v>
      </c>
      <c r="M1079">
        <v>2</v>
      </c>
      <c r="N1079">
        <v>5</v>
      </c>
      <c r="O1079">
        <v>2004</v>
      </c>
      <c r="P1079" t="s">
        <v>973</v>
      </c>
      <c r="Q1079">
        <v>100</v>
      </c>
      <c r="R1079" t="s">
        <v>974</v>
      </c>
      <c r="S1079" t="s">
        <v>40</v>
      </c>
      <c r="T1079">
        <v>2125557818</v>
      </c>
      <c r="U1079" t="s">
        <v>41</v>
      </c>
      <c r="V1079" t="s">
        <v>42</v>
      </c>
      <c r="X1079" t="s">
        <v>42</v>
      </c>
      <c r="Y1079" t="s">
        <v>43</v>
      </c>
      <c r="Z1079" t="s">
        <v>44</v>
      </c>
      <c r="AA1079" t="s">
        <v>45</v>
      </c>
      <c r="AB1079">
        <v>10022</v>
      </c>
      <c r="AC1079" t="s">
        <v>46</v>
      </c>
      <c r="AD1079" t="s">
        <v>47</v>
      </c>
      <c r="AE1079" t="s">
        <v>48</v>
      </c>
      <c r="AF1079" t="s">
        <v>49</v>
      </c>
      <c r="AG1079" t="s">
        <v>50</v>
      </c>
      <c r="AH1079" t="s">
        <v>74</v>
      </c>
    </row>
    <row r="1080" spans="1:34" x14ac:dyDescent="0.25">
      <c r="A1080">
        <v>10273</v>
      </c>
      <c r="B1080">
        <v>47</v>
      </c>
      <c r="C1080">
        <v>100</v>
      </c>
      <c r="D1080">
        <v>15</v>
      </c>
      <c r="E1080">
        <v>5450.59</v>
      </c>
      <c r="F1080">
        <v>5451</v>
      </c>
      <c r="G1080">
        <v>4700</v>
      </c>
      <c r="H1080" t="s">
        <v>577</v>
      </c>
      <c r="I1080" s="1">
        <v>38189</v>
      </c>
      <c r="J1080" t="s">
        <v>52</v>
      </c>
      <c r="K1080" t="s">
        <v>220</v>
      </c>
      <c r="L1080" t="s">
        <v>37</v>
      </c>
      <c r="M1080">
        <v>3</v>
      </c>
      <c r="N1080">
        <v>7</v>
      </c>
      <c r="O1080">
        <v>2004</v>
      </c>
      <c r="P1080" t="s">
        <v>973</v>
      </c>
      <c r="Q1080">
        <v>100</v>
      </c>
      <c r="R1080" t="s">
        <v>974</v>
      </c>
      <c r="S1080" t="s">
        <v>578</v>
      </c>
      <c r="T1080" t="s">
        <v>579</v>
      </c>
      <c r="U1080" t="s">
        <v>580</v>
      </c>
      <c r="V1080" t="s">
        <v>581</v>
      </c>
      <c r="X1080" t="s">
        <v>581</v>
      </c>
      <c r="Y1080" t="s">
        <v>582</v>
      </c>
      <c r="AA1080" t="s">
        <v>582</v>
      </c>
      <c r="AB1080" t="s">
        <v>583</v>
      </c>
      <c r="AC1080" t="s">
        <v>584</v>
      </c>
      <c r="AD1080" t="s">
        <v>60</v>
      </c>
      <c r="AE1080" t="s">
        <v>585</v>
      </c>
      <c r="AF1080" t="s">
        <v>586</v>
      </c>
      <c r="AG1080" t="s">
        <v>587</v>
      </c>
      <c r="AH1080" t="s">
        <v>74</v>
      </c>
    </row>
    <row r="1081" spans="1:34" x14ac:dyDescent="0.25">
      <c r="A1081">
        <v>10282</v>
      </c>
      <c r="B1081">
        <v>36</v>
      </c>
      <c r="C1081">
        <v>100</v>
      </c>
      <c r="D1081">
        <v>3</v>
      </c>
      <c r="E1081">
        <v>4174.92</v>
      </c>
      <c r="F1081">
        <v>4175</v>
      </c>
      <c r="G1081">
        <v>3600</v>
      </c>
      <c r="H1081" t="s">
        <v>588</v>
      </c>
      <c r="I1081" s="1">
        <v>38219</v>
      </c>
      <c r="J1081" t="s">
        <v>76</v>
      </c>
      <c r="K1081" t="s">
        <v>87</v>
      </c>
      <c r="L1081" t="s">
        <v>37</v>
      </c>
      <c r="M1081">
        <v>3</v>
      </c>
      <c r="N1081">
        <v>8</v>
      </c>
      <c r="O1081">
        <v>2004</v>
      </c>
      <c r="P1081" t="s">
        <v>973</v>
      </c>
      <c r="Q1081">
        <v>100</v>
      </c>
      <c r="R1081" t="s">
        <v>974</v>
      </c>
      <c r="S1081" t="s">
        <v>427</v>
      </c>
      <c r="T1081">
        <v>4155551450</v>
      </c>
      <c r="U1081" t="s">
        <v>428</v>
      </c>
      <c r="V1081" t="s">
        <v>429</v>
      </c>
      <c r="X1081" t="s">
        <v>429</v>
      </c>
      <c r="Y1081" t="s">
        <v>430</v>
      </c>
      <c r="Z1081" t="s">
        <v>81</v>
      </c>
      <c r="AA1081" t="s">
        <v>431</v>
      </c>
      <c r="AB1081">
        <v>97562</v>
      </c>
      <c r="AC1081" t="s">
        <v>46</v>
      </c>
      <c r="AD1081" t="s">
        <v>47</v>
      </c>
      <c r="AE1081" t="s">
        <v>432</v>
      </c>
      <c r="AF1081" t="s">
        <v>433</v>
      </c>
      <c r="AG1081" t="s">
        <v>434</v>
      </c>
      <c r="AH1081" t="s">
        <v>74</v>
      </c>
    </row>
    <row r="1082" spans="1:34" x14ac:dyDescent="0.25">
      <c r="A1082">
        <v>10293</v>
      </c>
      <c r="B1082">
        <v>22</v>
      </c>
      <c r="C1082">
        <v>100</v>
      </c>
      <c r="D1082">
        <v>6</v>
      </c>
      <c r="E1082">
        <v>2418.2399999999998</v>
      </c>
      <c r="F1082">
        <v>2419</v>
      </c>
      <c r="G1082">
        <v>2200</v>
      </c>
      <c r="H1082" s="2">
        <v>38239</v>
      </c>
      <c r="I1082" s="1">
        <v>38239</v>
      </c>
      <c r="J1082" t="s">
        <v>201</v>
      </c>
      <c r="K1082" t="s">
        <v>130</v>
      </c>
      <c r="L1082" t="s">
        <v>37</v>
      </c>
      <c r="M1082">
        <v>3</v>
      </c>
      <c r="N1082">
        <v>9</v>
      </c>
      <c r="O1082">
        <v>2004</v>
      </c>
      <c r="P1082" t="s">
        <v>973</v>
      </c>
      <c r="Q1082">
        <v>100</v>
      </c>
      <c r="R1082" t="s">
        <v>974</v>
      </c>
      <c r="S1082" t="s">
        <v>402</v>
      </c>
      <c r="T1082" t="s">
        <v>403</v>
      </c>
      <c r="U1082" t="s">
        <v>404</v>
      </c>
      <c r="V1082" t="s">
        <v>405</v>
      </c>
      <c r="X1082" t="s">
        <v>405</v>
      </c>
      <c r="Y1082" t="s">
        <v>406</v>
      </c>
      <c r="AA1082" t="s">
        <v>406</v>
      </c>
      <c r="AB1082">
        <v>10100</v>
      </c>
      <c r="AC1082" t="s">
        <v>407</v>
      </c>
      <c r="AD1082" t="s">
        <v>60</v>
      </c>
      <c r="AE1082" t="s">
        <v>408</v>
      </c>
      <c r="AF1082" t="s">
        <v>409</v>
      </c>
      <c r="AG1082" t="s">
        <v>410</v>
      </c>
      <c r="AH1082" t="s">
        <v>51</v>
      </c>
    </row>
    <row r="1083" spans="1:34" x14ac:dyDescent="0.25">
      <c r="A1083">
        <v>10306</v>
      </c>
      <c r="B1083">
        <v>40</v>
      </c>
      <c r="C1083">
        <v>91.76</v>
      </c>
      <c r="D1083">
        <v>11</v>
      </c>
      <c r="E1083">
        <v>3670.4</v>
      </c>
      <c r="F1083">
        <v>3671</v>
      </c>
      <c r="G1083">
        <v>3670.4</v>
      </c>
      <c r="H1083" t="s">
        <v>605</v>
      </c>
      <c r="I1083" s="1">
        <v>38274</v>
      </c>
      <c r="J1083" t="s">
        <v>86</v>
      </c>
      <c r="K1083" t="s">
        <v>130</v>
      </c>
      <c r="L1083" t="s">
        <v>37</v>
      </c>
      <c r="M1083">
        <v>4</v>
      </c>
      <c r="N1083">
        <v>10</v>
      </c>
      <c r="O1083">
        <v>2004</v>
      </c>
      <c r="P1083" t="s">
        <v>973</v>
      </c>
      <c r="Q1083">
        <v>100</v>
      </c>
      <c r="R1083" t="s">
        <v>974</v>
      </c>
      <c r="S1083" t="s">
        <v>776</v>
      </c>
      <c r="T1083" t="s">
        <v>777</v>
      </c>
      <c r="U1083" t="s">
        <v>778</v>
      </c>
      <c r="V1083" t="s">
        <v>779</v>
      </c>
      <c r="X1083" t="s">
        <v>779</v>
      </c>
      <c r="Y1083" t="s">
        <v>780</v>
      </c>
      <c r="AA1083" t="s">
        <v>780</v>
      </c>
      <c r="AB1083" t="s">
        <v>781</v>
      </c>
      <c r="AC1083" t="s">
        <v>270</v>
      </c>
      <c r="AD1083" t="s">
        <v>60</v>
      </c>
      <c r="AE1083" t="s">
        <v>782</v>
      </c>
      <c r="AF1083" t="s">
        <v>146</v>
      </c>
      <c r="AG1083" t="s">
        <v>783</v>
      </c>
      <c r="AH1083" t="s">
        <v>74</v>
      </c>
    </row>
    <row r="1084" spans="1:34" x14ac:dyDescent="0.25">
      <c r="A1084">
        <v>10314</v>
      </c>
      <c r="B1084">
        <v>23</v>
      </c>
      <c r="C1084">
        <v>100</v>
      </c>
      <c r="D1084">
        <v>3</v>
      </c>
      <c r="E1084">
        <v>2481.6999999999998</v>
      </c>
      <c r="F1084">
        <v>2482</v>
      </c>
      <c r="G1084">
        <v>2300</v>
      </c>
      <c r="H1084" t="s">
        <v>672</v>
      </c>
      <c r="I1084" s="1">
        <v>38282</v>
      </c>
      <c r="J1084" t="s">
        <v>86</v>
      </c>
      <c r="K1084" t="s">
        <v>87</v>
      </c>
      <c r="L1084" t="s">
        <v>37</v>
      </c>
      <c r="M1084">
        <v>4</v>
      </c>
      <c r="N1084">
        <v>10</v>
      </c>
      <c r="O1084">
        <v>2004</v>
      </c>
      <c r="P1084" t="s">
        <v>973</v>
      </c>
      <c r="Q1084">
        <v>100</v>
      </c>
      <c r="R1084" t="s">
        <v>974</v>
      </c>
      <c r="S1084" t="s">
        <v>784</v>
      </c>
      <c r="T1084" t="s">
        <v>785</v>
      </c>
      <c r="U1084" t="s">
        <v>786</v>
      </c>
      <c r="V1084" t="s">
        <v>787</v>
      </c>
      <c r="X1084" t="s">
        <v>787</v>
      </c>
      <c r="Y1084" t="s">
        <v>788</v>
      </c>
      <c r="AA1084" t="s">
        <v>788</v>
      </c>
      <c r="AB1084">
        <v>8200</v>
      </c>
      <c r="AC1084" t="s">
        <v>515</v>
      </c>
      <c r="AD1084" t="s">
        <v>60</v>
      </c>
      <c r="AE1084" t="s">
        <v>789</v>
      </c>
      <c r="AF1084" t="s">
        <v>790</v>
      </c>
      <c r="AG1084" t="s">
        <v>791</v>
      </c>
      <c r="AH1084" t="s">
        <v>51</v>
      </c>
    </row>
    <row r="1085" spans="1:34" x14ac:dyDescent="0.25">
      <c r="A1085">
        <v>10326</v>
      </c>
      <c r="B1085">
        <v>32</v>
      </c>
      <c r="C1085">
        <v>100</v>
      </c>
      <c r="D1085">
        <v>6</v>
      </c>
      <c r="E1085">
        <v>3807.68</v>
      </c>
      <c r="F1085">
        <v>3808</v>
      </c>
      <c r="G1085">
        <v>3200</v>
      </c>
      <c r="H1085" s="2">
        <v>38241</v>
      </c>
      <c r="I1085" s="1">
        <v>38241</v>
      </c>
      <c r="J1085" t="s">
        <v>201</v>
      </c>
      <c r="K1085" t="s">
        <v>53</v>
      </c>
      <c r="L1085" t="s">
        <v>37</v>
      </c>
      <c r="M1085">
        <v>4</v>
      </c>
      <c r="N1085">
        <v>11</v>
      </c>
      <c r="O1085">
        <v>2004</v>
      </c>
      <c r="P1085" t="s">
        <v>973</v>
      </c>
      <c r="Q1085">
        <v>100</v>
      </c>
      <c r="R1085" t="s">
        <v>974</v>
      </c>
      <c r="S1085" t="s">
        <v>289</v>
      </c>
      <c r="T1085" t="s">
        <v>290</v>
      </c>
      <c r="U1085" t="s">
        <v>291</v>
      </c>
      <c r="V1085" t="s">
        <v>292</v>
      </c>
      <c r="X1085" t="s">
        <v>292</v>
      </c>
      <c r="Y1085" t="s">
        <v>293</v>
      </c>
      <c r="AA1085" t="s">
        <v>293</v>
      </c>
      <c r="AB1085" t="s">
        <v>294</v>
      </c>
      <c r="AC1085" t="s">
        <v>295</v>
      </c>
      <c r="AD1085" t="s">
        <v>60</v>
      </c>
      <c r="AE1085" t="s">
        <v>296</v>
      </c>
      <c r="AF1085" t="s">
        <v>297</v>
      </c>
      <c r="AG1085" t="s">
        <v>298</v>
      </c>
      <c r="AH1085" t="s">
        <v>74</v>
      </c>
    </row>
    <row r="1086" spans="1:34" x14ac:dyDescent="0.25">
      <c r="A1086">
        <v>10336</v>
      </c>
      <c r="B1086">
        <v>21</v>
      </c>
      <c r="C1086">
        <v>100</v>
      </c>
      <c r="D1086">
        <v>7</v>
      </c>
      <c r="E1086">
        <v>2230.41</v>
      </c>
      <c r="F1086">
        <v>2231</v>
      </c>
      <c r="G1086">
        <v>2100</v>
      </c>
      <c r="H1086" t="s">
        <v>792</v>
      </c>
      <c r="I1086" s="1">
        <v>38311</v>
      </c>
      <c r="J1086" t="s">
        <v>104</v>
      </c>
      <c r="K1086" t="s">
        <v>53</v>
      </c>
      <c r="L1086" t="s">
        <v>37</v>
      </c>
      <c r="M1086">
        <v>4</v>
      </c>
      <c r="N1086">
        <v>11</v>
      </c>
      <c r="O1086">
        <v>2004</v>
      </c>
      <c r="P1086" t="s">
        <v>973</v>
      </c>
      <c r="Q1086">
        <v>100</v>
      </c>
      <c r="R1086" t="s">
        <v>974</v>
      </c>
      <c r="S1086" t="s">
        <v>639</v>
      </c>
      <c r="T1086" t="s">
        <v>640</v>
      </c>
      <c r="U1086" t="s">
        <v>641</v>
      </c>
      <c r="V1086" t="s">
        <v>642</v>
      </c>
      <c r="X1086" t="s">
        <v>642</v>
      </c>
      <c r="Y1086" t="s">
        <v>70</v>
      </c>
      <c r="AA1086" t="s">
        <v>70</v>
      </c>
      <c r="AB1086">
        <v>75012</v>
      </c>
      <c r="AC1086" t="s">
        <v>59</v>
      </c>
      <c r="AD1086" t="s">
        <v>60</v>
      </c>
      <c r="AE1086" t="s">
        <v>643</v>
      </c>
      <c r="AF1086" t="s">
        <v>644</v>
      </c>
      <c r="AG1086" t="s">
        <v>645</v>
      </c>
      <c r="AH1086" t="s">
        <v>51</v>
      </c>
    </row>
    <row r="1087" spans="1:34" x14ac:dyDescent="0.25">
      <c r="A1087">
        <v>10350</v>
      </c>
      <c r="B1087">
        <v>41</v>
      </c>
      <c r="C1087">
        <v>93.04</v>
      </c>
      <c r="D1087">
        <v>2</v>
      </c>
      <c r="E1087">
        <v>3814.64</v>
      </c>
      <c r="F1087">
        <v>3815</v>
      </c>
      <c r="G1087">
        <v>3814.64</v>
      </c>
      <c r="H1087" s="2">
        <v>38029</v>
      </c>
      <c r="I1087" s="1">
        <v>38029</v>
      </c>
      <c r="J1087" t="s">
        <v>35</v>
      </c>
      <c r="K1087" t="s">
        <v>130</v>
      </c>
      <c r="L1087" t="s">
        <v>37</v>
      </c>
      <c r="M1087">
        <v>4</v>
      </c>
      <c r="N1087">
        <v>12</v>
      </c>
      <c r="O1087">
        <v>2004</v>
      </c>
      <c r="P1087" t="s">
        <v>973</v>
      </c>
      <c r="Q1087">
        <v>100</v>
      </c>
      <c r="R1087" t="s">
        <v>974</v>
      </c>
      <c r="S1087" t="s">
        <v>276</v>
      </c>
      <c r="T1087" t="s">
        <v>277</v>
      </c>
      <c r="U1087" t="s">
        <v>278</v>
      </c>
      <c r="V1087" t="s">
        <v>279</v>
      </c>
      <c r="X1087" t="s">
        <v>279</v>
      </c>
      <c r="Y1087" t="s">
        <v>280</v>
      </c>
      <c r="AA1087" t="s">
        <v>280</v>
      </c>
      <c r="AB1087">
        <v>28034</v>
      </c>
      <c r="AC1087" t="s">
        <v>281</v>
      </c>
      <c r="AD1087" t="s">
        <v>60</v>
      </c>
      <c r="AE1087" t="s">
        <v>282</v>
      </c>
      <c r="AF1087" t="s">
        <v>283</v>
      </c>
      <c r="AG1087" t="s">
        <v>284</v>
      </c>
      <c r="AH1087" t="s">
        <v>74</v>
      </c>
    </row>
    <row r="1088" spans="1:34" x14ac:dyDescent="0.25">
      <c r="A1088">
        <v>10372</v>
      </c>
      <c r="B1088">
        <v>25</v>
      </c>
      <c r="C1088">
        <v>84.71</v>
      </c>
      <c r="D1088">
        <v>5</v>
      </c>
      <c r="E1088">
        <v>2117.75</v>
      </c>
      <c r="F1088">
        <v>2118</v>
      </c>
      <c r="G1088">
        <v>2117.75</v>
      </c>
      <c r="H1088" t="s">
        <v>810</v>
      </c>
      <c r="I1088" s="1">
        <v>38378</v>
      </c>
      <c r="J1088" t="s">
        <v>64</v>
      </c>
      <c r="K1088" t="s">
        <v>220</v>
      </c>
      <c r="L1088" t="s">
        <v>37</v>
      </c>
      <c r="M1088">
        <v>1</v>
      </c>
      <c r="N1088">
        <v>1</v>
      </c>
      <c r="O1088">
        <v>2005</v>
      </c>
      <c r="P1088" t="s">
        <v>973</v>
      </c>
      <c r="Q1088">
        <v>100</v>
      </c>
      <c r="R1088" t="s">
        <v>974</v>
      </c>
      <c r="S1088" t="s">
        <v>389</v>
      </c>
      <c r="T1088" t="s">
        <v>390</v>
      </c>
      <c r="U1088" t="s">
        <v>391</v>
      </c>
      <c r="V1088" t="s">
        <v>392</v>
      </c>
      <c r="X1088" t="s">
        <v>392</v>
      </c>
      <c r="Y1088" t="s">
        <v>393</v>
      </c>
      <c r="Z1088" t="s">
        <v>394</v>
      </c>
      <c r="AA1088" t="s">
        <v>395</v>
      </c>
      <c r="AB1088" t="s">
        <v>396</v>
      </c>
      <c r="AC1088" t="s">
        <v>314</v>
      </c>
      <c r="AD1088" t="s">
        <v>314</v>
      </c>
      <c r="AE1088" t="s">
        <v>397</v>
      </c>
      <c r="AF1088" t="s">
        <v>398</v>
      </c>
      <c r="AG1088" t="s">
        <v>399</v>
      </c>
      <c r="AH1088" t="s">
        <v>51</v>
      </c>
    </row>
    <row r="1089" spans="1:34" x14ac:dyDescent="0.25">
      <c r="A1089">
        <v>10383</v>
      </c>
      <c r="B1089">
        <v>26</v>
      </c>
      <c r="C1089">
        <v>100</v>
      </c>
      <c r="D1089">
        <v>12</v>
      </c>
      <c r="E1089">
        <v>3340.48</v>
      </c>
      <c r="F1089">
        <v>3341</v>
      </c>
      <c r="G1089">
        <v>2600</v>
      </c>
      <c r="H1089" t="s">
        <v>946</v>
      </c>
      <c r="I1089" s="1">
        <v>38405</v>
      </c>
      <c r="J1089" t="s">
        <v>35</v>
      </c>
      <c r="K1089" t="s">
        <v>65</v>
      </c>
      <c r="L1089" t="s">
        <v>37</v>
      </c>
      <c r="M1089">
        <v>1</v>
      </c>
      <c r="N1089">
        <v>2</v>
      </c>
      <c r="O1089">
        <v>2005</v>
      </c>
      <c r="P1089" t="s">
        <v>973</v>
      </c>
      <c r="Q1089">
        <v>100</v>
      </c>
      <c r="R1089" t="s">
        <v>974</v>
      </c>
      <c r="S1089" t="s">
        <v>276</v>
      </c>
      <c r="T1089" t="s">
        <v>277</v>
      </c>
      <c r="U1089" t="s">
        <v>278</v>
      </c>
      <c r="V1089" t="s">
        <v>279</v>
      </c>
      <c r="X1089" t="s">
        <v>279</v>
      </c>
      <c r="Y1089" t="s">
        <v>280</v>
      </c>
      <c r="AA1089" t="s">
        <v>280</v>
      </c>
      <c r="AB1089">
        <v>28034</v>
      </c>
      <c r="AC1089" t="s">
        <v>281</v>
      </c>
      <c r="AD1089" t="s">
        <v>60</v>
      </c>
      <c r="AE1089" t="s">
        <v>282</v>
      </c>
      <c r="AF1089" t="s">
        <v>283</v>
      </c>
      <c r="AG1089" t="s">
        <v>284</v>
      </c>
      <c r="AH1089" t="s">
        <v>74</v>
      </c>
    </row>
    <row r="1090" spans="1:34" x14ac:dyDescent="0.25">
      <c r="A1090">
        <v>10396</v>
      </c>
      <c r="B1090">
        <v>24</v>
      </c>
      <c r="C1090">
        <v>89.75</v>
      </c>
      <c r="D1090">
        <v>4</v>
      </c>
      <c r="E1090">
        <v>2154</v>
      </c>
      <c r="F1090">
        <v>2154</v>
      </c>
      <c r="G1090">
        <v>2154</v>
      </c>
      <c r="H1090" t="s">
        <v>820</v>
      </c>
      <c r="I1090" s="1">
        <v>38434</v>
      </c>
      <c r="J1090" t="s">
        <v>255</v>
      </c>
      <c r="K1090" t="s">
        <v>220</v>
      </c>
      <c r="L1090" t="s">
        <v>37</v>
      </c>
      <c r="M1090">
        <v>1</v>
      </c>
      <c r="N1090">
        <v>3</v>
      </c>
      <c r="O1090">
        <v>2005</v>
      </c>
      <c r="P1090" t="s">
        <v>973</v>
      </c>
      <c r="Q1090">
        <v>100</v>
      </c>
      <c r="R1090" t="s">
        <v>974</v>
      </c>
      <c r="S1090" t="s">
        <v>427</v>
      </c>
      <c r="T1090">
        <v>4155551450</v>
      </c>
      <c r="U1090" t="s">
        <v>428</v>
      </c>
      <c r="V1090" t="s">
        <v>429</v>
      </c>
      <c r="X1090" t="s">
        <v>429</v>
      </c>
      <c r="Y1090" t="s">
        <v>430</v>
      </c>
      <c r="Z1090" t="s">
        <v>81</v>
      </c>
      <c r="AA1090" t="s">
        <v>431</v>
      </c>
      <c r="AB1090">
        <v>97562</v>
      </c>
      <c r="AC1090" t="s">
        <v>46</v>
      </c>
      <c r="AD1090" t="s">
        <v>47</v>
      </c>
      <c r="AE1090" t="s">
        <v>432</v>
      </c>
      <c r="AF1090" t="s">
        <v>433</v>
      </c>
      <c r="AG1090" t="s">
        <v>434</v>
      </c>
      <c r="AH1090" t="s">
        <v>51</v>
      </c>
    </row>
    <row r="1091" spans="1:34" x14ac:dyDescent="0.25">
      <c r="A1091">
        <v>10414</v>
      </c>
      <c r="B1091">
        <v>48</v>
      </c>
      <c r="C1091">
        <v>100</v>
      </c>
      <c r="D1091">
        <v>14</v>
      </c>
      <c r="E1091">
        <v>5808.48</v>
      </c>
      <c r="F1091">
        <v>5809</v>
      </c>
      <c r="G1091">
        <v>4800</v>
      </c>
      <c r="H1091" s="2">
        <v>38508</v>
      </c>
      <c r="I1091" s="1">
        <v>38508</v>
      </c>
      <c r="J1091" t="s">
        <v>172</v>
      </c>
      <c r="K1091" t="s">
        <v>123</v>
      </c>
      <c r="L1091" t="s">
        <v>637</v>
      </c>
      <c r="M1091">
        <v>2</v>
      </c>
      <c r="N1091">
        <v>5</v>
      </c>
      <c r="O1091">
        <v>2005</v>
      </c>
      <c r="P1091" t="s">
        <v>973</v>
      </c>
      <c r="Q1091">
        <v>100</v>
      </c>
      <c r="R1091" t="s">
        <v>974</v>
      </c>
      <c r="S1091" t="s">
        <v>598</v>
      </c>
      <c r="T1091">
        <v>6175559555</v>
      </c>
      <c r="U1091" t="s">
        <v>599</v>
      </c>
      <c r="V1091" t="s">
        <v>600</v>
      </c>
      <c r="X1091" t="s">
        <v>600</v>
      </c>
      <c r="Y1091" t="s">
        <v>601</v>
      </c>
      <c r="Z1091" t="s">
        <v>195</v>
      </c>
      <c r="AA1091" t="s">
        <v>602</v>
      </c>
      <c r="AB1091">
        <v>51003</v>
      </c>
      <c r="AC1091" t="s">
        <v>46</v>
      </c>
      <c r="AD1091" t="s">
        <v>47</v>
      </c>
      <c r="AE1091" t="s">
        <v>603</v>
      </c>
      <c r="AF1091" t="s">
        <v>102</v>
      </c>
      <c r="AG1091" t="s">
        <v>604</v>
      </c>
      <c r="AH1091" t="s">
        <v>74</v>
      </c>
    </row>
    <row r="1092" spans="1:34" x14ac:dyDescent="0.25">
      <c r="A1092">
        <v>10108</v>
      </c>
      <c r="B1092">
        <v>26</v>
      </c>
      <c r="C1092">
        <v>68.349999999999994</v>
      </c>
      <c r="D1092">
        <v>9</v>
      </c>
      <c r="E1092">
        <v>1777.1</v>
      </c>
      <c r="F1092">
        <v>1778</v>
      </c>
      <c r="G1092">
        <v>1777.1</v>
      </c>
      <c r="H1092" s="2">
        <v>37683</v>
      </c>
      <c r="I1092" s="1">
        <v>37683</v>
      </c>
      <c r="J1092" t="s">
        <v>255</v>
      </c>
      <c r="K1092" t="s">
        <v>36</v>
      </c>
      <c r="L1092" t="s">
        <v>37</v>
      </c>
      <c r="M1092">
        <v>1</v>
      </c>
      <c r="N1092">
        <v>3</v>
      </c>
      <c r="O1092">
        <v>2003</v>
      </c>
      <c r="P1092" t="s">
        <v>286</v>
      </c>
      <c r="Q1092">
        <v>80</v>
      </c>
      <c r="R1092" t="s">
        <v>975</v>
      </c>
      <c r="S1092" t="s">
        <v>675</v>
      </c>
      <c r="T1092" t="s">
        <v>676</v>
      </c>
      <c r="U1092" t="s">
        <v>677</v>
      </c>
      <c r="V1092" t="s">
        <v>678</v>
      </c>
      <c r="X1092" t="s">
        <v>678</v>
      </c>
      <c r="Y1092" t="s">
        <v>679</v>
      </c>
      <c r="AA1092" t="s">
        <v>679</v>
      </c>
      <c r="AB1092" t="s">
        <v>680</v>
      </c>
      <c r="AC1092" t="s">
        <v>681</v>
      </c>
      <c r="AD1092" t="s">
        <v>314</v>
      </c>
      <c r="AE1092" t="s">
        <v>682</v>
      </c>
      <c r="AF1092" t="s">
        <v>683</v>
      </c>
      <c r="AG1092" t="s">
        <v>684</v>
      </c>
      <c r="AH1092" t="s">
        <v>51</v>
      </c>
    </row>
    <row r="1093" spans="1:34" x14ac:dyDescent="0.25">
      <c r="A1093">
        <v>10122</v>
      </c>
      <c r="B1093">
        <v>21</v>
      </c>
      <c r="C1093">
        <v>73.17</v>
      </c>
      <c r="D1093">
        <v>13</v>
      </c>
      <c r="E1093">
        <v>1536.57</v>
      </c>
      <c r="F1093">
        <v>1537</v>
      </c>
      <c r="G1093">
        <v>1536.57</v>
      </c>
      <c r="H1093" s="2">
        <v>37838</v>
      </c>
      <c r="I1093" s="1">
        <v>37838</v>
      </c>
      <c r="J1093" t="s">
        <v>76</v>
      </c>
      <c r="K1093" t="s">
        <v>65</v>
      </c>
      <c r="L1093" t="s">
        <v>37</v>
      </c>
      <c r="M1093">
        <v>2</v>
      </c>
      <c r="N1093">
        <v>5</v>
      </c>
      <c r="O1093">
        <v>2003</v>
      </c>
      <c r="P1093" t="s">
        <v>286</v>
      </c>
      <c r="Q1093">
        <v>80</v>
      </c>
      <c r="R1093" t="s">
        <v>975</v>
      </c>
      <c r="S1093" t="s">
        <v>685</v>
      </c>
      <c r="T1093" t="s">
        <v>686</v>
      </c>
      <c r="U1093" t="s">
        <v>687</v>
      </c>
      <c r="V1093" t="s">
        <v>688</v>
      </c>
      <c r="X1093" t="s">
        <v>688</v>
      </c>
      <c r="Y1093" t="s">
        <v>689</v>
      </c>
      <c r="AA1093" t="s">
        <v>689</v>
      </c>
      <c r="AB1093">
        <v>13008</v>
      </c>
      <c r="AC1093" t="s">
        <v>59</v>
      </c>
      <c r="AD1093" t="s">
        <v>60</v>
      </c>
      <c r="AE1093" t="s">
        <v>690</v>
      </c>
      <c r="AF1093" t="s">
        <v>691</v>
      </c>
      <c r="AG1093" t="s">
        <v>692</v>
      </c>
      <c r="AH1093" t="s">
        <v>51</v>
      </c>
    </row>
    <row r="1094" spans="1:34" x14ac:dyDescent="0.25">
      <c r="A1094">
        <v>10135</v>
      </c>
      <c r="B1094">
        <v>45</v>
      </c>
      <c r="C1094">
        <v>78</v>
      </c>
      <c r="D1094">
        <v>10</v>
      </c>
      <c r="E1094">
        <v>3510</v>
      </c>
      <c r="F1094">
        <v>3510</v>
      </c>
      <c r="G1094">
        <v>3510</v>
      </c>
      <c r="H1094" s="2">
        <v>37659</v>
      </c>
      <c r="I1094" s="1">
        <v>37659</v>
      </c>
      <c r="J1094" t="s">
        <v>35</v>
      </c>
      <c r="K1094" t="s">
        <v>87</v>
      </c>
      <c r="L1094" t="s">
        <v>37</v>
      </c>
      <c r="M1094">
        <v>3</v>
      </c>
      <c r="N1094">
        <v>7</v>
      </c>
      <c r="O1094">
        <v>2003</v>
      </c>
      <c r="P1094" t="s">
        <v>286</v>
      </c>
      <c r="Q1094">
        <v>80</v>
      </c>
      <c r="R1094" t="s">
        <v>975</v>
      </c>
      <c r="S1094" t="s">
        <v>427</v>
      </c>
      <c r="T1094">
        <v>4155551450</v>
      </c>
      <c r="U1094" t="s">
        <v>428</v>
      </c>
      <c r="V1094" t="s">
        <v>429</v>
      </c>
      <c r="X1094" t="s">
        <v>429</v>
      </c>
      <c r="Y1094" t="s">
        <v>430</v>
      </c>
      <c r="Z1094" t="s">
        <v>81</v>
      </c>
      <c r="AA1094" t="s">
        <v>431</v>
      </c>
      <c r="AB1094">
        <v>97562</v>
      </c>
      <c r="AC1094" t="s">
        <v>46</v>
      </c>
      <c r="AD1094" t="s">
        <v>47</v>
      </c>
      <c r="AE1094" t="s">
        <v>432</v>
      </c>
      <c r="AF1094" t="s">
        <v>433</v>
      </c>
      <c r="AG1094" t="s">
        <v>434</v>
      </c>
      <c r="AH1094" t="s">
        <v>74</v>
      </c>
    </row>
    <row r="1095" spans="1:34" x14ac:dyDescent="0.25">
      <c r="A1095">
        <v>10147</v>
      </c>
      <c r="B1095">
        <v>36</v>
      </c>
      <c r="C1095">
        <v>86.04</v>
      </c>
      <c r="D1095">
        <v>10</v>
      </c>
      <c r="E1095">
        <v>3097.44</v>
      </c>
      <c r="F1095">
        <v>3098</v>
      </c>
      <c r="G1095">
        <v>3097.44</v>
      </c>
      <c r="H1095" s="2">
        <v>37750</v>
      </c>
      <c r="I1095" s="1">
        <v>37750</v>
      </c>
      <c r="J1095" t="s">
        <v>153</v>
      </c>
      <c r="K1095" t="s">
        <v>87</v>
      </c>
      <c r="L1095" t="s">
        <v>37</v>
      </c>
      <c r="M1095">
        <v>3</v>
      </c>
      <c r="N1095">
        <v>9</v>
      </c>
      <c r="O1095">
        <v>2003</v>
      </c>
      <c r="P1095" t="s">
        <v>286</v>
      </c>
      <c r="Q1095">
        <v>80</v>
      </c>
      <c r="R1095" t="s">
        <v>975</v>
      </c>
      <c r="S1095" t="s">
        <v>445</v>
      </c>
      <c r="T1095">
        <v>6175558555</v>
      </c>
      <c r="U1095" t="s">
        <v>192</v>
      </c>
      <c r="V1095" t="s">
        <v>446</v>
      </c>
      <c r="X1095" t="s">
        <v>446</v>
      </c>
      <c r="Y1095" t="s">
        <v>447</v>
      </c>
      <c r="Z1095" t="s">
        <v>195</v>
      </c>
      <c r="AA1095" t="s">
        <v>448</v>
      </c>
      <c r="AB1095">
        <v>58339</v>
      </c>
      <c r="AC1095" t="s">
        <v>46</v>
      </c>
      <c r="AD1095" t="s">
        <v>47</v>
      </c>
      <c r="AE1095" t="s">
        <v>432</v>
      </c>
      <c r="AF1095" t="s">
        <v>449</v>
      </c>
      <c r="AG1095" t="s">
        <v>450</v>
      </c>
      <c r="AH1095" t="s">
        <v>74</v>
      </c>
    </row>
    <row r="1096" spans="1:34" x14ac:dyDescent="0.25">
      <c r="A1096">
        <v>10159</v>
      </c>
      <c r="B1096">
        <v>21</v>
      </c>
      <c r="C1096">
        <v>81.209999999999994</v>
      </c>
      <c r="D1096">
        <v>5</v>
      </c>
      <c r="E1096">
        <v>1705.41</v>
      </c>
      <c r="F1096">
        <v>1706</v>
      </c>
      <c r="G1096">
        <v>1705.41</v>
      </c>
      <c r="H1096" s="2">
        <v>37904</v>
      </c>
      <c r="I1096" s="1">
        <v>37904</v>
      </c>
      <c r="J1096" t="s">
        <v>86</v>
      </c>
      <c r="K1096" t="s">
        <v>87</v>
      </c>
      <c r="L1096" t="s">
        <v>37</v>
      </c>
      <c r="M1096">
        <v>4</v>
      </c>
      <c r="N1096">
        <v>10</v>
      </c>
      <c r="O1096">
        <v>2003</v>
      </c>
      <c r="P1096" t="s">
        <v>286</v>
      </c>
      <c r="Q1096">
        <v>80</v>
      </c>
      <c r="R1096" t="s">
        <v>975</v>
      </c>
      <c r="S1096" t="s">
        <v>88</v>
      </c>
      <c r="T1096">
        <v>6505551386</v>
      </c>
      <c r="U1096" t="s">
        <v>89</v>
      </c>
      <c r="V1096" t="s">
        <v>90</v>
      </c>
      <c r="X1096" t="s">
        <v>90</v>
      </c>
      <c r="Y1096" t="s">
        <v>91</v>
      </c>
      <c r="Z1096" t="s">
        <v>81</v>
      </c>
      <c r="AA1096" t="s">
        <v>92</v>
      </c>
      <c r="AB1096" t="s">
        <v>47</v>
      </c>
      <c r="AC1096" t="s">
        <v>46</v>
      </c>
      <c r="AD1096" t="s">
        <v>47</v>
      </c>
      <c r="AE1096" t="s">
        <v>93</v>
      </c>
      <c r="AF1096" t="s">
        <v>84</v>
      </c>
      <c r="AG1096" t="s">
        <v>94</v>
      </c>
      <c r="AH1096" t="s">
        <v>51</v>
      </c>
    </row>
    <row r="1097" spans="1:34" x14ac:dyDescent="0.25">
      <c r="A1097">
        <v>10169</v>
      </c>
      <c r="B1097">
        <v>32</v>
      </c>
      <c r="C1097">
        <v>70.760000000000005</v>
      </c>
      <c r="D1097">
        <v>5</v>
      </c>
      <c r="E1097">
        <v>2264.3200000000002</v>
      </c>
      <c r="F1097">
        <v>2265</v>
      </c>
      <c r="G1097">
        <v>2264.3200000000002</v>
      </c>
      <c r="H1097" s="2">
        <v>37722</v>
      </c>
      <c r="I1097" s="1">
        <v>37722</v>
      </c>
      <c r="J1097" t="s">
        <v>380</v>
      </c>
      <c r="K1097" t="s">
        <v>87</v>
      </c>
      <c r="L1097" t="s">
        <v>37</v>
      </c>
      <c r="M1097">
        <v>4</v>
      </c>
      <c r="N1097">
        <v>11</v>
      </c>
      <c r="O1097">
        <v>2003</v>
      </c>
      <c r="P1097" t="s">
        <v>286</v>
      </c>
      <c r="Q1097">
        <v>80</v>
      </c>
      <c r="R1097" t="s">
        <v>975</v>
      </c>
      <c r="S1097" t="s">
        <v>452</v>
      </c>
      <c r="T1097" t="s">
        <v>453</v>
      </c>
      <c r="U1097" t="s">
        <v>454</v>
      </c>
      <c r="V1097" t="s">
        <v>455</v>
      </c>
      <c r="W1097" t="s">
        <v>456</v>
      </c>
      <c r="X1097" t="s">
        <v>457</v>
      </c>
      <c r="Y1097" t="s">
        <v>458</v>
      </c>
      <c r="Z1097" t="s">
        <v>250</v>
      </c>
      <c r="AA1097" t="s">
        <v>459</v>
      </c>
      <c r="AB1097">
        <v>2060</v>
      </c>
      <c r="AC1097" t="s">
        <v>148</v>
      </c>
      <c r="AD1097" t="s">
        <v>149</v>
      </c>
      <c r="AE1097" t="s">
        <v>460</v>
      </c>
      <c r="AF1097" t="s">
        <v>461</v>
      </c>
      <c r="AG1097" t="s">
        <v>462</v>
      </c>
      <c r="AH1097" t="s">
        <v>51</v>
      </c>
    </row>
    <row r="1098" spans="1:34" x14ac:dyDescent="0.25">
      <c r="A1098">
        <v>10181</v>
      </c>
      <c r="B1098">
        <v>30</v>
      </c>
      <c r="C1098">
        <v>82.82</v>
      </c>
      <c r="D1098">
        <v>17</v>
      </c>
      <c r="E1098">
        <v>2484.6</v>
      </c>
      <c r="F1098">
        <v>2485</v>
      </c>
      <c r="G1098">
        <v>2484.6</v>
      </c>
      <c r="H1098" s="2">
        <v>37966</v>
      </c>
      <c r="I1098" s="1">
        <v>37966</v>
      </c>
      <c r="J1098" t="s">
        <v>242</v>
      </c>
      <c r="K1098" t="s">
        <v>130</v>
      </c>
      <c r="L1098" t="s">
        <v>37</v>
      </c>
      <c r="M1098">
        <v>4</v>
      </c>
      <c r="N1098">
        <v>11</v>
      </c>
      <c r="O1098">
        <v>2003</v>
      </c>
      <c r="P1098" t="s">
        <v>286</v>
      </c>
      <c r="Q1098">
        <v>80</v>
      </c>
      <c r="R1098" t="s">
        <v>975</v>
      </c>
      <c r="S1098" t="s">
        <v>113</v>
      </c>
      <c r="T1098" t="s">
        <v>114</v>
      </c>
      <c r="U1098" t="s">
        <v>115</v>
      </c>
      <c r="V1098" t="s">
        <v>116</v>
      </c>
      <c r="X1098" t="s">
        <v>116</v>
      </c>
      <c r="Y1098" t="s">
        <v>117</v>
      </c>
      <c r="AA1098" t="s">
        <v>117</v>
      </c>
      <c r="AB1098" t="s">
        <v>118</v>
      </c>
      <c r="AC1098" t="s">
        <v>119</v>
      </c>
      <c r="AD1098" t="s">
        <v>60</v>
      </c>
      <c r="AE1098" t="s">
        <v>120</v>
      </c>
      <c r="AF1098" t="s">
        <v>121</v>
      </c>
      <c r="AG1098" t="s">
        <v>122</v>
      </c>
      <c r="AH1098" t="s">
        <v>51</v>
      </c>
    </row>
    <row r="1099" spans="1:34" x14ac:dyDescent="0.25">
      <c r="A1099">
        <v>10191</v>
      </c>
      <c r="B1099">
        <v>36</v>
      </c>
      <c r="C1099">
        <v>94.88</v>
      </c>
      <c r="D1099">
        <v>6</v>
      </c>
      <c r="E1099">
        <v>3415.68</v>
      </c>
      <c r="F1099">
        <v>3416</v>
      </c>
      <c r="G1099">
        <v>3415.68</v>
      </c>
      <c r="H1099" t="s">
        <v>693</v>
      </c>
      <c r="I1099" s="1">
        <v>37945</v>
      </c>
      <c r="J1099" t="s">
        <v>104</v>
      </c>
      <c r="K1099" t="s">
        <v>130</v>
      </c>
      <c r="L1099" t="s">
        <v>37</v>
      </c>
      <c r="M1099">
        <v>4</v>
      </c>
      <c r="N1099">
        <v>11</v>
      </c>
      <c r="O1099">
        <v>2003</v>
      </c>
      <c r="P1099" t="s">
        <v>286</v>
      </c>
      <c r="Q1099">
        <v>80</v>
      </c>
      <c r="R1099" t="s">
        <v>975</v>
      </c>
      <c r="S1099" t="s">
        <v>694</v>
      </c>
      <c r="T1099" t="s">
        <v>695</v>
      </c>
      <c r="U1099" t="s">
        <v>696</v>
      </c>
      <c r="V1099" t="s">
        <v>697</v>
      </c>
      <c r="X1099" t="s">
        <v>697</v>
      </c>
      <c r="Y1099" t="s">
        <v>698</v>
      </c>
      <c r="AA1099" t="s">
        <v>698</v>
      </c>
      <c r="AB1099">
        <v>50739</v>
      </c>
      <c r="AC1099" t="s">
        <v>699</v>
      </c>
      <c r="AD1099" t="s">
        <v>60</v>
      </c>
      <c r="AE1099" t="s">
        <v>700</v>
      </c>
      <c r="AF1099" t="s">
        <v>701</v>
      </c>
      <c r="AG1099" t="s">
        <v>702</v>
      </c>
      <c r="AH1099" t="s">
        <v>74</v>
      </c>
    </row>
    <row r="1100" spans="1:34" x14ac:dyDescent="0.25">
      <c r="A1100">
        <v>10203</v>
      </c>
      <c r="B1100">
        <v>33</v>
      </c>
      <c r="C1100">
        <v>86.04</v>
      </c>
      <c r="D1100">
        <v>11</v>
      </c>
      <c r="E1100">
        <v>2839.32</v>
      </c>
      <c r="F1100">
        <v>2840</v>
      </c>
      <c r="G1100">
        <v>2839.32</v>
      </c>
      <c r="H1100" s="2">
        <v>37664</v>
      </c>
      <c r="I1100" s="1">
        <v>37664</v>
      </c>
      <c r="J1100" t="s">
        <v>35</v>
      </c>
      <c r="K1100" t="s">
        <v>220</v>
      </c>
      <c r="L1100" t="s">
        <v>37</v>
      </c>
      <c r="M1100">
        <v>4</v>
      </c>
      <c r="N1100">
        <v>12</v>
      </c>
      <c r="O1100">
        <v>2003</v>
      </c>
      <c r="P1100" t="s">
        <v>286</v>
      </c>
      <c r="Q1100">
        <v>80</v>
      </c>
      <c r="R1100" t="s">
        <v>975</v>
      </c>
      <c r="S1100" t="s">
        <v>276</v>
      </c>
      <c r="T1100" t="s">
        <v>277</v>
      </c>
      <c r="U1100" t="s">
        <v>278</v>
      </c>
      <c r="V1100" t="s">
        <v>279</v>
      </c>
      <c r="X1100" t="s">
        <v>279</v>
      </c>
      <c r="Y1100" t="s">
        <v>280</v>
      </c>
      <c r="AA1100" t="s">
        <v>280</v>
      </c>
      <c r="AB1100">
        <v>28034</v>
      </c>
      <c r="AC1100" t="s">
        <v>281</v>
      </c>
      <c r="AD1100" t="s">
        <v>60</v>
      </c>
      <c r="AE1100" t="s">
        <v>282</v>
      </c>
      <c r="AF1100" t="s">
        <v>283</v>
      </c>
      <c r="AG1100" t="s">
        <v>284</v>
      </c>
      <c r="AH1100" t="s">
        <v>51</v>
      </c>
    </row>
    <row r="1101" spans="1:34" x14ac:dyDescent="0.25">
      <c r="A1101">
        <v>10211</v>
      </c>
      <c r="B1101">
        <v>35</v>
      </c>
      <c r="C1101">
        <v>78</v>
      </c>
      <c r="D1101">
        <v>5</v>
      </c>
      <c r="E1101">
        <v>2730</v>
      </c>
      <c r="F1101">
        <v>2730</v>
      </c>
      <c r="G1101">
        <v>2730</v>
      </c>
      <c r="H1101" t="s">
        <v>129</v>
      </c>
      <c r="I1101" s="1">
        <v>38001</v>
      </c>
      <c r="J1101" t="s">
        <v>64</v>
      </c>
      <c r="K1101" t="s">
        <v>130</v>
      </c>
      <c r="L1101" t="s">
        <v>37</v>
      </c>
      <c r="M1101">
        <v>1</v>
      </c>
      <c r="N1101">
        <v>1</v>
      </c>
      <c r="O1101">
        <v>2004</v>
      </c>
      <c r="P1101" t="s">
        <v>286</v>
      </c>
      <c r="Q1101">
        <v>80</v>
      </c>
      <c r="R1101" t="s">
        <v>975</v>
      </c>
      <c r="S1101" t="s">
        <v>131</v>
      </c>
      <c r="T1101" t="s">
        <v>132</v>
      </c>
      <c r="U1101" t="s">
        <v>133</v>
      </c>
      <c r="V1101" t="s">
        <v>134</v>
      </c>
      <c r="X1101" t="s">
        <v>134</v>
      </c>
      <c r="Y1101" t="s">
        <v>70</v>
      </c>
      <c r="AA1101" t="s">
        <v>70</v>
      </c>
      <c r="AB1101">
        <v>75016</v>
      </c>
      <c r="AC1101" t="s">
        <v>59</v>
      </c>
      <c r="AD1101" t="s">
        <v>60</v>
      </c>
      <c r="AE1101" t="s">
        <v>135</v>
      </c>
      <c r="AF1101" t="s">
        <v>136</v>
      </c>
      <c r="AG1101" t="s">
        <v>137</v>
      </c>
      <c r="AH1101" t="s">
        <v>51</v>
      </c>
    </row>
    <row r="1102" spans="1:34" x14ac:dyDescent="0.25">
      <c r="A1102">
        <v>10225</v>
      </c>
      <c r="B1102">
        <v>37</v>
      </c>
      <c r="C1102">
        <v>95.69</v>
      </c>
      <c r="D1102">
        <v>12</v>
      </c>
      <c r="E1102">
        <v>3540.53</v>
      </c>
      <c r="F1102">
        <v>3541</v>
      </c>
      <c r="G1102">
        <v>3540.53</v>
      </c>
      <c r="H1102" t="s">
        <v>703</v>
      </c>
      <c r="I1102" s="1">
        <v>38039</v>
      </c>
      <c r="J1102" t="s">
        <v>35</v>
      </c>
      <c r="K1102" t="s">
        <v>123</v>
      </c>
      <c r="L1102" t="s">
        <v>37</v>
      </c>
      <c r="M1102">
        <v>1</v>
      </c>
      <c r="N1102">
        <v>2</v>
      </c>
      <c r="O1102">
        <v>2004</v>
      </c>
      <c r="P1102" t="s">
        <v>286</v>
      </c>
      <c r="Q1102">
        <v>80</v>
      </c>
      <c r="R1102" t="s">
        <v>975</v>
      </c>
      <c r="S1102" t="s">
        <v>704</v>
      </c>
      <c r="T1102" t="s">
        <v>705</v>
      </c>
      <c r="U1102" t="s">
        <v>706</v>
      </c>
      <c r="V1102" t="s">
        <v>707</v>
      </c>
      <c r="X1102" t="s">
        <v>707</v>
      </c>
      <c r="Y1102" t="s">
        <v>708</v>
      </c>
      <c r="AA1102" t="s">
        <v>708</v>
      </c>
      <c r="AB1102">
        <v>1203</v>
      </c>
      <c r="AC1102" t="s">
        <v>709</v>
      </c>
      <c r="AD1102" t="s">
        <v>60</v>
      </c>
      <c r="AE1102" t="s">
        <v>710</v>
      </c>
      <c r="AF1102" t="s">
        <v>160</v>
      </c>
      <c r="AG1102" t="s">
        <v>711</v>
      </c>
      <c r="AH1102" t="s">
        <v>74</v>
      </c>
    </row>
    <row r="1103" spans="1:34" x14ac:dyDescent="0.25">
      <c r="A1103">
        <v>10238</v>
      </c>
      <c r="B1103">
        <v>41</v>
      </c>
      <c r="C1103">
        <v>73.17</v>
      </c>
      <c r="D1103">
        <v>6</v>
      </c>
      <c r="E1103">
        <v>2999.97</v>
      </c>
      <c r="F1103">
        <v>3000</v>
      </c>
      <c r="G1103">
        <v>2999.97</v>
      </c>
      <c r="H1103" s="2">
        <v>38234</v>
      </c>
      <c r="I1103" s="1">
        <v>38234</v>
      </c>
      <c r="J1103" t="s">
        <v>201</v>
      </c>
      <c r="K1103" t="s">
        <v>53</v>
      </c>
      <c r="L1103" t="s">
        <v>37</v>
      </c>
      <c r="M1103">
        <v>2</v>
      </c>
      <c r="N1103">
        <v>4</v>
      </c>
      <c r="O1103">
        <v>2004</v>
      </c>
      <c r="P1103" t="s">
        <v>286</v>
      </c>
      <c r="Q1103">
        <v>80</v>
      </c>
      <c r="R1103" t="s">
        <v>975</v>
      </c>
      <c r="S1103" t="s">
        <v>510</v>
      </c>
      <c r="T1103" t="s">
        <v>511</v>
      </c>
      <c r="U1103" t="s">
        <v>512</v>
      </c>
      <c r="V1103" t="s">
        <v>513</v>
      </c>
      <c r="X1103" t="s">
        <v>513</v>
      </c>
      <c r="Y1103" t="s">
        <v>514</v>
      </c>
      <c r="AA1103" t="s">
        <v>514</v>
      </c>
      <c r="AB1103">
        <v>1734</v>
      </c>
      <c r="AC1103" t="s">
        <v>515</v>
      </c>
      <c r="AD1103" t="s">
        <v>60</v>
      </c>
      <c r="AE1103" t="s">
        <v>516</v>
      </c>
      <c r="AF1103" t="s">
        <v>517</v>
      </c>
      <c r="AG1103" t="s">
        <v>518</v>
      </c>
      <c r="AH1103" t="s">
        <v>51</v>
      </c>
    </row>
    <row r="1104" spans="1:34" x14ac:dyDescent="0.25">
      <c r="A1104">
        <v>10252</v>
      </c>
      <c r="B1104">
        <v>20</v>
      </c>
      <c r="C1104">
        <v>76.39</v>
      </c>
      <c r="D1104">
        <v>2</v>
      </c>
      <c r="E1104">
        <v>1527.8</v>
      </c>
      <c r="F1104">
        <v>1528</v>
      </c>
      <c r="G1104">
        <v>1527.8</v>
      </c>
      <c r="H1104" t="s">
        <v>976</v>
      </c>
      <c r="I1104" s="1">
        <v>38133</v>
      </c>
      <c r="J1104" t="s">
        <v>153</v>
      </c>
      <c r="K1104" t="s">
        <v>220</v>
      </c>
      <c r="L1104" t="s">
        <v>37</v>
      </c>
      <c r="M1104">
        <v>2</v>
      </c>
      <c r="N1104">
        <v>5</v>
      </c>
      <c r="O1104">
        <v>2004</v>
      </c>
      <c r="P1104" t="s">
        <v>286</v>
      </c>
      <c r="Q1104">
        <v>80</v>
      </c>
      <c r="R1104" t="s">
        <v>975</v>
      </c>
      <c r="S1104" t="s">
        <v>131</v>
      </c>
      <c r="T1104" t="s">
        <v>132</v>
      </c>
      <c r="U1104" t="s">
        <v>133</v>
      </c>
      <c r="V1104" t="s">
        <v>134</v>
      </c>
      <c r="X1104" t="s">
        <v>134</v>
      </c>
      <c r="Y1104" t="s">
        <v>70</v>
      </c>
      <c r="AA1104" t="s">
        <v>70</v>
      </c>
      <c r="AB1104">
        <v>75016</v>
      </c>
      <c r="AC1104" t="s">
        <v>59</v>
      </c>
      <c r="AD1104" t="s">
        <v>60</v>
      </c>
      <c r="AE1104" t="s">
        <v>135</v>
      </c>
      <c r="AF1104" t="s">
        <v>136</v>
      </c>
      <c r="AG1104" t="s">
        <v>137</v>
      </c>
      <c r="AH1104" t="s">
        <v>51</v>
      </c>
    </row>
    <row r="1105" spans="1:34" x14ac:dyDescent="0.25">
      <c r="A1105">
        <v>10265</v>
      </c>
      <c r="B1105">
        <v>45</v>
      </c>
      <c r="C1105">
        <v>86.84</v>
      </c>
      <c r="D1105">
        <v>2</v>
      </c>
      <c r="E1105">
        <v>3907.8</v>
      </c>
      <c r="F1105">
        <v>3908</v>
      </c>
      <c r="G1105">
        <v>3907.8</v>
      </c>
      <c r="H1105" s="2">
        <v>38024</v>
      </c>
      <c r="I1105" s="1">
        <v>38024</v>
      </c>
      <c r="J1105" t="s">
        <v>35</v>
      </c>
      <c r="K1105" t="s">
        <v>53</v>
      </c>
      <c r="L1105" t="s">
        <v>37</v>
      </c>
      <c r="M1105">
        <v>3</v>
      </c>
      <c r="N1105">
        <v>7</v>
      </c>
      <c r="O1105">
        <v>2004</v>
      </c>
      <c r="P1105" t="s">
        <v>286</v>
      </c>
      <c r="Q1105">
        <v>80</v>
      </c>
      <c r="R1105" t="s">
        <v>975</v>
      </c>
      <c r="S1105" t="s">
        <v>886</v>
      </c>
      <c r="T1105" t="s">
        <v>887</v>
      </c>
      <c r="U1105" t="s">
        <v>888</v>
      </c>
      <c r="V1105" t="s">
        <v>889</v>
      </c>
      <c r="X1105" t="s">
        <v>889</v>
      </c>
      <c r="Y1105" t="s">
        <v>890</v>
      </c>
      <c r="Z1105" t="s">
        <v>146</v>
      </c>
      <c r="AA1105" t="s">
        <v>891</v>
      </c>
      <c r="AB1105">
        <v>3150</v>
      </c>
      <c r="AC1105" t="s">
        <v>148</v>
      </c>
      <c r="AD1105" t="s">
        <v>149</v>
      </c>
      <c r="AE1105" t="s">
        <v>892</v>
      </c>
      <c r="AF1105" t="s">
        <v>893</v>
      </c>
      <c r="AG1105" t="s">
        <v>894</v>
      </c>
      <c r="AH1105" t="s">
        <v>74</v>
      </c>
    </row>
    <row r="1106" spans="1:34" x14ac:dyDescent="0.25">
      <c r="A1106">
        <v>10276</v>
      </c>
      <c r="B1106">
        <v>38</v>
      </c>
      <c r="C1106">
        <v>69.959999999999994</v>
      </c>
      <c r="D1106">
        <v>6</v>
      </c>
      <c r="E1106">
        <v>2658.48</v>
      </c>
      <c r="F1106">
        <v>2659</v>
      </c>
      <c r="G1106">
        <v>2658.48</v>
      </c>
      <c r="H1106" s="2">
        <v>38025</v>
      </c>
      <c r="I1106" s="1">
        <v>38025</v>
      </c>
      <c r="J1106" t="s">
        <v>35</v>
      </c>
      <c r="K1106" t="s">
        <v>123</v>
      </c>
      <c r="L1106" t="s">
        <v>37</v>
      </c>
      <c r="M1106">
        <v>3</v>
      </c>
      <c r="N1106">
        <v>8</v>
      </c>
      <c r="O1106">
        <v>2004</v>
      </c>
      <c r="P1106" t="s">
        <v>286</v>
      </c>
      <c r="Q1106">
        <v>80</v>
      </c>
      <c r="R1106" t="s">
        <v>975</v>
      </c>
      <c r="S1106" t="s">
        <v>720</v>
      </c>
      <c r="T1106">
        <v>6175557555</v>
      </c>
      <c r="U1106" t="s">
        <v>721</v>
      </c>
      <c r="V1106" t="s">
        <v>722</v>
      </c>
      <c r="X1106" t="s">
        <v>722</v>
      </c>
      <c r="Y1106" t="s">
        <v>447</v>
      </c>
      <c r="Z1106" t="s">
        <v>195</v>
      </c>
      <c r="AA1106" t="s">
        <v>448</v>
      </c>
      <c r="AB1106">
        <v>58339</v>
      </c>
      <c r="AC1106" t="s">
        <v>46</v>
      </c>
      <c r="AD1106" t="s">
        <v>47</v>
      </c>
      <c r="AE1106" t="s">
        <v>723</v>
      </c>
      <c r="AF1106" t="s">
        <v>724</v>
      </c>
      <c r="AG1106" t="s">
        <v>725</v>
      </c>
      <c r="AH1106" t="s">
        <v>51</v>
      </c>
    </row>
    <row r="1107" spans="1:34" x14ac:dyDescent="0.25">
      <c r="A1107">
        <v>10287</v>
      </c>
      <c r="B1107">
        <v>43</v>
      </c>
      <c r="C1107">
        <v>70.760000000000005</v>
      </c>
      <c r="D1107">
        <v>15</v>
      </c>
      <c r="E1107">
        <v>3042.68</v>
      </c>
      <c r="F1107">
        <v>3043</v>
      </c>
      <c r="G1107">
        <v>3042.68</v>
      </c>
      <c r="H1107" t="s">
        <v>726</v>
      </c>
      <c r="I1107" s="1">
        <v>38229</v>
      </c>
      <c r="J1107" t="s">
        <v>76</v>
      </c>
      <c r="K1107" t="s">
        <v>36</v>
      </c>
      <c r="L1107" t="s">
        <v>37</v>
      </c>
      <c r="M1107">
        <v>3</v>
      </c>
      <c r="N1107">
        <v>8</v>
      </c>
      <c r="O1107">
        <v>2004</v>
      </c>
      <c r="P1107" t="s">
        <v>286</v>
      </c>
      <c r="Q1107">
        <v>80</v>
      </c>
      <c r="R1107" t="s">
        <v>975</v>
      </c>
      <c r="S1107" t="s">
        <v>704</v>
      </c>
      <c r="T1107" t="s">
        <v>705</v>
      </c>
      <c r="U1107" t="s">
        <v>706</v>
      </c>
      <c r="V1107" t="s">
        <v>707</v>
      </c>
      <c r="X1107" t="s">
        <v>707</v>
      </c>
      <c r="Y1107" t="s">
        <v>708</v>
      </c>
      <c r="AA1107" t="s">
        <v>708</v>
      </c>
      <c r="AB1107">
        <v>1203</v>
      </c>
      <c r="AC1107" t="s">
        <v>709</v>
      </c>
      <c r="AD1107" t="s">
        <v>60</v>
      </c>
      <c r="AE1107" t="s">
        <v>710</v>
      </c>
      <c r="AF1107" t="s">
        <v>160</v>
      </c>
      <c r="AG1107" t="s">
        <v>711</v>
      </c>
      <c r="AH1107" t="s">
        <v>74</v>
      </c>
    </row>
    <row r="1108" spans="1:34" x14ac:dyDescent="0.25">
      <c r="A1108">
        <v>10300</v>
      </c>
      <c r="B1108">
        <v>49</v>
      </c>
      <c r="C1108">
        <v>78.8</v>
      </c>
      <c r="D1108">
        <v>8</v>
      </c>
      <c r="E1108">
        <v>3861.2</v>
      </c>
      <c r="F1108">
        <v>3862</v>
      </c>
      <c r="G1108">
        <v>3861.2</v>
      </c>
      <c r="H1108" s="2">
        <v>37721</v>
      </c>
      <c r="I1108" s="1">
        <v>37721</v>
      </c>
      <c r="J1108" t="s">
        <v>380</v>
      </c>
      <c r="K1108" t="s">
        <v>130</v>
      </c>
      <c r="L1108" t="s">
        <v>37</v>
      </c>
      <c r="M1108">
        <v>4</v>
      </c>
      <c r="N1108">
        <v>10</v>
      </c>
      <c r="O1108">
        <v>2003</v>
      </c>
      <c r="P1108" t="s">
        <v>286</v>
      </c>
      <c r="Q1108">
        <v>80</v>
      </c>
      <c r="R1108" t="s">
        <v>975</v>
      </c>
      <c r="S1108" t="s">
        <v>727</v>
      </c>
      <c r="T1108" t="s">
        <v>728</v>
      </c>
      <c r="U1108" t="s">
        <v>729</v>
      </c>
      <c r="V1108" t="s">
        <v>730</v>
      </c>
      <c r="X1108" t="s">
        <v>730</v>
      </c>
      <c r="Y1108" t="s">
        <v>731</v>
      </c>
      <c r="AA1108" t="s">
        <v>731</v>
      </c>
      <c r="AB1108">
        <v>60528</v>
      </c>
      <c r="AC1108" t="s">
        <v>699</v>
      </c>
      <c r="AD1108" t="s">
        <v>60</v>
      </c>
      <c r="AE1108" t="s">
        <v>732</v>
      </c>
      <c r="AF1108" t="s">
        <v>654</v>
      </c>
      <c r="AG1108" t="s">
        <v>733</v>
      </c>
      <c r="AH1108" t="s">
        <v>74</v>
      </c>
    </row>
    <row r="1109" spans="1:34" x14ac:dyDescent="0.25">
      <c r="A1109">
        <v>10310</v>
      </c>
      <c r="B1109">
        <v>27</v>
      </c>
      <c r="C1109">
        <v>80.41</v>
      </c>
      <c r="D1109">
        <v>13</v>
      </c>
      <c r="E1109">
        <v>2171.0700000000002</v>
      </c>
      <c r="F1109">
        <v>2172</v>
      </c>
      <c r="G1109">
        <v>2171.0700000000002</v>
      </c>
      <c r="H1109" t="s">
        <v>734</v>
      </c>
      <c r="I1109" s="1">
        <v>38276</v>
      </c>
      <c r="J1109" t="s">
        <v>86</v>
      </c>
      <c r="K1109" t="s">
        <v>53</v>
      </c>
      <c r="L1109" t="s">
        <v>37</v>
      </c>
      <c r="M1109">
        <v>4</v>
      </c>
      <c r="N1109">
        <v>10</v>
      </c>
      <c r="O1109">
        <v>2004</v>
      </c>
      <c r="P1109" t="s">
        <v>286</v>
      </c>
      <c r="Q1109">
        <v>80</v>
      </c>
      <c r="R1109" t="s">
        <v>975</v>
      </c>
      <c r="S1109" t="s">
        <v>694</v>
      </c>
      <c r="T1109" t="s">
        <v>695</v>
      </c>
      <c r="U1109" t="s">
        <v>696</v>
      </c>
      <c r="V1109" t="s">
        <v>697</v>
      </c>
      <c r="X1109" t="s">
        <v>697</v>
      </c>
      <c r="Y1109" t="s">
        <v>698</v>
      </c>
      <c r="AA1109" t="s">
        <v>698</v>
      </c>
      <c r="AB1109">
        <v>50739</v>
      </c>
      <c r="AC1109" t="s">
        <v>699</v>
      </c>
      <c r="AD1109" t="s">
        <v>60</v>
      </c>
      <c r="AE1109" t="s">
        <v>700</v>
      </c>
      <c r="AF1109" t="s">
        <v>701</v>
      </c>
      <c r="AG1109" t="s">
        <v>702</v>
      </c>
      <c r="AH1109" t="s">
        <v>51</v>
      </c>
    </row>
    <row r="1110" spans="1:34" x14ac:dyDescent="0.25">
      <c r="A1110">
        <v>10319</v>
      </c>
      <c r="B1110">
        <v>46</v>
      </c>
      <c r="C1110">
        <v>73.98</v>
      </c>
      <c r="D1110">
        <v>1</v>
      </c>
      <c r="E1110">
        <v>3403.08</v>
      </c>
      <c r="F1110">
        <v>3404</v>
      </c>
      <c r="G1110">
        <v>3403.08</v>
      </c>
      <c r="H1110" s="2">
        <v>38057</v>
      </c>
      <c r="I1110" s="1">
        <v>38057</v>
      </c>
      <c r="J1110" t="s">
        <v>255</v>
      </c>
      <c r="K1110" t="s">
        <v>130</v>
      </c>
      <c r="L1110" t="s">
        <v>37</v>
      </c>
      <c r="M1110">
        <v>4</v>
      </c>
      <c r="N1110">
        <v>11</v>
      </c>
      <c r="O1110">
        <v>2004</v>
      </c>
      <c r="P1110" t="s">
        <v>286</v>
      </c>
      <c r="Q1110">
        <v>80</v>
      </c>
      <c r="R1110" t="s">
        <v>975</v>
      </c>
      <c r="S1110" t="s">
        <v>799</v>
      </c>
      <c r="T1110">
        <v>2125551957</v>
      </c>
      <c r="U1110" t="s">
        <v>800</v>
      </c>
      <c r="V1110" t="s">
        <v>801</v>
      </c>
      <c r="W1110" t="s">
        <v>802</v>
      </c>
      <c r="X1110" t="s">
        <v>803</v>
      </c>
      <c r="Y1110" t="s">
        <v>43</v>
      </c>
      <c r="Z1110" t="s">
        <v>44</v>
      </c>
      <c r="AA1110" t="s">
        <v>45</v>
      </c>
      <c r="AB1110">
        <v>10022</v>
      </c>
      <c r="AC1110" t="s">
        <v>46</v>
      </c>
      <c r="AD1110" t="s">
        <v>47</v>
      </c>
      <c r="AE1110" t="s">
        <v>804</v>
      </c>
      <c r="AF1110" t="s">
        <v>805</v>
      </c>
      <c r="AG1110" t="s">
        <v>806</v>
      </c>
      <c r="AH1110" t="s">
        <v>74</v>
      </c>
    </row>
    <row r="1111" spans="1:34" x14ac:dyDescent="0.25">
      <c r="A1111">
        <v>10329</v>
      </c>
      <c r="B1111">
        <v>38</v>
      </c>
      <c r="C1111">
        <v>59.1</v>
      </c>
      <c r="D1111">
        <v>10</v>
      </c>
      <c r="E1111">
        <v>2245.8000000000002</v>
      </c>
      <c r="F1111">
        <v>2246</v>
      </c>
      <c r="G1111">
        <v>2245.8000000000002</v>
      </c>
      <c r="H1111" t="s">
        <v>229</v>
      </c>
      <c r="I1111" s="1">
        <v>38306</v>
      </c>
      <c r="J1111" t="s">
        <v>104</v>
      </c>
      <c r="K1111" t="s">
        <v>36</v>
      </c>
      <c r="L1111" t="s">
        <v>37</v>
      </c>
      <c r="M1111">
        <v>4</v>
      </c>
      <c r="N1111">
        <v>11</v>
      </c>
      <c r="O1111">
        <v>2004</v>
      </c>
      <c r="P1111" t="s">
        <v>286</v>
      </c>
      <c r="Q1111">
        <v>80</v>
      </c>
      <c r="R1111" t="s">
        <v>975</v>
      </c>
      <c r="S1111" t="s">
        <v>40</v>
      </c>
      <c r="T1111">
        <v>2125557818</v>
      </c>
      <c r="U1111" t="s">
        <v>41</v>
      </c>
      <c r="V1111" t="s">
        <v>42</v>
      </c>
      <c r="X1111" t="s">
        <v>42</v>
      </c>
      <c r="Y1111" t="s">
        <v>43</v>
      </c>
      <c r="Z1111" t="s">
        <v>44</v>
      </c>
      <c r="AA1111" t="s">
        <v>45</v>
      </c>
      <c r="AB1111">
        <v>10022</v>
      </c>
      <c r="AC1111" t="s">
        <v>46</v>
      </c>
      <c r="AD1111" t="s">
        <v>47</v>
      </c>
      <c r="AE1111" t="s">
        <v>48</v>
      </c>
      <c r="AF1111" t="s">
        <v>49</v>
      </c>
      <c r="AG1111" t="s">
        <v>50</v>
      </c>
      <c r="AH1111" t="s">
        <v>51</v>
      </c>
    </row>
    <row r="1112" spans="1:34" x14ac:dyDescent="0.25">
      <c r="A1112">
        <v>10342</v>
      </c>
      <c r="B1112">
        <v>25</v>
      </c>
      <c r="C1112">
        <v>66.739999999999995</v>
      </c>
      <c r="D1112">
        <v>5</v>
      </c>
      <c r="E1112">
        <v>1668.5</v>
      </c>
      <c r="F1112">
        <v>1669</v>
      </c>
      <c r="G1112">
        <v>1668.5</v>
      </c>
      <c r="H1112" t="s">
        <v>230</v>
      </c>
      <c r="I1112" s="1">
        <v>38315</v>
      </c>
      <c r="J1112" t="s">
        <v>104</v>
      </c>
      <c r="K1112" t="s">
        <v>220</v>
      </c>
      <c r="L1112" t="s">
        <v>37</v>
      </c>
      <c r="M1112">
        <v>4</v>
      </c>
      <c r="N1112">
        <v>11</v>
      </c>
      <c r="O1112">
        <v>2004</v>
      </c>
      <c r="P1112" t="s">
        <v>286</v>
      </c>
      <c r="Q1112">
        <v>80</v>
      </c>
      <c r="R1112" t="s">
        <v>975</v>
      </c>
      <c r="S1112" t="s">
        <v>139</v>
      </c>
      <c r="T1112" t="s">
        <v>140</v>
      </c>
      <c r="U1112" t="s">
        <v>141</v>
      </c>
      <c r="V1112" t="s">
        <v>142</v>
      </c>
      <c r="W1112" t="s">
        <v>143</v>
      </c>
      <c r="X1112" t="s">
        <v>144</v>
      </c>
      <c r="Y1112" t="s">
        <v>145</v>
      </c>
      <c r="Z1112" t="s">
        <v>146</v>
      </c>
      <c r="AA1112" t="s">
        <v>147</v>
      </c>
      <c r="AB1112">
        <v>3004</v>
      </c>
      <c r="AC1112" t="s">
        <v>148</v>
      </c>
      <c r="AD1112" t="s">
        <v>149</v>
      </c>
      <c r="AE1112" t="s">
        <v>150</v>
      </c>
      <c r="AF1112" t="s">
        <v>151</v>
      </c>
      <c r="AG1112" t="s">
        <v>152</v>
      </c>
      <c r="AH1112" t="s">
        <v>51</v>
      </c>
    </row>
    <row r="1113" spans="1:34" x14ac:dyDescent="0.25">
      <c r="A1113">
        <v>10363</v>
      </c>
      <c r="B1113">
        <v>46</v>
      </c>
      <c r="C1113">
        <v>60.3</v>
      </c>
      <c r="D1113">
        <v>10</v>
      </c>
      <c r="E1113">
        <v>2773.8</v>
      </c>
      <c r="F1113">
        <v>2774</v>
      </c>
      <c r="G1113">
        <v>2773.8</v>
      </c>
      <c r="H1113" s="2">
        <v>38504</v>
      </c>
      <c r="I1113" s="1">
        <v>38504</v>
      </c>
      <c r="J1113" t="s">
        <v>172</v>
      </c>
      <c r="K1113" t="s">
        <v>220</v>
      </c>
      <c r="L1113" t="s">
        <v>37</v>
      </c>
      <c r="M1113">
        <v>1</v>
      </c>
      <c r="N1113">
        <v>1</v>
      </c>
      <c r="O1113">
        <v>2005</v>
      </c>
      <c r="P1113" t="s">
        <v>286</v>
      </c>
      <c r="Q1113">
        <v>80</v>
      </c>
      <c r="R1113" t="s">
        <v>975</v>
      </c>
      <c r="S1113" t="s">
        <v>735</v>
      </c>
      <c r="T1113" t="s">
        <v>736</v>
      </c>
      <c r="U1113" t="s">
        <v>737</v>
      </c>
      <c r="V1113" t="s">
        <v>738</v>
      </c>
      <c r="X1113" t="s">
        <v>738</v>
      </c>
      <c r="Y1113" t="s">
        <v>739</v>
      </c>
      <c r="AA1113" t="s">
        <v>739</v>
      </c>
      <c r="AB1113" t="s">
        <v>740</v>
      </c>
      <c r="AC1113" t="s">
        <v>207</v>
      </c>
      <c r="AD1113" t="s">
        <v>60</v>
      </c>
      <c r="AE1113" t="s">
        <v>741</v>
      </c>
      <c r="AF1113" t="s">
        <v>742</v>
      </c>
      <c r="AG1113" t="s">
        <v>743</v>
      </c>
      <c r="AH1113" t="s">
        <v>51</v>
      </c>
    </row>
    <row r="1114" spans="1:34" x14ac:dyDescent="0.25">
      <c r="A1114">
        <v>10378</v>
      </c>
      <c r="B1114">
        <v>22</v>
      </c>
      <c r="C1114">
        <v>100</v>
      </c>
      <c r="D1114">
        <v>4</v>
      </c>
      <c r="E1114">
        <v>2464</v>
      </c>
      <c r="F1114">
        <v>2464</v>
      </c>
      <c r="G1114">
        <v>2200</v>
      </c>
      <c r="H1114" s="2">
        <v>38627</v>
      </c>
      <c r="I1114" s="1">
        <v>38627</v>
      </c>
      <c r="J1114" t="s">
        <v>86</v>
      </c>
      <c r="K1114" t="s">
        <v>123</v>
      </c>
      <c r="L1114" t="s">
        <v>37</v>
      </c>
      <c r="M1114">
        <v>1</v>
      </c>
      <c r="N1114">
        <v>2</v>
      </c>
      <c r="O1114">
        <v>2005</v>
      </c>
      <c r="P1114" t="s">
        <v>286</v>
      </c>
      <c r="Q1114">
        <v>80</v>
      </c>
      <c r="R1114" t="s">
        <v>975</v>
      </c>
      <c r="S1114" t="s">
        <v>276</v>
      </c>
      <c r="T1114" t="s">
        <v>277</v>
      </c>
      <c r="U1114" t="s">
        <v>278</v>
      </c>
      <c r="V1114" t="s">
        <v>279</v>
      </c>
      <c r="X1114" t="s">
        <v>279</v>
      </c>
      <c r="Y1114" t="s">
        <v>280</v>
      </c>
      <c r="AA1114" t="s">
        <v>280</v>
      </c>
      <c r="AB1114">
        <v>28034</v>
      </c>
      <c r="AC1114" t="s">
        <v>281</v>
      </c>
      <c r="AD1114" t="s">
        <v>60</v>
      </c>
      <c r="AE1114" t="s">
        <v>282</v>
      </c>
      <c r="AF1114" t="s">
        <v>283</v>
      </c>
      <c r="AG1114" t="s">
        <v>284</v>
      </c>
      <c r="AH1114" t="s">
        <v>51</v>
      </c>
    </row>
    <row r="1115" spans="1:34" x14ac:dyDescent="0.25">
      <c r="A1115">
        <v>10390</v>
      </c>
      <c r="B1115">
        <v>40</v>
      </c>
      <c r="C1115">
        <v>100</v>
      </c>
      <c r="D1115">
        <v>9</v>
      </c>
      <c r="E1115">
        <v>5491.6</v>
      </c>
      <c r="F1115">
        <v>5492</v>
      </c>
      <c r="G1115">
        <v>4000</v>
      </c>
      <c r="H1115" s="2">
        <v>38445</v>
      </c>
      <c r="I1115" s="1">
        <v>38445</v>
      </c>
      <c r="J1115" t="s">
        <v>380</v>
      </c>
      <c r="K1115" t="s">
        <v>123</v>
      </c>
      <c r="L1115" t="s">
        <v>37</v>
      </c>
      <c r="M1115">
        <v>1</v>
      </c>
      <c r="N1115">
        <v>3</v>
      </c>
      <c r="O1115">
        <v>2005</v>
      </c>
      <c r="P1115" t="s">
        <v>286</v>
      </c>
      <c r="Q1115">
        <v>80</v>
      </c>
      <c r="R1115" t="s">
        <v>975</v>
      </c>
      <c r="S1115" t="s">
        <v>427</v>
      </c>
      <c r="T1115">
        <v>4155551450</v>
      </c>
      <c r="U1115" t="s">
        <v>428</v>
      </c>
      <c r="V1115" t="s">
        <v>429</v>
      </c>
      <c r="X1115" t="s">
        <v>429</v>
      </c>
      <c r="Y1115" t="s">
        <v>430</v>
      </c>
      <c r="Z1115" t="s">
        <v>81</v>
      </c>
      <c r="AA1115" t="s">
        <v>431</v>
      </c>
      <c r="AB1115">
        <v>97562</v>
      </c>
      <c r="AC1115" t="s">
        <v>46</v>
      </c>
      <c r="AD1115" t="s">
        <v>47</v>
      </c>
      <c r="AE1115" t="s">
        <v>432</v>
      </c>
      <c r="AF1115" t="s">
        <v>433</v>
      </c>
      <c r="AG1115" t="s">
        <v>434</v>
      </c>
      <c r="AH1115" t="s">
        <v>74</v>
      </c>
    </row>
    <row r="1116" spans="1:34" x14ac:dyDescent="0.25">
      <c r="A1116">
        <v>10103</v>
      </c>
      <c r="B1116">
        <v>46</v>
      </c>
      <c r="C1116">
        <v>100</v>
      </c>
      <c r="D1116">
        <v>16</v>
      </c>
      <c r="E1116">
        <v>4791.82</v>
      </c>
      <c r="F1116">
        <v>4792</v>
      </c>
      <c r="G1116">
        <v>4600</v>
      </c>
      <c r="H1116" t="s">
        <v>285</v>
      </c>
      <c r="I1116" s="1">
        <v>37650</v>
      </c>
      <c r="J1116" t="s">
        <v>64</v>
      </c>
      <c r="K1116" t="s">
        <v>220</v>
      </c>
      <c r="L1116" t="s">
        <v>37</v>
      </c>
      <c r="M1116">
        <v>1</v>
      </c>
      <c r="N1116">
        <v>1</v>
      </c>
      <c r="O1116">
        <v>2003</v>
      </c>
      <c r="P1116" t="s">
        <v>871</v>
      </c>
      <c r="Q1116">
        <v>99</v>
      </c>
      <c r="R1116" t="s">
        <v>977</v>
      </c>
      <c r="S1116" t="s">
        <v>212</v>
      </c>
      <c r="T1116" t="s">
        <v>213</v>
      </c>
      <c r="U1116" t="s">
        <v>214</v>
      </c>
      <c r="V1116" t="s">
        <v>215</v>
      </c>
      <c r="X1116" t="s">
        <v>215</v>
      </c>
      <c r="Y1116" t="s">
        <v>216</v>
      </c>
      <c r="AA1116" t="s">
        <v>216</v>
      </c>
      <c r="AB1116">
        <v>4110</v>
      </c>
      <c r="AC1116" t="s">
        <v>119</v>
      </c>
      <c r="AD1116" t="s">
        <v>60</v>
      </c>
      <c r="AE1116" t="s">
        <v>217</v>
      </c>
      <c r="AF1116" t="s">
        <v>218</v>
      </c>
      <c r="AG1116" t="s">
        <v>219</v>
      </c>
      <c r="AH1116" t="s">
        <v>74</v>
      </c>
    </row>
    <row r="1117" spans="1:34" x14ac:dyDescent="0.25">
      <c r="A1117">
        <v>10111</v>
      </c>
      <c r="B1117">
        <v>39</v>
      </c>
      <c r="C1117">
        <v>100</v>
      </c>
      <c r="D1117">
        <v>4</v>
      </c>
      <c r="E1117">
        <v>4178.8500000000004</v>
      </c>
      <c r="F1117">
        <v>4179</v>
      </c>
      <c r="G1117">
        <v>3900</v>
      </c>
      <c r="H1117" t="s">
        <v>873</v>
      </c>
      <c r="I1117" s="1">
        <v>37705</v>
      </c>
      <c r="J1117" t="s">
        <v>255</v>
      </c>
      <c r="K1117" t="s">
        <v>65</v>
      </c>
      <c r="L1117" t="s">
        <v>37</v>
      </c>
      <c r="M1117">
        <v>1</v>
      </c>
      <c r="N1117">
        <v>3</v>
      </c>
      <c r="O1117">
        <v>2003</v>
      </c>
      <c r="P1117" t="s">
        <v>871</v>
      </c>
      <c r="Q1117">
        <v>99</v>
      </c>
      <c r="R1117" t="s">
        <v>977</v>
      </c>
      <c r="S1117" t="s">
        <v>124</v>
      </c>
      <c r="T1117">
        <v>6505555787</v>
      </c>
      <c r="U1117" t="s">
        <v>125</v>
      </c>
      <c r="V1117" t="s">
        <v>126</v>
      </c>
      <c r="X1117" t="s">
        <v>126</v>
      </c>
      <c r="Y1117" t="s">
        <v>91</v>
      </c>
      <c r="Z1117" t="s">
        <v>81</v>
      </c>
      <c r="AA1117" t="s">
        <v>92</v>
      </c>
      <c r="AB1117" t="s">
        <v>47</v>
      </c>
      <c r="AC1117" t="s">
        <v>46</v>
      </c>
      <c r="AD1117" t="s">
        <v>47</v>
      </c>
      <c r="AE1117" t="s">
        <v>127</v>
      </c>
      <c r="AF1117" t="s">
        <v>84</v>
      </c>
      <c r="AG1117" t="s">
        <v>128</v>
      </c>
      <c r="AH1117" t="s">
        <v>74</v>
      </c>
    </row>
    <row r="1118" spans="1:34" x14ac:dyDescent="0.25">
      <c r="A1118">
        <v>10126</v>
      </c>
      <c r="B1118">
        <v>38</v>
      </c>
      <c r="C1118">
        <v>82.34</v>
      </c>
      <c r="D1118">
        <v>16</v>
      </c>
      <c r="E1118">
        <v>3128.92</v>
      </c>
      <c r="F1118">
        <v>3129</v>
      </c>
      <c r="G1118">
        <v>3128.92</v>
      </c>
      <c r="H1118" t="s">
        <v>299</v>
      </c>
      <c r="I1118" s="1">
        <v>37769</v>
      </c>
      <c r="J1118" t="s">
        <v>153</v>
      </c>
      <c r="K1118" t="s">
        <v>220</v>
      </c>
      <c r="L1118" t="s">
        <v>37</v>
      </c>
      <c r="M1118">
        <v>2</v>
      </c>
      <c r="N1118">
        <v>5</v>
      </c>
      <c r="O1118">
        <v>2003</v>
      </c>
      <c r="P1118" t="s">
        <v>871</v>
      </c>
      <c r="Q1118">
        <v>99</v>
      </c>
      <c r="R1118" t="s">
        <v>977</v>
      </c>
      <c r="S1118" t="s">
        <v>300</v>
      </c>
      <c r="T1118" t="s">
        <v>301</v>
      </c>
      <c r="U1118" t="s">
        <v>302</v>
      </c>
      <c r="V1118" t="s">
        <v>303</v>
      </c>
      <c r="X1118" t="s">
        <v>303</v>
      </c>
      <c r="Y1118" t="s">
        <v>280</v>
      </c>
      <c r="AA1118" t="s">
        <v>280</v>
      </c>
      <c r="AB1118">
        <v>28023</v>
      </c>
      <c r="AC1118" t="s">
        <v>281</v>
      </c>
      <c r="AD1118" t="s">
        <v>60</v>
      </c>
      <c r="AE1118" t="s">
        <v>304</v>
      </c>
      <c r="AF1118" t="s">
        <v>305</v>
      </c>
      <c r="AG1118" t="s">
        <v>306</v>
      </c>
      <c r="AH1118" t="s">
        <v>74</v>
      </c>
    </row>
    <row r="1119" spans="1:34" x14ac:dyDescent="0.25">
      <c r="A1119">
        <v>10139</v>
      </c>
      <c r="B1119">
        <v>30</v>
      </c>
      <c r="C1119">
        <v>100</v>
      </c>
      <c r="D1119">
        <v>5</v>
      </c>
      <c r="E1119">
        <v>3095.4</v>
      </c>
      <c r="F1119">
        <v>3096</v>
      </c>
      <c r="G1119">
        <v>3000</v>
      </c>
      <c r="H1119" t="s">
        <v>875</v>
      </c>
      <c r="I1119" s="1">
        <v>37818</v>
      </c>
      <c r="J1119" t="s">
        <v>52</v>
      </c>
      <c r="K1119" t="s">
        <v>220</v>
      </c>
      <c r="L1119" t="s">
        <v>37</v>
      </c>
      <c r="M1119">
        <v>3</v>
      </c>
      <c r="N1119">
        <v>7</v>
      </c>
      <c r="O1119">
        <v>2003</v>
      </c>
      <c r="P1119" t="s">
        <v>871</v>
      </c>
      <c r="Q1119">
        <v>99</v>
      </c>
      <c r="R1119" t="s">
        <v>977</v>
      </c>
      <c r="S1119" t="s">
        <v>243</v>
      </c>
      <c r="T1119" t="s">
        <v>244</v>
      </c>
      <c r="U1119" t="s">
        <v>245</v>
      </c>
      <c r="V1119" t="s">
        <v>246</v>
      </c>
      <c r="W1119" t="s">
        <v>247</v>
      </c>
      <c r="X1119" t="s">
        <v>248</v>
      </c>
      <c r="Y1119" t="s">
        <v>249</v>
      </c>
      <c r="Z1119" t="s">
        <v>250</v>
      </c>
      <c r="AA1119" t="s">
        <v>251</v>
      </c>
      <c r="AB1119">
        <v>2067</v>
      </c>
      <c r="AC1119" t="s">
        <v>148</v>
      </c>
      <c r="AD1119" t="s">
        <v>149</v>
      </c>
      <c r="AE1119" t="s">
        <v>252</v>
      </c>
      <c r="AF1119" t="s">
        <v>253</v>
      </c>
      <c r="AG1119" t="s">
        <v>254</v>
      </c>
      <c r="AH1119" t="s">
        <v>74</v>
      </c>
    </row>
    <row r="1120" spans="1:34" x14ac:dyDescent="0.25">
      <c r="A1120">
        <v>10149</v>
      </c>
      <c r="B1120">
        <v>42</v>
      </c>
      <c r="C1120">
        <v>94.25</v>
      </c>
      <c r="D1120">
        <v>2</v>
      </c>
      <c r="E1120">
        <v>3958.5</v>
      </c>
      <c r="F1120">
        <v>3959</v>
      </c>
      <c r="G1120">
        <v>3958.5</v>
      </c>
      <c r="H1120" s="2">
        <v>37964</v>
      </c>
      <c r="I1120" s="1">
        <v>37964</v>
      </c>
      <c r="J1120" t="s">
        <v>242</v>
      </c>
      <c r="K1120" t="s">
        <v>65</v>
      </c>
      <c r="L1120" t="s">
        <v>37</v>
      </c>
      <c r="M1120">
        <v>3</v>
      </c>
      <c r="N1120">
        <v>9</v>
      </c>
      <c r="O1120">
        <v>2003</v>
      </c>
      <c r="P1120" t="s">
        <v>871</v>
      </c>
      <c r="Q1120">
        <v>99</v>
      </c>
      <c r="R1120" t="s">
        <v>977</v>
      </c>
      <c r="S1120" t="s">
        <v>832</v>
      </c>
      <c r="T1120">
        <v>4155554312</v>
      </c>
      <c r="U1120" t="s">
        <v>833</v>
      </c>
      <c r="V1120" t="s">
        <v>834</v>
      </c>
      <c r="X1120" t="s">
        <v>834</v>
      </c>
      <c r="Y1120" t="s">
        <v>835</v>
      </c>
      <c r="Z1120" t="s">
        <v>81</v>
      </c>
      <c r="AA1120" t="s">
        <v>836</v>
      </c>
      <c r="AB1120">
        <v>94217</v>
      </c>
      <c r="AC1120" t="s">
        <v>46</v>
      </c>
      <c r="AD1120" t="s">
        <v>47</v>
      </c>
      <c r="AE1120" t="s">
        <v>837</v>
      </c>
      <c r="AF1120" t="s">
        <v>635</v>
      </c>
      <c r="AG1120" t="s">
        <v>838</v>
      </c>
      <c r="AH1120" t="s">
        <v>74</v>
      </c>
    </row>
    <row r="1121" spans="1:34" x14ac:dyDescent="0.25">
      <c r="A1121">
        <v>10163</v>
      </c>
      <c r="B1121">
        <v>43</v>
      </c>
      <c r="C1121">
        <v>100</v>
      </c>
      <c r="D1121">
        <v>6</v>
      </c>
      <c r="E1121">
        <v>4991.4399999999996</v>
      </c>
      <c r="F1121">
        <v>4992</v>
      </c>
      <c r="G1121">
        <v>4300</v>
      </c>
      <c r="H1121" t="s">
        <v>318</v>
      </c>
      <c r="I1121" s="1">
        <v>37914</v>
      </c>
      <c r="J1121" t="s">
        <v>86</v>
      </c>
      <c r="K1121" t="s">
        <v>36</v>
      </c>
      <c r="L1121" t="s">
        <v>37</v>
      </c>
      <c r="M1121">
        <v>4</v>
      </c>
      <c r="N1121">
        <v>10</v>
      </c>
      <c r="O1121">
        <v>2003</v>
      </c>
      <c r="P1121" t="s">
        <v>871</v>
      </c>
      <c r="Q1121">
        <v>99</v>
      </c>
      <c r="R1121" t="s">
        <v>977</v>
      </c>
      <c r="S1121" t="s">
        <v>319</v>
      </c>
      <c r="T1121">
        <v>2125558493</v>
      </c>
      <c r="U1121" t="s">
        <v>320</v>
      </c>
      <c r="V1121" t="s">
        <v>321</v>
      </c>
      <c r="W1121" t="s">
        <v>322</v>
      </c>
      <c r="X1121" t="s">
        <v>323</v>
      </c>
      <c r="Y1121" t="s">
        <v>43</v>
      </c>
      <c r="Z1121" t="s">
        <v>44</v>
      </c>
      <c r="AA1121" t="s">
        <v>45</v>
      </c>
      <c r="AB1121">
        <v>10022</v>
      </c>
      <c r="AC1121" t="s">
        <v>46</v>
      </c>
      <c r="AD1121" t="s">
        <v>47</v>
      </c>
      <c r="AE1121" t="s">
        <v>197</v>
      </c>
      <c r="AF1121" t="s">
        <v>324</v>
      </c>
      <c r="AG1121" t="s">
        <v>325</v>
      </c>
      <c r="AH1121" t="s">
        <v>74</v>
      </c>
    </row>
    <row r="1122" spans="1:34" x14ac:dyDescent="0.25">
      <c r="A1122">
        <v>10173</v>
      </c>
      <c r="B1122">
        <v>29</v>
      </c>
      <c r="C1122">
        <v>95.24</v>
      </c>
      <c r="D1122">
        <v>4</v>
      </c>
      <c r="E1122">
        <v>2761.96</v>
      </c>
      <c r="F1122">
        <v>2762</v>
      </c>
      <c r="G1122">
        <v>2761.96</v>
      </c>
      <c r="H1122" s="2">
        <v>37752</v>
      </c>
      <c r="I1122" s="1">
        <v>37752</v>
      </c>
      <c r="J1122" t="s">
        <v>153</v>
      </c>
      <c r="K1122" t="s">
        <v>123</v>
      </c>
      <c r="L1122" t="s">
        <v>37</v>
      </c>
      <c r="M1122">
        <v>4</v>
      </c>
      <c r="N1122">
        <v>11</v>
      </c>
      <c r="O1122">
        <v>2003</v>
      </c>
      <c r="P1122" t="s">
        <v>871</v>
      </c>
      <c r="Q1122">
        <v>99</v>
      </c>
      <c r="R1122" t="s">
        <v>977</v>
      </c>
      <c r="S1122" t="s">
        <v>877</v>
      </c>
      <c r="T1122" t="s">
        <v>878</v>
      </c>
      <c r="U1122" t="s">
        <v>879</v>
      </c>
      <c r="V1122" t="s">
        <v>880</v>
      </c>
      <c r="X1122" t="s">
        <v>880</v>
      </c>
      <c r="Y1122" t="s">
        <v>881</v>
      </c>
      <c r="AA1122" t="s">
        <v>881</v>
      </c>
      <c r="AB1122">
        <v>24100</v>
      </c>
      <c r="AC1122" t="s">
        <v>407</v>
      </c>
      <c r="AD1122" t="s">
        <v>60</v>
      </c>
      <c r="AE1122" t="s">
        <v>882</v>
      </c>
      <c r="AF1122" t="s">
        <v>883</v>
      </c>
      <c r="AG1122" t="s">
        <v>884</v>
      </c>
      <c r="AH1122" t="s">
        <v>51</v>
      </c>
    </row>
    <row r="1123" spans="1:34" x14ac:dyDescent="0.25">
      <c r="A1123">
        <v>10182</v>
      </c>
      <c r="B1123">
        <v>33</v>
      </c>
      <c r="C1123">
        <v>86.31</v>
      </c>
      <c r="D1123">
        <v>1</v>
      </c>
      <c r="E1123">
        <v>2848.23</v>
      </c>
      <c r="F1123">
        <v>2849</v>
      </c>
      <c r="G1123">
        <v>2848.23</v>
      </c>
      <c r="H1123" s="2">
        <v>37966</v>
      </c>
      <c r="I1123" s="1">
        <v>37966</v>
      </c>
      <c r="J1123" t="s">
        <v>242</v>
      </c>
      <c r="K1123" t="s">
        <v>130</v>
      </c>
      <c r="L1123" t="s">
        <v>37</v>
      </c>
      <c r="M1123">
        <v>4</v>
      </c>
      <c r="N1123">
        <v>11</v>
      </c>
      <c r="O1123">
        <v>2003</v>
      </c>
      <c r="P1123" t="s">
        <v>871</v>
      </c>
      <c r="Q1123">
        <v>99</v>
      </c>
      <c r="R1123" t="s">
        <v>977</v>
      </c>
      <c r="S1123" t="s">
        <v>427</v>
      </c>
      <c r="T1123">
        <v>4155551450</v>
      </c>
      <c r="U1123" t="s">
        <v>428</v>
      </c>
      <c r="V1123" t="s">
        <v>429</v>
      </c>
      <c r="X1123" t="s">
        <v>429</v>
      </c>
      <c r="Y1123" t="s">
        <v>430</v>
      </c>
      <c r="Z1123" t="s">
        <v>81</v>
      </c>
      <c r="AA1123" t="s">
        <v>431</v>
      </c>
      <c r="AB1123">
        <v>97562</v>
      </c>
      <c r="AC1123" t="s">
        <v>46</v>
      </c>
      <c r="AD1123" t="s">
        <v>47</v>
      </c>
      <c r="AE1123" t="s">
        <v>432</v>
      </c>
      <c r="AF1123" t="s">
        <v>433</v>
      </c>
      <c r="AG1123" t="s">
        <v>434</v>
      </c>
      <c r="AH1123" t="s">
        <v>51</v>
      </c>
    </row>
    <row r="1124" spans="1:34" x14ac:dyDescent="0.25">
      <c r="A1124">
        <v>10193</v>
      </c>
      <c r="B1124">
        <v>32</v>
      </c>
      <c r="C1124">
        <v>79.37</v>
      </c>
      <c r="D1124">
        <v>5</v>
      </c>
      <c r="E1124">
        <v>2539.84</v>
      </c>
      <c r="F1124">
        <v>2540</v>
      </c>
      <c r="G1124">
        <v>2539.84</v>
      </c>
      <c r="H1124" t="s">
        <v>885</v>
      </c>
      <c r="I1124" s="1">
        <v>37946</v>
      </c>
      <c r="J1124" t="s">
        <v>104</v>
      </c>
      <c r="K1124" t="s">
        <v>87</v>
      </c>
      <c r="L1124" t="s">
        <v>37</v>
      </c>
      <c r="M1124">
        <v>4</v>
      </c>
      <c r="N1124">
        <v>11</v>
      </c>
      <c r="O1124">
        <v>2003</v>
      </c>
      <c r="P1124" t="s">
        <v>871</v>
      </c>
      <c r="Q1124">
        <v>99</v>
      </c>
      <c r="R1124" t="s">
        <v>977</v>
      </c>
      <c r="S1124" t="s">
        <v>886</v>
      </c>
      <c r="T1124" t="s">
        <v>887</v>
      </c>
      <c r="U1124" t="s">
        <v>888</v>
      </c>
      <c r="V1124" t="s">
        <v>889</v>
      </c>
      <c r="X1124" t="s">
        <v>889</v>
      </c>
      <c r="Y1124" t="s">
        <v>890</v>
      </c>
      <c r="Z1124" t="s">
        <v>146</v>
      </c>
      <c r="AA1124" t="s">
        <v>891</v>
      </c>
      <c r="AB1124">
        <v>3150</v>
      </c>
      <c r="AC1124" t="s">
        <v>148</v>
      </c>
      <c r="AD1124" t="s">
        <v>149</v>
      </c>
      <c r="AE1124" t="s">
        <v>892</v>
      </c>
      <c r="AF1124" t="s">
        <v>893</v>
      </c>
      <c r="AG1124" t="s">
        <v>894</v>
      </c>
      <c r="AH1124" t="s">
        <v>51</v>
      </c>
    </row>
    <row r="1125" spans="1:34" x14ac:dyDescent="0.25">
      <c r="A1125">
        <v>10206</v>
      </c>
      <c r="B1125">
        <v>28</v>
      </c>
      <c r="C1125">
        <v>87.3</v>
      </c>
      <c r="D1125">
        <v>11</v>
      </c>
      <c r="E1125">
        <v>2444.4</v>
      </c>
      <c r="F1125">
        <v>2445</v>
      </c>
      <c r="G1125">
        <v>2444.4</v>
      </c>
      <c r="H1125" s="2">
        <v>37753</v>
      </c>
      <c r="I1125" s="1">
        <v>37753</v>
      </c>
      <c r="J1125" t="s">
        <v>153</v>
      </c>
      <c r="K1125" t="s">
        <v>36</v>
      </c>
      <c r="L1125" t="s">
        <v>37</v>
      </c>
      <c r="M1125">
        <v>4</v>
      </c>
      <c r="N1125">
        <v>12</v>
      </c>
      <c r="O1125">
        <v>2003</v>
      </c>
      <c r="P1125" t="s">
        <v>871</v>
      </c>
      <c r="Q1125">
        <v>99</v>
      </c>
      <c r="R1125" t="s">
        <v>977</v>
      </c>
      <c r="S1125" t="s">
        <v>354</v>
      </c>
      <c r="T1125" t="s">
        <v>355</v>
      </c>
      <c r="U1125" t="s">
        <v>356</v>
      </c>
      <c r="V1125" t="s">
        <v>357</v>
      </c>
      <c r="X1125" t="s">
        <v>357</v>
      </c>
      <c r="Y1125" t="s">
        <v>358</v>
      </c>
      <c r="Z1125" t="s">
        <v>359</v>
      </c>
      <c r="AA1125" t="s">
        <v>360</v>
      </c>
      <c r="AB1125" t="s">
        <v>361</v>
      </c>
      <c r="AC1125" t="s">
        <v>362</v>
      </c>
      <c r="AD1125" t="s">
        <v>47</v>
      </c>
      <c r="AE1125" t="s">
        <v>363</v>
      </c>
      <c r="AF1125" t="s">
        <v>364</v>
      </c>
      <c r="AG1125" t="s">
        <v>365</v>
      </c>
      <c r="AH1125" t="s">
        <v>51</v>
      </c>
    </row>
    <row r="1126" spans="1:34" x14ac:dyDescent="0.25">
      <c r="A1126">
        <v>10215</v>
      </c>
      <c r="B1126">
        <v>41</v>
      </c>
      <c r="C1126">
        <v>100</v>
      </c>
      <c r="D1126">
        <v>8</v>
      </c>
      <c r="E1126">
        <v>4555.92</v>
      </c>
      <c r="F1126">
        <v>4556</v>
      </c>
      <c r="G1126">
        <v>4100</v>
      </c>
      <c r="H1126" t="s">
        <v>366</v>
      </c>
      <c r="I1126" s="1">
        <v>38015</v>
      </c>
      <c r="J1126" t="s">
        <v>64</v>
      </c>
      <c r="K1126" t="s">
        <v>130</v>
      </c>
      <c r="L1126" t="s">
        <v>37</v>
      </c>
      <c r="M1126">
        <v>1</v>
      </c>
      <c r="N1126">
        <v>1</v>
      </c>
      <c r="O1126">
        <v>2004</v>
      </c>
      <c r="P1126" t="s">
        <v>871</v>
      </c>
      <c r="Q1126">
        <v>99</v>
      </c>
      <c r="R1126" t="s">
        <v>977</v>
      </c>
      <c r="S1126" t="s">
        <v>367</v>
      </c>
      <c r="T1126">
        <v>3105553722</v>
      </c>
      <c r="U1126" t="s">
        <v>368</v>
      </c>
      <c r="V1126" t="s">
        <v>369</v>
      </c>
      <c r="X1126" t="s">
        <v>369</v>
      </c>
      <c r="Y1126" t="s">
        <v>370</v>
      </c>
      <c r="Z1126" t="s">
        <v>81</v>
      </c>
      <c r="AA1126" t="s">
        <v>371</v>
      </c>
      <c r="AB1126">
        <v>94019</v>
      </c>
      <c r="AC1126" t="s">
        <v>46</v>
      </c>
      <c r="AD1126" t="s">
        <v>47</v>
      </c>
      <c r="AE1126" t="s">
        <v>372</v>
      </c>
      <c r="AF1126" t="s">
        <v>373</v>
      </c>
      <c r="AG1126" t="s">
        <v>374</v>
      </c>
      <c r="AH1126" t="s">
        <v>74</v>
      </c>
    </row>
    <row r="1127" spans="1:34" x14ac:dyDescent="0.25">
      <c r="A1127">
        <v>10227</v>
      </c>
      <c r="B1127">
        <v>33</v>
      </c>
      <c r="C1127">
        <v>100</v>
      </c>
      <c r="D1127">
        <v>1</v>
      </c>
      <c r="E1127">
        <v>3666.96</v>
      </c>
      <c r="F1127">
        <v>3667</v>
      </c>
      <c r="G1127">
        <v>3300</v>
      </c>
      <c r="H1127" s="2">
        <v>38020</v>
      </c>
      <c r="I1127" s="1">
        <v>38020</v>
      </c>
      <c r="J1127" t="s">
        <v>35</v>
      </c>
      <c r="K1127" t="s">
        <v>65</v>
      </c>
      <c r="L1127" t="s">
        <v>37</v>
      </c>
      <c r="M1127">
        <v>1</v>
      </c>
      <c r="N1127">
        <v>3</v>
      </c>
      <c r="O1127">
        <v>2004</v>
      </c>
      <c r="P1127" t="s">
        <v>871</v>
      </c>
      <c r="Q1127">
        <v>99</v>
      </c>
      <c r="R1127" t="s">
        <v>977</v>
      </c>
      <c r="S1127" t="s">
        <v>346</v>
      </c>
      <c r="T1127" t="s">
        <v>347</v>
      </c>
      <c r="U1127" t="s">
        <v>348</v>
      </c>
      <c r="V1127" t="s">
        <v>349</v>
      </c>
      <c r="X1127" t="s">
        <v>349</v>
      </c>
      <c r="Y1127" t="s">
        <v>350</v>
      </c>
      <c r="AA1127" t="s">
        <v>350</v>
      </c>
      <c r="AB1127">
        <v>69004</v>
      </c>
      <c r="AC1127" t="s">
        <v>59</v>
      </c>
      <c r="AD1127" t="s">
        <v>60</v>
      </c>
      <c r="AE1127" t="s">
        <v>351</v>
      </c>
      <c r="AF1127" t="s">
        <v>352</v>
      </c>
      <c r="AG1127" t="s">
        <v>353</v>
      </c>
      <c r="AH1127" t="s">
        <v>74</v>
      </c>
    </row>
    <row r="1128" spans="1:34" x14ac:dyDescent="0.25">
      <c r="A1128">
        <v>10244</v>
      </c>
      <c r="B1128">
        <v>36</v>
      </c>
      <c r="C1128">
        <v>84.33</v>
      </c>
      <c r="D1128">
        <v>5</v>
      </c>
      <c r="E1128">
        <v>3035.88</v>
      </c>
      <c r="F1128">
        <v>3036</v>
      </c>
      <c r="G1128">
        <v>3035.88</v>
      </c>
      <c r="H1128" t="s">
        <v>895</v>
      </c>
      <c r="I1128" s="1">
        <v>38106</v>
      </c>
      <c r="J1128" t="s">
        <v>380</v>
      </c>
      <c r="K1128" t="s">
        <v>130</v>
      </c>
      <c r="L1128" t="s">
        <v>37</v>
      </c>
      <c r="M1128">
        <v>2</v>
      </c>
      <c r="N1128">
        <v>4</v>
      </c>
      <c r="O1128">
        <v>2004</v>
      </c>
      <c r="P1128" t="s">
        <v>871</v>
      </c>
      <c r="Q1128">
        <v>99</v>
      </c>
      <c r="R1128" t="s">
        <v>977</v>
      </c>
      <c r="S1128" t="s">
        <v>276</v>
      </c>
      <c r="T1128" t="s">
        <v>277</v>
      </c>
      <c r="U1128" t="s">
        <v>278</v>
      </c>
      <c r="V1128" t="s">
        <v>279</v>
      </c>
      <c r="X1128" t="s">
        <v>279</v>
      </c>
      <c r="Y1128" t="s">
        <v>280</v>
      </c>
      <c r="AA1128" t="s">
        <v>280</v>
      </c>
      <c r="AB1128">
        <v>28034</v>
      </c>
      <c r="AC1128" t="s">
        <v>281</v>
      </c>
      <c r="AD1128" t="s">
        <v>60</v>
      </c>
      <c r="AE1128" t="s">
        <v>282</v>
      </c>
      <c r="AF1128" t="s">
        <v>283</v>
      </c>
      <c r="AG1128" t="s">
        <v>284</v>
      </c>
      <c r="AH1128" t="s">
        <v>74</v>
      </c>
    </row>
    <row r="1129" spans="1:34" x14ac:dyDescent="0.25">
      <c r="A1129">
        <v>10257</v>
      </c>
      <c r="B1129">
        <v>26</v>
      </c>
      <c r="C1129">
        <v>89.29</v>
      </c>
      <c r="D1129">
        <v>5</v>
      </c>
      <c r="E1129">
        <v>2321.54</v>
      </c>
      <c r="F1129">
        <v>2322</v>
      </c>
      <c r="G1129">
        <v>2321.54</v>
      </c>
      <c r="H1129" t="s">
        <v>958</v>
      </c>
      <c r="I1129" s="1">
        <v>38152</v>
      </c>
      <c r="J1129" t="s">
        <v>172</v>
      </c>
      <c r="K1129" t="s">
        <v>36</v>
      </c>
      <c r="L1129" t="s">
        <v>37</v>
      </c>
      <c r="M1129">
        <v>2</v>
      </c>
      <c r="N1129">
        <v>6</v>
      </c>
      <c r="O1129">
        <v>2004</v>
      </c>
      <c r="P1129" t="s">
        <v>871</v>
      </c>
      <c r="Q1129">
        <v>99</v>
      </c>
      <c r="R1129" t="s">
        <v>977</v>
      </c>
      <c r="S1129" t="s">
        <v>630</v>
      </c>
      <c r="T1129">
        <v>4085553659</v>
      </c>
      <c r="U1129" t="s">
        <v>631</v>
      </c>
      <c r="V1129" t="s">
        <v>632</v>
      </c>
      <c r="X1129" t="s">
        <v>632</v>
      </c>
      <c r="Y1129" t="s">
        <v>633</v>
      </c>
      <c r="Z1129" t="s">
        <v>81</v>
      </c>
      <c r="AA1129" t="s">
        <v>634</v>
      </c>
      <c r="AB1129">
        <v>94217</v>
      </c>
      <c r="AC1129" t="s">
        <v>46</v>
      </c>
      <c r="AD1129" t="s">
        <v>47</v>
      </c>
      <c r="AE1129" t="s">
        <v>159</v>
      </c>
      <c r="AF1129" t="s">
        <v>635</v>
      </c>
      <c r="AG1129" t="s">
        <v>636</v>
      </c>
      <c r="AH1129" t="s">
        <v>51</v>
      </c>
    </row>
    <row r="1130" spans="1:34" x14ac:dyDescent="0.25">
      <c r="A1130">
        <v>10280</v>
      </c>
      <c r="B1130">
        <v>34</v>
      </c>
      <c r="C1130">
        <v>100</v>
      </c>
      <c r="D1130">
        <v>7</v>
      </c>
      <c r="E1130">
        <v>3474.46</v>
      </c>
      <c r="F1130">
        <v>3475</v>
      </c>
      <c r="G1130">
        <v>3400</v>
      </c>
      <c r="H1130" t="s">
        <v>401</v>
      </c>
      <c r="I1130" s="1">
        <v>38216</v>
      </c>
      <c r="J1130" t="s">
        <v>76</v>
      </c>
      <c r="K1130" t="s">
        <v>65</v>
      </c>
      <c r="L1130" t="s">
        <v>37</v>
      </c>
      <c r="M1130">
        <v>3</v>
      </c>
      <c r="N1130">
        <v>8</v>
      </c>
      <c r="O1130">
        <v>2004</v>
      </c>
      <c r="P1130" t="s">
        <v>871</v>
      </c>
      <c r="Q1130">
        <v>99</v>
      </c>
      <c r="R1130" t="s">
        <v>977</v>
      </c>
      <c r="S1130" t="s">
        <v>402</v>
      </c>
      <c r="T1130" t="s">
        <v>403</v>
      </c>
      <c r="U1130" t="s">
        <v>404</v>
      </c>
      <c r="V1130" t="s">
        <v>405</v>
      </c>
      <c r="X1130" t="s">
        <v>405</v>
      </c>
      <c r="Y1130" t="s">
        <v>406</v>
      </c>
      <c r="AA1130" t="s">
        <v>406</v>
      </c>
      <c r="AB1130">
        <v>10100</v>
      </c>
      <c r="AC1130" t="s">
        <v>407</v>
      </c>
      <c r="AD1130" t="s">
        <v>60</v>
      </c>
      <c r="AE1130" t="s">
        <v>408</v>
      </c>
      <c r="AF1130" t="s">
        <v>409</v>
      </c>
      <c r="AG1130" t="s">
        <v>410</v>
      </c>
      <c r="AH1130" t="s">
        <v>74</v>
      </c>
    </row>
    <row r="1131" spans="1:34" x14ac:dyDescent="0.25">
      <c r="A1131">
        <v>10290</v>
      </c>
      <c r="B1131">
        <v>26</v>
      </c>
      <c r="C1131">
        <v>96.23</v>
      </c>
      <c r="D1131">
        <v>2</v>
      </c>
      <c r="E1131">
        <v>2501.98</v>
      </c>
      <c r="F1131">
        <v>2502</v>
      </c>
      <c r="G1131">
        <v>2501.98</v>
      </c>
      <c r="H1131" s="2">
        <v>38177</v>
      </c>
      <c r="I1131" s="1">
        <v>38177</v>
      </c>
      <c r="J1131" t="s">
        <v>52</v>
      </c>
      <c r="K1131" t="s">
        <v>87</v>
      </c>
      <c r="L1131" t="s">
        <v>37</v>
      </c>
      <c r="M1131">
        <v>3</v>
      </c>
      <c r="N1131">
        <v>9</v>
      </c>
      <c r="O1131">
        <v>2004</v>
      </c>
      <c r="P1131" t="s">
        <v>871</v>
      </c>
      <c r="Q1131">
        <v>99</v>
      </c>
      <c r="R1131" t="s">
        <v>977</v>
      </c>
      <c r="S1131" t="s">
        <v>963</v>
      </c>
      <c r="T1131">
        <v>6175558428</v>
      </c>
      <c r="U1131" t="s">
        <v>964</v>
      </c>
      <c r="V1131" t="s">
        <v>965</v>
      </c>
      <c r="X1131" t="s">
        <v>965</v>
      </c>
      <c r="Y1131" t="s">
        <v>447</v>
      </c>
      <c r="Z1131" t="s">
        <v>195</v>
      </c>
      <c r="AA1131" t="s">
        <v>448</v>
      </c>
      <c r="AB1131">
        <v>58339</v>
      </c>
      <c r="AC1131" t="s">
        <v>46</v>
      </c>
      <c r="AD1131" t="s">
        <v>47</v>
      </c>
      <c r="AE1131" t="s">
        <v>837</v>
      </c>
      <c r="AF1131" t="s">
        <v>386</v>
      </c>
      <c r="AG1131" t="s">
        <v>966</v>
      </c>
      <c r="AH1131" t="s">
        <v>51</v>
      </c>
    </row>
    <row r="1132" spans="1:34" x14ac:dyDescent="0.25">
      <c r="A1132">
        <v>10304</v>
      </c>
      <c r="B1132">
        <v>38</v>
      </c>
      <c r="C1132">
        <v>100</v>
      </c>
      <c r="D1132">
        <v>11</v>
      </c>
      <c r="E1132">
        <v>3958.46</v>
      </c>
      <c r="F1132">
        <v>3959</v>
      </c>
      <c r="G1132">
        <v>3800</v>
      </c>
      <c r="H1132" s="2">
        <v>38301</v>
      </c>
      <c r="I1132" s="1">
        <v>38301</v>
      </c>
      <c r="J1132" t="s">
        <v>104</v>
      </c>
      <c r="K1132" t="s">
        <v>220</v>
      </c>
      <c r="L1132" t="s">
        <v>37</v>
      </c>
      <c r="M1132">
        <v>4</v>
      </c>
      <c r="N1132">
        <v>10</v>
      </c>
      <c r="O1132">
        <v>2004</v>
      </c>
      <c r="P1132" t="s">
        <v>871</v>
      </c>
      <c r="Q1132">
        <v>99</v>
      </c>
      <c r="R1132" t="s">
        <v>977</v>
      </c>
      <c r="S1132" t="s">
        <v>419</v>
      </c>
      <c r="T1132" t="s">
        <v>420</v>
      </c>
      <c r="U1132" t="s">
        <v>421</v>
      </c>
      <c r="V1132" t="s">
        <v>422</v>
      </c>
      <c r="X1132" t="s">
        <v>422</v>
      </c>
      <c r="Y1132" t="s">
        <v>423</v>
      </c>
      <c r="AA1132" t="s">
        <v>423</v>
      </c>
      <c r="AB1132">
        <v>78000</v>
      </c>
      <c r="AC1132" t="s">
        <v>59</v>
      </c>
      <c r="AD1132" t="s">
        <v>60</v>
      </c>
      <c r="AE1132" t="s">
        <v>424</v>
      </c>
      <c r="AF1132" t="s">
        <v>72</v>
      </c>
      <c r="AG1132" t="s">
        <v>425</v>
      </c>
      <c r="AH1132" t="s">
        <v>74</v>
      </c>
    </row>
    <row r="1133" spans="1:34" x14ac:dyDescent="0.25">
      <c r="A1133">
        <v>10312</v>
      </c>
      <c r="B1133">
        <v>33</v>
      </c>
      <c r="C1133">
        <v>100</v>
      </c>
      <c r="D1133">
        <v>8</v>
      </c>
      <c r="E1133">
        <v>3535.95</v>
      </c>
      <c r="F1133">
        <v>3536</v>
      </c>
      <c r="G1133">
        <v>3300</v>
      </c>
      <c r="H1133" t="s">
        <v>426</v>
      </c>
      <c r="I1133" s="1">
        <v>38281</v>
      </c>
      <c r="J1133" t="s">
        <v>86</v>
      </c>
      <c r="K1133" t="s">
        <v>130</v>
      </c>
      <c r="L1133" t="s">
        <v>37</v>
      </c>
      <c r="M1133">
        <v>4</v>
      </c>
      <c r="N1133">
        <v>10</v>
      </c>
      <c r="O1133">
        <v>2004</v>
      </c>
      <c r="P1133" t="s">
        <v>871</v>
      </c>
      <c r="Q1133">
        <v>99</v>
      </c>
      <c r="R1133" t="s">
        <v>977</v>
      </c>
      <c r="S1133" t="s">
        <v>427</v>
      </c>
      <c r="T1133">
        <v>4155551450</v>
      </c>
      <c r="U1133" t="s">
        <v>428</v>
      </c>
      <c r="V1133" t="s">
        <v>429</v>
      </c>
      <c r="X1133" t="s">
        <v>429</v>
      </c>
      <c r="Y1133" t="s">
        <v>430</v>
      </c>
      <c r="Z1133" t="s">
        <v>81</v>
      </c>
      <c r="AA1133" t="s">
        <v>431</v>
      </c>
      <c r="AB1133">
        <v>97562</v>
      </c>
      <c r="AC1133" t="s">
        <v>46</v>
      </c>
      <c r="AD1133" t="s">
        <v>47</v>
      </c>
      <c r="AE1133" t="s">
        <v>432</v>
      </c>
      <c r="AF1133" t="s">
        <v>433</v>
      </c>
      <c r="AG1133" t="s">
        <v>434</v>
      </c>
      <c r="AH1133" t="s">
        <v>74</v>
      </c>
    </row>
    <row r="1134" spans="1:34" x14ac:dyDescent="0.25">
      <c r="A1134">
        <v>10323</v>
      </c>
      <c r="B1134">
        <v>33</v>
      </c>
      <c r="C1134">
        <v>91.27</v>
      </c>
      <c r="D1134">
        <v>2</v>
      </c>
      <c r="E1134">
        <v>3011.91</v>
      </c>
      <c r="F1134">
        <v>3012</v>
      </c>
      <c r="G1134">
        <v>3011.91</v>
      </c>
      <c r="H1134" s="2">
        <v>38118</v>
      </c>
      <c r="I1134" s="1">
        <v>38118</v>
      </c>
      <c r="J1134" t="s">
        <v>153</v>
      </c>
      <c r="K1134" t="s">
        <v>65</v>
      </c>
      <c r="L1134" t="s">
        <v>37</v>
      </c>
      <c r="M1134">
        <v>4</v>
      </c>
      <c r="N1134">
        <v>11</v>
      </c>
      <c r="O1134">
        <v>2004</v>
      </c>
      <c r="P1134" t="s">
        <v>871</v>
      </c>
      <c r="Q1134">
        <v>99</v>
      </c>
      <c r="R1134" t="s">
        <v>977</v>
      </c>
      <c r="S1134" t="s">
        <v>727</v>
      </c>
      <c r="T1134" t="s">
        <v>728</v>
      </c>
      <c r="U1134" t="s">
        <v>729</v>
      </c>
      <c r="V1134" t="s">
        <v>730</v>
      </c>
      <c r="X1134" t="s">
        <v>730</v>
      </c>
      <c r="Y1134" t="s">
        <v>731</v>
      </c>
      <c r="AA1134" t="s">
        <v>731</v>
      </c>
      <c r="AB1134">
        <v>60528</v>
      </c>
      <c r="AC1134" t="s">
        <v>699</v>
      </c>
      <c r="AD1134" t="s">
        <v>60</v>
      </c>
      <c r="AE1134" t="s">
        <v>732</v>
      </c>
      <c r="AF1134" t="s">
        <v>654</v>
      </c>
      <c r="AG1134" t="s">
        <v>733</v>
      </c>
      <c r="AH1134" t="s">
        <v>74</v>
      </c>
    </row>
    <row r="1135" spans="1:34" x14ac:dyDescent="0.25">
      <c r="A1135">
        <v>10333</v>
      </c>
      <c r="B1135">
        <v>46</v>
      </c>
      <c r="C1135">
        <v>100</v>
      </c>
      <c r="D1135">
        <v>2</v>
      </c>
      <c r="E1135">
        <v>11336.7</v>
      </c>
      <c r="F1135">
        <v>11337</v>
      </c>
      <c r="G1135">
        <v>4600</v>
      </c>
      <c r="H1135" t="s">
        <v>442</v>
      </c>
      <c r="I1135" s="1">
        <v>38309</v>
      </c>
      <c r="J1135" t="s">
        <v>104</v>
      </c>
      <c r="K1135" t="s">
        <v>130</v>
      </c>
      <c r="L1135" t="s">
        <v>37</v>
      </c>
      <c r="M1135">
        <v>4</v>
      </c>
      <c r="N1135">
        <v>11</v>
      </c>
      <c r="O1135">
        <v>2004</v>
      </c>
      <c r="P1135" t="s">
        <v>871</v>
      </c>
      <c r="Q1135">
        <v>99</v>
      </c>
      <c r="R1135" t="s">
        <v>977</v>
      </c>
      <c r="S1135" t="s">
        <v>124</v>
      </c>
      <c r="T1135">
        <v>6505555787</v>
      </c>
      <c r="U1135" t="s">
        <v>125</v>
      </c>
      <c r="V1135" t="s">
        <v>126</v>
      </c>
      <c r="X1135" t="s">
        <v>126</v>
      </c>
      <c r="Y1135" t="s">
        <v>91</v>
      </c>
      <c r="Z1135" t="s">
        <v>81</v>
      </c>
      <c r="AA1135" t="s">
        <v>92</v>
      </c>
      <c r="AB1135" t="s">
        <v>47</v>
      </c>
      <c r="AC1135" t="s">
        <v>46</v>
      </c>
      <c r="AD1135" t="s">
        <v>47</v>
      </c>
      <c r="AE1135" t="s">
        <v>127</v>
      </c>
      <c r="AF1135" t="s">
        <v>84</v>
      </c>
      <c r="AG1135" t="s">
        <v>128</v>
      </c>
      <c r="AH1135" t="s">
        <v>240</v>
      </c>
    </row>
    <row r="1136" spans="1:34" x14ac:dyDescent="0.25">
      <c r="A1136">
        <v>10347</v>
      </c>
      <c r="B1136">
        <v>26</v>
      </c>
      <c r="C1136">
        <v>100</v>
      </c>
      <c r="D1136">
        <v>12</v>
      </c>
      <c r="E1136">
        <v>2656.94</v>
      </c>
      <c r="F1136">
        <v>2657</v>
      </c>
      <c r="G1136">
        <v>2600</v>
      </c>
      <c r="H1136" t="s">
        <v>443</v>
      </c>
      <c r="I1136" s="1">
        <v>38320</v>
      </c>
      <c r="J1136" t="s">
        <v>104</v>
      </c>
      <c r="K1136" t="s">
        <v>36</v>
      </c>
      <c r="L1136" t="s">
        <v>37</v>
      </c>
      <c r="M1136">
        <v>4</v>
      </c>
      <c r="N1136">
        <v>11</v>
      </c>
      <c r="O1136">
        <v>2004</v>
      </c>
      <c r="P1136" t="s">
        <v>871</v>
      </c>
      <c r="Q1136">
        <v>99</v>
      </c>
      <c r="R1136" t="s">
        <v>977</v>
      </c>
      <c r="S1136" t="s">
        <v>139</v>
      </c>
      <c r="T1136" t="s">
        <v>140</v>
      </c>
      <c r="U1136" t="s">
        <v>141</v>
      </c>
      <c r="V1136" t="s">
        <v>142</v>
      </c>
      <c r="W1136" t="s">
        <v>143</v>
      </c>
      <c r="X1136" t="s">
        <v>144</v>
      </c>
      <c r="Y1136" t="s">
        <v>145</v>
      </c>
      <c r="Z1136" t="s">
        <v>146</v>
      </c>
      <c r="AA1136" t="s">
        <v>147</v>
      </c>
      <c r="AB1136">
        <v>3004</v>
      </c>
      <c r="AC1136" t="s">
        <v>148</v>
      </c>
      <c r="AD1136" t="s">
        <v>149</v>
      </c>
      <c r="AE1136" t="s">
        <v>150</v>
      </c>
      <c r="AF1136" t="s">
        <v>151</v>
      </c>
      <c r="AG1136" t="s">
        <v>152</v>
      </c>
      <c r="AH1136" t="s">
        <v>51</v>
      </c>
    </row>
    <row r="1137" spans="1:34" x14ac:dyDescent="0.25">
      <c r="A1137">
        <v>10357</v>
      </c>
      <c r="B1137">
        <v>25</v>
      </c>
      <c r="C1137">
        <v>100</v>
      </c>
      <c r="D1137">
        <v>3</v>
      </c>
      <c r="E1137">
        <v>2604.25</v>
      </c>
      <c r="F1137">
        <v>2605</v>
      </c>
      <c r="G1137">
        <v>2500</v>
      </c>
      <c r="H1137" s="2">
        <v>38272</v>
      </c>
      <c r="I1137" s="1">
        <v>38272</v>
      </c>
      <c r="J1137" t="s">
        <v>86</v>
      </c>
      <c r="K1137" t="s">
        <v>65</v>
      </c>
      <c r="L1137" t="s">
        <v>37</v>
      </c>
      <c r="M1137">
        <v>4</v>
      </c>
      <c r="N1137">
        <v>12</v>
      </c>
      <c r="O1137">
        <v>2004</v>
      </c>
      <c r="P1137" t="s">
        <v>871</v>
      </c>
      <c r="Q1137">
        <v>99</v>
      </c>
      <c r="R1137" t="s">
        <v>977</v>
      </c>
      <c r="S1137" t="s">
        <v>427</v>
      </c>
      <c r="T1137">
        <v>4155551450</v>
      </c>
      <c r="U1137" t="s">
        <v>428</v>
      </c>
      <c r="V1137" t="s">
        <v>429</v>
      </c>
      <c r="X1137" t="s">
        <v>429</v>
      </c>
      <c r="Y1137" t="s">
        <v>430</v>
      </c>
      <c r="Z1137" t="s">
        <v>81</v>
      </c>
      <c r="AA1137" t="s">
        <v>431</v>
      </c>
      <c r="AB1137">
        <v>97562</v>
      </c>
      <c r="AC1137" t="s">
        <v>46</v>
      </c>
      <c r="AD1137" t="s">
        <v>47</v>
      </c>
      <c r="AE1137" t="s">
        <v>432</v>
      </c>
      <c r="AF1137" t="s">
        <v>433</v>
      </c>
      <c r="AG1137" t="s">
        <v>434</v>
      </c>
      <c r="AH1137" t="s">
        <v>51</v>
      </c>
    </row>
    <row r="1138" spans="1:34" x14ac:dyDescent="0.25">
      <c r="A1138">
        <v>10369</v>
      </c>
      <c r="B1138">
        <v>45</v>
      </c>
      <c r="C1138">
        <v>73.08</v>
      </c>
      <c r="D1138">
        <v>4</v>
      </c>
      <c r="E1138">
        <v>3288.6</v>
      </c>
      <c r="F1138">
        <v>3289</v>
      </c>
      <c r="G1138">
        <v>3288.6</v>
      </c>
      <c r="H1138" t="s">
        <v>444</v>
      </c>
      <c r="I1138" s="1">
        <v>38372</v>
      </c>
      <c r="J1138" t="s">
        <v>64</v>
      </c>
      <c r="K1138" t="s">
        <v>130</v>
      </c>
      <c r="L1138" t="s">
        <v>37</v>
      </c>
      <c r="M1138">
        <v>1</v>
      </c>
      <c r="N1138">
        <v>1</v>
      </c>
      <c r="O1138">
        <v>2005</v>
      </c>
      <c r="P1138" t="s">
        <v>871</v>
      </c>
      <c r="Q1138">
        <v>99</v>
      </c>
      <c r="R1138" t="s">
        <v>977</v>
      </c>
      <c r="S1138" t="s">
        <v>445</v>
      </c>
      <c r="T1138">
        <v>6175558555</v>
      </c>
      <c r="U1138" t="s">
        <v>192</v>
      </c>
      <c r="V1138" t="s">
        <v>446</v>
      </c>
      <c r="X1138" t="s">
        <v>446</v>
      </c>
      <c r="Y1138" t="s">
        <v>447</v>
      </c>
      <c r="Z1138" t="s">
        <v>195</v>
      </c>
      <c r="AA1138" t="s">
        <v>448</v>
      </c>
      <c r="AB1138">
        <v>58339</v>
      </c>
      <c r="AC1138" t="s">
        <v>46</v>
      </c>
      <c r="AD1138" t="s">
        <v>47</v>
      </c>
      <c r="AE1138" t="s">
        <v>432</v>
      </c>
      <c r="AF1138" t="s">
        <v>449</v>
      </c>
      <c r="AG1138" t="s">
        <v>450</v>
      </c>
      <c r="AH1138" t="s">
        <v>74</v>
      </c>
    </row>
    <row r="1139" spans="1:34" x14ac:dyDescent="0.25">
      <c r="A1139">
        <v>10382</v>
      </c>
      <c r="B1139">
        <v>50</v>
      </c>
      <c r="C1139">
        <v>100</v>
      </c>
      <c r="D1139">
        <v>7</v>
      </c>
      <c r="E1139">
        <v>8935.5</v>
      </c>
      <c r="F1139">
        <v>8936</v>
      </c>
      <c r="G1139">
        <v>5000</v>
      </c>
      <c r="H1139" t="s">
        <v>451</v>
      </c>
      <c r="I1139" s="1">
        <v>38400</v>
      </c>
      <c r="J1139" t="s">
        <v>35</v>
      </c>
      <c r="K1139" t="s">
        <v>130</v>
      </c>
      <c r="L1139" t="s">
        <v>37</v>
      </c>
      <c r="M1139">
        <v>1</v>
      </c>
      <c r="N1139">
        <v>2</v>
      </c>
      <c r="O1139">
        <v>2005</v>
      </c>
      <c r="P1139" t="s">
        <v>871</v>
      </c>
      <c r="Q1139">
        <v>99</v>
      </c>
      <c r="R1139" t="s">
        <v>977</v>
      </c>
      <c r="S1139" t="s">
        <v>427</v>
      </c>
      <c r="T1139">
        <v>4155551450</v>
      </c>
      <c r="U1139" t="s">
        <v>428</v>
      </c>
      <c r="V1139" t="s">
        <v>429</v>
      </c>
      <c r="X1139" t="s">
        <v>429</v>
      </c>
      <c r="Y1139" t="s">
        <v>430</v>
      </c>
      <c r="Z1139" t="s">
        <v>81</v>
      </c>
      <c r="AA1139" t="s">
        <v>431</v>
      </c>
      <c r="AB1139">
        <v>97562</v>
      </c>
      <c r="AC1139" t="s">
        <v>46</v>
      </c>
      <c r="AD1139" t="s">
        <v>47</v>
      </c>
      <c r="AE1139" t="s">
        <v>432</v>
      </c>
      <c r="AF1139" t="s">
        <v>433</v>
      </c>
      <c r="AG1139" t="s">
        <v>434</v>
      </c>
      <c r="AH1139" t="s">
        <v>240</v>
      </c>
    </row>
    <row r="1140" spans="1:34" x14ac:dyDescent="0.25">
      <c r="A1140">
        <v>10392</v>
      </c>
      <c r="B1140">
        <v>36</v>
      </c>
      <c r="C1140">
        <v>100</v>
      </c>
      <c r="D1140">
        <v>1</v>
      </c>
      <c r="E1140">
        <v>4035.96</v>
      </c>
      <c r="F1140">
        <v>4036</v>
      </c>
      <c r="G1140">
        <v>3600</v>
      </c>
      <c r="H1140" s="2">
        <v>38628</v>
      </c>
      <c r="I1140" s="1">
        <v>38628</v>
      </c>
      <c r="J1140" t="s">
        <v>86</v>
      </c>
      <c r="K1140" t="s">
        <v>36</v>
      </c>
      <c r="L1140" t="s">
        <v>37</v>
      </c>
      <c r="M1140">
        <v>1</v>
      </c>
      <c r="N1140">
        <v>3</v>
      </c>
      <c r="O1140">
        <v>2005</v>
      </c>
      <c r="P1140" t="s">
        <v>871</v>
      </c>
      <c r="Q1140">
        <v>99</v>
      </c>
      <c r="R1140" t="s">
        <v>977</v>
      </c>
      <c r="S1140" t="s">
        <v>648</v>
      </c>
      <c r="T1140" t="s">
        <v>649</v>
      </c>
      <c r="U1140" t="s">
        <v>650</v>
      </c>
      <c r="V1140" t="s">
        <v>651</v>
      </c>
      <c r="X1140" t="s">
        <v>651</v>
      </c>
      <c r="Y1140" t="s">
        <v>652</v>
      </c>
      <c r="AA1140" t="s">
        <v>652</v>
      </c>
      <c r="AB1140">
        <v>8010</v>
      </c>
      <c r="AC1140" t="s">
        <v>236</v>
      </c>
      <c r="AD1140" t="s">
        <v>60</v>
      </c>
      <c r="AE1140" t="s">
        <v>653</v>
      </c>
      <c r="AF1140" t="s">
        <v>654</v>
      </c>
      <c r="AG1140" t="s">
        <v>655</v>
      </c>
      <c r="AH1140" t="s">
        <v>74</v>
      </c>
    </row>
    <row r="1141" spans="1:34" x14ac:dyDescent="0.25">
      <c r="A1141">
        <v>10423</v>
      </c>
      <c r="B1141">
        <v>21</v>
      </c>
      <c r="C1141">
        <v>89.29</v>
      </c>
      <c r="D1141">
        <v>5</v>
      </c>
      <c r="E1141">
        <v>1875.09</v>
      </c>
      <c r="F1141">
        <v>1876</v>
      </c>
      <c r="G1141">
        <v>1875.09</v>
      </c>
      <c r="H1141" t="s">
        <v>897</v>
      </c>
      <c r="I1141" s="1">
        <v>38502</v>
      </c>
      <c r="J1141" t="s">
        <v>153</v>
      </c>
      <c r="K1141" t="s">
        <v>36</v>
      </c>
      <c r="L1141" t="s">
        <v>475</v>
      </c>
      <c r="M1141">
        <v>2</v>
      </c>
      <c r="N1141">
        <v>5</v>
      </c>
      <c r="O1141">
        <v>2005</v>
      </c>
      <c r="P1141" t="s">
        <v>871</v>
      </c>
      <c r="Q1141">
        <v>99</v>
      </c>
      <c r="R1141" t="s">
        <v>977</v>
      </c>
      <c r="S1141" t="s">
        <v>578</v>
      </c>
      <c r="T1141" t="s">
        <v>579</v>
      </c>
      <c r="U1141" t="s">
        <v>580</v>
      </c>
      <c r="V1141" t="s">
        <v>581</v>
      </c>
      <c r="X1141" t="s">
        <v>581</v>
      </c>
      <c r="Y1141" t="s">
        <v>582</v>
      </c>
      <c r="AA1141" t="s">
        <v>582</v>
      </c>
      <c r="AB1141" t="s">
        <v>583</v>
      </c>
      <c r="AC1141" t="s">
        <v>584</v>
      </c>
      <c r="AD1141" t="s">
        <v>60</v>
      </c>
      <c r="AE1141" t="s">
        <v>585</v>
      </c>
      <c r="AF1141" t="s">
        <v>586</v>
      </c>
      <c r="AG1141" t="s">
        <v>587</v>
      </c>
      <c r="AH1141" t="s">
        <v>51</v>
      </c>
    </row>
    <row r="1142" spans="1:34" x14ac:dyDescent="0.25">
      <c r="A1142">
        <v>10108</v>
      </c>
      <c r="B1142">
        <v>29</v>
      </c>
      <c r="C1142">
        <v>100</v>
      </c>
      <c r="D1142">
        <v>8</v>
      </c>
      <c r="E1142">
        <v>4049.56</v>
      </c>
      <c r="F1142">
        <v>4050</v>
      </c>
      <c r="G1142">
        <v>2900</v>
      </c>
      <c r="H1142" s="2">
        <v>37683</v>
      </c>
      <c r="I1142" s="1">
        <v>37683</v>
      </c>
      <c r="J1142" t="s">
        <v>255</v>
      </c>
      <c r="K1142" t="s">
        <v>36</v>
      </c>
      <c r="L1142" t="s">
        <v>37</v>
      </c>
      <c r="M1142">
        <v>1</v>
      </c>
      <c r="N1142">
        <v>3</v>
      </c>
      <c r="O1142">
        <v>2003</v>
      </c>
      <c r="P1142" t="s">
        <v>286</v>
      </c>
      <c r="Q1142">
        <v>146</v>
      </c>
      <c r="R1142" t="s">
        <v>978</v>
      </c>
      <c r="S1142" t="s">
        <v>675</v>
      </c>
      <c r="T1142" t="s">
        <v>676</v>
      </c>
      <c r="U1142" t="s">
        <v>677</v>
      </c>
      <c r="V1142" t="s">
        <v>678</v>
      </c>
      <c r="X1142" t="s">
        <v>678</v>
      </c>
      <c r="Y1142" t="s">
        <v>679</v>
      </c>
      <c r="AA1142" t="s">
        <v>679</v>
      </c>
      <c r="AB1142" t="s">
        <v>680</v>
      </c>
      <c r="AC1142" t="s">
        <v>681</v>
      </c>
      <c r="AD1142" t="s">
        <v>314</v>
      </c>
      <c r="AE1142" t="s">
        <v>682</v>
      </c>
      <c r="AF1142" t="s">
        <v>683</v>
      </c>
      <c r="AG1142" t="s">
        <v>684</v>
      </c>
      <c r="AH1142" t="s">
        <v>74</v>
      </c>
    </row>
    <row r="1143" spans="1:34" x14ac:dyDescent="0.25">
      <c r="A1143">
        <v>10122</v>
      </c>
      <c r="B1143">
        <v>21</v>
      </c>
      <c r="C1143">
        <v>100</v>
      </c>
      <c r="D1143">
        <v>12</v>
      </c>
      <c r="E1143">
        <v>2469.39</v>
      </c>
      <c r="F1143">
        <v>2470</v>
      </c>
      <c r="G1143">
        <v>2100</v>
      </c>
      <c r="H1143" s="2">
        <v>37838</v>
      </c>
      <c r="I1143" s="1">
        <v>37838</v>
      </c>
      <c r="J1143" t="s">
        <v>76</v>
      </c>
      <c r="K1143" t="s">
        <v>65</v>
      </c>
      <c r="L1143" t="s">
        <v>37</v>
      </c>
      <c r="M1143">
        <v>2</v>
      </c>
      <c r="N1143">
        <v>5</v>
      </c>
      <c r="O1143">
        <v>2003</v>
      </c>
      <c r="P1143" t="s">
        <v>286</v>
      </c>
      <c r="Q1143">
        <v>146</v>
      </c>
      <c r="R1143" t="s">
        <v>978</v>
      </c>
      <c r="S1143" t="s">
        <v>685</v>
      </c>
      <c r="T1143" t="s">
        <v>686</v>
      </c>
      <c r="U1143" t="s">
        <v>687</v>
      </c>
      <c r="V1143" t="s">
        <v>688</v>
      </c>
      <c r="X1143" t="s">
        <v>688</v>
      </c>
      <c r="Y1143" t="s">
        <v>689</v>
      </c>
      <c r="AA1143" t="s">
        <v>689</v>
      </c>
      <c r="AB1143">
        <v>13008</v>
      </c>
      <c r="AC1143" t="s">
        <v>59</v>
      </c>
      <c r="AD1143" t="s">
        <v>60</v>
      </c>
      <c r="AE1143" t="s">
        <v>690</v>
      </c>
      <c r="AF1143" t="s">
        <v>691</v>
      </c>
      <c r="AG1143" t="s">
        <v>692</v>
      </c>
      <c r="AH1143" t="s">
        <v>51</v>
      </c>
    </row>
    <row r="1144" spans="1:34" x14ac:dyDescent="0.25">
      <c r="A1144">
        <v>10135</v>
      </c>
      <c r="B1144">
        <v>42</v>
      </c>
      <c r="C1144">
        <v>100</v>
      </c>
      <c r="D1144">
        <v>9</v>
      </c>
      <c r="E1144">
        <v>5432.7</v>
      </c>
      <c r="F1144">
        <v>5433</v>
      </c>
      <c r="G1144">
        <v>4200</v>
      </c>
      <c r="H1144" s="2">
        <v>37659</v>
      </c>
      <c r="I1144" s="1">
        <v>37659</v>
      </c>
      <c r="J1144" t="s">
        <v>35</v>
      </c>
      <c r="K1144" t="s">
        <v>87</v>
      </c>
      <c r="L1144" t="s">
        <v>37</v>
      </c>
      <c r="M1144">
        <v>3</v>
      </c>
      <c r="N1144">
        <v>7</v>
      </c>
      <c r="O1144">
        <v>2003</v>
      </c>
      <c r="P1144" t="s">
        <v>286</v>
      </c>
      <c r="Q1144">
        <v>146</v>
      </c>
      <c r="R1144" t="s">
        <v>978</v>
      </c>
      <c r="S1144" t="s">
        <v>427</v>
      </c>
      <c r="T1144">
        <v>4155551450</v>
      </c>
      <c r="U1144" t="s">
        <v>428</v>
      </c>
      <c r="V1144" t="s">
        <v>429</v>
      </c>
      <c r="X1144" t="s">
        <v>429</v>
      </c>
      <c r="Y1144" t="s">
        <v>430</v>
      </c>
      <c r="Z1144" t="s">
        <v>81</v>
      </c>
      <c r="AA1144" t="s">
        <v>431</v>
      </c>
      <c r="AB1144">
        <v>97562</v>
      </c>
      <c r="AC1144" t="s">
        <v>46</v>
      </c>
      <c r="AD1144" t="s">
        <v>47</v>
      </c>
      <c r="AE1144" t="s">
        <v>432</v>
      </c>
      <c r="AF1144" t="s">
        <v>433</v>
      </c>
      <c r="AG1144" t="s">
        <v>434</v>
      </c>
      <c r="AH1144" t="s">
        <v>74</v>
      </c>
    </row>
    <row r="1145" spans="1:34" x14ac:dyDescent="0.25">
      <c r="A1145">
        <v>10147</v>
      </c>
      <c r="B1145">
        <v>37</v>
      </c>
      <c r="C1145">
        <v>100</v>
      </c>
      <c r="D1145">
        <v>9</v>
      </c>
      <c r="E1145">
        <v>4405.22</v>
      </c>
      <c r="F1145">
        <v>4406</v>
      </c>
      <c r="G1145">
        <v>3700</v>
      </c>
      <c r="H1145" s="2">
        <v>37750</v>
      </c>
      <c r="I1145" s="1">
        <v>37750</v>
      </c>
      <c r="J1145" t="s">
        <v>153</v>
      </c>
      <c r="K1145" t="s">
        <v>87</v>
      </c>
      <c r="L1145" t="s">
        <v>37</v>
      </c>
      <c r="M1145">
        <v>3</v>
      </c>
      <c r="N1145">
        <v>9</v>
      </c>
      <c r="O1145">
        <v>2003</v>
      </c>
      <c r="P1145" t="s">
        <v>286</v>
      </c>
      <c r="Q1145">
        <v>146</v>
      </c>
      <c r="R1145" t="s">
        <v>978</v>
      </c>
      <c r="S1145" t="s">
        <v>445</v>
      </c>
      <c r="T1145">
        <v>6175558555</v>
      </c>
      <c r="U1145" t="s">
        <v>192</v>
      </c>
      <c r="V1145" t="s">
        <v>446</v>
      </c>
      <c r="X1145" t="s">
        <v>446</v>
      </c>
      <c r="Y1145" t="s">
        <v>447</v>
      </c>
      <c r="Z1145" t="s">
        <v>195</v>
      </c>
      <c r="AA1145" t="s">
        <v>448</v>
      </c>
      <c r="AB1145">
        <v>58339</v>
      </c>
      <c r="AC1145" t="s">
        <v>46</v>
      </c>
      <c r="AD1145" t="s">
        <v>47</v>
      </c>
      <c r="AE1145" t="s">
        <v>432</v>
      </c>
      <c r="AF1145" t="s">
        <v>449</v>
      </c>
      <c r="AG1145" t="s">
        <v>450</v>
      </c>
      <c r="AH1145" t="s">
        <v>74</v>
      </c>
    </row>
    <row r="1146" spans="1:34" x14ac:dyDescent="0.25">
      <c r="A1146">
        <v>10159</v>
      </c>
      <c r="B1146">
        <v>25</v>
      </c>
      <c r="C1146">
        <v>100</v>
      </c>
      <c r="D1146">
        <v>4</v>
      </c>
      <c r="E1146">
        <v>3638</v>
      </c>
      <c r="F1146">
        <v>3638</v>
      </c>
      <c r="G1146">
        <v>2500</v>
      </c>
      <c r="H1146" s="2">
        <v>37904</v>
      </c>
      <c r="I1146" s="1">
        <v>37904</v>
      </c>
      <c r="J1146" t="s">
        <v>86</v>
      </c>
      <c r="K1146" t="s">
        <v>87</v>
      </c>
      <c r="L1146" t="s">
        <v>37</v>
      </c>
      <c r="M1146">
        <v>4</v>
      </c>
      <c r="N1146">
        <v>10</v>
      </c>
      <c r="O1146">
        <v>2003</v>
      </c>
      <c r="P1146" t="s">
        <v>286</v>
      </c>
      <c r="Q1146">
        <v>146</v>
      </c>
      <c r="R1146" t="s">
        <v>978</v>
      </c>
      <c r="S1146" t="s">
        <v>88</v>
      </c>
      <c r="T1146">
        <v>6505551386</v>
      </c>
      <c r="U1146" t="s">
        <v>89</v>
      </c>
      <c r="V1146" t="s">
        <v>90</v>
      </c>
      <c r="X1146" t="s">
        <v>90</v>
      </c>
      <c r="Y1146" t="s">
        <v>91</v>
      </c>
      <c r="Z1146" t="s">
        <v>81</v>
      </c>
      <c r="AA1146" t="s">
        <v>92</v>
      </c>
      <c r="AB1146" t="s">
        <v>47</v>
      </c>
      <c r="AC1146" t="s">
        <v>46</v>
      </c>
      <c r="AD1146" t="s">
        <v>47</v>
      </c>
      <c r="AE1146" t="s">
        <v>93</v>
      </c>
      <c r="AF1146" t="s">
        <v>84</v>
      </c>
      <c r="AG1146" t="s">
        <v>94</v>
      </c>
      <c r="AH1146" t="s">
        <v>74</v>
      </c>
    </row>
    <row r="1147" spans="1:34" x14ac:dyDescent="0.25">
      <c r="A1147">
        <v>10169</v>
      </c>
      <c r="B1147">
        <v>36</v>
      </c>
      <c r="C1147">
        <v>100</v>
      </c>
      <c r="D1147">
        <v>4</v>
      </c>
      <c r="E1147">
        <v>4444.92</v>
      </c>
      <c r="F1147">
        <v>4445</v>
      </c>
      <c r="G1147">
        <v>3600</v>
      </c>
      <c r="H1147" s="2">
        <v>37722</v>
      </c>
      <c r="I1147" s="1">
        <v>37722</v>
      </c>
      <c r="J1147" t="s">
        <v>380</v>
      </c>
      <c r="K1147" t="s">
        <v>87</v>
      </c>
      <c r="L1147" t="s">
        <v>37</v>
      </c>
      <c r="M1147">
        <v>4</v>
      </c>
      <c r="N1147">
        <v>11</v>
      </c>
      <c r="O1147">
        <v>2003</v>
      </c>
      <c r="P1147" t="s">
        <v>286</v>
      </c>
      <c r="Q1147">
        <v>146</v>
      </c>
      <c r="R1147" t="s">
        <v>978</v>
      </c>
      <c r="S1147" t="s">
        <v>452</v>
      </c>
      <c r="T1147" t="s">
        <v>453</v>
      </c>
      <c r="U1147" t="s">
        <v>454</v>
      </c>
      <c r="V1147" t="s">
        <v>455</v>
      </c>
      <c r="W1147" t="s">
        <v>456</v>
      </c>
      <c r="X1147" t="s">
        <v>457</v>
      </c>
      <c r="Y1147" t="s">
        <v>458</v>
      </c>
      <c r="Z1147" t="s">
        <v>250</v>
      </c>
      <c r="AA1147" t="s">
        <v>459</v>
      </c>
      <c r="AB1147">
        <v>2060</v>
      </c>
      <c r="AC1147" t="s">
        <v>148</v>
      </c>
      <c r="AD1147" t="s">
        <v>149</v>
      </c>
      <c r="AE1147" t="s">
        <v>460</v>
      </c>
      <c r="AF1147" t="s">
        <v>461</v>
      </c>
      <c r="AG1147" t="s">
        <v>462</v>
      </c>
      <c r="AH1147" t="s">
        <v>74</v>
      </c>
    </row>
    <row r="1148" spans="1:34" x14ac:dyDescent="0.25">
      <c r="A1148">
        <v>10181</v>
      </c>
      <c r="B1148">
        <v>22</v>
      </c>
      <c r="C1148">
        <v>100</v>
      </c>
      <c r="D1148">
        <v>16</v>
      </c>
      <c r="E1148">
        <v>3395.48</v>
      </c>
      <c r="F1148">
        <v>3396</v>
      </c>
      <c r="G1148">
        <v>2200</v>
      </c>
      <c r="H1148" s="2">
        <v>37966</v>
      </c>
      <c r="I1148" s="1">
        <v>37966</v>
      </c>
      <c r="J1148" t="s">
        <v>242</v>
      </c>
      <c r="K1148" t="s">
        <v>130</v>
      </c>
      <c r="L1148" t="s">
        <v>37</v>
      </c>
      <c r="M1148">
        <v>4</v>
      </c>
      <c r="N1148">
        <v>11</v>
      </c>
      <c r="O1148">
        <v>2003</v>
      </c>
      <c r="P1148" t="s">
        <v>286</v>
      </c>
      <c r="Q1148">
        <v>146</v>
      </c>
      <c r="R1148" t="s">
        <v>978</v>
      </c>
      <c r="S1148" t="s">
        <v>113</v>
      </c>
      <c r="T1148" t="s">
        <v>114</v>
      </c>
      <c r="U1148" t="s">
        <v>115</v>
      </c>
      <c r="V1148" t="s">
        <v>116</v>
      </c>
      <c r="X1148" t="s">
        <v>116</v>
      </c>
      <c r="Y1148" t="s">
        <v>117</v>
      </c>
      <c r="AA1148" t="s">
        <v>117</v>
      </c>
      <c r="AB1148" t="s">
        <v>118</v>
      </c>
      <c r="AC1148" t="s">
        <v>119</v>
      </c>
      <c r="AD1148" t="s">
        <v>60</v>
      </c>
      <c r="AE1148" t="s">
        <v>120</v>
      </c>
      <c r="AF1148" t="s">
        <v>121</v>
      </c>
      <c r="AG1148" t="s">
        <v>122</v>
      </c>
      <c r="AH1148" t="s">
        <v>74</v>
      </c>
    </row>
    <row r="1149" spans="1:34" x14ac:dyDescent="0.25">
      <c r="A1149">
        <v>10191</v>
      </c>
      <c r="B1149">
        <v>23</v>
      </c>
      <c r="C1149">
        <v>100</v>
      </c>
      <c r="D1149">
        <v>5</v>
      </c>
      <c r="E1149">
        <v>3414.58</v>
      </c>
      <c r="F1149">
        <v>3415</v>
      </c>
      <c r="G1149">
        <v>2300</v>
      </c>
      <c r="H1149" t="s">
        <v>693</v>
      </c>
      <c r="I1149" s="1">
        <v>37945</v>
      </c>
      <c r="J1149" t="s">
        <v>104</v>
      </c>
      <c r="K1149" t="s">
        <v>130</v>
      </c>
      <c r="L1149" t="s">
        <v>37</v>
      </c>
      <c r="M1149">
        <v>4</v>
      </c>
      <c r="N1149">
        <v>11</v>
      </c>
      <c r="O1149">
        <v>2003</v>
      </c>
      <c r="P1149" t="s">
        <v>286</v>
      </c>
      <c r="Q1149">
        <v>146</v>
      </c>
      <c r="R1149" t="s">
        <v>978</v>
      </c>
      <c r="S1149" t="s">
        <v>694</v>
      </c>
      <c r="T1149" t="s">
        <v>695</v>
      </c>
      <c r="U1149" t="s">
        <v>696</v>
      </c>
      <c r="V1149" t="s">
        <v>697</v>
      </c>
      <c r="X1149" t="s">
        <v>697</v>
      </c>
      <c r="Y1149" t="s">
        <v>698</v>
      </c>
      <c r="AA1149" t="s">
        <v>698</v>
      </c>
      <c r="AB1149">
        <v>50739</v>
      </c>
      <c r="AC1149" t="s">
        <v>699</v>
      </c>
      <c r="AD1149" t="s">
        <v>60</v>
      </c>
      <c r="AE1149" t="s">
        <v>700</v>
      </c>
      <c r="AF1149" t="s">
        <v>701</v>
      </c>
      <c r="AG1149" t="s">
        <v>702</v>
      </c>
      <c r="AH1149" t="s">
        <v>74</v>
      </c>
    </row>
    <row r="1150" spans="1:34" x14ac:dyDescent="0.25">
      <c r="A1150">
        <v>10203</v>
      </c>
      <c r="B1150">
        <v>32</v>
      </c>
      <c r="C1150">
        <v>100</v>
      </c>
      <c r="D1150">
        <v>10</v>
      </c>
      <c r="E1150">
        <v>5127.04</v>
      </c>
      <c r="F1150">
        <v>5128</v>
      </c>
      <c r="G1150">
        <v>3200</v>
      </c>
      <c r="H1150" s="2">
        <v>37664</v>
      </c>
      <c r="I1150" s="1">
        <v>37664</v>
      </c>
      <c r="J1150" t="s">
        <v>35</v>
      </c>
      <c r="K1150" t="s">
        <v>220</v>
      </c>
      <c r="L1150" t="s">
        <v>37</v>
      </c>
      <c r="M1150">
        <v>4</v>
      </c>
      <c r="N1150">
        <v>12</v>
      </c>
      <c r="O1150">
        <v>2003</v>
      </c>
      <c r="P1150" t="s">
        <v>286</v>
      </c>
      <c r="Q1150">
        <v>146</v>
      </c>
      <c r="R1150" t="s">
        <v>978</v>
      </c>
      <c r="S1150" t="s">
        <v>276</v>
      </c>
      <c r="T1150" t="s">
        <v>277</v>
      </c>
      <c r="U1150" t="s">
        <v>278</v>
      </c>
      <c r="V1150" t="s">
        <v>279</v>
      </c>
      <c r="X1150" t="s">
        <v>279</v>
      </c>
      <c r="Y1150" t="s">
        <v>280</v>
      </c>
      <c r="AA1150" t="s">
        <v>280</v>
      </c>
      <c r="AB1150">
        <v>28034</v>
      </c>
      <c r="AC1150" t="s">
        <v>281</v>
      </c>
      <c r="AD1150" t="s">
        <v>60</v>
      </c>
      <c r="AE1150" t="s">
        <v>282</v>
      </c>
      <c r="AF1150" t="s">
        <v>283</v>
      </c>
      <c r="AG1150" t="s">
        <v>284</v>
      </c>
      <c r="AH1150" t="s">
        <v>74</v>
      </c>
    </row>
    <row r="1151" spans="1:34" x14ac:dyDescent="0.25">
      <c r="A1151">
        <v>10211</v>
      </c>
      <c r="B1151">
        <v>28</v>
      </c>
      <c r="C1151">
        <v>100</v>
      </c>
      <c r="D1151">
        <v>4</v>
      </c>
      <c r="E1151">
        <v>3745.28</v>
      </c>
      <c r="F1151">
        <v>3746</v>
      </c>
      <c r="G1151">
        <v>2800</v>
      </c>
      <c r="H1151" t="s">
        <v>129</v>
      </c>
      <c r="I1151" s="1">
        <v>38001</v>
      </c>
      <c r="J1151" t="s">
        <v>64</v>
      </c>
      <c r="K1151" t="s">
        <v>130</v>
      </c>
      <c r="L1151" t="s">
        <v>37</v>
      </c>
      <c r="M1151">
        <v>1</v>
      </c>
      <c r="N1151">
        <v>1</v>
      </c>
      <c r="O1151">
        <v>2004</v>
      </c>
      <c r="P1151" t="s">
        <v>286</v>
      </c>
      <c r="Q1151">
        <v>146</v>
      </c>
      <c r="R1151" t="s">
        <v>978</v>
      </c>
      <c r="S1151" t="s">
        <v>131</v>
      </c>
      <c r="T1151" t="s">
        <v>132</v>
      </c>
      <c r="U1151" t="s">
        <v>133</v>
      </c>
      <c r="V1151" t="s">
        <v>134</v>
      </c>
      <c r="X1151" t="s">
        <v>134</v>
      </c>
      <c r="Y1151" t="s">
        <v>70</v>
      </c>
      <c r="AA1151" t="s">
        <v>70</v>
      </c>
      <c r="AB1151">
        <v>75016</v>
      </c>
      <c r="AC1151" t="s">
        <v>59</v>
      </c>
      <c r="AD1151" t="s">
        <v>60</v>
      </c>
      <c r="AE1151" t="s">
        <v>135</v>
      </c>
      <c r="AF1151" t="s">
        <v>136</v>
      </c>
      <c r="AG1151" t="s">
        <v>137</v>
      </c>
      <c r="AH1151" t="s">
        <v>74</v>
      </c>
    </row>
    <row r="1152" spans="1:34" x14ac:dyDescent="0.25">
      <c r="A1152">
        <v>10225</v>
      </c>
      <c r="B1152">
        <v>27</v>
      </c>
      <c r="C1152">
        <v>100</v>
      </c>
      <c r="D1152">
        <v>11</v>
      </c>
      <c r="E1152">
        <v>4564.08</v>
      </c>
      <c r="F1152">
        <v>4565</v>
      </c>
      <c r="G1152">
        <v>2700</v>
      </c>
      <c r="H1152" t="s">
        <v>703</v>
      </c>
      <c r="I1152" s="1">
        <v>38039</v>
      </c>
      <c r="J1152" t="s">
        <v>35</v>
      </c>
      <c r="K1152" t="s">
        <v>123</v>
      </c>
      <c r="L1152" t="s">
        <v>37</v>
      </c>
      <c r="M1152">
        <v>1</v>
      </c>
      <c r="N1152">
        <v>2</v>
      </c>
      <c r="O1152">
        <v>2004</v>
      </c>
      <c r="P1152" t="s">
        <v>286</v>
      </c>
      <c r="Q1152">
        <v>146</v>
      </c>
      <c r="R1152" t="s">
        <v>978</v>
      </c>
      <c r="S1152" t="s">
        <v>704</v>
      </c>
      <c r="T1152" t="s">
        <v>705</v>
      </c>
      <c r="U1152" t="s">
        <v>706</v>
      </c>
      <c r="V1152" t="s">
        <v>707</v>
      </c>
      <c r="X1152" t="s">
        <v>707</v>
      </c>
      <c r="Y1152" t="s">
        <v>708</v>
      </c>
      <c r="AA1152" t="s">
        <v>708</v>
      </c>
      <c r="AB1152">
        <v>1203</v>
      </c>
      <c r="AC1152" t="s">
        <v>709</v>
      </c>
      <c r="AD1152" t="s">
        <v>60</v>
      </c>
      <c r="AE1152" t="s">
        <v>710</v>
      </c>
      <c r="AF1152" t="s">
        <v>160</v>
      </c>
      <c r="AG1152" t="s">
        <v>711</v>
      </c>
      <c r="AH1152" t="s">
        <v>74</v>
      </c>
    </row>
    <row r="1153" spans="1:34" x14ac:dyDescent="0.25">
      <c r="A1153">
        <v>10238</v>
      </c>
      <c r="B1153">
        <v>49</v>
      </c>
      <c r="C1153">
        <v>100</v>
      </c>
      <c r="D1153">
        <v>5</v>
      </c>
      <c r="E1153">
        <v>6554.24</v>
      </c>
      <c r="F1153">
        <v>6555</v>
      </c>
      <c r="G1153">
        <v>4900</v>
      </c>
      <c r="H1153" s="2">
        <v>38234</v>
      </c>
      <c r="I1153" s="1">
        <v>38234</v>
      </c>
      <c r="J1153" t="s">
        <v>201</v>
      </c>
      <c r="K1153" t="s">
        <v>53</v>
      </c>
      <c r="L1153" t="s">
        <v>37</v>
      </c>
      <c r="M1153">
        <v>2</v>
      </c>
      <c r="N1153">
        <v>4</v>
      </c>
      <c r="O1153">
        <v>2004</v>
      </c>
      <c r="P1153" t="s">
        <v>286</v>
      </c>
      <c r="Q1153">
        <v>146</v>
      </c>
      <c r="R1153" t="s">
        <v>978</v>
      </c>
      <c r="S1153" t="s">
        <v>510</v>
      </c>
      <c r="T1153" t="s">
        <v>511</v>
      </c>
      <c r="U1153" t="s">
        <v>512</v>
      </c>
      <c r="V1153" t="s">
        <v>513</v>
      </c>
      <c r="X1153" t="s">
        <v>513</v>
      </c>
      <c r="Y1153" t="s">
        <v>514</v>
      </c>
      <c r="AA1153" t="s">
        <v>514</v>
      </c>
      <c r="AB1153">
        <v>1734</v>
      </c>
      <c r="AC1153" t="s">
        <v>515</v>
      </c>
      <c r="AD1153" t="s">
        <v>60</v>
      </c>
      <c r="AE1153" t="s">
        <v>516</v>
      </c>
      <c r="AF1153" t="s">
        <v>517</v>
      </c>
      <c r="AG1153" t="s">
        <v>518</v>
      </c>
      <c r="AH1153" t="s">
        <v>74</v>
      </c>
    </row>
    <row r="1154" spans="1:34" x14ac:dyDescent="0.25">
      <c r="A1154">
        <v>10252</v>
      </c>
      <c r="B1154">
        <v>41</v>
      </c>
      <c r="C1154">
        <v>100</v>
      </c>
      <c r="D1154">
        <v>1</v>
      </c>
      <c r="E1154">
        <v>6749.83</v>
      </c>
      <c r="F1154">
        <v>6750</v>
      </c>
      <c r="G1154">
        <v>4100</v>
      </c>
      <c r="H1154" t="s">
        <v>976</v>
      </c>
      <c r="I1154" s="1">
        <v>38133</v>
      </c>
      <c r="J1154" t="s">
        <v>153</v>
      </c>
      <c r="K1154" t="s">
        <v>220</v>
      </c>
      <c r="L1154" t="s">
        <v>37</v>
      </c>
      <c r="M1154">
        <v>2</v>
      </c>
      <c r="N1154">
        <v>5</v>
      </c>
      <c r="O1154">
        <v>2004</v>
      </c>
      <c r="P1154" t="s">
        <v>286</v>
      </c>
      <c r="Q1154">
        <v>146</v>
      </c>
      <c r="R1154" t="s">
        <v>978</v>
      </c>
      <c r="S1154" t="s">
        <v>131</v>
      </c>
      <c r="T1154" t="s">
        <v>132</v>
      </c>
      <c r="U1154" t="s">
        <v>133</v>
      </c>
      <c r="V1154" t="s">
        <v>134</v>
      </c>
      <c r="X1154" t="s">
        <v>134</v>
      </c>
      <c r="Y1154" t="s">
        <v>70</v>
      </c>
      <c r="AA1154" t="s">
        <v>70</v>
      </c>
      <c r="AB1154">
        <v>75016</v>
      </c>
      <c r="AC1154" t="s">
        <v>59</v>
      </c>
      <c r="AD1154" t="s">
        <v>60</v>
      </c>
      <c r="AE1154" t="s">
        <v>135</v>
      </c>
      <c r="AF1154" t="s">
        <v>136</v>
      </c>
      <c r="AG1154" t="s">
        <v>137</v>
      </c>
      <c r="AH1154" t="s">
        <v>74</v>
      </c>
    </row>
    <row r="1155" spans="1:34" x14ac:dyDescent="0.25">
      <c r="A1155">
        <v>10265</v>
      </c>
      <c r="B1155">
        <v>49</v>
      </c>
      <c r="C1155">
        <v>100</v>
      </c>
      <c r="D1155">
        <v>1</v>
      </c>
      <c r="E1155">
        <v>8427.02</v>
      </c>
      <c r="F1155">
        <v>8428</v>
      </c>
      <c r="G1155">
        <v>4900</v>
      </c>
      <c r="H1155" s="2">
        <v>38024</v>
      </c>
      <c r="I1155" s="1">
        <v>38024</v>
      </c>
      <c r="J1155" t="s">
        <v>35</v>
      </c>
      <c r="K1155" t="s">
        <v>53</v>
      </c>
      <c r="L1155" t="s">
        <v>37</v>
      </c>
      <c r="M1155">
        <v>3</v>
      </c>
      <c r="N1155">
        <v>7</v>
      </c>
      <c r="O1155">
        <v>2004</v>
      </c>
      <c r="P1155" t="s">
        <v>286</v>
      </c>
      <c r="Q1155">
        <v>146</v>
      </c>
      <c r="R1155" t="s">
        <v>978</v>
      </c>
      <c r="S1155" t="s">
        <v>886</v>
      </c>
      <c r="T1155" t="s">
        <v>887</v>
      </c>
      <c r="U1155" t="s">
        <v>888</v>
      </c>
      <c r="V1155" t="s">
        <v>889</v>
      </c>
      <c r="X1155" t="s">
        <v>889</v>
      </c>
      <c r="Y1155" t="s">
        <v>890</v>
      </c>
      <c r="Z1155" t="s">
        <v>146</v>
      </c>
      <c r="AA1155" t="s">
        <v>891</v>
      </c>
      <c r="AB1155">
        <v>3150</v>
      </c>
      <c r="AC1155" t="s">
        <v>148</v>
      </c>
      <c r="AD1155" t="s">
        <v>149</v>
      </c>
      <c r="AE1155" t="s">
        <v>892</v>
      </c>
      <c r="AF1155" t="s">
        <v>893</v>
      </c>
      <c r="AG1155" t="s">
        <v>894</v>
      </c>
      <c r="AH1155" t="s">
        <v>240</v>
      </c>
    </row>
    <row r="1156" spans="1:34" x14ac:dyDescent="0.25">
      <c r="A1156">
        <v>10276</v>
      </c>
      <c r="B1156">
        <v>30</v>
      </c>
      <c r="C1156">
        <v>100</v>
      </c>
      <c r="D1156">
        <v>5</v>
      </c>
      <c r="E1156">
        <v>3924.6</v>
      </c>
      <c r="F1156">
        <v>3925</v>
      </c>
      <c r="G1156">
        <v>3000</v>
      </c>
      <c r="H1156" s="2">
        <v>38025</v>
      </c>
      <c r="I1156" s="1">
        <v>38025</v>
      </c>
      <c r="J1156" t="s">
        <v>35</v>
      </c>
      <c r="K1156" t="s">
        <v>123</v>
      </c>
      <c r="L1156" t="s">
        <v>37</v>
      </c>
      <c r="M1156">
        <v>3</v>
      </c>
      <c r="N1156">
        <v>8</v>
      </c>
      <c r="O1156">
        <v>2004</v>
      </c>
      <c r="P1156" t="s">
        <v>286</v>
      </c>
      <c r="Q1156">
        <v>146</v>
      </c>
      <c r="R1156" t="s">
        <v>978</v>
      </c>
      <c r="S1156" t="s">
        <v>720</v>
      </c>
      <c r="T1156">
        <v>6175557555</v>
      </c>
      <c r="U1156" t="s">
        <v>721</v>
      </c>
      <c r="V1156" t="s">
        <v>722</v>
      </c>
      <c r="X1156" t="s">
        <v>722</v>
      </c>
      <c r="Y1156" t="s">
        <v>447</v>
      </c>
      <c r="Z1156" t="s">
        <v>195</v>
      </c>
      <c r="AA1156" t="s">
        <v>448</v>
      </c>
      <c r="AB1156">
        <v>58339</v>
      </c>
      <c r="AC1156" t="s">
        <v>46</v>
      </c>
      <c r="AD1156" t="s">
        <v>47</v>
      </c>
      <c r="AE1156" t="s">
        <v>723</v>
      </c>
      <c r="AF1156" t="s">
        <v>724</v>
      </c>
      <c r="AG1156" t="s">
        <v>725</v>
      </c>
      <c r="AH1156" t="s">
        <v>74</v>
      </c>
    </row>
    <row r="1157" spans="1:34" x14ac:dyDescent="0.25">
      <c r="A1157">
        <v>10287</v>
      </c>
      <c r="B1157">
        <v>40</v>
      </c>
      <c r="C1157">
        <v>100</v>
      </c>
      <c r="D1157">
        <v>14</v>
      </c>
      <c r="E1157">
        <v>6761.6</v>
      </c>
      <c r="F1157">
        <v>6762</v>
      </c>
      <c r="G1157">
        <v>4000</v>
      </c>
      <c r="H1157" t="s">
        <v>726</v>
      </c>
      <c r="I1157" s="1">
        <v>38229</v>
      </c>
      <c r="J1157" t="s">
        <v>76</v>
      </c>
      <c r="K1157" t="s">
        <v>36</v>
      </c>
      <c r="L1157" t="s">
        <v>37</v>
      </c>
      <c r="M1157">
        <v>3</v>
      </c>
      <c r="N1157">
        <v>8</v>
      </c>
      <c r="O1157">
        <v>2004</v>
      </c>
      <c r="P1157" t="s">
        <v>286</v>
      </c>
      <c r="Q1157">
        <v>146</v>
      </c>
      <c r="R1157" t="s">
        <v>978</v>
      </c>
      <c r="S1157" t="s">
        <v>704</v>
      </c>
      <c r="T1157" t="s">
        <v>705</v>
      </c>
      <c r="U1157" t="s">
        <v>706</v>
      </c>
      <c r="V1157" t="s">
        <v>707</v>
      </c>
      <c r="X1157" t="s">
        <v>707</v>
      </c>
      <c r="Y1157" t="s">
        <v>708</v>
      </c>
      <c r="AA1157" t="s">
        <v>708</v>
      </c>
      <c r="AB1157">
        <v>1203</v>
      </c>
      <c r="AC1157" t="s">
        <v>709</v>
      </c>
      <c r="AD1157" t="s">
        <v>60</v>
      </c>
      <c r="AE1157" t="s">
        <v>710</v>
      </c>
      <c r="AF1157" t="s">
        <v>160</v>
      </c>
      <c r="AG1157" t="s">
        <v>711</v>
      </c>
      <c r="AH1157" t="s">
        <v>74</v>
      </c>
    </row>
    <row r="1158" spans="1:34" x14ac:dyDescent="0.25">
      <c r="A1158">
        <v>10300</v>
      </c>
      <c r="B1158">
        <v>23</v>
      </c>
      <c r="C1158">
        <v>100</v>
      </c>
      <c r="D1158">
        <v>7</v>
      </c>
      <c r="E1158">
        <v>3786.49</v>
      </c>
      <c r="F1158">
        <v>3787</v>
      </c>
      <c r="G1158">
        <v>2300</v>
      </c>
      <c r="H1158" s="2">
        <v>37721</v>
      </c>
      <c r="I1158" s="1">
        <v>37721</v>
      </c>
      <c r="J1158" t="s">
        <v>380</v>
      </c>
      <c r="K1158" t="s">
        <v>130</v>
      </c>
      <c r="L1158" t="s">
        <v>37</v>
      </c>
      <c r="M1158">
        <v>4</v>
      </c>
      <c r="N1158">
        <v>10</v>
      </c>
      <c r="O1158">
        <v>2003</v>
      </c>
      <c r="P1158" t="s">
        <v>286</v>
      </c>
      <c r="Q1158">
        <v>146</v>
      </c>
      <c r="R1158" t="s">
        <v>978</v>
      </c>
      <c r="S1158" t="s">
        <v>727</v>
      </c>
      <c r="T1158" t="s">
        <v>728</v>
      </c>
      <c r="U1158" t="s">
        <v>729</v>
      </c>
      <c r="V1158" t="s">
        <v>730</v>
      </c>
      <c r="X1158" t="s">
        <v>730</v>
      </c>
      <c r="Y1158" t="s">
        <v>731</v>
      </c>
      <c r="AA1158" t="s">
        <v>731</v>
      </c>
      <c r="AB1158">
        <v>60528</v>
      </c>
      <c r="AC1158" t="s">
        <v>699</v>
      </c>
      <c r="AD1158" t="s">
        <v>60</v>
      </c>
      <c r="AE1158" t="s">
        <v>732</v>
      </c>
      <c r="AF1158" t="s">
        <v>654</v>
      </c>
      <c r="AG1158" t="s">
        <v>733</v>
      </c>
      <c r="AH1158" t="s">
        <v>74</v>
      </c>
    </row>
    <row r="1159" spans="1:34" x14ac:dyDescent="0.25">
      <c r="A1159">
        <v>10310</v>
      </c>
      <c r="B1159">
        <v>49</v>
      </c>
      <c r="C1159">
        <v>100</v>
      </c>
      <c r="D1159">
        <v>12</v>
      </c>
      <c r="E1159">
        <v>6266.12</v>
      </c>
      <c r="F1159">
        <v>6267</v>
      </c>
      <c r="G1159">
        <v>4900</v>
      </c>
      <c r="H1159" t="s">
        <v>734</v>
      </c>
      <c r="I1159" s="1">
        <v>38276</v>
      </c>
      <c r="J1159" t="s">
        <v>86</v>
      </c>
      <c r="K1159" t="s">
        <v>53</v>
      </c>
      <c r="L1159" t="s">
        <v>37</v>
      </c>
      <c r="M1159">
        <v>4</v>
      </c>
      <c r="N1159">
        <v>10</v>
      </c>
      <c r="O1159">
        <v>2004</v>
      </c>
      <c r="P1159" t="s">
        <v>286</v>
      </c>
      <c r="Q1159">
        <v>146</v>
      </c>
      <c r="R1159" t="s">
        <v>978</v>
      </c>
      <c r="S1159" t="s">
        <v>694</v>
      </c>
      <c r="T1159" t="s">
        <v>695</v>
      </c>
      <c r="U1159" t="s">
        <v>696</v>
      </c>
      <c r="V1159" t="s">
        <v>697</v>
      </c>
      <c r="X1159" t="s">
        <v>697</v>
      </c>
      <c r="Y1159" t="s">
        <v>698</v>
      </c>
      <c r="AA1159" t="s">
        <v>698</v>
      </c>
      <c r="AB1159">
        <v>50739</v>
      </c>
      <c r="AC1159" t="s">
        <v>699</v>
      </c>
      <c r="AD1159" t="s">
        <v>60</v>
      </c>
      <c r="AE1159" t="s">
        <v>700</v>
      </c>
      <c r="AF1159" t="s">
        <v>701</v>
      </c>
      <c r="AG1159" t="s">
        <v>702</v>
      </c>
      <c r="AH1159" t="s">
        <v>74</v>
      </c>
    </row>
    <row r="1160" spans="1:34" x14ac:dyDescent="0.25">
      <c r="A1160">
        <v>10320</v>
      </c>
      <c r="B1160">
        <v>25</v>
      </c>
      <c r="C1160">
        <v>100</v>
      </c>
      <c r="D1160">
        <v>5</v>
      </c>
      <c r="E1160">
        <v>3491</v>
      </c>
      <c r="F1160">
        <v>3491</v>
      </c>
      <c r="G1160">
        <v>2500</v>
      </c>
      <c r="H1160" s="2">
        <v>38057</v>
      </c>
      <c r="I1160" s="1">
        <v>38057</v>
      </c>
      <c r="J1160" t="s">
        <v>255</v>
      </c>
      <c r="K1160" t="s">
        <v>130</v>
      </c>
      <c r="L1160" t="s">
        <v>37</v>
      </c>
      <c r="M1160">
        <v>4</v>
      </c>
      <c r="N1160">
        <v>11</v>
      </c>
      <c r="O1160">
        <v>2004</v>
      </c>
      <c r="P1160" t="s">
        <v>286</v>
      </c>
      <c r="Q1160">
        <v>146</v>
      </c>
      <c r="R1160" t="s">
        <v>978</v>
      </c>
      <c r="S1160" t="s">
        <v>289</v>
      </c>
      <c r="T1160" t="s">
        <v>290</v>
      </c>
      <c r="U1160" t="s">
        <v>291</v>
      </c>
      <c r="V1160" t="s">
        <v>292</v>
      </c>
      <c r="X1160" t="s">
        <v>292</v>
      </c>
      <c r="Y1160" t="s">
        <v>293</v>
      </c>
      <c r="AA1160" t="s">
        <v>293</v>
      </c>
      <c r="AB1160" t="s">
        <v>294</v>
      </c>
      <c r="AC1160" t="s">
        <v>295</v>
      </c>
      <c r="AD1160" t="s">
        <v>60</v>
      </c>
      <c r="AE1160" t="s">
        <v>296</v>
      </c>
      <c r="AF1160" t="s">
        <v>297</v>
      </c>
      <c r="AG1160" t="s">
        <v>298</v>
      </c>
      <c r="AH1160" t="s">
        <v>74</v>
      </c>
    </row>
    <row r="1161" spans="1:34" x14ac:dyDescent="0.25">
      <c r="A1161">
        <v>10330</v>
      </c>
      <c r="B1161">
        <v>37</v>
      </c>
      <c r="C1161">
        <v>100</v>
      </c>
      <c r="D1161">
        <v>3</v>
      </c>
      <c r="E1161">
        <v>4405.22</v>
      </c>
      <c r="F1161">
        <v>4406</v>
      </c>
      <c r="G1161">
        <v>3700</v>
      </c>
      <c r="H1161" t="s">
        <v>979</v>
      </c>
      <c r="I1161" s="1">
        <v>38307</v>
      </c>
      <c r="J1161" t="s">
        <v>104</v>
      </c>
      <c r="K1161" t="s">
        <v>65</v>
      </c>
      <c r="L1161" t="s">
        <v>37</v>
      </c>
      <c r="M1161">
        <v>4</v>
      </c>
      <c r="N1161">
        <v>11</v>
      </c>
      <c r="O1161">
        <v>2004</v>
      </c>
      <c r="P1161" t="s">
        <v>286</v>
      </c>
      <c r="Q1161">
        <v>146</v>
      </c>
      <c r="R1161" t="s">
        <v>978</v>
      </c>
      <c r="S1161" t="s">
        <v>675</v>
      </c>
      <c r="T1161" t="s">
        <v>676</v>
      </c>
      <c r="U1161" t="s">
        <v>677</v>
      </c>
      <c r="V1161" t="s">
        <v>678</v>
      </c>
      <c r="X1161" t="s">
        <v>678</v>
      </c>
      <c r="Y1161" t="s">
        <v>679</v>
      </c>
      <c r="AA1161" t="s">
        <v>679</v>
      </c>
      <c r="AB1161" t="s">
        <v>680</v>
      </c>
      <c r="AC1161" t="s">
        <v>681</v>
      </c>
      <c r="AD1161" t="s">
        <v>314</v>
      </c>
      <c r="AE1161" t="s">
        <v>682</v>
      </c>
      <c r="AF1161" t="s">
        <v>683</v>
      </c>
      <c r="AG1161" t="s">
        <v>684</v>
      </c>
      <c r="AH1161" t="s">
        <v>74</v>
      </c>
    </row>
    <row r="1162" spans="1:34" x14ac:dyDescent="0.25">
      <c r="A1162">
        <v>10342</v>
      </c>
      <c r="B1162">
        <v>55</v>
      </c>
      <c r="C1162">
        <v>100</v>
      </c>
      <c r="D1162">
        <v>7</v>
      </c>
      <c r="E1162">
        <v>6548.3</v>
      </c>
      <c r="F1162">
        <v>6549</v>
      </c>
      <c r="G1162">
        <v>5500</v>
      </c>
      <c r="H1162" t="s">
        <v>230</v>
      </c>
      <c r="I1162" s="1">
        <v>38315</v>
      </c>
      <c r="J1162" t="s">
        <v>104</v>
      </c>
      <c r="K1162" t="s">
        <v>220</v>
      </c>
      <c r="L1162" t="s">
        <v>37</v>
      </c>
      <c r="M1162">
        <v>4</v>
      </c>
      <c r="N1162">
        <v>11</v>
      </c>
      <c r="O1162">
        <v>2004</v>
      </c>
      <c r="P1162" t="s">
        <v>286</v>
      </c>
      <c r="Q1162">
        <v>146</v>
      </c>
      <c r="R1162" t="s">
        <v>978</v>
      </c>
      <c r="S1162" t="s">
        <v>139</v>
      </c>
      <c r="T1162" t="s">
        <v>140</v>
      </c>
      <c r="U1162" t="s">
        <v>141</v>
      </c>
      <c r="V1162" t="s">
        <v>142</v>
      </c>
      <c r="W1162" t="s">
        <v>143</v>
      </c>
      <c r="X1162" t="s">
        <v>144</v>
      </c>
      <c r="Y1162" t="s">
        <v>145</v>
      </c>
      <c r="Z1162" t="s">
        <v>146</v>
      </c>
      <c r="AA1162" t="s">
        <v>147</v>
      </c>
      <c r="AB1162">
        <v>3004</v>
      </c>
      <c r="AC1162" t="s">
        <v>148</v>
      </c>
      <c r="AD1162" t="s">
        <v>149</v>
      </c>
      <c r="AE1162" t="s">
        <v>150</v>
      </c>
      <c r="AF1162" t="s">
        <v>151</v>
      </c>
      <c r="AG1162" t="s">
        <v>152</v>
      </c>
      <c r="AH1162" t="s">
        <v>74</v>
      </c>
    </row>
    <row r="1163" spans="1:34" x14ac:dyDescent="0.25">
      <c r="A1163">
        <v>10355</v>
      </c>
      <c r="B1163">
        <v>23</v>
      </c>
      <c r="C1163">
        <v>100</v>
      </c>
      <c r="D1163">
        <v>7</v>
      </c>
      <c r="E1163">
        <v>3177.91</v>
      </c>
      <c r="F1163">
        <v>3178</v>
      </c>
      <c r="G1163">
        <v>2300</v>
      </c>
      <c r="H1163" s="2">
        <v>38180</v>
      </c>
      <c r="I1163" s="1">
        <v>38180</v>
      </c>
      <c r="J1163" t="s">
        <v>52</v>
      </c>
      <c r="K1163" t="s">
        <v>36</v>
      </c>
      <c r="L1163" t="s">
        <v>37</v>
      </c>
      <c r="M1163">
        <v>4</v>
      </c>
      <c r="N1163">
        <v>12</v>
      </c>
      <c r="O1163">
        <v>2004</v>
      </c>
      <c r="P1163" t="s">
        <v>286</v>
      </c>
      <c r="Q1163">
        <v>146</v>
      </c>
      <c r="R1163" t="s">
        <v>978</v>
      </c>
      <c r="S1163" t="s">
        <v>276</v>
      </c>
      <c r="T1163" t="s">
        <v>277</v>
      </c>
      <c r="U1163" t="s">
        <v>278</v>
      </c>
      <c r="V1163" t="s">
        <v>279</v>
      </c>
      <c r="X1163" t="s">
        <v>279</v>
      </c>
      <c r="Y1163" t="s">
        <v>280</v>
      </c>
      <c r="AA1163" t="s">
        <v>280</v>
      </c>
      <c r="AB1163">
        <v>28034</v>
      </c>
      <c r="AC1163" t="s">
        <v>281</v>
      </c>
      <c r="AD1163" t="s">
        <v>60</v>
      </c>
      <c r="AE1163" t="s">
        <v>282</v>
      </c>
      <c r="AF1163" t="s">
        <v>283</v>
      </c>
      <c r="AG1163" t="s">
        <v>284</v>
      </c>
      <c r="AH1163" t="s">
        <v>74</v>
      </c>
    </row>
    <row r="1164" spans="1:34" x14ac:dyDescent="0.25">
      <c r="A1164">
        <v>10363</v>
      </c>
      <c r="B1164">
        <v>24</v>
      </c>
      <c r="C1164">
        <v>100</v>
      </c>
      <c r="D1164">
        <v>11</v>
      </c>
      <c r="E1164">
        <v>4142.6400000000003</v>
      </c>
      <c r="F1164">
        <v>4143</v>
      </c>
      <c r="G1164">
        <v>2400</v>
      </c>
      <c r="H1164" s="2">
        <v>38504</v>
      </c>
      <c r="I1164" s="1">
        <v>38504</v>
      </c>
      <c r="J1164" t="s">
        <v>172</v>
      </c>
      <c r="K1164" t="s">
        <v>220</v>
      </c>
      <c r="L1164" t="s">
        <v>37</v>
      </c>
      <c r="M1164">
        <v>1</v>
      </c>
      <c r="N1164">
        <v>1</v>
      </c>
      <c r="O1164">
        <v>2005</v>
      </c>
      <c r="P1164" t="s">
        <v>286</v>
      </c>
      <c r="Q1164">
        <v>146</v>
      </c>
      <c r="R1164" t="s">
        <v>978</v>
      </c>
      <c r="S1164" t="s">
        <v>735</v>
      </c>
      <c r="T1164" t="s">
        <v>736</v>
      </c>
      <c r="U1164" t="s">
        <v>737</v>
      </c>
      <c r="V1164" t="s">
        <v>738</v>
      </c>
      <c r="X1164" t="s">
        <v>738</v>
      </c>
      <c r="Y1164" t="s">
        <v>739</v>
      </c>
      <c r="AA1164" t="s">
        <v>739</v>
      </c>
      <c r="AB1164" t="s">
        <v>740</v>
      </c>
      <c r="AC1164" t="s">
        <v>207</v>
      </c>
      <c r="AD1164" t="s">
        <v>60</v>
      </c>
      <c r="AE1164" t="s">
        <v>741</v>
      </c>
      <c r="AF1164" t="s">
        <v>742</v>
      </c>
      <c r="AG1164" t="s">
        <v>743</v>
      </c>
      <c r="AH1164" t="s">
        <v>74</v>
      </c>
    </row>
    <row r="1165" spans="1:34" x14ac:dyDescent="0.25">
      <c r="A1165">
        <v>10378</v>
      </c>
      <c r="B1165">
        <v>43</v>
      </c>
      <c r="C1165">
        <v>96.49</v>
      </c>
      <c r="D1165">
        <v>10</v>
      </c>
      <c r="E1165">
        <v>4149.07</v>
      </c>
      <c r="F1165">
        <v>4150</v>
      </c>
      <c r="G1165">
        <v>4149.07</v>
      </c>
      <c r="H1165" s="2">
        <v>38627</v>
      </c>
      <c r="I1165" s="1">
        <v>38627</v>
      </c>
      <c r="J1165" t="s">
        <v>86</v>
      </c>
      <c r="K1165" t="s">
        <v>123</v>
      </c>
      <c r="L1165" t="s">
        <v>37</v>
      </c>
      <c r="M1165">
        <v>1</v>
      </c>
      <c r="N1165">
        <v>2</v>
      </c>
      <c r="O1165">
        <v>2005</v>
      </c>
      <c r="P1165" t="s">
        <v>286</v>
      </c>
      <c r="Q1165">
        <v>146</v>
      </c>
      <c r="R1165" t="s">
        <v>978</v>
      </c>
      <c r="S1165" t="s">
        <v>276</v>
      </c>
      <c r="T1165" t="s">
        <v>277</v>
      </c>
      <c r="U1165" t="s">
        <v>278</v>
      </c>
      <c r="V1165" t="s">
        <v>279</v>
      </c>
      <c r="X1165" t="s">
        <v>279</v>
      </c>
      <c r="Y1165" t="s">
        <v>280</v>
      </c>
      <c r="AA1165" t="s">
        <v>280</v>
      </c>
      <c r="AB1165">
        <v>28034</v>
      </c>
      <c r="AC1165" t="s">
        <v>281</v>
      </c>
      <c r="AD1165" t="s">
        <v>60</v>
      </c>
      <c r="AE1165" t="s">
        <v>282</v>
      </c>
      <c r="AF1165" t="s">
        <v>283</v>
      </c>
      <c r="AG1165" t="s">
        <v>284</v>
      </c>
      <c r="AH1165" t="s">
        <v>74</v>
      </c>
    </row>
    <row r="1166" spans="1:34" x14ac:dyDescent="0.25">
      <c r="A1166">
        <v>10390</v>
      </c>
      <c r="B1166">
        <v>50</v>
      </c>
      <c r="C1166">
        <v>100</v>
      </c>
      <c r="D1166">
        <v>1</v>
      </c>
      <c r="E1166">
        <v>7397</v>
      </c>
      <c r="F1166">
        <v>7397</v>
      </c>
      <c r="G1166">
        <v>5000</v>
      </c>
      <c r="H1166" s="2">
        <v>38445</v>
      </c>
      <c r="I1166" s="1">
        <v>38445</v>
      </c>
      <c r="J1166" t="s">
        <v>380</v>
      </c>
      <c r="K1166" t="s">
        <v>123</v>
      </c>
      <c r="L1166" t="s">
        <v>37</v>
      </c>
      <c r="M1166">
        <v>1</v>
      </c>
      <c r="N1166">
        <v>3</v>
      </c>
      <c r="O1166">
        <v>2005</v>
      </c>
      <c r="P1166" t="s">
        <v>286</v>
      </c>
      <c r="Q1166">
        <v>146</v>
      </c>
      <c r="R1166" t="s">
        <v>978</v>
      </c>
      <c r="S1166" t="s">
        <v>427</v>
      </c>
      <c r="T1166">
        <v>4155551450</v>
      </c>
      <c r="U1166" t="s">
        <v>428</v>
      </c>
      <c r="V1166" t="s">
        <v>429</v>
      </c>
      <c r="X1166" t="s">
        <v>429</v>
      </c>
      <c r="Y1166" t="s">
        <v>430</v>
      </c>
      <c r="Z1166" t="s">
        <v>81</v>
      </c>
      <c r="AA1166" t="s">
        <v>431</v>
      </c>
      <c r="AB1166">
        <v>97562</v>
      </c>
      <c r="AC1166" t="s">
        <v>46</v>
      </c>
      <c r="AD1166" t="s">
        <v>47</v>
      </c>
      <c r="AE1166" t="s">
        <v>432</v>
      </c>
      <c r="AF1166" t="s">
        <v>433</v>
      </c>
      <c r="AG1166" t="s">
        <v>434</v>
      </c>
      <c r="AH1166" t="s">
        <v>240</v>
      </c>
    </row>
    <row r="1167" spans="1:34" x14ac:dyDescent="0.25">
      <c r="A1167">
        <v>10109</v>
      </c>
      <c r="B1167">
        <v>47</v>
      </c>
      <c r="C1167">
        <v>100</v>
      </c>
      <c r="D1167">
        <v>2</v>
      </c>
      <c r="E1167">
        <v>6241.6</v>
      </c>
      <c r="F1167">
        <v>6242</v>
      </c>
      <c r="G1167">
        <v>4700</v>
      </c>
      <c r="H1167" s="2">
        <v>37897</v>
      </c>
      <c r="I1167" s="1">
        <v>37897</v>
      </c>
      <c r="J1167" t="s">
        <v>86</v>
      </c>
      <c r="K1167" t="s">
        <v>87</v>
      </c>
      <c r="L1167" t="s">
        <v>37</v>
      </c>
      <c r="M1167">
        <v>1</v>
      </c>
      <c r="N1167">
        <v>3</v>
      </c>
      <c r="O1167">
        <v>2003</v>
      </c>
      <c r="P1167" t="s">
        <v>286</v>
      </c>
      <c r="Q1167">
        <v>141</v>
      </c>
      <c r="R1167" t="s">
        <v>980</v>
      </c>
      <c r="S1167" t="s">
        <v>488</v>
      </c>
      <c r="T1167">
        <v>2155559857</v>
      </c>
      <c r="U1167" t="s">
        <v>489</v>
      </c>
      <c r="V1167" t="s">
        <v>490</v>
      </c>
      <c r="X1167" t="s">
        <v>490</v>
      </c>
      <c r="Y1167" t="s">
        <v>340</v>
      </c>
      <c r="Z1167" t="s">
        <v>225</v>
      </c>
      <c r="AA1167" t="s">
        <v>341</v>
      </c>
      <c r="AB1167">
        <v>71270</v>
      </c>
      <c r="AC1167" t="s">
        <v>46</v>
      </c>
      <c r="AD1167" t="s">
        <v>47</v>
      </c>
      <c r="AE1167" t="s">
        <v>197</v>
      </c>
      <c r="AF1167" t="s">
        <v>491</v>
      </c>
      <c r="AG1167" t="s">
        <v>492</v>
      </c>
      <c r="AH1167" t="s">
        <v>74</v>
      </c>
    </row>
    <row r="1168" spans="1:34" x14ac:dyDescent="0.25">
      <c r="A1168">
        <v>10123</v>
      </c>
      <c r="B1168">
        <v>34</v>
      </c>
      <c r="C1168">
        <v>100</v>
      </c>
      <c r="D1168">
        <v>4</v>
      </c>
      <c r="E1168">
        <v>5331.88</v>
      </c>
      <c r="F1168">
        <v>5332</v>
      </c>
      <c r="G1168">
        <v>3400</v>
      </c>
      <c r="H1168" t="s">
        <v>901</v>
      </c>
      <c r="I1168" s="1">
        <v>37761</v>
      </c>
      <c r="J1168" t="s">
        <v>153</v>
      </c>
      <c r="K1168" t="s">
        <v>65</v>
      </c>
      <c r="L1168" t="s">
        <v>37</v>
      </c>
      <c r="M1168">
        <v>2</v>
      </c>
      <c r="N1168">
        <v>5</v>
      </c>
      <c r="O1168">
        <v>2003</v>
      </c>
      <c r="P1168" t="s">
        <v>286</v>
      </c>
      <c r="Q1168">
        <v>141</v>
      </c>
      <c r="R1168" t="s">
        <v>980</v>
      </c>
      <c r="S1168" t="s">
        <v>494</v>
      </c>
      <c r="T1168" t="s">
        <v>495</v>
      </c>
      <c r="U1168" t="s">
        <v>496</v>
      </c>
      <c r="V1168" t="s">
        <v>497</v>
      </c>
      <c r="X1168" t="s">
        <v>497</v>
      </c>
      <c r="Y1168" t="s">
        <v>186</v>
      </c>
      <c r="AA1168" t="s">
        <v>186</v>
      </c>
      <c r="AB1168">
        <v>44000</v>
      </c>
      <c r="AC1168" t="s">
        <v>59</v>
      </c>
      <c r="AD1168" t="s">
        <v>60</v>
      </c>
      <c r="AE1168" t="s">
        <v>498</v>
      </c>
      <c r="AF1168" t="s">
        <v>499</v>
      </c>
      <c r="AG1168" t="s">
        <v>500</v>
      </c>
      <c r="AH1168" t="s">
        <v>74</v>
      </c>
    </row>
    <row r="1169" spans="1:34" x14ac:dyDescent="0.25">
      <c r="A1169">
        <v>10137</v>
      </c>
      <c r="B1169">
        <v>31</v>
      </c>
      <c r="C1169">
        <v>100</v>
      </c>
      <c r="D1169">
        <v>4</v>
      </c>
      <c r="E1169">
        <v>5124.3</v>
      </c>
      <c r="F1169">
        <v>5125</v>
      </c>
      <c r="G1169">
        <v>3100</v>
      </c>
      <c r="H1169" s="2">
        <v>37901</v>
      </c>
      <c r="I1169" s="1">
        <v>37901</v>
      </c>
      <c r="J1169" t="s">
        <v>86</v>
      </c>
      <c r="K1169" t="s">
        <v>65</v>
      </c>
      <c r="L1169" t="s">
        <v>37</v>
      </c>
      <c r="M1169">
        <v>3</v>
      </c>
      <c r="N1169">
        <v>7</v>
      </c>
      <c r="O1169">
        <v>2003</v>
      </c>
      <c r="P1169" t="s">
        <v>286</v>
      </c>
      <c r="Q1169">
        <v>141</v>
      </c>
      <c r="R1169" t="s">
        <v>980</v>
      </c>
      <c r="S1169" t="s">
        <v>54</v>
      </c>
      <c r="T1169" t="s">
        <v>55</v>
      </c>
      <c r="U1169" t="s">
        <v>56</v>
      </c>
      <c r="V1169" t="s">
        <v>57</v>
      </c>
      <c r="X1169" t="s">
        <v>57</v>
      </c>
      <c r="Y1169" t="s">
        <v>58</v>
      </c>
      <c r="AA1169" t="s">
        <v>58</v>
      </c>
      <c r="AB1169">
        <v>51100</v>
      </c>
      <c r="AC1169" t="s">
        <v>59</v>
      </c>
      <c r="AD1169" t="s">
        <v>60</v>
      </c>
      <c r="AE1169" t="s">
        <v>61</v>
      </c>
      <c r="AF1169" t="s">
        <v>62</v>
      </c>
      <c r="AG1169" t="s">
        <v>63</v>
      </c>
      <c r="AH1169" t="s">
        <v>74</v>
      </c>
    </row>
    <row r="1170" spans="1:34" x14ac:dyDescent="0.25">
      <c r="A1170">
        <v>10148</v>
      </c>
      <c r="B1170">
        <v>28</v>
      </c>
      <c r="C1170">
        <v>100</v>
      </c>
      <c r="D1170">
        <v>11</v>
      </c>
      <c r="E1170">
        <v>3639.44</v>
      </c>
      <c r="F1170">
        <v>3640</v>
      </c>
      <c r="G1170">
        <v>2800</v>
      </c>
      <c r="H1170" s="2">
        <v>37934</v>
      </c>
      <c r="I1170" s="1">
        <v>37934</v>
      </c>
      <c r="J1170" t="s">
        <v>104</v>
      </c>
      <c r="K1170" t="s">
        <v>123</v>
      </c>
      <c r="L1170" t="s">
        <v>37</v>
      </c>
      <c r="M1170">
        <v>3</v>
      </c>
      <c r="N1170">
        <v>9</v>
      </c>
      <c r="O1170">
        <v>2003</v>
      </c>
      <c r="P1170" t="s">
        <v>286</v>
      </c>
      <c r="Q1170">
        <v>141</v>
      </c>
      <c r="R1170" t="s">
        <v>980</v>
      </c>
      <c r="S1170" t="s">
        <v>452</v>
      </c>
      <c r="T1170" t="s">
        <v>453</v>
      </c>
      <c r="U1170" t="s">
        <v>454</v>
      </c>
      <c r="V1170" t="s">
        <v>455</v>
      </c>
      <c r="W1170" t="s">
        <v>456</v>
      </c>
      <c r="X1170" t="s">
        <v>457</v>
      </c>
      <c r="Y1170" t="s">
        <v>458</v>
      </c>
      <c r="Z1170" t="s">
        <v>250</v>
      </c>
      <c r="AA1170" t="s">
        <v>459</v>
      </c>
      <c r="AB1170">
        <v>2060</v>
      </c>
      <c r="AC1170" t="s">
        <v>148</v>
      </c>
      <c r="AD1170" t="s">
        <v>149</v>
      </c>
      <c r="AE1170" t="s">
        <v>460</v>
      </c>
      <c r="AF1170" t="s">
        <v>461</v>
      </c>
      <c r="AG1170" t="s">
        <v>462</v>
      </c>
      <c r="AH1170" t="s">
        <v>74</v>
      </c>
    </row>
    <row r="1171" spans="1:34" x14ac:dyDescent="0.25">
      <c r="A1171">
        <v>10161</v>
      </c>
      <c r="B1171">
        <v>36</v>
      </c>
      <c r="C1171">
        <v>100</v>
      </c>
      <c r="D1171">
        <v>10</v>
      </c>
      <c r="E1171">
        <v>5544</v>
      </c>
      <c r="F1171">
        <v>5544</v>
      </c>
      <c r="G1171">
        <v>3600</v>
      </c>
      <c r="H1171" t="s">
        <v>851</v>
      </c>
      <c r="I1171" s="1">
        <v>37911</v>
      </c>
      <c r="J1171" t="s">
        <v>86</v>
      </c>
      <c r="K1171" t="s">
        <v>87</v>
      </c>
      <c r="L1171" t="s">
        <v>37</v>
      </c>
      <c r="M1171">
        <v>4</v>
      </c>
      <c r="N1171">
        <v>10</v>
      </c>
      <c r="O1171">
        <v>2003</v>
      </c>
      <c r="P1171" t="s">
        <v>286</v>
      </c>
      <c r="Q1171">
        <v>141</v>
      </c>
      <c r="R1171" t="s">
        <v>980</v>
      </c>
      <c r="S1171" t="s">
        <v>784</v>
      </c>
      <c r="T1171" t="s">
        <v>785</v>
      </c>
      <c r="U1171" t="s">
        <v>786</v>
      </c>
      <c r="V1171" t="s">
        <v>787</v>
      </c>
      <c r="X1171" t="s">
        <v>787</v>
      </c>
      <c r="Y1171" t="s">
        <v>788</v>
      </c>
      <c r="AA1171" t="s">
        <v>788</v>
      </c>
      <c r="AB1171">
        <v>8200</v>
      </c>
      <c r="AC1171" t="s">
        <v>515</v>
      </c>
      <c r="AD1171" t="s">
        <v>60</v>
      </c>
      <c r="AE1171" t="s">
        <v>789</v>
      </c>
      <c r="AF1171" t="s">
        <v>790</v>
      </c>
      <c r="AG1171" t="s">
        <v>791</v>
      </c>
      <c r="AH1171" t="s">
        <v>74</v>
      </c>
    </row>
    <row r="1172" spans="1:34" x14ac:dyDescent="0.25">
      <c r="A1172">
        <v>10172</v>
      </c>
      <c r="B1172">
        <v>48</v>
      </c>
      <c r="C1172">
        <v>100</v>
      </c>
      <c r="D1172">
        <v>8</v>
      </c>
      <c r="E1172">
        <v>5493.12</v>
      </c>
      <c r="F1172">
        <v>5494</v>
      </c>
      <c r="G1172">
        <v>4800</v>
      </c>
      <c r="H1172" s="2">
        <v>37752</v>
      </c>
      <c r="I1172" s="1">
        <v>37752</v>
      </c>
      <c r="J1172" t="s">
        <v>153</v>
      </c>
      <c r="K1172" t="s">
        <v>123</v>
      </c>
      <c r="L1172" t="s">
        <v>37</v>
      </c>
      <c r="M1172">
        <v>4</v>
      </c>
      <c r="N1172">
        <v>11</v>
      </c>
      <c r="O1172">
        <v>2003</v>
      </c>
      <c r="P1172" t="s">
        <v>286</v>
      </c>
      <c r="Q1172">
        <v>141</v>
      </c>
      <c r="R1172" t="s">
        <v>980</v>
      </c>
      <c r="S1172" t="s">
        <v>173</v>
      </c>
      <c r="T1172">
        <v>2035552570</v>
      </c>
      <c r="U1172" t="s">
        <v>174</v>
      </c>
      <c r="V1172" t="s">
        <v>175</v>
      </c>
      <c r="X1172" t="s">
        <v>175</v>
      </c>
      <c r="Y1172" t="s">
        <v>176</v>
      </c>
      <c r="Z1172" t="s">
        <v>177</v>
      </c>
      <c r="AA1172" t="s">
        <v>178</v>
      </c>
      <c r="AB1172">
        <v>97562</v>
      </c>
      <c r="AC1172" t="s">
        <v>46</v>
      </c>
      <c r="AD1172" t="s">
        <v>47</v>
      </c>
      <c r="AE1172" t="s">
        <v>179</v>
      </c>
      <c r="AF1172" t="s">
        <v>84</v>
      </c>
      <c r="AG1172" t="s">
        <v>180</v>
      </c>
      <c r="AH1172" t="s">
        <v>74</v>
      </c>
    </row>
    <row r="1173" spans="1:34" x14ac:dyDescent="0.25">
      <c r="A1173">
        <v>10181</v>
      </c>
      <c r="B1173">
        <v>39</v>
      </c>
      <c r="C1173">
        <v>100</v>
      </c>
      <c r="D1173">
        <v>4</v>
      </c>
      <c r="E1173">
        <v>5785.26</v>
      </c>
      <c r="F1173">
        <v>5786</v>
      </c>
      <c r="G1173">
        <v>3900</v>
      </c>
      <c r="H1173" s="2">
        <v>37966</v>
      </c>
      <c r="I1173" s="1">
        <v>37966</v>
      </c>
      <c r="J1173" t="s">
        <v>242</v>
      </c>
      <c r="K1173" t="s">
        <v>130</v>
      </c>
      <c r="L1173" t="s">
        <v>37</v>
      </c>
      <c r="M1173">
        <v>4</v>
      </c>
      <c r="N1173">
        <v>11</v>
      </c>
      <c r="O1173">
        <v>2003</v>
      </c>
      <c r="P1173" t="s">
        <v>286</v>
      </c>
      <c r="Q1173">
        <v>141</v>
      </c>
      <c r="R1173" t="s">
        <v>980</v>
      </c>
      <c r="S1173" t="s">
        <v>113</v>
      </c>
      <c r="T1173" t="s">
        <v>114</v>
      </c>
      <c r="U1173" t="s">
        <v>115</v>
      </c>
      <c r="V1173" t="s">
        <v>116</v>
      </c>
      <c r="X1173" t="s">
        <v>116</v>
      </c>
      <c r="Y1173" t="s">
        <v>117</v>
      </c>
      <c r="AA1173" t="s">
        <v>117</v>
      </c>
      <c r="AB1173" t="s">
        <v>118</v>
      </c>
      <c r="AC1173" t="s">
        <v>119</v>
      </c>
      <c r="AD1173" t="s">
        <v>60</v>
      </c>
      <c r="AE1173" t="s">
        <v>120</v>
      </c>
      <c r="AF1173" t="s">
        <v>121</v>
      </c>
      <c r="AG1173" t="s">
        <v>122</v>
      </c>
      <c r="AH1173" t="s">
        <v>74</v>
      </c>
    </row>
    <row r="1174" spans="1:34" x14ac:dyDescent="0.25">
      <c r="A1174">
        <v>10192</v>
      </c>
      <c r="B1174">
        <v>45</v>
      </c>
      <c r="C1174">
        <v>100</v>
      </c>
      <c r="D1174">
        <v>9</v>
      </c>
      <c r="E1174">
        <v>5340.6</v>
      </c>
      <c r="F1174">
        <v>5341</v>
      </c>
      <c r="G1174">
        <v>4500</v>
      </c>
      <c r="H1174" t="s">
        <v>693</v>
      </c>
      <c r="I1174" s="1">
        <v>37945</v>
      </c>
      <c r="J1174" t="s">
        <v>104</v>
      </c>
      <c r="K1174" t="s">
        <v>130</v>
      </c>
      <c r="L1174" t="s">
        <v>37</v>
      </c>
      <c r="M1174">
        <v>4</v>
      </c>
      <c r="N1174">
        <v>11</v>
      </c>
      <c r="O1174">
        <v>2003</v>
      </c>
      <c r="P1174" t="s">
        <v>286</v>
      </c>
      <c r="Q1174">
        <v>141</v>
      </c>
      <c r="R1174" t="s">
        <v>980</v>
      </c>
      <c r="S1174" t="s">
        <v>435</v>
      </c>
      <c r="T1174">
        <v>6035558647</v>
      </c>
      <c r="U1174" t="s">
        <v>436</v>
      </c>
      <c r="V1174" t="s">
        <v>437</v>
      </c>
      <c r="X1174" t="s">
        <v>437</v>
      </c>
      <c r="Y1174" t="s">
        <v>438</v>
      </c>
      <c r="Z1174" t="s">
        <v>439</v>
      </c>
      <c r="AA1174" t="s">
        <v>440</v>
      </c>
      <c r="AB1174">
        <v>62005</v>
      </c>
      <c r="AC1174" t="s">
        <v>46</v>
      </c>
      <c r="AD1174" t="s">
        <v>47</v>
      </c>
      <c r="AE1174" t="s">
        <v>83</v>
      </c>
      <c r="AF1174" t="s">
        <v>433</v>
      </c>
      <c r="AG1174" t="s">
        <v>441</v>
      </c>
      <c r="AH1174" t="s">
        <v>74</v>
      </c>
    </row>
    <row r="1175" spans="1:34" x14ac:dyDescent="0.25">
      <c r="A1175">
        <v>10204</v>
      </c>
      <c r="B1175">
        <v>35</v>
      </c>
      <c r="C1175">
        <v>100</v>
      </c>
      <c r="D1175">
        <v>15</v>
      </c>
      <c r="E1175">
        <v>5735.8</v>
      </c>
      <c r="F1175">
        <v>5736</v>
      </c>
      <c r="G1175">
        <v>3500</v>
      </c>
      <c r="H1175" s="2">
        <v>37664</v>
      </c>
      <c r="I1175" s="1">
        <v>37664</v>
      </c>
      <c r="J1175" t="s">
        <v>35</v>
      </c>
      <c r="K1175" t="s">
        <v>220</v>
      </c>
      <c r="L1175" t="s">
        <v>37</v>
      </c>
      <c r="M1175">
        <v>4</v>
      </c>
      <c r="N1175">
        <v>12</v>
      </c>
      <c r="O1175">
        <v>2003</v>
      </c>
      <c r="P1175" t="s">
        <v>286</v>
      </c>
      <c r="Q1175">
        <v>141</v>
      </c>
      <c r="R1175" t="s">
        <v>980</v>
      </c>
      <c r="S1175" t="s">
        <v>747</v>
      </c>
      <c r="T1175">
        <v>2125557413</v>
      </c>
      <c r="U1175" t="s">
        <v>748</v>
      </c>
      <c r="V1175" t="s">
        <v>749</v>
      </c>
      <c r="W1175" t="s">
        <v>750</v>
      </c>
      <c r="X1175" t="s">
        <v>751</v>
      </c>
      <c r="Y1175" t="s">
        <v>43</v>
      </c>
      <c r="Z1175" t="s">
        <v>44</v>
      </c>
      <c r="AA1175" t="s">
        <v>45</v>
      </c>
      <c r="AB1175">
        <v>10022</v>
      </c>
      <c r="AC1175" t="s">
        <v>46</v>
      </c>
      <c r="AD1175" t="s">
        <v>47</v>
      </c>
      <c r="AE1175" t="s">
        <v>83</v>
      </c>
      <c r="AF1175" t="s">
        <v>752</v>
      </c>
      <c r="AG1175" t="s">
        <v>753</v>
      </c>
      <c r="AH1175" t="s">
        <v>74</v>
      </c>
    </row>
    <row r="1176" spans="1:34" x14ac:dyDescent="0.25">
      <c r="A1176">
        <v>10212</v>
      </c>
      <c r="B1176">
        <v>45</v>
      </c>
      <c r="C1176">
        <v>100</v>
      </c>
      <c r="D1176">
        <v>8</v>
      </c>
      <c r="E1176">
        <v>6357.6</v>
      </c>
      <c r="F1176">
        <v>6358</v>
      </c>
      <c r="G1176">
        <v>4500</v>
      </c>
      <c r="H1176" t="s">
        <v>812</v>
      </c>
      <c r="I1176" s="1">
        <v>38002</v>
      </c>
      <c r="J1176" t="s">
        <v>64</v>
      </c>
      <c r="K1176" t="s">
        <v>87</v>
      </c>
      <c r="L1176" t="s">
        <v>37</v>
      </c>
      <c r="M1176">
        <v>1</v>
      </c>
      <c r="N1176">
        <v>1</v>
      </c>
      <c r="O1176">
        <v>2004</v>
      </c>
      <c r="P1176" t="s">
        <v>286</v>
      </c>
      <c r="Q1176">
        <v>141</v>
      </c>
      <c r="R1176" t="s">
        <v>980</v>
      </c>
      <c r="S1176" t="s">
        <v>276</v>
      </c>
      <c r="T1176" t="s">
        <v>277</v>
      </c>
      <c r="U1176" t="s">
        <v>278</v>
      </c>
      <c r="V1176" t="s">
        <v>279</v>
      </c>
      <c r="X1176" t="s">
        <v>279</v>
      </c>
      <c r="Y1176" t="s">
        <v>280</v>
      </c>
      <c r="AA1176" t="s">
        <v>280</v>
      </c>
      <c r="AB1176">
        <v>28034</v>
      </c>
      <c r="AC1176" t="s">
        <v>281</v>
      </c>
      <c r="AD1176" t="s">
        <v>60</v>
      </c>
      <c r="AE1176" t="s">
        <v>282</v>
      </c>
      <c r="AF1176" t="s">
        <v>283</v>
      </c>
      <c r="AG1176" t="s">
        <v>284</v>
      </c>
      <c r="AH1176" t="s">
        <v>74</v>
      </c>
    </row>
    <row r="1177" spans="1:34" x14ac:dyDescent="0.25">
      <c r="A1177">
        <v>10226</v>
      </c>
      <c r="B1177">
        <v>46</v>
      </c>
      <c r="C1177">
        <v>100</v>
      </c>
      <c r="D1177">
        <v>6</v>
      </c>
      <c r="E1177">
        <v>7343.9</v>
      </c>
      <c r="F1177">
        <v>7344</v>
      </c>
      <c r="G1177">
        <v>4600</v>
      </c>
      <c r="H1177" t="s">
        <v>902</v>
      </c>
      <c r="I1177" s="1">
        <v>38043</v>
      </c>
      <c r="J1177" t="s">
        <v>35</v>
      </c>
      <c r="K1177" t="s">
        <v>130</v>
      </c>
      <c r="L1177" t="s">
        <v>37</v>
      </c>
      <c r="M1177">
        <v>1</v>
      </c>
      <c r="N1177">
        <v>2</v>
      </c>
      <c r="O1177">
        <v>2004</v>
      </c>
      <c r="P1177" t="s">
        <v>286</v>
      </c>
      <c r="Q1177">
        <v>141</v>
      </c>
      <c r="R1177" t="s">
        <v>980</v>
      </c>
      <c r="S1177" t="s">
        <v>570</v>
      </c>
      <c r="T1177">
        <v>7605558146</v>
      </c>
      <c r="U1177" t="s">
        <v>571</v>
      </c>
      <c r="V1177" t="s">
        <v>572</v>
      </c>
      <c r="X1177" t="s">
        <v>572</v>
      </c>
      <c r="Y1177" t="s">
        <v>573</v>
      </c>
      <c r="Z1177" t="s">
        <v>81</v>
      </c>
      <c r="AA1177" t="s">
        <v>574</v>
      </c>
      <c r="AB1177">
        <v>91217</v>
      </c>
      <c r="AC1177" t="s">
        <v>46</v>
      </c>
      <c r="AD1177" t="s">
        <v>47</v>
      </c>
      <c r="AE1177" t="s">
        <v>372</v>
      </c>
      <c r="AF1177" t="s">
        <v>433</v>
      </c>
      <c r="AG1177" t="s">
        <v>575</v>
      </c>
      <c r="AH1177" t="s">
        <v>240</v>
      </c>
    </row>
    <row r="1178" spans="1:34" x14ac:dyDescent="0.25">
      <c r="A1178">
        <v>10240</v>
      </c>
      <c r="B1178">
        <v>37</v>
      </c>
      <c r="C1178">
        <v>100</v>
      </c>
      <c r="D1178">
        <v>1</v>
      </c>
      <c r="E1178">
        <v>5959.22</v>
      </c>
      <c r="F1178">
        <v>5960</v>
      </c>
      <c r="G1178">
        <v>3700</v>
      </c>
      <c r="H1178" t="s">
        <v>852</v>
      </c>
      <c r="I1178" s="1">
        <v>38090</v>
      </c>
      <c r="J1178" t="s">
        <v>380</v>
      </c>
      <c r="K1178" t="s">
        <v>65</v>
      </c>
      <c r="L1178" t="s">
        <v>37</v>
      </c>
      <c r="M1178">
        <v>2</v>
      </c>
      <c r="N1178">
        <v>4</v>
      </c>
      <c r="O1178">
        <v>2004</v>
      </c>
      <c r="P1178" t="s">
        <v>286</v>
      </c>
      <c r="Q1178">
        <v>141</v>
      </c>
      <c r="R1178" t="s">
        <v>980</v>
      </c>
      <c r="S1178" t="s">
        <v>478</v>
      </c>
      <c r="T1178" t="s">
        <v>479</v>
      </c>
      <c r="U1178" t="s">
        <v>480</v>
      </c>
      <c r="V1178" t="s">
        <v>481</v>
      </c>
      <c r="X1178" t="s">
        <v>481</v>
      </c>
      <c r="Y1178" t="s">
        <v>482</v>
      </c>
      <c r="Z1178" t="s">
        <v>482</v>
      </c>
      <c r="AA1178" t="s">
        <v>483</v>
      </c>
      <c r="AB1178" t="s">
        <v>484</v>
      </c>
      <c r="AC1178" t="s">
        <v>314</v>
      </c>
      <c r="AD1178" t="s">
        <v>314</v>
      </c>
      <c r="AE1178" t="s">
        <v>485</v>
      </c>
      <c r="AF1178" t="s">
        <v>486</v>
      </c>
      <c r="AG1178" t="s">
        <v>487</v>
      </c>
      <c r="AH1178" t="s">
        <v>74</v>
      </c>
    </row>
    <row r="1179" spans="1:34" x14ac:dyDescent="0.25">
      <c r="A1179">
        <v>10253</v>
      </c>
      <c r="B1179">
        <v>31</v>
      </c>
      <c r="C1179">
        <v>100</v>
      </c>
      <c r="D1179">
        <v>3</v>
      </c>
      <c r="E1179">
        <v>4029.38</v>
      </c>
      <c r="F1179">
        <v>4030</v>
      </c>
      <c r="G1179">
        <v>3100</v>
      </c>
      <c r="H1179" s="2">
        <v>37992</v>
      </c>
      <c r="I1179" s="1">
        <v>37992</v>
      </c>
      <c r="J1179" t="s">
        <v>64</v>
      </c>
      <c r="K1179" t="s">
        <v>65</v>
      </c>
      <c r="L1179" t="s">
        <v>535</v>
      </c>
      <c r="M1179">
        <v>2</v>
      </c>
      <c r="N1179">
        <v>6</v>
      </c>
      <c r="O1179">
        <v>2004</v>
      </c>
      <c r="P1179" t="s">
        <v>286</v>
      </c>
      <c r="Q1179">
        <v>141</v>
      </c>
      <c r="R1179" t="s">
        <v>980</v>
      </c>
      <c r="S1179" t="s">
        <v>264</v>
      </c>
      <c r="T1179" t="s">
        <v>265</v>
      </c>
      <c r="U1179" t="s">
        <v>266</v>
      </c>
      <c r="V1179" t="s">
        <v>267</v>
      </c>
      <c r="X1179" t="s">
        <v>267</v>
      </c>
      <c r="Y1179" t="s">
        <v>268</v>
      </c>
      <c r="AA1179" t="s">
        <v>268</v>
      </c>
      <c r="AB1179" t="s">
        <v>269</v>
      </c>
      <c r="AC1179" t="s">
        <v>270</v>
      </c>
      <c r="AD1179" t="s">
        <v>60</v>
      </c>
      <c r="AE1179" t="s">
        <v>271</v>
      </c>
      <c r="AF1179" t="s">
        <v>272</v>
      </c>
      <c r="AG1179" t="s">
        <v>273</v>
      </c>
      <c r="AH1179" t="s">
        <v>74</v>
      </c>
    </row>
    <row r="1180" spans="1:34" x14ac:dyDescent="0.25">
      <c r="A1180">
        <v>10266</v>
      </c>
      <c r="B1180">
        <v>33</v>
      </c>
      <c r="C1180">
        <v>100</v>
      </c>
      <c r="D1180">
        <v>4</v>
      </c>
      <c r="E1180">
        <v>5035.1400000000003</v>
      </c>
      <c r="F1180">
        <v>5036</v>
      </c>
      <c r="G1180">
        <v>3300</v>
      </c>
      <c r="H1180" s="2">
        <v>38145</v>
      </c>
      <c r="I1180" s="1">
        <v>38145</v>
      </c>
      <c r="J1180" t="s">
        <v>172</v>
      </c>
      <c r="K1180" t="s">
        <v>36</v>
      </c>
      <c r="L1180" t="s">
        <v>37</v>
      </c>
      <c r="M1180">
        <v>3</v>
      </c>
      <c r="N1180">
        <v>7</v>
      </c>
      <c r="O1180">
        <v>2004</v>
      </c>
      <c r="P1180" t="s">
        <v>286</v>
      </c>
      <c r="Q1180">
        <v>141</v>
      </c>
      <c r="R1180" t="s">
        <v>980</v>
      </c>
      <c r="S1180" t="s">
        <v>712</v>
      </c>
      <c r="T1180" t="s">
        <v>713</v>
      </c>
      <c r="U1180" t="s">
        <v>714</v>
      </c>
      <c r="V1180" t="s">
        <v>715</v>
      </c>
      <c r="X1180" t="s">
        <v>715</v>
      </c>
      <c r="Y1180" t="s">
        <v>716</v>
      </c>
      <c r="AA1180" t="s">
        <v>716</v>
      </c>
      <c r="AB1180">
        <v>42100</v>
      </c>
      <c r="AC1180" t="s">
        <v>407</v>
      </c>
      <c r="AD1180" t="s">
        <v>60</v>
      </c>
      <c r="AE1180" t="s">
        <v>717</v>
      </c>
      <c r="AF1180" t="s">
        <v>718</v>
      </c>
      <c r="AG1180" t="s">
        <v>719</v>
      </c>
      <c r="AH1180" t="s">
        <v>74</v>
      </c>
    </row>
    <row r="1181" spans="1:34" x14ac:dyDescent="0.25">
      <c r="A1181">
        <v>10278</v>
      </c>
      <c r="B1181">
        <v>31</v>
      </c>
      <c r="C1181">
        <v>100</v>
      </c>
      <c r="D1181">
        <v>4</v>
      </c>
      <c r="E1181">
        <v>4116.8</v>
      </c>
      <c r="F1181">
        <v>4117</v>
      </c>
      <c r="G1181">
        <v>3100</v>
      </c>
      <c r="H1181" s="2">
        <v>38146</v>
      </c>
      <c r="I1181" s="1">
        <v>38146</v>
      </c>
      <c r="J1181" t="s">
        <v>172</v>
      </c>
      <c r="K1181" t="s">
        <v>65</v>
      </c>
      <c r="L1181" t="s">
        <v>37</v>
      </c>
      <c r="M1181">
        <v>3</v>
      </c>
      <c r="N1181">
        <v>8</v>
      </c>
      <c r="O1181">
        <v>2004</v>
      </c>
      <c r="P1181" t="s">
        <v>286</v>
      </c>
      <c r="Q1181">
        <v>141</v>
      </c>
      <c r="R1181" t="s">
        <v>980</v>
      </c>
      <c r="S1181" t="s">
        <v>853</v>
      </c>
      <c r="T1181">
        <v>7025551838</v>
      </c>
      <c r="U1181" t="s">
        <v>854</v>
      </c>
      <c r="V1181" t="s">
        <v>855</v>
      </c>
      <c r="X1181" t="s">
        <v>855</v>
      </c>
      <c r="Y1181" t="s">
        <v>856</v>
      </c>
      <c r="Z1181" t="s">
        <v>857</v>
      </c>
      <c r="AA1181" t="s">
        <v>858</v>
      </c>
      <c r="AB1181">
        <v>83030</v>
      </c>
      <c r="AC1181" t="s">
        <v>46</v>
      </c>
      <c r="AD1181" t="s">
        <v>47</v>
      </c>
      <c r="AE1181" t="s">
        <v>179</v>
      </c>
      <c r="AF1181" t="s">
        <v>635</v>
      </c>
      <c r="AG1181" t="s">
        <v>859</v>
      </c>
      <c r="AH1181" t="s">
        <v>74</v>
      </c>
    </row>
    <row r="1182" spans="1:34" x14ac:dyDescent="0.25">
      <c r="A1182">
        <v>10287</v>
      </c>
      <c r="B1182">
        <v>27</v>
      </c>
      <c r="C1182">
        <v>100</v>
      </c>
      <c r="D1182">
        <v>2</v>
      </c>
      <c r="E1182">
        <v>4310.55</v>
      </c>
      <c r="F1182">
        <v>4311</v>
      </c>
      <c r="G1182">
        <v>2700</v>
      </c>
      <c r="H1182" t="s">
        <v>726</v>
      </c>
      <c r="I1182" s="1">
        <v>38229</v>
      </c>
      <c r="J1182" t="s">
        <v>76</v>
      </c>
      <c r="K1182" t="s">
        <v>36</v>
      </c>
      <c r="L1182" t="s">
        <v>37</v>
      </c>
      <c r="M1182">
        <v>3</v>
      </c>
      <c r="N1182">
        <v>8</v>
      </c>
      <c r="O1182">
        <v>2004</v>
      </c>
      <c r="P1182" t="s">
        <v>286</v>
      </c>
      <c r="Q1182">
        <v>141</v>
      </c>
      <c r="R1182" t="s">
        <v>980</v>
      </c>
      <c r="S1182" t="s">
        <v>704</v>
      </c>
      <c r="T1182" t="s">
        <v>705</v>
      </c>
      <c r="U1182" t="s">
        <v>706</v>
      </c>
      <c r="V1182" t="s">
        <v>707</v>
      </c>
      <c r="X1182" t="s">
        <v>707</v>
      </c>
      <c r="Y1182" t="s">
        <v>708</v>
      </c>
      <c r="AA1182" t="s">
        <v>708</v>
      </c>
      <c r="AB1182">
        <v>1203</v>
      </c>
      <c r="AC1182" t="s">
        <v>709</v>
      </c>
      <c r="AD1182" t="s">
        <v>60</v>
      </c>
      <c r="AE1182" t="s">
        <v>710</v>
      </c>
      <c r="AF1182" t="s">
        <v>160</v>
      </c>
      <c r="AG1182" t="s">
        <v>711</v>
      </c>
      <c r="AH1182" t="s">
        <v>74</v>
      </c>
    </row>
    <row r="1183" spans="1:34" x14ac:dyDescent="0.25">
      <c r="A1183">
        <v>10301</v>
      </c>
      <c r="B1183">
        <v>39</v>
      </c>
      <c r="C1183">
        <v>100</v>
      </c>
      <c r="D1183">
        <v>6</v>
      </c>
      <c r="E1183">
        <v>6446.7</v>
      </c>
      <c r="F1183">
        <v>6447</v>
      </c>
      <c r="G1183">
        <v>3900</v>
      </c>
      <c r="H1183" s="2">
        <v>37751</v>
      </c>
      <c r="I1183" s="1">
        <v>37751</v>
      </c>
      <c r="J1183" t="s">
        <v>153</v>
      </c>
      <c r="K1183" t="s">
        <v>53</v>
      </c>
      <c r="L1183" t="s">
        <v>37</v>
      </c>
      <c r="M1183">
        <v>4</v>
      </c>
      <c r="N1183">
        <v>10</v>
      </c>
      <c r="O1183">
        <v>2003</v>
      </c>
      <c r="P1183" t="s">
        <v>286</v>
      </c>
      <c r="Q1183">
        <v>141</v>
      </c>
      <c r="R1183" t="s">
        <v>980</v>
      </c>
      <c r="S1183" t="s">
        <v>860</v>
      </c>
      <c r="T1183" t="s">
        <v>861</v>
      </c>
      <c r="U1183" t="s">
        <v>862</v>
      </c>
      <c r="V1183" t="s">
        <v>863</v>
      </c>
      <c r="X1183" t="s">
        <v>863</v>
      </c>
      <c r="Y1183" t="s">
        <v>864</v>
      </c>
      <c r="AA1183" t="s">
        <v>864</v>
      </c>
      <c r="AB1183" t="s">
        <v>865</v>
      </c>
      <c r="AC1183" t="s">
        <v>119</v>
      </c>
      <c r="AD1183" t="s">
        <v>60</v>
      </c>
      <c r="AE1183" t="s">
        <v>866</v>
      </c>
      <c r="AF1183" t="s">
        <v>867</v>
      </c>
      <c r="AG1183" t="s">
        <v>868</v>
      </c>
      <c r="AH1183" t="s">
        <v>74</v>
      </c>
    </row>
    <row r="1184" spans="1:34" x14ac:dyDescent="0.25">
      <c r="A1184">
        <v>10311</v>
      </c>
      <c r="B1184">
        <v>32</v>
      </c>
      <c r="C1184">
        <v>100</v>
      </c>
      <c r="D1184">
        <v>11</v>
      </c>
      <c r="E1184">
        <v>3616.64</v>
      </c>
      <c r="F1184">
        <v>3617</v>
      </c>
      <c r="G1184">
        <v>3200</v>
      </c>
      <c r="H1184" t="s">
        <v>734</v>
      </c>
      <c r="I1184" s="1">
        <v>38276</v>
      </c>
      <c r="J1184" t="s">
        <v>86</v>
      </c>
      <c r="K1184" t="s">
        <v>53</v>
      </c>
      <c r="L1184" t="s">
        <v>37</v>
      </c>
      <c r="M1184">
        <v>4</v>
      </c>
      <c r="N1184">
        <v>10</v>
      </c>
      <c r="O1184">
        <v>2004</v>
      </c>
      <c r="P1184" t="s">
        <v>286</v>
      </c>
      <c r="Q1184">
        <v>141</v>
      </c>
      <c r="R1184" t="s">
        <v>980</v>
      </c>
      <c r="S1184" t="s">
        <v>276</v>
      </c>
      <c r="T1184" t="s">
        <v>277</v>
      </c>
      <c r="U1184" t="s">
        <v>278</v>
      </c>
      <c r="V1184" t="s">
        <v>279</v>
      </c>
      <c r="X1184" t="s">
        <v>279</v>
      </c>
      <c r="Y1184" t="s">
        <v>280</v>
      </c>
      <c r="AA1184" t="s">
        <v>280</v>
      </c>
      <c r="AB1184">
        <v>28034</v>
      </c>
      <c r="AC1184" t="s">
        <v>281</v>
      </c>
      <c r="AD1184" t="s">
        <v>60</v>
      </c>
      <c r="AE1184" t="s">
        <v>282</v>
      </c>
      <c r="AF1184" t="s">
        <v>283</v>
      </c>
      <c r="AG1184" t="s">
        <v>284</v>
      </c>
      <c r="AH1184" t="s">
        <v>74</v>
      </c>
    </row>
    <row r="1185" spans="1:34" x14ac:dyDescent="0.25">
      <c r="A1185">
        <v>10321</v>
      </c>
      <c r="B1185">
        <v>28</v>
      </c>
      <c r="C1185">
        <v>100</v>
      </c>
      <c r="D1185">
        <v>8</v>
      </c>
      <c r="E1185">
        <v>4232.76</v>
      </c>
      <c r="F1185">
        <v>4233</v>
      </c>
      <c r="G1185">
        <v>2800</v>
      </c>
      <c r="H1185" s="2">
        <v>38088</v>
      </c>
      <c r="I1185" s="1">
        <v>38088</v>
      </c>
      <c r="J1185" t="s">
        <v>380</v>
      </c>
      <c r="K1185" t="s">
        <v>123</v>
      </c>
      <c r="L1185" t="s">
        <v>37</v>
      </c>
      <c r="M1185">
        <v>4</v>
      </c>
      <c r="N1185">
        <v>11</v>
      </c>
      <c r="O1185">
        <v>2004</v>
      </c>
      <c r="P1185" t="s">
        <v>286</v>
      </c>
      <c r="Q1185">
        <v>141</v>
      </c>
      <c r="R1185" t="s">
        <v>980</v>
      </c>
      <c r="S1185" t="s">
        <v>256</v>
      </c>
      <c r="T1185">
        <v>5085552555</v>
      </c>
      <c r="U1185" t="s">
        <v>257</v>
      </c>
      <c r="V1185" t="s">
        <v>258</v>
      </c>
      <c r="X1185" t="s">
        <v>258</v>
      </c>
      <c r="Y1185" t="s">
        <v>259</v>
      </c>
      <c r="Z1185" t="s">
        <v>195</v>
      </c>
      <c r="AA1185" t="s">
        <v>260</v>
      </c>
      <c r="AB1185">
        <v>50553</v>
      </c>
      <c r="AC1185" t="s">
        <v>46</v>
      </c>
      <c r="AD1185" t="s">
        <v>47</v>
      </c>
      <c r="AE1185" t="s">
        <v>261</v>
      </c>
      <c r="AF1185" t="s">
        <v>262</v>
      </c>
      <c r="AG1185" t="s">
        <v>263</v>
      </c>
      <c r="AH1185" t="s">
        <v>74</v>
      </c>
    </row>
    <row r="1186" spans="1:34" x14ac:dyDescent="0.25">
      <c r="A1186">
        <v>10331</v>
      </c>
      <c r="B1186">
        <v>26</v>
      </c>
      <c r="C1186">
        <v>67.91</v>
      </c>
      <c r="D1186">
        <v>12</v>
      </c>
      <c r="E1186">
        <v>1765.66</v>
      </c>
      <c r="F1186">
        <v>1766</v>
      </c>
      <c r="G1186">
        <v>1765.66</v>
      </c>
      <c r="H1186" t="s">
        <v>869</v>
      </c>
      <c r="I1186" s="1">
        <v>38308</v>
      </c>
      <c r="J1186" t="s">
        <v>104</v>
      </c>
      <c r="K1186" t="s">
        <v>220</v>
      </c>
      <c r="L1186" t="s">
        <v>37</v>
      </c>
      <c r="M1186">
        <v>4</v>
      </c>
      <c r="N1186">
        <v>11</v>
      </c>
      <c r="O1186">
        <v>2004</v>
      </c>
      <c r="P1186" t="s">
        <v>286</v>
      </c>
      <c r="Q1186">
        <v>141</v>
      </c>
      <c r="R1186" t="s">
        <v>980</v>
      </c>
      <c r="S1186" t="s">
        <v>488</v>
      </c>
      <c r="T1186">
        <v>2155559857</v>
      </c>
      <c r="U1186" t="s">
        <v>489</v>
      </c>
      <c r="V1186" t="s">
        <v>490</v>
      </c>
      <c r="X1186" t="s">
        <v>490</v>
      </c>
      <c r="Y1186" t="s">
        <v>340</v>
      </c>
      <c r="Z1186" t="s">
        <v>225</v>
      </c>
      <c r="AA1186" t="s">
        <v>341</v>
      </c>
      <c r="AB1186">
        <v>71270</v>
      </c>
      <c r="AC1186" t="s">
        <v>46</v>
      </c>
      <c r="AD1186" t="s">
        <v>47</v>
      </c>
      <c r="AE1186" t="s">
        <v>197</v>
      </c>
      <c r="AF1186" t="s">
        <v>491</v>
      </c>
      <c r="AG1186" t="s">
        <v>492</v>
      </c>
      <c r="AH1186" t="s">
        <v>51</v>
      </c>
    </row>
    <row r="1187" spans="1:34" x14ac:dyDescent="0.25">
      <c r="A1187">
        <v>10343</v>
      </c>
      <c r="B1187">
        <v>44</v>
      </c>
      <c r="C1187">
        <v>84.88</v>
      </c>
      <c r="D1187">
        <v>2</v>
      </c>
      <c r="E1187">
        <v>3734.72</v>
      </c>
      <c r="F1187">
        <v>3735</v>
      </c>
      <c r="G1187">
        <v>3734.72</v>
      </c>
      <c r="H1187" t="s">
        <v>230</v>
      </c>
      <c r="I1187" s="1">
        <v>38315</v>
      </c>
      <c r="J1187" t="s">
        <v>104</v>
      </c>
      <c r="K1187" t="s">
        <v>220</v>
      </c>
      <c r="L1187" t="s">
        <v>37</v>
      </c>
      <c r="M1187">
        <v>4</v>
      </c>
      <c r="N1187">
        <v>11</v>
      </c>
      <c r="O1187">
        <v>2004</v>
      </c>
      <c r="P1187" t="s">
        <v>286</v>
      </c>
      <c r="Q1187">
        <v>141</v>
      </c>
      <c r="R1187" t="s">
        <v>980</v>
      </c>
      <c r="S1187" t="s">
        <v>54</v>
      </c>
      <c r="T1187" t="s">
        <v>55</v>
      </c>
      <c r="U1187" t="s">
        <v>56</v>
      </c>
      <c r="V1187" t="s">
        <v>57</v>
      </c>
      <c r="X1187" t="s">
        <v>57</v>
      </c>
      <c r="Y1187" t="s">
        <v>58</v>
      </c>
      <c r="AA1187" t="s">
        <v>58</v>
      </c>
      <c r="AB1187">
        <v>51100</v>
      </c>
      <c r="AC1187" t="s">
        <v>59</v>
      </c>
      <c r="AD1187" t="s">
        <v>60</v>
      </c>
      <c r="AE1187" t="s">
        <v>61</v>
      </c>
      <c r="AF1187" t="s">
        <v>62</v>
      </c>
      <c r="AG1187" t="s">
        <v>63</v>
      </c>
      <c r="AH1187" t="s">
        <v>74</v>
      </c>
    </row>
    <row r="1188" spans="1:34" x14ac:dyDescent="0.25">
      <c r="A1188">
        <v>10367</v>
      </c>
      <c r="B1188">
        <v>46</v>
      </c>
      <c r="C1188">
        <v>100</v>
      </c>
      <c r="D1188">
        <v>6</v>
      </c>
      <c r="E1188">
        <v>4808.38</v>
      </c>
      <c r="F1188">
        <v>4809</v>
      </c>
      <c r="G1188">
        <v>4600</v>
      </c>
      <c r="H1188" s="2">
        <v>38687</v>
      </c>
      <c r="I1188" s="1">
        <v>38687</v>
      </c>
      <c r="J1188" t="s">
        <v>242</v>
      </c>
      <c r="K1188" t="s">
        <v>130</v>
      </c>
      <c r="L1188" t="s">
        <v>647</v>
      </c>
      <c r="M1188">
        <v>1</v>
      </c>
      <c r="N1188">
        <v>1</v>
      </c>
      <c r="O1188">
        <v>2005</v>
      </c>
      <c r="P1188" t="s">
        <v>286</v>
      </c>
      <c r="Q1188">
        <v>141</v>
      </c>
      <c r="R1188" t="s">
        <v>980</v>
      </c>
      <c r="S1188" t="s">
        <v>77</v>
      </c>
      <c r="T1188">
        <v>6265557265</v>
      </c>
      <c r="U1188" t="s">
        <v>78</v>
      </c>
      <c r="V1188" t="s">
        <v>79</v>
      </c>
      <c r="X1188" t="s">
        <v>79</v>
      </c>
      <c r="Y1188" t="s">
        <v>80</v>
      </c>
      <c r="Z1188" t="s">
        <v>81</v>
      </c>
      <c r="AA1188" t="s">
        <v>82</v>
      </c>
      <c r="AB1188">
        <v>90003</v>
      </c>
      <c r="AC1188" t="s">
        <v>46</v>
      </c>
      <c r="AD1188" t="s">
        <v>47</v>
      </c>
      <c r="AE1188" t="s">
        <v>83</v>
      </c>
      <c r="AF1188" t="s">
        <v>84</v>
      </c>
      <c r="AG1188" t="s">
        <v>85</v>
      </c>
      <c r="AH1188" t="s">
        <v>74</v>
      </c>
    </row>
    <row r="1189" spans="1:34" x14ac:dyDescent="0.25">
      <c r="A1189">
        <v>10379</v>
      </c>
      <c r="B1189">
        <v>32</v>
      </c>
      <c r="C1189">
        <v>70.83</v>
      </c>
      <c r="D1189">
        <v>4</v>
      </c>
      <c r="E1189">
        <v>2266.56</v>
      </c>
      <c r="F1189">
        <v>2267</v>
      </c>
      <c r="G1189">
        <v>2266.56</v>
      </c>
      <c r="H1189" s="2">
        <v>38627</v>
      </c>
      <c r="I1189" s="1">
        <v>38627</v>
      </c>
      <c r="J1189" t="s">
        <v>86</v>
      </c>
      <c r="K1189" t="s">
        <v>123</v>
      </c>
      <c r="L1189" t="s">
        <v>37</v>
      </c>
      <c r="M1189">
        <v>1</v>
      </c>
      <c r="N1189">
        <v>2</v>
      </c>
      <c r="O1189">
        <v>2005</v>
      </c>
      <c r="P1189" t="s">
        <v>286</v>
      </c>
      <c r="Q1189">
        <v>141</v>
      </c>
      <c r="R1189" t="s">
        <v>980</v>
      </c>
      <c r="S1189" t="s">
        <v>276</v>
      </c>
      <c r="T1189" t="s">
        <v>277</v>
      </c>
      <c r="U1189" t="s">
        <v>278</v>
      </c>
      <c r="V1189" t="s">
        <v>279</v>
      </c>
      <c r="X1189" t="s">
        <v>279</v>
      </c>
      <c r="Y1189" t="s">
        <v>280</v>
      </c>
      <c r="AA1189" t="s">
        <v>280</v>
      </c>
      <c r="AB1189">
        <v>28034</v>
      </c>
      <c r="AC1189" t="s">
        <v>281</v>
      </c>
      <c r="AD1189" t="s">
        <v>60</v>
      </c>
      <c r="AE1189" t="s">
        <v>282</v>
      </c>
      <c r="AF1189" t="s">
        <v>283</v>
      </c>
      <c r="AG1189" t="s">
        <v>284</v>
      </c>
      <c r="AH1189" t="s">
        <v>51</v>
      </c>
    </row>
    <row r="1190" spans="1:34" x14ac:dyDescent="0.25">
      <c r="A1190">
        <v>10406</v>
      </c>
      <c r="B1190">
        <v>65</v>
      </c>
      <c r="C1190">
        <v>100</v>
      </c>
      <c r="D1190">
        <v>1</v>
      </c>
      <c r="E1190">
        <v>10468.9</v>
      </c>
      <c r="F1190">
        <v>10469</v>
      </c>
      <c r="G1190">
        <v>6500</v>
      </c>
      <c r="H1190" t="s">
        <v>870</v>
      </c>
      <c r="I1190" s="1">
        <v>38457</v>
      </c>
      <c r="J1190" t="s">
        <v>380</v>
      </c>
      <c r="K1190" t="s">
        <v>87</v>
      </c>
      <c r="L1190" t="s">
        <v>275</v>
      </c>
      <c r="M1190">
        <v>2</v>
      </c>
      <c r="N1190">
        <v>4</v>
      </c>
      <c r="O1190">
        <v>2005</v>
      </c>
      <c r="P1190" t="s">
        <v>286</v>
      </c>
      <c r="Q1190">
        <v>141</v>
      </c>
      <c r="R1190" t="s">
        <v>980</v>
      </c>
      <c r="S1190" t="s">
        <v>510</v>
      </c>
      <c r="T1190" t="s">
        <v>511</v>
      </c>
      <c r="U1190" t="s">
        <v>512</v>
      </c>
      <c r="V1190" t="s">
        <v>513</v>
      </c>
      <c r="X1190" t="s">
        <v>513</v>
      </c>
      <c r="Y1190" t="s">
        <v>514</v>
      </c>
      <c r="AA1190" t="s">
        <v>514</v>
      </c>
      <c r="AB1190">
        <v>1734</v>
      </c>
      <c r="AC1190" t="s">
        <v>515</v>
      </c>
      <c r="AD1190" t="s">
        <v>60</v>
      </c>
      <c r="AE1190" t="s">
        <v>516</v>
      </c>
      <c r="AF1190" t="s">
        <v>517</v>
      </c>
      <c r="AG1190" t="s">
        <v>518</v>
      </c>
      <c r="AH1190" t="s">
        <v>240</v>
      </c>
    </row>
    <row r="1191" spans="1:34" x14ac:dyDescent="0.25">
      <c r="A1191">
        <v>10419</v>
      </c>
      <c r="B1191">
        <v>43</v>
      </c>
      <c r="C1191">
        <v>100</v>
      </c>
      <c r="D1191">
        <v>3</v>
      </c>
      <c r="E1191">
        <v>5589.14</v>
      </c>
      <c r="F1191">
        <v>5590</v>
      </c>
      <c r="G1191">
        <v>4300</v>
      </c>
      <c r="H1191" t="s">
        <v>744</v>
      </c>
      <c r="I1191" s="1">
        <v>38489</v>
      </c>
      <c r="J1191" t="s">
        <v>153</v>
      </c>
      <c r="K1191" t="s">
        <v>65</v>
      </c>
      <c r="L1191" t="s">
        <v>37</v>
      </c>
      <c r="M1191">
        <v>2</v>
      </c>
      <c r="N1191">
        <v>5</v>
      </c>
      <c r="O1191">
        <v>2005</v>
      </c>
      <c r="P1191" t="s">
        <v>286</v>
      </c>
      <c r="Q1191">
        <v>141</v>
      </c>
      <c r="R1191" t="s">
        <v>980</v>
      </c>
      <c r="S1191" t="s">
        <v>231</v>
      </c>
      <c r="T1191" t="s">
        <v>232</v>
      </c>
      <c r="U1191" t="s">
        <v>233</v>
      </c>
      <c r="V1191" t="s">
        <v>234</v>
      </c>
      <c r="X1191" t="s">
        <v>234</v>
      </c>
      <c r="Y1191" t="s">
        <v>235</v>
      </c>
      <c r="AA1191" t="s">
        <v>235</v>
      </c>
      <c r="AB1191">
        <v>5020</v>
      </c>
      <c r="AC1191" t="s">
        <v>236</v>
      </c>
      <c r="AD1191" t="s">
        <v>60</v>
      </c>
      <c r="AE1191" t="s">
        <v>237</v>
      </c>
      <c r="AF1191" t="s">
        <v>238</v>
      </c>
      <c r="AG1191" t="s">
        <v>239</v>
      </c>
      <c r="AH1191" t="s">
        <v>74</v>
      </c>
    </row>
    <row r="1192" spans="1:34" x14ac:dyDescent="0.25">
      <c r="A1192">
        <v>10108</v>
      </c>
      <c r="B1192">
        <v>43</v>
      </c>
      <c r="C1192">
        <v>67.77</v>
      </c>
      <c r="D1192">
        <v>12</v>
      </c>
      <c r="E1192">
        <v>2914.11</v>
      </c>
      <c r="F1192">
        <v>2915</v>
      </c>
      <c r="G1192">
        <v>2914.11</v>
      </c>
      <c r="H1192" s="2">
        <v>37683</v>
      </c>
      <c r="I1192" s="1">
        <v>37683</v>
      </c>
      <c r="J1192" t="s">
        <v>255</v>
      </c>
      <c r="K1192" t="s">
        <v>36</v>
      </c>
      <c r="L1192" t="s">
        <v>37</v>
      </c>
      <c r="M1192">
        <v>1</v>
      </c>
      <c r="N1192">
        <v>3</v>
      </c>
      <c r="O1192">
        <v>2003</v>
      </c>
      <c r="P1192" t="s">
        <v>38</v>
      </c>
      <c r="Q1192">
        <v>62</v>
      </c>
      <c r="R1192" t="s">
        <v>981</v>
      </c>
      <c r="S1192" t="s">
        <v>675</v>
      </c>
      <c r="T1192" t="s">
        <v>676</v>
      </c>
      <c r="U1192" t="s">
        <v>677</v>
      </c>
      <c r="V1192" t="s">
        <v>678</v>
      </c>
      <c r="X1192" t="s">
        <v>678</v>
      </c>
      <c r="Y1192" t="s">
        <v>679</v>
      </c>
      <c r="AA1192" t="s">
        <v>679</v>
      </c>
      <c r="AB1192" t="s">
        <v>680</v>
      </c>
      <c r="AC1192" t="s">
        <v>681</v>
      </c>
      <c r="AD1192" t="s">
        <v>314</v>
      </c>
      <c r="AE1192" t="s">
        <v>682</v>
      </c>
      <c r="AF1192" t="s">
        <v>683</v>
      </c>
      <c r="AG1192" t="s">
        <v>684</v>
      </c>
      <c r="AH1192" t="s">
        <v>51</v>
      </c>
    </row>
    <row r="1193" spans="1:34" x14ac:dyDescent="0.25">
      <c r="A1193">
        <v>10122</v>
      </c>
      <c r="B1193">
        <v>35</v>
      </c>
      <c r="C1193">
        <v>49.74</v>
      </c>
      <c r="D1193">
        <v>16</v>
      </c>
      <c r="E1193">
        <v>1740.9</v>
      </c>
      <c r="F1193">
        <v>1741</v>
      </c>
      <c r="G1193">
        <v>1740.9</v>
      </c>
      <c r="H1193" s="2">
        <v>37838</v>
      </c>
      <c r="I1193" s="1">
        <v>37838</v>
      </c>
      <c r="J1193" t="s">
        <v>76</v>
      </c>
      <c r="K1193" t="s">
        <v>65</v>
      </c>
      <c r="L1193" t="s">
        <v>37</v>
      </c>
      <c r="M1193">
        <v>2</v>
      </c>
      <c r="N1193">
        <v>5</v>
      </c>
      <c r="O1193">
        <v>2003</v>
      </c>
      <c r="P1193" t="s">
        <v>38</v>
      </c>
      <c r="Q1193">
        <v>62</v>
      </c>
      <c r="R1193" t="s">
        <v>981</v>
      </c>
      <c r="S1193" t="s">
        <v>685</v>
      </c>
      <c r="T1193" t="s">
        <v>686</v>
      </c>
      <c r="U1193" t="s">
        <v>687</v>
      </c>
      <c r="V1193" t="s">
        <v>688</v>
      </c>
      <c r="X1193" t="s">
        <v>688</v>
      </c>
      <c r="Y1193" t="s">
        <v>689</v>
      </c>
      <c r="AA1193" t="s">
        <v>689</v>
      </c>
      <c r="AB1193">
        <v>13008</v>
      </c>
      <c r="AC1193" t="s">
        <v>59</v>
      </c>
      <c r="AD1193" t="s">
        <v>60</v>
      </c>
      <c r="AE1193" t="s">
        <v>690</v>
      </c>
      <c r="AF1193" t="s">
        <v>691</v>
      </c>
      <c r="AG1193" t="s">
        <v>692</v>
      </c>
      <c r="AH1193" t="s">
        <v>51</v>
      </c>
    </row>
    <row r="1194" spans="1:34" x14ac:dyDescent="0.25">
      <c r="A1194">
        <v>10135</v>
      </c>
      <c r="B1194">
        <v>45</v>
      </c>
      <c r="C1194">
        <v>50.36</v>
      </c>
      <c r="D1194">
        <v>13</v>
      </c>
      <c r="E1194">
        <v>2266.1999999999998</v>
      </c>
      <c r="F1194">
        <v>2267</v>
      </c>
      <c r="G1194">
        <v>2266.1999999999998</v>
      </c>
      <c r="H1194" s="2">
        <v>37659</v>
      </c>
      <c r="I1194" s="1">
        <v>37659</v>
      </c>
      <c r="J1194" t="s">
        <v>35</v>
      </c>
      <c r="K1194" t="s">
        <v>87</v>
      </c>
      <c r="L1194" t="s">
        <v>37</v>
      </c>
      <c r="M1194">
        <v>3</v>
      </c>
      <c r="N1194">
        <v>7</v>
      </c>
      <c r="O1194">
        <v>2003</v>
      </c>
      <c r="P1194" t="s">
        <v>38</v>
      </c>
      <c r="Q1194">
        <v>62</v>
      </c>
      <c r="R1194" t="s">
        <v>981</v>
      </c>
      <c r="S1194" t="s">
        <v>427</v>
      </c>
      <c r="T1194">
        <v>4155551450</v>
      </c>
      <c r="U1194" t="s">
        <v>428</v>
      </c>
      <c r="V1194" t="s">
        <v>429</v>
      </c>
      <c r="X1194" t="s">
        <v>429</v>
      </c>
      <c r="Y1194" t="s">
        <v>430</v>
      </c>
      <c r="Z1194" t="s">
        <v>81</v>
      </c>
      <c r="AA1194" t="s">
        <v>431</v>
      </c>
      <c r="AB1194">
        <v>97562</v>
      </c>
      <c r="AC1194" t="s">
        <v>46</v>
      </c>
      <c r="AD1194" t="s">
        <v>47</v>
      </c>
      <c r="AE1194" t="s">
        <v>432</v>
      </c>
      <c r="AF1194" t="s">
        <v>433</v>
      </c>
      <c r="AG1194" t="s">
        <v>434</v>
      </c>
      <c r="AH1194" t="s">
        <v>51</v>
      </c>
    </row>
    <row r="1195" spans="1:34" x14ac:dyDescent="0.25">
      <c r="A1195">
        <v>10146</v>
      </c>
      <c r="B1195">
        <v>47</v>
      </c>
      <c r="C1195">
        <v>67.14</v>
      </c>
      <c r="D1195">
        <v>2</v>
      </c>
      <c r="E1195">
        <v>3155.58</v>
      </c>
      <c r="F1195">
        <v>3156</v>
      </c>
      <c r="G1195">
        <v>3155.58</v>
      </c>
      <c r="H1195" s="2">
        <v>37689</v>
      </c>
      <c r="I1195" s="1">
        <v>37689</v>
      </c>
      <c r="J1195" t="s">
        <v>255</v>
      </c>
      <c r="K1195" t="s">
        <v>123</v>
      </c>
      <c r="L1195" t="s">
        <v>37</v>
      </c>
      <c r="M1195">
        <v>3</v>
      </c>
      <c r="N1195">
        <v>9</v>
      </c>
      <c r="O1195">
        <v>2003</v>
      </c>
      <c r="P1195" t="s">
        <v>38</v>
      </c>
      <c r="Q1195">
        <v>62</v>
      </c>
      <c r="R1195" t="s">
        <v>981</v>
      </c>
      <c r="S1195" t="s">
        <v>908</v>
      </c>
      <c r="T1195">
        <v>2035554407</v>
      </c>
      <c r="U1195" t="s">
        <v>909</v>
      </c>
      <c r="V1195" t="s">
        <v>910</v>
      </c>
      <c r="X1195" t="s">
        <v>910</v>
      </c>
      <c r="Y1195" t="s">
        <v>816</v>
      </c>
      <c r="Z1195" t="s">
        <v>177</v>
      </c>
      <c r="AA1195" t="s">
        <v>911</v>
      </c>
      <c r="AB1195">
        <v>97561</v>
      </c>
      <c r="AC1195" t="s">
        <v>46</v>
      </c>
      <c r="AD1195" t="s">
        <v>47</v>
      </c>
      <c r="AE1195" t="s">
        <v>912</v>
      </c>
      <c r="AF1195" t="s">
        <v>913</v>
      </c>
      <c r="AG1195" t="s">
        <v>914</v>
      </c>
      <c r="AH1195" t="s">
        <v>74</v>
      </c>
    </row>
    <row r="1196" spans="1:34" x14ac:dyDescent="0.25">
      <c r="A1196">
        <v>10159</v>
      </c>
      <c r="B1196">
        <v>21</v>
      </c>
      <c r="C1196">
        <v>64.66</v>
      </c>
      <c r="D1196">
        <v>8</v>
      </c>
      <c r="E1196">
        <v>1357.86</v>
      </c>
      <c r="F1196">
        <v>1358</v>
      </c>
      <c r="G1196">
        <v>1357.86</v>
      </c>
      <c r="H1196" s="2">
        <v>37904</v>
      </c>
      <c r="I1196" s="1">
        <v>37904</v>
      </c>
      <c r="J1196" t="s">
        <v>86</v>
      </c>
      <c r="K1196" t="s">
        <v>87</v>
      </c>
      <c r="L1196" t="s">
        <v>37</v>
      </c>
      <c r="M1196">
        <v>4</v>
      </c>
      <c r="N1196">
        <v>10</v>
      </c>
      <c r="O1196">
        <v>2003</v>
      </c>
      <c r="P1196" t="s">
        <v>38</v>
      </c>
      <c r="Q1196">
        <v>62</v>
      </c>
      <c r="R1196" t="s">
        <v>981</v>
      </c>
      <c r="S1196" t="s">
        <v>88</v>
      </c>
      <c r="T1196">
        <v>6505551386</v>
      </c>
      <c r="U1196" t="s">
        <v>89</v>
      </c>
      <c r="V1196" t="s">
        <v>90</v>
      </c>
      <c r="X1196" t="s">
        <v>90</v>
      </c>
      <c r="Y1196" t="s">
        <v>91</v>
      </c>
      <c r="Z1196" t="s">
        <v>81</v>
      </c>
      <c r="AA1196" t="s">
        <v>92</v>
      </c>
      <c r="AB1196" t="s">
        <v>47</v>
      </c>
      <c r="AC1196" t="s">
        <v>46</v>
      </c>
      <c r="AD1196" t="s">
        <v>47</v>
      </c>
      <c r="AE1196" t="s">
        <v>93</v>
      </c>
      <c r="AF1196" t="s">
        <v>84</v>
      </c>
      <c r="AG1196" t="s">
        <v>94</v>
      </c>
      <c r="AH1196" t="s">
        <v>51</v>
      </c>
    </row>
    <row r="1197" spans="1:34" x14ac:dyDescent="0.25">
      <c r="A1197">
        <v>10169</v>
      </c>
      <c r="B1197">
        <v>38</v>
      </c>
      <c r="C1197">
        <v>68.39</v>
      </c>
      <c r="D1197">
        <v>8</v>
      </c>
      <c r="E1197">
        <v>2598.8200000000002</v>
      </c>
      <c r="F1197">
        <v>2599</v>
      </c>
      <c r="G1197">
        <v>2598.8200000000002</v>
      </c>
      <c r="H1197" s="2">
        <v>37722</v>
      </c>
      <c r="I1197" s="1">
        <v>37722</v>
      </c>
      <c r="J1197" t="s">
        <v>380</v>
      </c>
      <c r="K1197" t="s">
        <v>87</v>
      </c>
      <c r="L1197" t="s">
        <v>37</v>
      </c>
      <c r="M1197">
        <v>4</v>
      </c>
      <c r="N1197">
        <v>11</v>
      </c>
      <c r="O1197">
        <v>2003</v>
      </c>
      <c r="P1197" t="s">
        <v>38</v>
      </c>
      <c r="Q1197">
        <v>62</v>
      </c>
      <c r="R1197" t="s">
        <v>981</v>
      </c>
      <c r="S1197" t="s">
        <v>452</v>
      </c>
      <c r="T1197" t="s">
        <v>453</v>
      </c>
      <c r="U1197" t="s">
        <v>454</v>
      </c>
      <c r="V1197" t="s">
        <v>455</v>
      </c>
      <c r="W1197" t="s">
        <v>456</v>
      </c>
      <c r="X1197" t="s">
        <v>457</v>
      </c>
      <c r="Y1197" t="s">
        <v>458</v>
      </c>
      <c r="Z1197" t="s">
        <v>250</v>
      </c>
      <c r="AA1197" t="s">
        <v>459</v>
      </c>
      <c r="AB1197">
        <v>2060</v>
      </c>
      <c r="AC1197" t="s">
        <v>148</v>
      </c>
      <c r="AD1197" t="s">
        <v>149</v>
      </c>
      <c r="AE1197" t="s">
        <v>460</v>
      </c>
      <c r="AF1197" t="s">
        <v>461</v>
      </c>
      <c r="AG1197" t="s">
        <v>462</v>
      </c>
      <c r="AH1197" t="s">
        <v>51</v>
      </c>
    </row>
    <row r="1198" spans="1:34" x14ac:dyDescent="0.25">
      <c r="A1198">
        <v>10180</v>
      </c>
      <c r="B1198">
        <v>21</v>
      </c>
      <c r="C1198">
        <v>50.36</v>
      </c>
      <c r="D1198">
        <v>3</v>
      </c>
      <c r="E1198">
        <v>1057.56</v>
      </c>
      <c r="F1198">
        <v>1058</v>
      </c>
      <c r="G1198">
        <v>1057.56</v>
      </c>
      <c r="H1198" s="2">
        <v>37936</v>
      </c>
      <c r="I1198" s="1">
        <v>37936</v>
      </c>
      <c r="J1198" t="s">
        <v>104</v>
      </c>
      <c r="K1198" t="s">
        <v>65</v>
      </c>
      <c r="L1198" t="s">
        <v>37</v>
      </c>
      <c r="M1198">
        <v>4</v>
      </c>
      <c r="N1198">
        <v>11</v>
      </c>
      <c r="O1198">
        <v>2003</v>
      </c>
      <c r="P1198" t="s">
        <v>38</v>
      </c>
      <c r="Q1198">
        <v>62</v>
      </c>
      <c r="R1198" t="s">
        <v>981</v>
      </c>
      <c r="S1198" t="s">
        <v>105</v>
      </c>
      <c r="T1198">
        <v>0.86244213000000003</v>
      </c>
      <c r="U1198" t="s">
        <v>106</v>
      </c>
      <c r="V1198" t="s">
        <v>107</v>
      </c>
      <c r="X1198" t="s">
        <v>107</v>
      </c>
      <c r="Y1198" t="s">
        <v>108</v>
      </c>
      <c r="AA1198" t="s">
        <v>108</v>
      </c>
      <c r="AB1198">
        <v>59000</v>
      </c>
      <c r="AC1198" t="s">
        <v>59</v>
      </c>
      <c r="AD1198" t="s">
        <v>60</v>
      </c>
      <c r="AE1198" t="s">
        <v>109</v>
      </c>
      <c r="AF1198" t="s">
        <v>110</v>
      </c>
      <c r="AG1198" t="s">
        <v>111</v>
      </c>
      <c r="AH1198" t="s">
        <v>51</v>
      </c>
    </row>
    <row r="1199" spans="1:34" x14ac:dyDescent="0.25">
      <c r="A1199">
        <v>10191</v>
      </c>
      <c r="B1199">
        <v>43</v>
      </c>
      <c r="C1199">
        <v>72.739999999999995</v>
      </c>
      <c r="D1199">
        <v>9</v>
      </c>
      <c r="E1199">
        <v>3127.82</v>
      </c>
      <c r="F1199">
        <v>3128</v>
      </c>
      <c r="G1199">
        <v>3127.82</v>
      </c>
      <c r="H1199" t="s">
        <v>693</v>
      </c>
      <c r="I1199" s="1">
        <v>37945</v>
      </c>
      <c r="J1199" t="s">
        <v>104</v>
      </c>
      <c r="K1199" t="s">
        <v>130</v>
      </c>
      <c r="L1199" t="s">
        <v>37</v>
      </c>
      <c r="M1199">
        <v>4</v>
      </c>
      <c r="N1199">
        <v>11</v>
      </c>
      <c r="O1199">
        <v>2003</v>
      </c>
      <c r="P1199" t="s">
        <v>38</v>
      </c>
      <c r="Q1199">
        <v>62</v>
      </c>
      <c r="R1199" t="s">
        <v>981</v>
      </c>
      <c r="S1199" t="s">
        <v>694</v>
      </c>
      <c r="T1199" t="s">
        <v>695</v>
      </c>
      <c r="U1199" t="s">
        <v>696</v>
      </c>
      <c r="V1199" t="s">
        <v>697</v>
      </c>
      <c r="X1199" t="s">
        <v>697</v>
      </c>
      <c r="Y1199" t="s">
        <v>698</v>
      </c>
      <c r="AA1199" t="s">
        <v>698</v>
      </c>
      <c r="AB1199">
        <v>50739</v>
      </c>
      <c r="AC1199" t="s">
        <v>699</v>
      </c>
      <c r="AD1199" t="s">
        <v>60</v>
      </c>
      <c r="AE1199" t="s">
        <v>700</v>
      </c>
      <c r="AF1199" t="s">
        <v>701</v>
      </c>
      <c r="AG1199" t="s">
        <v>702</v>
      </c>
      <c r="AH1199" t="s">
        <v>74</v>
      </c>
    </row>
    <row r="1200" spans="1:34" x14ac:dyDescent="0.25">
      <c r="A1200">
        <v>10211</v>
      </c>
      <c r="B1200">
        <v>46</v>
      </c>
      <c r="C1200">
        <v>54.09</v>
      </c>
      <c r="D1200">
        <v>8</v>
      </c>
      <c r="E1200">
        <v>2488.14</v>
      </c>
      <c r="F1200">
        <v>2489</v>
      </c>
      <c r="G1200">
        <v>2488.14</v>
      </c>
      <c r="H1200" t="s">
        <v>129</v>
      </c>
      <c r="I1200" s="1">
        <v>38001</v>
      </c>
      <c r="J1200" t="s">
        <v>64</v>
      </c>
      <c r="K1200" t="s">
        <v>130</v>
      </c>
      <c r="L1200" t="s">
        <v>37</v>
      </c>
      <c r="M1200">
        <v>1</v>
      </c>
      <c r="N1200">
        <v>1</v>
      </c>
      <c r="O1200">
        <v>2004</v>
      </c>
      <c r="P1200" t="s">
        <v>38</v>
      </c>
      <c r="Q1200">
        <v>62</v>
      </c>
      <c r="R1200" t="s">
        <v>981</v>
      </c>
      <c r="S1200" t="s">
        <v>131</v>
      </c>
      <c r="T1200" t="s">
        <v>132</v>
      </c>
      <c r="U1200" t="s">
        <v>133</v>
      </c>
      <c r="V1200" t="s">
        <v>134</v>
      </c>
      <c r="X1200" t="s">
        <v>134</v>
      </c>
      <c r="Y1200" t="s">
        <v>70</v>
      </c>
      <c r="AA1200" t="s">
        <v>70</v>
      </c>
      <c r="AB1200">
        <v>75016</v>
      </c>
      <c r="AC1200" t="s">
        <v>59</v>
      </c>
      <c r="AD1200" t="s">
        <v>60</v>
      </c>
      <c r="AE1200" t="s">
        <v>135</v>
      </c>
      <c r="AF1200" t="s">
        <v>136</v>
      </c>
      <c r="AG1200" t="s">
        <v>137</v>
      </c>
      <c r="AH1200" t="s">
        <v>51</v>
      </c>
    </row>
    <row r="1201" spans="1:34" x14ac:dyDescent="0.25">
      <c r="A1201">
        <v>10224</v>
      </c>
      <c r="B1201">
        <v>38</v>
      </c>
      <c r="C1201">
        <v>58.44</v>
      </c>
      <c r="D1201">
        <v>1</v>
      </c>
      <c r="E1201">
        <v>2220.7199999999998</v>
      </c>
      <c r="F1201">
        <v>2221</v>
      </c>
      <c r="G1201">
        <v>2220.7199999999998</v>
      </c>
      <c r="H1201" t="s">
        <v>798</v>
      </c>
      <c r="I1201" s="1">
        <v>38038</v>
      </c>
      <c r="J1201" t="s">
        <v>35</v>
      </c>
      <c r="K1201" t="s">
        <v>53</v>
      </c>
      <c r="L1201" t="s">
        <v>37</v>
      </c>
      <c r="M1201">
        <v>1</v>
      </c>
      <c r="N1201">
        <v>2</v>
      </c>
      <c r="O1201">
        <v>2004</v>
      </c>
      <c r="P1201" t="s">
        <v>38</v>
      </c>
      <c r="Q1201">
        <v>62</v>
      </c>
      <c r="R1201" t="s">
        <v>981</v>
      </c>
      <c r="S1201" t="s">
        <v>105</v>
      </c>
      <c r="T1201">
        <v>0.86244213000000003</v>
      </c>
      <c r="U1201" t="s">
        <v>106</v>
      </c>
      <c r="V1201" t="s">
        <v>107</v>
      </c>
      <c r="X1201" t="s">
        <v>107</v>
      </c>
      <c r="Y1201" t="s">
        <v>108</v>
      </c>
      <c r="AA1201" t="s">
        <v>108</v>
      </c>
      <c r="AB1201">
        <v>59000</v>
      </c>
      <c r="AC1201" t="s">
        <v>59</v>
      </c>
      <c r="AD1201" t="s">
        <v>60</v>
      </c>
      <c r="AE1201" t="s">
        <v>109</v>
      </c>
      <c r="AF1201" t="s">
        <v>110</v>
      </c>
      <c r="AG1201" t="s">
        <v>111</v>
      </c>
      <c r="AH1201" t="s">
        <v>51</v>
      </c>
    </row>
    <row r="1202" spans="1:34" x14ac:dyDescent="0.25">
      <c r="A1202">
        <v>10237</v>
      </c>
      <c r="B1202">
        <v>26</v>
      </c>
      <c r="C1202">
        <v>52.22</v>
      </c>
      <c r="D1202">
        <v>1</v>
      </c>
      <c r="E1202">
        <v>1357.72</v>
      </c>
      <c r="F1202">
        <v>1358</v>
      </c>
      <c r="G1202">
        <v>1357.72</v>
      </c>
      <c r="H1202" s="2">
        <v>38111</v>
      </c>
      <c r="I1202" s="1">
        <v>38111</v>
      </c>
      <c r="J1202" t="s">
        <v>153</v>
      </c>
      <c r="K1202" t="s">
        <v>65</v>
      </c>
      <c r="L1202" t="s">
        <v>37</v>
      </c>
      <c r="M1202">
        <v>2</v>
      </c>
      <c r="N1202">
        <v>4</v>
      </c>
      <c r="O1202">
        <v>2004</v>
      </c>
      <c r="P1202" t="s">
        <v>38</v>
      </c>
      <c r="Q1202">
        <v>62</v>
      </c>
      <c r="R1202" t="s">
        <v>981</v>
      </c>
      <c r="S1202" t="s">
        <v>154</v>
      </c>
      <c r="T1202">
        <v>2125551500</v>
      </c>
      <c r="U1202" t="s">
        <v>155</v>
      </c>
      <c r="V1202" t="s">
        <v>156</v>
      </c>
      <c r="W1202" t="s">
        <v>157</v>
      </c>
      <c r="X1202" t="s">
        <v>158</v>
      </c>
      <c r="Y1202" t="s">
        <v>43</v>
      </c>
      <c r="Z1202" t="s">
        <v>44</v>
      </c>
      <c r="AA1202" t="s">
        <v>45</v>
      </c>
      <c r="AB1202">
        <v>10022</v>
      </c>
      <c r="AC1202" t="s">
        <v>46</v>
      </c>
      <c r="AD1202" t="s">
        <v>47</v>
      </c>
      <c r="AE1202" t="s">
        <v>159</v>
      </c>
      <c r="AF1202" t="s">
        <v>160</v>
      </c>
      <c r="AG1202" t="s">
        <v>161</v>
      </c>
      <c r="AH1202" t="s">
        <v>51</v>
      </c>
    </row>
    <row r="1203" spans="1:34" x14ac:dyDescent="0.25">
      <c r="A1203">
        <v>10252</v>
      </c>
      <c r="B1203">
        <v>31</v>
      </c>
      <c r="C1203">
        <v>52.84</v>
      </c>
      <c r="D1203">
        <v>5</v>
      </c>
      <c r="E1203">
        <v>1638.04</v>
      </c>
      <c r="F1203">
        <v>1639</v>
      </c>
      <c r="G1203">
        <v>1638.04</v>
      </c>
      <c r="H1203" t="s">
        <v>976</v>
      </c>
      <c r="I1203" s="1">
        <v>38133</v>
      </c>
      <c r="J1203" t="s">
        <v>153</v>
      </c>
      <c r="K1203" t="s">
        <v>220</v>
      </c>
      <c r="L1203" t="s">
        <v>37</v>
      </c>
      <c r="M1203">
        <v>2</v>
      </c>
      <c r="N1203">
        <v>5</v>
      </c>
      <c r="O1203">
        <v>2004</v>
      </c>
      <c r="P1203" t="s">
        <v>38</v>
      </c>
      <c r="Q1203">
        <v>62</v>
      </c>
      <c r="R1203" t="s">
        <v>981</v>
      </c>
      <c r="S1203" t="s">
        <v>131</v>
      </c>
      <c r="T1203" t="s">
        <v>132</v>
      </c>
      <c r="U1203" t="s">
        <v>133</v>
      </c>
      <c r="V1203" t="s">
        <v>134</v>
      </c>
      <c r="X1203" t="s">
        <v>134</v>
      </c>
      <c r="Y1203" t="s">
        <v>70</v>
      </c>
      <c r="AA1203" t="s">
        <v>70</v>
      </c>
      <c r="AB1203">
        <v>75016</v>
      </c>
      <c r="AC1203" t="s">
        <v>59</v>
      </c>
      <c r="AD1203" t="s">
        <v>60</v>
      </c>
      <c r="AE1203" t="s">
        <v>135</v>
      </c>
      <c r="AF1203" t="s">
        <v>136</v>
      </c>
      <c r="AG1203" t="s">
        <v>137</v>
      </c>
      <c r="AH1203" t="s">
        <v>51</v>
      </c>
    </row>
    <row r="1204" spans="1:34" x14ac:dyDescent="0.25">
      <c r="A1204">
        <v>10264</v>
      </c>
      <c r="B1204">
        <v>48</v>
      </c>
      <c r="C1204">
        <v>54.71</v>
      </c>
      <c r="D1204">
        <v>3</v>
      </c>
      <c r="E1204">
        <v>2626.08</v>
      </c>
      <c r="F1204">
        <v>2627</v>
      </c>
      <c r="G1204">
        <v>2626.08</v>
      </c>
      <c r="H1204" t="s">
        <v>982</v>
      </c>
      <c r="I1204" s="1">
        <v>38168</v>
      </c>
      <c r="J1204" t="s">
        <v>172</v>
      </c>
      <c r="K1204" t="s">
        <v>220</v>
      </c>
      <c r="L1204" t="s">
        <v>37</v>
      </c>
      <c r="M1204">
        <v>2</v>
      </c>
      <c r="N1204">
        <v>6</v>
      </c>
      <c r="O1204">
        <v>2004</v>
      </c>
      <c r="P1204" t="s">
        <v>38</v>
      </c>
      <c r="Q1204">
        <v>62</v>
      </c>
      <c r="R1204" t="s">
        <v>981</v>
      </c>
      <c r="S1204" t="s">
        <v>598</v>
      </c>
      <c r="T1204">
        <v>6175559555</v>
      </c>
      <c r="U1204" t="s">
        <v>599</v>
      </c>
      <c r="V1204" t="s">
        <v>600</v>
      </c>
      <c r="X1204" t="s">
        <v>600</v>
      </c>
      <c r="Y1204" t="s">
        <v>601</v>
      </c>
      <c r="Z1204" t="s">
        <v>195</v>
      </c>
      <c r="AA1204" t="s">
        <v>602</v>
      </c>
      <c r="AB1204">
        <v>51003</v>
      </c>
      <c r="AC1204" t="s">
        <v>46</v>
      </c>
      <c r="AD1204" t="s">
        <v>47</v>
      </c>
      <c r="AE1204" t="s">
        <v>603</v>
      </c>
      <c r="AF1204" t="s">
        <v>102</v>
      </c>
      <c r="AG1204" t="s">
        <v>604</v>
      </c>
      <c r="AH1204" t="s">
        <v>51</v>
      </c>
    </row>
    <row r="1205" spans="1:34" x14ac:dyDescent="0.25">
      <c r="A1205">
        <v>10276</v>
      </c>
      <c r="B1205">
        <v>33</v>
      </c>
      <c r="C1205">
        <v>50.36</v>
      </c>
      <c r="D1205">
        <v>9</v>
      </c>
      <c r="E1205">
        <v>1661.88</v>
      </c>
      <c r="F1205">
        <v>1662</v>
      </c>
      <c r="G1205">
        <v>1661.88</v>
      </c>
      <c r="H1205" s="2">
        <v>38025</v>
      </c>
      <c r="I1205" s="1">
        <v>38025</v>
      </c>
      <c r="J1205" t="s">
        <v>35</v>
      </c>
      <c r="K1205" t="s">
        <v>123</v>
      </c>
      <c r="L1205" t="s">
        <v>37</v>
      </c>
      <c r="M1205">
        <v>3</v>
      </c>
      <c r="N1205">
        <v>8</v>
      </c>
      <c r="O1205">
        <v>2004</v>
      </c>
      <c r="P1205" t="s">
        <v>38</v>
      </c>
      <c r="Q1205">
        <v>62</v>
      </c>
      <c r="R1205" t="s">
        <v>981</v>
      </c>
      <c r="S1205" t="s">
        <v>720</v>
      </c>
      <c r="T1205">
        <v>6175557555</v>
      </c>
      <c r="U1205" t="s">
        <v>721</v>
      </c>
      <c r="V1205" t="s">
        <v>722</v>
      </c>
      <c r="X1205" t="s">
        <v>722</v>
      </c>
      <c r="Y1205" t="s">
        <v>447</v>
      </c>
      <c r="Z1205" t="s">
        <v>195</v>
      </c>
      <c r="AA1205" t="s">
        <v>448</v>
      </c>
      <c r="AB1205">
        <v>58339</v>
      </c>
      <c r="AC1205" t="s">
        <v>46</v>
      </c>
      <c r="AD1205" t="s">
        <v>47</v>
      </c>
      <c r="AE1205" t="s">
        <v>723</v>
      </c>
      <c r="AF1205" t="s">
        <v>724</v>
      </c>
      <c r="AG1205" t="s">
        <v>725</v>
      </c>
      <c r="AH1205" t="s">
        <v>51</v>
      </c>
    </row>
    <row r="1206" spans="1:34" x14ac:dyDescent="0.25">
      <c r="A1206">
        <v>10286</v>
      </c>
      <c r="B1206">
        <v>38</v>
      </c>
      <c r="C1206">
        <v>57.2</v>
      </c>
      <c r="D1206">
        <v>1</v>
      </c>
      <c r="E1206">
        <v>2173.6</v>
      </c>
      <c r="F1206">
        <v>2174</v>
      </c>
      <c r="G1206">
        <v>2173.6</v>
      </c>
      <c r="H1206" t="s">
        <v>983</v>
      </c>
      <c r="I1206" s="1">
        <v>38227</v>
      </c>
      <c r="J1206" t="s">
        <v>76</v>
      </c>
      <c r="K1206" t="s">
        <v>53</v>
      </c>
      <c r="L1206" t="s">
        <v>37</v>
      </c>
      <c r="M1206">
        <v>3</v>
      </c>
      <c r="N1206">
        <v>8</v>
      </c>
      <c r="O1206">
        <v>2004</v>
      </c>
      <c r="P1206" t="s">
        <v>38</v>
      </c>
      <c r="Q1206">
        <v>62</v>
      </c>
      <c r="R1206" t="s">
        <v>981</v>
      </c>
      <c r="S1206" t="s">
        <v>639</v>
      </c>
      <c r="T1206" t="s">
        <v>640</v>
      </c>
      <c r="U1206" t="s">
        <v>641</v>
      </c>
      <c r="V1206" t="s">
        <v>642</v>
      </c>
      <c r="X1206" t="s">
        <v>642</v>
      </c>
      <c r="Y1206" t="s">
        <v>70</v>
      </c>
      <c r="AA1206" t="s">
        <v>70</v>
      </c>
      <c r="AB1206">
        <v>75012</v>
      </c>
      <c r="AC1206" t="s">
        <v>59</v>
      </c>
      <c r="AD1206" t="s">
        <v>60</v>
      </c>
      <c r="AE1206" t="s">
        <v>643</v>
      </c>
      <c r="AF1206" t="s">
        <v>644</v>
      </c>
      <c r="AG1206" t="s">
        <v>645</v>
      </c>
      <c r="AH1206" t="s">
        <v>51</v>
      </c>
    </row>
    <row r="1207" spans="1:34" x14ac:dyDescent="0.25">
      <c r="A1207">
        <v>10299</v>
      </c>
      <c r="B1207">
        <v>39</v>
      </c>
      <c r="C1207">
        <v>55.95</v>
      </c>
      <c r="D1207">
        <v>3</v>
      </c>
      <c r="E1207">
        <v>2182.0500000000002</v>
      </c>
      <c r="F1207">
        <v>2183</v>
      </c>
      <c r="G1207">
        <v>2182.0500000000002</v>
      </c>
      <c r="H1207" t="s">
        <v>200</v>
      </c>
      <c r="I1207" s="1">
        <v>38260</v>
      </c>
      <c r="J1207" t="s">
        <v>201</v>
      </c>
      <c r="K1207" t="s">
        <v>130</v>
      </c>
      <c r="L1207" t="s">
        <v>37</v>
      </c>
      <c r="M1207">
        <v>3</v>
      </c>
      <c r="N1207">
        <v>9</v>
      </c>
      <c r="O1207">
        <v>2004</v>
      </c>
      <c r="P1207" t="s">
        <v>38</v>
      </c>
      <c r="Q1207">
        <v>62</v>
      </c>
      <c r="R1207" t="s">
        <v>981</v>
      </c>
      <c r="S1207" t="s">
        <v>202</v>
      </c>
      <c r="T1207" t="s">
        <v>203</v>
      </c>
      <c r="U1207" t="s">
        <v>204</v>
      </c>
      <c r="V1207" t="s">
        <v>205</v>
      </c>
      <c r="X1207" t="s">
        <v>205</v>
      </c>
      <c r="Y1207" t="s">
        <v>206</v>
      </c>
      <c r="AA1207" t="s">
        <v>206</v>
      </c>
      <c r="AB1207">
        <v>21240</v>
      </c>
      <c r="AC1207" t="s">
        <v>207</v>
      </c>
      <c r="AD1207" t="s">
        <v>60</v>
      </c>
      <c r="AE1207" t="s">
        <v>208</v>
      </c>
      <c r="AF1207" t="s">
        <v>209</v>
      </c>
      <c r="AG1207" t="s">
        <v>210</v>
      </c>
      <c r="AH1207" t="s">
        <v>51</v>
      </c>
    </row>
    <row r="1208" spans="1:34" x14ac:dyDescent="0.25">
      <c r="A1208">
        <v>10310</v>
      </c>
      <c r="B1208">
        <v>42</v>
      </c>
      <c r="C1208">
        <v>67.14</v>
      </c>
      <c r="D1208">
        <v>16</v>
      </c>
      <c r="E1208">
        <v>2819.88</v>
      </c>
      <c r="F1208">
        <v>2820</v>
      </c>
      <c r="G1208">
        <v>2819.88</v>
      </c>
      <c r="H1208" t="s">
        <v>734</v>
      </c>
      <c r="I1208" s="1">
        <v>38276</v>
      </c>
      <c r="J1208" t="s">
        <v>86</v>
      </c>
      <c r="K1208" t="s">
        <v>53</v>
      </c>
      <c r="L1208" t="s">
        <v>37</v>
      </c>
      <c r="M1208">
        <v>4</v>
      </c>
      <c r="N1208">
        <v>10</v>
      </c>
      <c r="O1208">
        <v>2004</v>
      </c>
      <c r="P1208" t="s">
        <v>38</v>
      </c>
      <c r="Q1208">
        <v>62</v>
      </c>
      <c r="R1208" t="s">
        <v>981</v>
      </c>
      <c r="S1208" t="s">
        <v>694</v>
      </c>
      <c r="T1208" t="s">
        <v>695</v>
      </c>
      <c r="U1208" t="s">
        <v>696</v>
      </c>
      <c r="V1208" t="s">
        <v>697</v>
      </c>
      <c r="X1208" t="s">
        <v>697</v>
      </c>
      <c r="Y1208" t="s">
        <v>698</v>
      </c>
      <c r="AA1208" t="s">
        <v>698</v>
      </c>
      <c r="AB1208">
        <v>50739</v>
      </c>
      <c r="AC1208" t="s">
        <v>699</v>
      </c>
      <c r="AD1208" t="s">
        <v>60</v>
      </c>
      <c r="AE1208" t="s">
        <v>700</v>
      </c>
      <c r="AF1208" t="s">
        <v>701</v>
      </c>
      <c r="AG1208" t="s">
        <v>702</v>
      </c>
      <c r="AH1208" t="s">
        <v>51</v>
      </c>
    </row>
    <row r="1209" spans="1:34" x14ac:dyDescent="0.25">
      <c r="A1209">
        <v>10319</v>
      </c>
      <c r="B1209">
        <v>44</v>
      </c>
      <c r="C1209">
        <v>59.06</v>
      </c>
      <c r="D1209">
        <v>4</v>
      </c>
      <c r="E1209">
        <v>2598.64</v>
      </c>
      <c r="F1209">
        <v>2599</v>
      </c>
      <c r="G1209">
        <v>2598.64</v>
      </c>
      <c r="H1209" s="2">
        <v>38057</v>
      </c>
      <c r="I1209" s="1">
        <v>38057</v>
      </c>
      <c r="J1209" t="s">
        <v>255</v>
      </c>
      <c r="K1209" t="s">
        <v>130</v>
      </c>
      <c r="L1209" t="s">
        <v>37</v>
      </c>
      <c r="M1209">
        <v>4</v>
      </c>
      <c r="N1209">
        <v>11</v>
      </c>
      <c r="O1209">
        <v>2004</v>
      </c>
      <c r="P1209" t="s">
        <v>38</v>
      </c>
      <c r="Q1209">
        <v>62</v>
      </c>
      <c r="R1209" t="s">
        <v>981</v>
      </c>
      <c r="S1209" t="s">
        <v>799</v>
      </c>
      <c r="T1209">
        <v>2125551957</v>
      </c>
      <c r="U1209" t="s">
        <v>800</v>
      </c>
      <c r="V1209" t="s">
        <v>801</v>
      </c>
      <c r="W1209" t="s">
        <v>802</v>
      </c>
      <c r="X1209" t="s">
        <v>803</v>
      </c>
      <c r="Y1209" t="s">
        <v>43</v>
      </c>
      <c r="Z1209" t="s">
        <v>44</v>
      </c>
      <c r="AA1209" t="s">
        <v>45</v>
      </c>
      <c r="AB1209">
        <v>10022</v>
      </c>
      <c r="AC1209" t="s">
        <v>46</v>
      </c>
      <c r="AD1209" t="s">
        <v>47</v>
      </c>
      <c r="AE1209" t="s">
        <v>804</v>
      </c>
      <c r="AF1209" t="s">
        <v>805</v>
      </c>
      <c r="AG1209" t="s">
        <v>806</v>
      </c>
      <c r="AH1209" t="s">
        <v>51</v>
      </c>
    </row>
    <row r="1210" spans="1:34" x14ac:dyDescent="0.25">
      <c r="A1210">
        <v>10330</v>
      </c>
      <c r="B1210">
        <v>29</v>
      </c>
      <c r="C1210">
        <v>69.63</v>
      </c>
      <c r="D1210">
        <v>2</v>
      </c>
      <c r="E1210">
        <v>2019.27</v>
      </c>
      <c r="F1210">
        <v>2020</v>
      </c>
      <c r="G1210">
        <v>2019.27</v>
      </c>
      <c r="H1210" t="s">
        <v>979</v>
      </c>
      <c r="I1210" s="1">
        <v>38307</v>
      </c>
      <c r="J1210" t="s">
        <v>104</v>
      </c>
      <c r="K1210" t="s">
        <v>65</v>
      </c>
      <c r="L1210" t="s">
        <v>37</v>
      </c>
      <c r="M1210">
        <v>4</v>
      </c>
      <c r="N1210">
        <v>11</v>
      </c>
      <c r="O1210">
        <v>2004</v>
      </c>
      <c r="P1210" t="s">
        <v>38</v>
      </c>
      <c r="Q1210">
        <v>62</v>
      </c>
      <c r="R1210" t="s">
        <v>981</v>
      </c>
      <c r="S1210" t="s">
        <v>675</v>
      </c>
      <c r="T1210" t="s">
        <v>676</v>
      </c>
      <c r="U1210" t="s">
        <v>677</v>
      </c>
      <c r="V1210" t="s">
        <v>678</v>
      </c>
      <c r="X1210" t="s">
        <v>678</v>
      </c>
      <c r="Y1210" t="s">
        <v>679</v>
      </c>
      <c r="AA1210" t="s">
        <v>679</v>
      </c>
      <c r="AB1210" t="s">
        <v>680</v>
      </c>
      <c r="AC1210" t="s">
        <v>681</v>
      </c>
      <c r="AD1210" t="s">
        <v>314</v>
      </c>
      <c r="AE1210" t="s">
        <v>682</v>
      </c>
      <c r="AF1210" t="s">
        <v>683</v>
      </c>
      <c r="AG1210" t="s">
        <v>684</v>
      </c>
      <c r="AH1210" t="s">
        <v>51</v>
      </c>
    </row>
    <row r="1211" spans="1:34" x14ac:dyDescent="0.25">
      <c r="A1211">
        <v>10342</v>
      </c>
      <c r="B1211">
        <v>26</v>
      </c>
      <c r="C1211">
        <v>55.95</v>
      </c>
      <c r="D1211">
        <v>8</v>
      </c>
      <c r="E1211">
        <v>1454.7</v>
      </c>
      <c r="F1211">
        <v>1455</v>
      </c>
      <c r="G1211">
        <v>1454.7</v>
      </c>
      <c r="H1211" t="s">
        <v>230</v>
      </c>
      <c r="I1211" s="1">
        <v>38315</v>
      </c>
      <c r="J1211" t="s">
        <v>104</v>
      </c>
      <c r="K1211" t="s">
        <v>220</v>
      </c>
      <c r="L1211" t="s">
        <v>37</v>
      </c>
      <c r="M1211">
        <v>4</v>
      </c>
      <c r="N1211">
        <v>11</v>
      </c>
      <c r="O1211">
        <v>2004</v>
      </c>
      <c r="P1211" t="s">
        <v>38</v>
      </c>
      <c r="Q1211">
        <v>62</v>
      </c>
      <c r="R1211" t="s">
        <v>981</v>
      </c>
      <c r="S1211" t="s">
        <v>139</v>
      </c>
      <c r="T1211" t="s">
        <v>140</v>
      </c>
      <c r="U1211" t="s">
        <v>141</v>
      </c>
      <c r="V1211" t="s">
        <v>142</v>
      </c>
      <c r="W1211" t="s">
        <v>143</v>
      </c>
      <c r="X1211" t="s">
        <v>144</v>
      </c>
      <c r="Y1211" t="s">
        <v>145</v>
      </c>
      <c r="Z1211" t="s">
        <v>146</v>
      </c>
      <c r="AA1211" t="s">
        <v>147</v>
      </c>
      <c r="AB1211">
        <v>3004</v>
      </c>
      <c r="AC1211" t="s">
        <v>148</v>
      </c>
      <c r="AD1211" t="s">
        <v>149</v>
      </c>
      <c r="AE1211" t="s">
        <v>150</v>
      </c>
      <c r="AF1211" t="s">
        <v>151</v>
      </c>
      <c r="AG1211" t="s">
        <v>152</v>
      </c>
      <c r="AH1211" t="s">
        <v>51</v>
      </c>
    </row>
    <row r="1212" spans="1:34" x14ac:dyDescent="0.25">
      <c r="A1212">
        <v>10355</v>
      </c>
      <c r="B1212">
        <v>31</v>
      </c>
      <c r="C1212">
        <v>53.47</v>
      </c>
      <c r="D1212">
        <v>1</v>
      </c>
      <c r="E1212">
        <v>1657.57</v>
      </c>
      <c r="F1212">
        <v>1658</v>
      </c>
      <c r="G1212">
        <v>1657.57</v>
      </c>
      <c r="H1212" s="2">
        <v>38180</v>
      </c>
      <c r="I1212" s="1">
        <v>38180</v>
      </c>
      <c r="J1212" t="s">
        <v>52</v>
      </c>
      <c r="K1212" t="s">
        <v>36</v>
      </c>
      <c r="L1212" t="s">
        <v>37</v>
      </c>
      <c r="M1212">
        <v>4</v>
      </c>
      <c r="N1212">
        <v>12</v>
      </c>
      <c r="O1212">
        <v>2004</v>
      </c>
      <c r="P1212" t="s">
        <v>38</v>
      </c>
      <c r="Q1212">
        <v>62</v>
      </c>
      <c r="R1212" t="s">
        <v>981</v>
      </c>
      <c r="S1212" t="s">
        <v>276</v>
      </c>
      <c r="T1212" t="s">
        <v>277</v>
      </c>
      <c r="U1212" t="s">
        <v>278</v>
      </c>
      <c r="V1212" t="s">
        <v>279</v>
      </c>
      <c r="X1212" t="s">
        <v>279</v>
      </c>
      <c r="Y1212" t="s">
        <v>280</v>
      </c>
      <c r="AA1212" t="s">
        <v>280</v>
      </c>
      <c r="AB1212">
        <v>28034</v>
      </c>
      <c r="AC1212" t="s">
        <v>281</v>
      </c>
      <c r="AD1212" t="s">
        <v>60</v>
      </c>
      <c r="AE1212" t="s">
        <v>282</v>
      </c>
      <c r="AF1212" t="s">
        <v>283</v>
      </c>
      <c r="AG1212" t="s">
        <v>284</v>
      </c>
      <c r="AH1212" t="s">
        <v>51</v>
      </c>
    </row>
    <row r="1213" spans="1:34" x14ac:dyDescent="0.25">
      <c r="A1213">
        <v>10363</v>
      </c>
      <c r="B1213">
        <v>32</v>
      </c>
      <c r="C1213">
        <v>89.12</v>
      </c>
      <c r="D1213">
        <v>12</v>
      </c>
      <c r="E1213">
        <v>2851.84</v>
      </c>
      <c r="F1213">
        <v>2852</v>
      </c>
      <c r="G1213">
        <v>2851.84</v>
      </c>
      <c r="H1213" s="2">
        <v>38504</v>
      </c>
      <c r="I1213" s="1">
        <v>38504</v>
      </c>
      <c r="J1213" t="s">
        <v>172</v>
      </c>
      <c r="K1213" t="s">
        <v>220</v>
      </c>
      <c r="L1213" t="s">
        <v>37</v>
      </c>
      <c r="M1213">
        <v>1</v>
      </c>
      <c r="N1213">
        <v>1</v>
      </c>
      <c r="O1213">
        <v>2005</v>
      </c>
      <c r="P1213" t="s">
        <v>38</v>
      </c>
      <c r="Q1213">
        <v>62</v>
      </c>
      <c r="R1213" t="s">
        <v>981</v>
      </c>
      <c r="S1213" t="s">
        <v>735</v>
      </c>
      <c r="T1213" t="s">
        <v>736</v>
      </c>
      <c r="U1213" t="s">
        <v>737</v>
      </c>
      <c r="V1213" t="s">
        <v>738</v>
      </c>
      <c r="X1213" t="s">
        <v>738</v>
      </c>
      <c r="Y1213" t="s">
        <v>739</v>
      </c>
      <c r="AA1213" t="s">
        <v>739</v>
      </c>
      <c r="AB1213" t="s">
        <v>740</v>
      </c>
      <c r="AC1213" t="s">
        <v>207</v>
      </c>
      <c r="AD1213" t="s">
        <v>60</v>
      </c>
      <c r="AE1213" t="s">
        <v>741</v>
      </c>
      <c r="AF1213" t="s">
        <v>742</v>
      </c>
      <c r="AG1213" t="s">
        <v>743</v>
      </c>
      <c r="AH1213" t="s">
        <v>51</v>
      </c>
    </row>
    <row r="1214" spans="1:34" x14ac:dyDescent="0.25">
      <c r="A1214">
        <v>10378</v>
      </c>
      <c r="B1214">
        <v>28</v>
      </c>
      <c r="C1214">
        <v>100</v>
      </c>
      <c r="D1214">
        <v>9</v>
      </c>
      <c r="E1214">
        <v>4609.6400000000003</v>
      </c>
      <c r="F1214">
        <v>4610</v>
      </c>
      <c r="G1214">
        <v>2800</v>
      </c>
      <c r="H1214" s="2">
        <v>38627</v>
      </c>
      <c r="I1214" s="1">
        <v>38627</v>
      </c>
      <c r="J1214" t="s">
        <v>86</v>
      </c>
      <c r="K1214" t="s">
        <v>123</v>
      </c>
      <c r="L1214" t="s">
        <v>37</v>
      </c>
      <c r="M1214">
        <v>1</v>
      </c>
      <c r="N1214">
        <v>2</v>
      </c>
      <c r="O1214">
        <v>2005</v>
      </c>
      <c r="P1214" t="s">
        <v>38</v>
      </c>
      <c r="Q1214">
        <v>62</v>
      </c>
      <c r="R1214" t="s">
        <v>981</v>
      </c>
      <c r="S1214" t="s">
        <v>276</v>
      </c>
      <c r="T1214" t="s">
        <v>277</v>
      </c>
      <c r="U1214" t="s">
        <v>278</v>
      </c>
      <c r="V1214" t="s">
        <v>279</v>
      </c>
      <c r="X1214" t="s">
        <v>279</v>
      </c>
      <c r="Y1214" t="s">
        <v>280</v>
      </c>
      <c r="AA1214" t="s">
        <v>280</v>
      </c>
      <c r="AB1214">
        <v>28034</v>
      </c>
      <c r="AC1214" t="s">
        <v>281</v>
      </c>
      <c r="AD1214" t="s">
        <v>60</v>
      </c>
      <c r="AE1214" t="s">
        <v>282</v>
      </c>
      <c r="AF1214" t="s">
        <v>283</v>
      </c>
      <c r="AG1214" t="s">
        <v>284</v>
      </c>
      <c r="AH1214" t="s">
        <v>74</v>
      </c>
    </row>
    <row r="1215" spans="1:34" x14ac:dyDescent="0.25">
      <c r="A1215">
        <v>10390</v>
      </c>
      <c r="B1215">
        <v>36</v>
      </c>
      <c r="C1215">
        <v>100</v>
      </c>
      <c r="D1215">
        <v>2</v>
      </c>
      <c r="E1215">
        <v>5079.96</v>
      </c>
      <c r="F1215">
        <v>5080</v>
      </c>
      <c r="G1215">
        <v>3600</v>
      </c>
      <c r="H1215" s="2">
        <v>38445</v>
      </c>
      <c r="I1215" s="1">
        <v>38445</v>
      </c>
      <c r="J1215" t="s">
        <v>380</v>
      </c>
      <c r="K1215" t="s">
        <v>123</v>
      </c>
      <c r="L1215" t="s">
        <v>37</v>
      </c>
      <c r="M1215">
        <v>1</v>
      </c>
      <c r="N1215">
        <v>3</v>
      </c>
      <c r="O1215">
        <v>2005</v>
      </c>
      <c r="P1215" t="s">
        <v>38</v>
      </c>
      <c r="Q1215">
        <v>62</v>
      </c>
      <c r="R1215" t="s">
        <v>981</v>
      </c>
      <c r="S1215" t="s">
        <v>427</v>
      </c>
      <c r="T1215">
        <v>4155551450</v>
      </c>
      <c r="U1215" t="s">
        <v>428</v>
      </c>
      <c r="V1215" t="s">
        <v>429</v>
      </c>
      <c r="X1215" t="s">
        <v>429</v>
      </c>
      <c r="Y1215" t="s">
        <v>430</v>
      </c>
      <c r="Z1215" t="s">
        <v>81</v>
      </c>
      <c r="AA1215" t="s">
        <v>431</v>
      </c>
      <c r="AB1215">
        <v>97562</v>
      </c>
      <c r="AC1215" t="s">
        <v>46</v>
      </c>
      <c r="AD1215" t="s">
        <v>47</v>
      </c>
      <c r="AE1215" t="s">
        <v>432</v>
      </c>
      <c r="AF1215" t="s">
        <v>433</v>
      </c>
      <c r="AG1215" t="s">
        <v>434</v>
      </c>
      <c r="AH1215" t="s">
        <v>74</v>
      </c>
    </row>
    <row r="1216" spans="1:34" x14ac:dyDescent="0.25">
      <c r="A1216">
        <v>10403</v>
      </c>
      <c r="B1216">
        <v>36</v>
      </c>
      <c r="C1216">
        <v>52.22</v>
      </c>
      <c r="D1216">
        <v>1</v>
      </c>
      <c r="E1216">
        <v>1879.92</v>
      </c>
      <c r="F1216">
        <v>1880</v>
      </c>
      <c r="G1216">
        <v>1879.92</v>
      </c>
      <c r="H1216" s="2">
        <v>38568</v>
      </c>
      <c r="I1216" s="1">
        <v>38568</v>
      </c>
      <c r="J1216" t="s">
        <v>76</v>
      </c>
      <c r="K1216" t="s">
        <v>130</v>
      </c>
      <c r="L1216" t="s">
        <v>37</v>
      </c>
      <c r="M1216">
        <v>2</v>
      </c>
      <c r="N1216">
        <v>4</v>
      </c>
      <c r="O1216">
        <v>2005</v>
      </c>
      <c r="P1216" t="s">
        <v>38</v>
      </c>
      <c r="Q1216">
        <v>62</v>
      </c>
      <c r="R1216" t="s">
        <v>981</v>
      </c>
      <c r="S1216" t="s">
        <v>264</v>
      </c>
      <c r="T1216" t="s">
        <v>265</v>
      </c>
      <c r="U1216" t="s">
        <v>266</v>
      </c>
      <c r="V1216" t="s">
        <v>267</v>
      </c>
      <c r="X1216" t="s">
        <v>267</v>
      </c>
      <c r="Y1216" t="s">
        <v>268</v>
      </c>
      <c r="AA1216" t="s">
        <v>268</v>
      </c>
      <c r="AB1216" t="s">
        <v>269</v>
      </c>
      <c r="AC1216" t="s">
        <v>270</v>
      </c>
      <c r="AD1216" t="s">
        <v>60</v>
      </c>
      <c r="AE1216" t="s">
        <v>271</v>
      </c>
      <c r="AF1216" t="s">
        <v>272</v>
      </c>
      <c r="AG1216" t="s">
        <v>273</v>
      </c>
      <c r="AH1216" t="s">
        <v>51</v>
      </c>
    </row>
    <row r="1217" spans="1:34" x14ac:dyDescent="0.25">
      <c r="A1217">
        <v>10106</v>
      </c>
      <c r="B1217">
        <v>41</v>
      </c>
      <c r="C1217">
        <v>100</v>
      </c>
      <c r="D1217">
        <v>17</v>
      </c>
      <c r="E1217">
        <v>4774.8599999999997</v>
      </c>
      <c r="F1217">
        <v>4775</v>
      </c>
      <c r="G1217">
        <v>4100</v>
      </c>
      <c r="H1217" t="s">
        <v>904</v>
      </c>
      <c r="I1217" s="1">
        <v>37669</v>
      </c>
      <c r="J1217" t="s">
        <v>35</v>
      </c>
      <c r="K1217" t="s">
        <v>36</v>
      </c>
      <c r="L1217" t="s">
        <v>37</v>
      </c>
      <c r="M1217">
        <v>1</v>
      </c>
      <c r="N1217">
        <v>2</v>
      </c>
      <c r="O1217">
        <v>2003</v>
      </c>
      <c r="P1217" t="s">
        <v>871</v>
      </c>
      <c r="Q1217">
        <v>105</v>
      </c>
      <c r="R1217" t="s">
        <v>984</v>
      </c>
      <c r="S1217" t="s">
        <v>877</v>
      </c>
      <c r="T1217" t="s">
        <v>878</v>
      </c>
      <c r="U1217" t="s">
        <v>879</v>
      </c>
      <c r="V1217" t="s">
        <v>880</v>
      </c>
      <c r="X1217" t="s">
        <v>880</v>
      </c>
      <c r="Y1217" t="s">
        <v>881</v>
      </c>
      <c r="AA1217" t="s">
        <v>881</v>
      </c>
      <c r="AB1217">
        <v>24100</v>
      </c>
      <c r="AC1217" t="s">
        <v>407</v>
      </c>
      <c r="AD1217" t="s">
        <v>60</v>
      </c>
      <c r="AE1217" t="s">
        <v>882</v>
      </c>
      <c r="AF1217" t="s">
        <v>883</v>
      </c>
      <c r="AG1217" t="s">
        <v>884</v>
      </c>
      <c r="AH1217" t="s">
        <v>74</v>
      </c>
    </row>
    <row r="1218" spans="1:34" x14ac:dyDescent="0.25">
      <c r="A1218">
        <v>10119</v>
      </c>
      <c r="B1218">
        <v>27</v>
      </c>
      <c r="C1218">
        <v>99.52</v>
      </c>
      <c r="D1218">
        <v>8</v>
      </c>
      <c r="E1218">
        <v>2687.04</v>
      </c>
      <c r="F1218">
        <v>2688</v>
      </c>
      <c r="G1218">
        <v>2687.04</v>
      </c>
      <c r="H1218" t="s">
        <v>519</v>
      </c>
      <c r="I1218" s="1">
        <v>37739</v>
      </c>
      <c r="J1218" t="s">
        <v>380</v>
      </c>
      <c r="K1218" t="s">
        <v>36</v>
      </c>
      <c r="L1218" t="s">
        <v>37</v>
      </c>
      <c r="M1218">
        <v>2</v>
      </c>
      <c r="N1218">
        <v>4</v>
      </c>
      <c r="O1218">
        <v>2003</v>
      </c>
      <c r="P1218" t="s">
        <v>871</v>
      </c>
      <c r="Q1218">
        <v>105</v>
      </c>
      <c r="R1218" t="s">
        <v>984</v>
      </c>
      <c r="S1218" t="s">
        <v>231</v>
      </c>
      <c r="T1218" t="s">
        <v>232</v>
      </c>
      <c r="U1218" t="s">
        <v>233</v>
      </c>
      <c r="V1218" t="s">
        <v>234</v>
      </c>
      <c r="X1218" t="s">
        <v>234</v>
      </c>
      <c r="Y1218" t="s">
        <v>235</v>
      </c>
      <c r="AA1218" t="s">
        <v>235</v>
      </c>
      <c r="AB1218">
        <v>5020</v>
      </c>
      <c r="AC1218" t="s">
        <v>236</v>
      </c>
      <c r="AD1218" t="s">
        <v>60</v>
      </c>
      <c r="AE1218" t="s">
        <v>237</v>
      </c>
      <c r="AF1218" t="s">
        <v>238</v>
      </c>
      <c r="AG1218" t="s">
        <v>239</v>
      </c>
      <c r="AH1218" t="s">
        <v>51</v>
      </c>
    </row>
    <row r="1219" spans="1:34" x14ac:dyDescent="0.25">
      <c r="A1219">
        <v>10130</v>
      </c>
      <c r="B1219">
        <v>33</v>
      </c>
      <c r="C1219">
        <v>100</v>
      </c>
      <c r="D1219">
        <v>1</v>
      </c>
      <c r="E1219">
        <v>3423.75</v>
      </c>
      <c r="F1219">
        <v>3424</v>
      </c>
      <c r="G1219">
        <v>3300</v>
      </c>
      <c r="H1219" t="s">
        <v>907</v>
      </c>
      <c r="I1219" s="1">
        <v>37788</v>
      </c>
      <c r="J1219" t="s">
        <v>172</v>
      </c>
      <c r="K1219" t="s">
        <v>36</v>
      </c>
      <c r="L1219" t="s">
        <v>37</v>
      </c>
      <c r="M1219">
        <v>2</v>
      </c>
      <c r="N1219">
        <v>6</v>
      </c>
      <c r="O1219">
        <v>2003</v>
      </c>
      <c r="P1219" t="s">
        <v>871</v>
      </c>
      <c r="Q1219">
        <v>105</v>
      </c>
      <c r="R1219" t="s">
        <v>984</v>
      </c>
      <c r="S1219" t="s">
        <v>963</v>
      </c>
      <c r="T1219">
        <v>6175558428</v>
      </c>
      <c r="U1219" t="s">
        <v>964</v>
      </c>
      <c r="V1219" t="s">
        <v>965</v>
      </c>
      <c r="X1219" t="s">
        <v>965</v>
      </c>
      <c r="Y1219" t="s">
        <v>447</v>
      </c>
      <c r="Z1219" t="s">
        <v>195</v>
      </c>
      <c r="AA1219" t="s">
        <v>448</v>
      </c>
      <c r="AB1219">
        <v>58339</v>
      </c>
      <c r="AC1219" t="s">
        <v>46</v>
      </c>
      <c r="AD1219" t="s">
        <v>47</v>
      </c>
      <c r="AE1219" t="s">
        <v>837</v>
      </c>
      <c r="AF1219" t="s">
        <v>386</v>
      </c>
      <c r="AG1219" t="s">
        <v>966</v>
      </c>
      <c r="AH1219" t="s">
        <v>74</v>
      </c>
    </row>
    <row r="1220" spans="1:34" x14ac:dyDescent="0.25">
      <c r="A1220">
        <v>10143</v>
      </c>
      <c r="B1220">
        <v>34</v>
      </c>
      <c r="C1220">
        <v>100</v>
      </c>
      <c r="D1220">
        <v>12</v>
      </c>
      <c r="E1220">
        <v>3455.76</v>
      </c>
      <c r="F1220">
        <v>3456</v>
      </c>
      <c r="G1220">
        <v>3400</v>
      </c>
      <c r="H1220" s="2">
        <v>37902</v>
      </c>
      <c r="I1220" s="1">
        <v>37902</v>
      </c>
      <c r="J1220" t="s">
        <v>86</v>
      </c>
      <c r="K1220" t="s">
        <v>220</v>
      </c>
      <c r="L1220" t="s">
        <v>37</v>
      </c>
      <c r="M1220">
        <v>3</v>
      </c>
      <c r="N1220">
        <v>8</v>
      </c>
      <c r="O1220">
        <v>2003</v>
      </c>
      <c r="P1220" t="s">
        <v>871</v>
      </c>
      <c r="Q1220">
        <v>105</v>
      </c>
      <c r="R1220" t="s">
        <v>984</v>
      </c>
      <c r="S1220" t="s">
        <v>528</v>
      </c>
      <c r="T1220">
        <v>5085559555</v>
      </c>
      <c r="U1220" t="s">
        <v>529</v>
      </c>
      <c r="V1220" t="s">
        <v>530</v>
      </c>
      <c r="X1220" t="s">
        <v>530</v>
      </c>
      <c r="Y1220" t="s">
        <v>259</v>
      </c>
      <c r="Z1220" t="s">
        <v>195</v>
      </c>
      <c r="AA1220" t="s">
        <v>260</v>
      </c>
      <c r="AB1220">
        <v>50553</v>
      </c>
      <c r="AC1220" t="s">
        <v>46</v>
      </c>
      <c r="AD1220" t="s">
        <v>47</v>
      </c>
      <c r="AE1220" t="s">
        <v>531</v>
      </c>
      <c r="AF1220" t="s">
        <v>532</v>
      </c>
      <c r="AG1220" t="s">
        <v>533</v>
      </c>
      <c r="AH1220" t="s">
        <v>74</v>
      </c>
    </row>
    <row r="1221" spans="1:34" x14ac:dyDescent="0.25">
      <c r="A1221">
        <v>10155</v>
      </c>
      <c r="B1221">
        <v>29</v>
      </c>
      <c r="C1221">
        <v>100</v>
      </c>
      <c r="D1221">
        <v>10</v>
      </c>
      <c r="E1221">
        <v>3622.97</v>
      </c>
      <c r="F1221">
        <v>3623</v>
      </c>
      <c r="G1221">
        <v>2900</v>
      </c>
      <c r="H1221" s="2">
        <v>37782</v>
      </c>
      <c r="I1221" s="1">
        <v>37782</v>
      </c>
      <c r="J1221" t="s">
        <v>172</v>
      </c>
      <c r="K1221" t="s">
        <v>65</v>
      </c>
      <c r="L1221" t="s">
        <v>37</v>
      </c>
      <c r="M1221">
        <v>4</v>
      </c>
      <c r="N1221">
        <v>10</v>
      </c>
      <c r="O1221">
        <v>2003</v>
      </c>
      <c r="P1221" t="s">
        <v>871</v>
      </c>
      <c r="Q1221">
        <v>105</v>
      </c>
      <c r="R1221" t="s">
        <v>984</v>
      </c>
      <c r="S1221" t="s">
        <v>202</v>
      </c>
      <c r="T1221" t="s">
        <v>203</v>
      </c>
      <c r="U1221" t="s">
        <v>204</v>
      </c>
      <c r="V1221" t="s">
        <v>205</v>
      </c>
      <c r="X1221" t="s">
        <v>205</v>
      </c>
      <c r="Y1221" t="s">
        <v>206</v>
      </c>
      <c r="AA1221" t="s">
        <v>206</v>
      </c>
      <c r="AB1221">
        <v>21240</v>
      </c>
      <c r="AC1221" t="s">
        <v>207</v>
      </c>
      <c r="AD1221" t="s">
        <v>60</v>
      </c>
      <c r="AE1221" t="s">
        <v>208</v>
      </c>
      <c r="AF1221" t="s">
        <v>209</v>
      </c>
      <c r="AG1221" t="s">
        <v>210</v>
      </c>
      <c r="AH1221" t="s">
        <v>74</v>
      </c>
    </row>
    <row r="1222" spans="1:34" x14ac:dyDescent="0.25">
      <c r="A1222">
        <v>10167</v>
      </c>
      <c r="B1222">
        <v>34</v>
      </c>
      <c r="C1222">
        <v>100</v>
      </c>
      <c r="D1222">
        <v>6</v>
      </c>
      <c r="E1222">
        <v>3599.58</v>
      </c>
      <c r="F1222">
        <v>3600</v>
      </c>
      <c r="G1222">
        <v>3400</v>
      </c>
      <c r="H1222" t="s">
        <v>534</v>
      </c>
      <c r="I1222" s="1">
        <v>37917</v>
      </c>
      <c r="J1222" t="s">
        <v>86</v>
      </c>
      <c r="K1222" t="s">
        <v>130</v>
      </c>
      <c r="L1222" t="s">
        <v>535</v>
      </c>
      <c r="M1222">
        <v>4</v>
      </c>
      <c r="N1222">
        <v>10</v>
      </c>
      <c r="O1222">
        <v>2003</v>
      </c>
      <c r="P1222" t="s">
        <v>871</v>
      </c>
      <c r="Q1222">
        <v>105</v>
      </c>
      <c r="R1222" t="s">
        <v>984</v>
      </c>
      <c r="S1222" t="s">
        <v>411</v>
      </c>
      <c r="T1222" t="s">
        <v>412</v>
      </c>
      <c r="U1222" t="s">
        <v>413</v>
      </c>
      <c r="V1222" t="s">
        <v>414</v>
      </c>
      <c r="X1222" t="s">
        <v>414</v>
      </c>
      <c r="Y1222" t="s">
        <v>415</v>
      </c>
      <c r="AA1222" t="s">
        <v>415</v>
      </c>
      <c r="AB1222" t="s">
        <v>416</v>
      </c>
      <c r="AC1222" t="s">
        <v>295</v>
      </c>
      <c r="AD1222" t="s">
        <v>60</v>
      </c>
      <c r="AE1222" t="s">
        <v>417</v>
      </c>
      <c r="AF1222" t="s">
        <v>324</v>
      </c>
      <c r="AG1222" t="s">
        <v>418</v>
      </c>
      <c r="AH1222" t="s">
        <v>74</v>
      </c>
    </row>
    <row r="1223" spans="1:34" x14ac:dyDescent="0.25">
      <c r="A1223">
        <v>10178</v>
      </c>
      <c r="B1223">
        <v>48</v>
      </c>
      <c r="C1223">
        <v>100</v>
      </c>
      <c r="D1223">
        <v>9</v>
      </c>
      <c r="E1223">
        <v>5386.56</v>
      </c>
      <c r="F1223">
        <v>5387</v>
      </c>
      <c r="G1223">
        <v>4800</v>
      </c>
      <c r="H1223" s="2">
        <v>37844</v>
      </c>
      <c r="I1223" s="1">
        <v>37844</v>
      </c>
      <c r="J1223" t="s">
        <v>76</v>
      </c>
      <c r="K1223" t="s">
        <v>36</v>
      </c>
      <c r="L1223" t="s">
        <v>37</v>
      </c>
      <c r="M1223">
        <v>4</v>
      </c>
      <c r="N1223">
        <v>11</v>
      </c>
      <c r="O1223">
        <v>2003</v>
      </c>
      <c r="P1223" t="s">
        <v>871</v>
      </c>
      <c r="Q1223">
        <v>105</v>
      </c>
      <c r="R1223" t="s">
        <v>984</v>
      </c>
      <c r="S1223" t="s">
        <v>536</v>
      </c>
      <c r="T1223" t="s">
        <v>537</v>
      </c>
      <c r="U1223" t="s">
        <v>538</v>
      </c>
      <c r="V1223" t="s">
        <v>539</v>
      </c>
      <c r="X1223" t="s">
        <v>539</v>
      </c>
      <c r="Y1223" t="s">
        <v>540</v>
      </c>
      <c r="AA1223" t="s">
        <v>540</v>
      </c>
      <c r="AB1223">
        <v>31000</v>
      </c>
      <c r="AC1223" t="s">
        <v>59</v>
      </c>
      <c r="AD1223" t="s">
        <v>60</v>
      </c>
      <c r="AE1223" t="s">
        <v>541</v>
      </c>
      <c r="AF1223" t="s">
        <v>542</v>
      </c>
      <c r="AG1223" t="s">
        <v>543</v>
      </c>
      <c r="AH1223" t="s">
        <v>74</v>
      </c>
    </row>
    <row r="1224" spans="1:34" x14ac:dyDescent="0.25">
      <c r="A1224">
        <v>10186</v>
      </c>
      <c r="B1224">
        <v>46</v>
      </c>
      <c r="C1224">
        <v>100</v>
      </c>
      <c r="D1224">
        <v>6</v>
      </c>
      <c r="E1224">
        <v>4918.78</v>
      </c>
      <c r="F1224">
        <v>4919</v>
      </c>
      <c r="G1224">
        <v>4600</v>
      </c>
      <c r="H1224" t="s">
        <v>544</v>
      </c>
      <c r="I1224" s="1">
        <v>37939</v>
      </c>
      <c r="J1224" t="s">
        <v>104</v>
      </c>
      <c r="K1224" t="s">
        <v>87</v>
      </c>
      <c r="L1224" t="s">
        <v>37</v>
      </c>
      <c r="M1224">
        <v>4</v>
      </c>
      <c r="N1224">
        <v>11</v>
      </c>
      <c r="O1224">
        <v>2003</v>
      </c>
      <c r="P1224" t="s">
        <v>871</v>
      </c>
      <c r="Q1224">
        <v>105</v>
      </c>
      <c r="R1224" t="s">
        <v>984</v>
      </c>
      <c r="S1224" t="s">
        <v>545</v>
      </c>
      <c r="T1224" t="s">
        <v>546</v>
      </c>
      <c r="U1224" t="s">
        <v>547</v>
      </c>
      <c r="V1224" t="s">
        <v>548</v>
      </c>
      <c r="X1224" t="s">
        <v>548</v>
      </c>
      <c r="Y1224" t="s">
        <v>524</v>
      </c>
      <c r="AA1224" t="s">
        <v>524</v>
      </c>
      <c r="AB1224" t="s">
        <v>549</v>
      </c>
      <c r="AC1224" t="s">
        <v>270</v>
      </c>
      <c r="AD1224" t="s">
        <v>60</v>
      </c>
      <c r="AE1224" t="s">
        <v>550</v>
      </c>
      <c r="AF1224" t="s">
        <v>551</v>
      </c>
      <c r="AG1224" t="s">
        <v>552</v>
      </c>
      <c r="AH1224" t="s">
        <v>74</v>
      </c>
    </row>
    <row r="1225" spans="1:34" x14ac:dyDescent="0.25">
      <c r="A1225">
        <v>10197</v>
      </c>
      <c r="B1225">
        <v>22</v>
      </c>
      <c r="C1225">
        <v>100</v>
      </c>
      <c r="D1225">
        <v>3</v>
      </c>
      <c r="E1225">
        <v>2538.8000000000002</v>
      </c>
      <c r="F1225">
        <v>2539</v>
      </c>
      <c r="G1225">
        <v>2200</v>
      </c>
      <c r="H1225" t="s">
        <v>553</v>
      </c>
      <c r="I1225" s="1">
        <v>37951</v>
      </c>
      <c r="J1225" t="s">
        <v>104</v>
      </c>
      <c r="K1225" t="s">
        <v>220</v>
      </c>
      <c r="L1225" t="s">
        <v>37</v>
      </c>
      <c r="M1225">
        <v>4</v>
      </c>
      <c r="N1225">
        <v>11</v>
      </c>
      <c r="O1225">
        <v>2003</v>
      </c>
      <c r="P1225" t="s">
        <v>871</v>
      </c>
      <c r="Q1225">
        <v>105</v>
      </c>
      <c r="R1225" t="s">
        <v>984</v>
      </c>
      <c r="S1225" t="s">
        <v>554</v>
      </c>
      <c r="T1225" t="s">
        <v>555</v>
      </c>
      <c r="U1225" t="s">
        <v>556</v>
      </c>
      <c r="V1225" t="s">
        <v>557</v>
      </c>
      <c r="X1225" t="s">
        <v>557</v>
      </c>
      <c r="Y1225" t="s">
        <v>558</v>
      </c>
      <c r="AA1225" t="s">
        <v>558</v>
      </c>
      <c r="AB1225">
        <v>8022</v>
      </c>
      <c r="AC1225" t="s">
        <v>281</v>
      </c>
      <c r="AD1225" t="s">
        <v>60</v>
      </c>
      <c r="AE1225" t="s">
        <v>559</v>
      </c>
      <c r="AF1225" t="s">
        <v>560</v>
      </c>
      <c r="AG1225" t="s">
        <v>561</v>
      </c>
      <c r="AH1225" t="s">
        <v>51</v>
      </c>
    </row>
    <row r="1226" spans="1:34" x14ac:dyDescent="0.25">
      <c r="A1226">
        <v>10209</v>
      </c>
      <c r="B1226">
        <v>20</v>
      </c>
      <c r="C1226">
        <v>100</v>
      </c>
      <c r="D1226">
        <v>5</v>
      </c>
      <c r="E1226">
        <v>2498.6</v>
      </c>
      <c r="F1226">
        <v>2499</v>
      </c>
      <c r="G1226">
        <v>2000</v>
      </c>
      <c r="H1226" s="2">
        <v>38231</v>
      </c>
      <c r="I1226" s="1">
        <v>38231</v>
      </c>
      <c r="J1226" t="s">
        <v>201</v>
      </c>
      <c r="K1226" t="s">
        <v>220</v>
      </c>
      <c r="L1226" t="s">
        <v>37</v>
      </c>
      <c r="M1226">
        <v>1</v>
      </c>
      <c r="N1226">
        <v>1</v>
      </c>
      <c r="O1226">
        <v>2004</v>
      </c>
      <c r="P1226" t="s">
        <v>871</v>
      </c>
      <c r="Q1226">
        <v>105</v>
      </c>
      <c r="R1226" t="s">
        <v>984</v>
      </c>
      <c r="S1226" t="s">
        <v>562</v>
      </c>
      <c r="T1226">
        <v>2155554369</v>
      </c>
      <c r="U1226" t="s">
        <v>563</v>
      </c>
      <c r="V1226" t="s">
        <v>564</v>
      </c>
      <c r="X1226" t="s">
        <v>564</v>
      </c>
      <c r="Y1226" t="s">
        <v>565</v>
      </c>
      <c r="Z1226" t="s">
        <v>81</v>
      </c>
      <c r="AA1226" t="s">
        <v>566</v>
      </c>
      <c r="AB1226" t="s">
        <v>47</v>
      </c>
      <c r="AC1226" t="s">
        <v>46</v>
      </c>
      <c r="AD1226" t="s">
        <v>47</v>
      </c>
      <c r="AE1226" t="s">
        <v>567</v>
      </c>
      <c r="AF1226" t="s">
        <v>160</v>
      </c>
      <c r="AG1226" t="s">
        <v>568</v>
      </c>
      <c r="AH1226" t="s">
        <v>51</v>
      </c>
    </row>
    <row r="1227" spans="1:34" x14ac:dyDescent="0.25">
      <c r="A1227">
        <v>10222</v>
      </c>
      <c r="B1227">
        <v>45</v>
      </c>
      <c r="C1227">
        <v>85.75</v>
      </c>
      <c r="D1227">
        <v>9</v>
      </c>
      <c r="E1227">
        <v>3858.75</v>
      </c>
      <c r="F1227">
        <v>3859</v>
      </c>
      <c r="G1227">
        <v>3858.75</v>
      </c>
      <c r="H1227" t="s">
        <v>569</v>
      </c>
      <c r="I1227" s="1">
        <v>38036</v>
      </c>
      <c r="J1227" t="s">
        <v>35</v>
      </c>
      <c r="K1227" t="s">
        <v>130</v>
      </c>
      <c r="L1227" t="s">
        <v>37</v>
      </c>
      <c r="M1227">
        <v>1</v>
      </c>
      <c r="N1227">
        <v>2</v>
      </c>
      <c r="O1227">
        <v>2004</v>
      </c>
      <c r="P1227" t="s">
        <v>871</v>
      </c>
      <c r="Q1227">
        <v>105</v>
      </c>
      <c r="R1227" t="s">
        <v>984</v>
      </c>
      <c r="S1227" t="s">
        <v>570</v>
      </c>
      <c r="T1227">
        <v>7605558146</v>
      </c>
      <c r="U1227" t="s">
        <v>571</v>
      </c>
      <c r="V1227" t="s">
        <v>572</v>
      </c>
      <c r="X1227" t="s">
        <v>572</v>
      </c>
      <c r="Y1227" t="s">
        <v>573</v>
      </c>
      <c r="Z1227" t="s">
        <v>81</v>
      </c>
      <c r="AA1227" t="s">
        <v>574</v>
      </c>
      <c r="AB1227">
        <v>91217</v>
      </c>
      <c r="AC1227" t="s">
        <v>46</v>
      </c>
      <c r="AD1227" t="s">
        <v>47</v>
      </c>
      <c r="AE1227" t="s">
        <v>372</v>
      </c>
      <c r="AF1227" t="s">
        <v>433</v>
      </c>
      <c r="AG1227" t="s">
        <v>575</v>
      </c>
      <c r="AH1227" t="s">
        <v>74</v>
      </c>
    </row>
    <row r="1228" spans="1:34" x14ac:dyDescent="0.25">
      <c r="A1228">
        <v>10249</v>
      </c>
      <c r="B1228">
        <v>46</v>
      </c>
      <c r="C1228">
        <v>100</v>
      </c>
      <c r="D1228">
        <v>5</v>
      </c>
      <c r="E1228">
        <v>5600.5</v>
      </c>
      <c r="F1228">
        <v>5601</v>
      </c>
      <c r="G1228">
        <v>4600</v>
      </c>
      <c r="H1228" s="2">
        <v>38204</v>
      </c>
      <c r="I1228" s="1">
        <v>38204</v>
      </c>
      <c r="J1228" t="s">
        <v>76</v>
      </c>
      <c r="K1228" t="s">
        <v>130</v>
      </c>
      <c r="L1228" t="s">
        <v>37</v>
      </c>
      <c r="M1228">
        <v>2</v>
      </c>
      <c r="N1228">
        <v>5</v>
      </c>
      <c r="O1228">
        <v>2004</v>
      </c>
      <c r="P1228" t="s">
        <v>871</v>
      </c>
      <c r="Q1228">
        <v>105</v>
      </c>
      <c r="R1228" t="s">
        <v>984</v>
      </c>
      <c r="S1228" t="s">
        <v>375</v>
      </c>
      <c r="T1228">
        <v>6175555555</v>
      </c>
      <c r="U1228" t="s">
        <v>376</v>
      </c>
      <c r="V1228" t="s">
        <v>377</v>
      </c>
      <c r="X1228" t="s">
        <v>377</v>
      </c>
      <c r="Y1228" t="s">
        <v>194</v>
      </c>
      <c r="Z1228" t="s">
        <v>195</v>
      </c>
      <c r="AA1228" t="s">
        <v>196</v>
      </c>
      <c r="AB1228">
        <v>51247</v>
      </c>
      <c r="AC1228" t="s">
        <v>46</v>
      </c>
      <c r="AD1228" t="s">
        <v>47</v>
      </c>
      <c r="AE1228" t="s">
        <v>378</v>
      </c>
      <c r="AF1228" t="s">
        <v>227</v>
      </c>
      <c r="AG1228" t="s">
        <v>379</v>
      </c>
      <c r="AH1228" t="s">
        <v>74</v>
      </c>
    </row>
    <row r="1229" spans="1:34" x14ac:dyDescent="0.25">
      <c r="A1229">
        <v>10262</v>
      </c>
      <c r="B1229">
        <v>34</v>
      </c>
      <c r="C1229">
        <v>100</v>
      </c>
      <c r="D1229">
        <v>14</v>
      </c>
      <c r="E1229">
        <v>4103.46</v>
      </c>
      <c r="F1229">
        <v>4104</v>
      </c>
      <c r="G1229">
        <v>3400</v>
      </c>
      <c r="H1229" t="s">
        <v>916</v>
      </c>
      <c r="I1229" s="1">
        <v>38162</v>
      </c>
      <c r="J1229" t="s">
        <v>172</v>
      </c>
      <c r="K1229" t="s">
        <v>130</v>
      </c>
      <c r="L1229" t="s">
        <v>535</v>
      </c>
      <c r="M1229">
        <v>2</v>
      </c>
      <c r="N1229">
        <v>6</v>
      </c>
      <c r="O1229">
        <v>2004</v>
      </c>
      <c r="P1229" t="s">
        <v>871</v>
      </c>
      <c r="Q1229">
        <v>105</v>
      </c>
      <c r="R1229" t="s">
        <v>984</v>
      </c>
      <c r="S1229" t="s">
        <v>276</v>
      </c>
      <c r="T1229" t="s">
        <v>277</v>
      </c>
      <c r="U1229" t="s">
        <v>278</v>
      </c>
      <c r="V1229" t="s">
        <v>279</v>
      </c>
      <c r="X1229" t="s">
        <v>279</v>
      </c>
      <c r="Y1229" t="s">
        <v>280</v>
      </c>
      <c r="AA1229" t="s">
        <v>280</v>
      </c>
      <c r="AB1229">
        <v>28034</v>
      </c>
      <c r="AC1229" t="s">
        <v>281</v>
      </c>
      <c r="AD1229" t="s">
        <v>60</v>
      </c>
      <c r="AE1229" t="s">
        <v>282</v>
      </c>
      <c r="AF1229" t="s">
        <v>283</v>
      </c>
      <c r="AG1229" t="s">
        <v>284</v>
      </c>
      <c r="AH1229" t="s">
        <v>74</v>
      </c>
    </row>
    <row r="1230" spans="1:34" x14ac:dyDescent="0.25">
      <c r="A1230">
        <v>10273</v>
      </c>
      <c r="B1230">
        <v>50</v>
      </c>
      <c r="C1230">
        <v>85.75</v>
      </c>
      <c r="D1230">
        <v>1</v>
      </c>
      <c r="E1230">
        <v>4287.5</v>
      </c>
      <c r="F1230">
        <v>4288</v>
      </c>
      <c r="G1230">
        <v>4287.5</v>
      </c>
      <c r="H1230" t="s">
        <v>577</v>
      </c>
      <c r="I1230" s="1">
        <v>38189</v>
      </c>
      <c r="J1230" t="s">
        <v>52</v>
      </c>
      <c r="K1230" t="s">
        <v>220</v>
      </c>
      <c r="L1230" t="s">
        <v>37</v>
      </c>
      <c r="M1230">
        <v>3</v>
      </c>
      <c r="N1230">
        <v>7</v>
      </c>
      <c r="O1230">
        <v>2004</v>
      </c>
      <c r="P1230" t="s">
        <v>871</v>
      </c>
      <c r="Q1230">
        <v>105</v>
      </c>
      <c r="R1230" t="s">
        <v>984</v>
      </c>
      <c r="S1230" t="s">
        <v>578</v>
      </c>
      <c r="T1230" t="s">
        <v>579</v>
      </c>
      <c r="U1230" t="s">
        <v>580</v>
      </c>
      <c r="V1230" t="s">
        <v>581</v>
      </c>
      <c r="X1230" t="s">
        <v>581</v>
      </c>
      <c r="Y1230" t="s">
        <v>582</v>
      </c>
      <c r="AA1230" t="s">
        <v>582</v>
      </c>
      <c r="AB1230" t="s">
        <v>583</v>
      </c>
      <c r="AC1230" t="s">
        <v>584</v>
      </c>
      <c r="AD1230" t="s">
        <v>60</v>
      </c>
      <c r="AE1230" t="s">
        <v>585</v>
      </c>
      <c r="AF1230" t="s">
        <v>586</v>
      </c>
      <c r="AG1230" t="s">
        <v>587</v>
      </c>
      <c r="AH1230" t="s">
        <v>74</v>
      </c>
    </row>
    <row r="1231" spans="1:34" x14ac:dyDescent="0.25">
      <c r="A1231">
        <v>10283</v>
      </c>
      <c r="B1231">
        <v>46</v>
      </c>
      <c r="C1231">
        <v>100</v>
      </c>
      <c r="D1231">
        <v>3</v>
      </c>
      <c r="E1231">
        <v>5795.54</v>
      </c>
      <c r="F1231">
        <v>5796</v>
      </c>
      <c r="G1231">
        <v>4600</v>
      </c>
      <c r="H1231" t="s">
        <v>588</v>
      </c>
      <c r="I1231" s="1">
        <v>38219</v>
      </c>
      <c r="J1231" t="s">
        <v>76</v>
      </c>
      <c r="K1231" t="s">
        <v>87</v>
      </c>
      <c r="L1231" t="s">
        <v>37</v>
      </c>
      <c r="M1231">
        <v>3</v>
      </c>
      <c r="N1231">
        <v>8</v>
      </c>
      <c r="O1231">
        <v>2004</v>
      </c>
      <c r="P1231" t="s">
        <v>871</v>
      </c>
      <c r="Q1231">
        <v>105</v>
      </c>
      <c r="R1231" t="s">
        <v>984</v>
      </c>
      <c r="S1231" t="s">
        <v>589</v>
      </c>
      <c r="T1231" t="s">
        <v>590</v>
      </c>
      <c r="U1231" t="s">
        <v>591</v>
      </c>
      <c r="V1231" t="s">
        <v>592</v>
      </c>
      <c r="X1231" t="s">
        <v>592</v>
      </c>
      <c r="Y1231" t="s">
        <v>593</v>
      </c>
      <c r="Z1231" t="s">
        <v>359</v>
      </c>
      <c r="AA1231" t="s">
        <v>594</v>
      </c>
      <c r="AB1231" t="s">
        <v>595</v>
      </c>
      <c r="AC1231" t="s">
        <v>362</v>
      </c>
      <c r="AD1231" t="s">
        <v>47</v>
      </c>
      <c r="AE1231" t="s">
        <v>596</v>
      </c>
      <c r="AF1231" t="s">
        <v>272</v>
      </c>
      <c r="AG1231" t="s">
        <v>597</v>
      </c>
      <c r="AH1231" t="s">
        <v>74</v>
      </c>
    </row>
    <row r="1232" spans="1:34" x14ac:dyDescent="0.25">
      <c r="A1232">
        <v>10296</v>
      </c>
      <c r="B1232">
        <v>22</v>
      </c>
      <c r="C1232">
        <v>84.7</v>
      </c>
      <c r="D1232">
        <v>12</v>
      </c>
      <c r="E1232">
        <v>1863.4</v>
      </c>
      <c r="F1232">
        <v>1864</v>
      </c>
      <c r="G1232">
        <v>1863.4</v>
      </c>
      <c r="H1232" t="s">
        <v>918</v>
      </c>
      <c r="I1232" s="1">
        <v>38245</v>
      </c>
      <c r="J1232" t="s">
        <v>201</v>
      </c>
      <c r="K1232" t="s">
        <v>220</v>
      </c>
      <c r="L1232" t="s">
        <v>37</v>
      </c>
      <c r="M1232">
        <v>3</v>
      </c>
      <c r="N1232">
        <v>9</v>
      </c>
      <c r="O1232">
        <v>2004</v>
      </c>
      <c r="P1232" t="s">
        <v>871</v>
      </c>
      <c r="Q1232">
        <v>105</v>
      </c>
      <c r="R1232" t="s">
        <v>984</v>
      </c>
      <c r="S1232" t="s">
        <v>919</v>
      </c>
      <c r="T1232" t="s">
        <v>920</v>
      </c>
      <c r="U1232" t="s">
        <v>921</v>
      </c>
      <c r="V1232" t="s">
        <v>922</v>
      </c>
      <c r="X1232" t="s">
        <v>922</v>
      </c>
      <c r="Y1232" t="s">
        <v>923</v>
      </c>
      <c r="AA1232" t="s">
        <v>923</v>
      </c>
      <c r="AB1232">
        <v>80686</v>
      </c>
      <c r="AC1232" t="s">
        <v>699</v>
      </c>
      <c r="AD1232" t="s">
        <v>60</v>
      </c>
      <c r="AE1232" t="s">
        <v>924</v>
      </c>
      <c r="AF1232" t="s">
        <v>160</v>
      </c>
      <c r="AG1232" t="s">
        <v>925</v>
      </c>
      <c r="AH1232" t="s">
        <v>51</v>
      </c>
    </row>
    <row r="1233" spans="1:34" x14ac:dyDescent="0.25">
      <c r="A1233">
        <v>10307</v>
      </c>
      <c r="B1233">
        <v>48</v>
      </c>
      <c r="C1233">
        <v>86.81</v>
      </c>
      <c r="D1233">
        <v>6</v>
      </c>
      <c r="E1233">
        <v>4166.88</v>
      </c>
      <c r="F1233">
        <v>4167</v>
      </c>
      <c r="G1233">
        <v>4166.88</v>
      </c>
      <c r="H1233" t="s">
        <v>605</v>
      </c>
      <c r="I1233" s="1">
        <v>38274</v>
      </c>
      <c r="J1233" t="s">
        <v>86</v>
      </c>
      <c r="K1233" t="s">
        <v>130</v>
      </c>
      <c r="L1233" t="s">
        <v>37</v>
      </c>
      <c r="M1233">
        <v>4</v>
      </c>
      <c r="N1233">
        <v>10</v>
      </c>
      <c r="O1233">
        <v>2004</v>
      </c>
      <c r="P1233" t="s">
        <v>871</v>
      </c>
      <c r="Q1233">
        <v>105</v>
      </c>
      <c r="R1233" t="s">
        <v>984</v>
      </c>
      <c r="S1233" t="s">
        <v>337</v>
      </c>
      <c r="T1233">
        <v>2155554695</v>
      </c>
      <c r="U1233" t="s">
        <v>338</v>
      </c>
      <c r="V1233" t="s">
        <v>339</v>
      </c>
      <c r="X1233" t="s">
        <v>339</v>
      </c>
      <c r="Y1233" t="s">
        <v>340</v>
      </c>
      <c r="Z1233" t="s">
        <v>225</v>
      </c>
      <c r="AA1233" t="s">
        <v>341</v>
      </c>
      <c r="AB1233">
        <v>71270</v>
      </c>
      <c r="AC1233" t="s">
        <v>46</v>
      </c>
      <c r="AD1233" t="s">
        <v>47</v>
      </c>
      <c r="AE1233" t="s">
        <v>342</v>
      </c>
      <c r="AF1233" t="s">
        <v>343</v>
      </c>
      <c r="AG1233" t="s">
        <v>344</v>
      </c>
      <c r="AH1233" t="s">
        <v>74</v>
      </c>
    </row>
    <row r="1234" spans="1:34" x14ac:dyDescent="0.25">
      <c r="A1234">
        <v>10316</v>
      </c>
      <c r="B1234">
        <v>47</v>
      </c>
      <c r="C1234">
        <v>86.81</v>
      </c>
      <c r="D1234">
        <v>14</v>
      </c>
      <c r="E1234">
        <v>4080.07</v>
      </c>
      <c r="F1234">
        <v>4081</v>
      </c>
      <c r="G1234">
        <v>4080.07</v>
      </c>
      <c r="H1234" s="2">
        <v>37997</v>
      </c>
      <c r="I1234" s="1">
        <v>37997</v>
      </c>
      <c r="J1234" t="s">
        <v>64</v>
      </c>
      <c r="K1234" t="s">
        <v>123</v>
      </c>
      <c r="L1234" t="s">
        <v>37</v>
      </c>
      <c r="M1234">
        <v>4</v>
      </c>
      <c r="N1234">
        <v>11</v>
      </c>
      <c r="O1234">
        <v>2004</v>
      </c>
      <c r="P1234" t="s">
        <v>871</v>
      </c>
      <c r="Q1234">
        <v>105</v>
      </c>
      <c r="R1234" t="s">
        <v>984</v>
      </c>
      <c r="S1234" t="s">
        <v>606</v>
      </c>
      <c r="T1234" t="s">
        <v>607</v>
      </c>
      <c r="U1234" t="s">
        <v>608</v>
      </c>
      <c r="V1234" t="s">
        <v>609</v>
      </c>
      <c r="X1234" t="s">
        <v>609</v>
      </c>
      <c r="Y1234" t="s">
        <v>610</v>
      </c>
      <c r="Z1234" t="s">
        <v>611</v>
      </c>
      <c r="AA1234" t="s">
        <v>612</v>
      </c>
      <c r="AB1234" t="s">
        <v>613</v>
      </c>
      <c r="AC1234" t="s">
        <v>270</v>
      </c>
      <c r="AD1234" t="s">
        <v>60</v>
      </c>
      <c r="AE1234" t="s">
        <v>614</v>
      </c>
      <c r="AF1234" t="s">
        <v>615</v>
      </c>
      <c r="AG1234" t="s">
        <v>616</v>
      </c>
      <c r="AH1234" t="s">
        <v>74</v>
      </c>
    </row>
    <row r="1235" spans="1:34" x14ac:dyDescent="0.25">
      <c r="A1235">
        <v>10328</v>
      </c>
      <c r="B1235">
        <v>34</v>
      </c>
      <c r="C1235">
        <v>100</v>
      </c>
      <c r="D1235">
        <v>6</v>
      </c>
      <c r="E1235">
        <v>3815.48</v>
      </c>
      <c r="F1235">
        <v>3816</v>
      </c>
      <c r="G1235">
        <v>3400</v>
      </c>
      <c r="H1235" s="2">
        <v>38332</v>
      </c>
      <c r="I1235" s="1">
        <v>38332</v>
      </c>
      <c r="J1235" t="s">
        <v>242</v>
      </c>
      <c r="K1235" t="s">
        <v>53</v>
      </c>
      <c r="L1235" t="s">
        <v>37</v>
      </c>
      <c r="M1235">
        <v>4</v>
      </c>
      <c r="N1235">
        <v>11</v>
      </c>
      <c r="O1235">
        <v>2004</v>
      </c>
      <c r="P1235" t="s">
        <v>871</v>
      </c>
      <c r="Q1235">
        <v>105</v>
      </c>
      <c r="R1235" t="s">
        <v>984</v>
      </c>
      <c r="S1235" t="s">
        <v>877</v>
      </c>
      <c r="T1235" t="s">
        <v>878</v>
      </c>
      <c r="U1235" t="s">
        <v>879</v>
      </c>
      <c r="V1235" t="s">
        <v>880</v>
      </c>
      <c r="X1235" t="s">
        <v>880</v>
      </c>
      <c r="Y1235" t="s">
        <v>881</v>
      </c>
      <c r="AA1235" t="s">
        <v>881</v>
      </c>
      <c r="AB1235">
        <v>24100</v>
      </c>
      <c r="AC1235" t="s">
        <v>407</v>
      </c>
      <c r="AD1235" t="s">
        <v>60</v>
      </c>
      <c r="AE1235" t="s">
        <v>882</v>
      </c>
      <c r="AF1235" t="s">
        <v>883</v>
      </c>
      <c r="AG1235" t="s">
        <v>884</v>
      </c>
      <c r="AH1235" t="s">
        <v>74</v>
      </c>
    </row>
    <row r="1236" spans="1:34" x14ac:dyDescent="0.25">
      <c r="A1236">
        <v>10338</v>
      </c>
      <c r="B1236">
        <v>45</v>
      </c>
      <c r="C1236">
        <v>100</v>
      </c>
      <c r="D1236">
        <v>2</v>
      </c>
      <c r="E1236">
        <v>5526.45</v>
      </c>
      <c r="F1236">
        <v>5527</v>
      </c>
      <c r="G1236">
        <v>4500</v>
      </c>
      <c r="H1236" t="s">
        <v>926</v>
      </c>
      <c r="I1236" s="1">
        <v>38313</v>
      </c>
      <c r="J1236" t="s">
        <v>104</v>
      </c>
      <c r="K1236" t="s">
        <v>36</v>
      </c>
      <c r="L1236" t="s">
        <v>37</v>
      </c>
      <c r="M1236">
        <v>4</v>
      </c>
      <c r="N1236">
        <v>11</v>
      </c>
      <c r="O1236">
        <v>2004</v>
      </c>
      <c r="P1236" t="s">
        <v>871</v>
      </c>
      <c r="Q1236">
        <v>105</v>
      </c>
      <c r="R1236" t="s">
        <v>984</v>
      </c>
      <c r="S1236" t="s">
        <v>927</v>
      </c>
      <c r="T1236" t="s">
        <v>928</v>
      </c>
      <c r="U1236" t="s">
        <v>929</v>
      </c>
      <c r="V1236" t="s">
        <v>930</v>
      </c>
      <c r="X1236" t="s">
        <v>930</v>
      </c>
      <c r="Y1236" t="s">
        <v>931</v>
      </c>
      <c r="AA1236" t="s">
        <v>931</v>
      </c>
      <c r="AB1236" t="s">
        <v>932</v>
      </c>
      <c r="AC1236" t="s">
        <v>584</v>
      </c>
      <c r="AD1236" t="s">
        <v>60</v>
      </c>
      <c r="AE1236" t="s">
        <v>933</v>
      </c>
      <c r="AF1236" t="s">
        <v>934</v>
      </c>
      <c r="AG1236" t="s">
        <v>935</v>
      </c>
      <c r="AH1236" t="s">
        <v>74</v>
      </c>
    </row>
    <row r="1237" spans="1:34" x14ac:dyDescent="0.25">
      <c r="A1237">
        <v>10351</v>
      </c>
      <c r="B1237">
        <v>20</v>
      </c>
      <c r="C1237">
        <v>100</v>
      </c>
      <c r="D1237">
        <v>2</v>
      </c>
      <c r="E1237">
        <v>3374.6</v>
      </c>
      <c r="F1237">
        <v>3375</v>
      </c>
      <c r="G1237">
        <v>2000</v>
      </c>
      <c r="H1237" s="2">
        <v>38058</v>
      </c>
      <c r="I1237" s="1">
        <v>38058</v>
      </c>
      <c r="J1237" t="s">
        <v>255</v>
      </c>
      <c r="K1237" t="s">
        <v>87</v>
      </c>
      <c r="L1237" t="s">
        <v>37</v>
      </c>
      <c r="M1237">
        <v>4</v>
      </c>
      <c r="N1237">
        <v>12</v>
      </c>
      <c r="O1237">
        <v>2004</v>
      </c>
      <c r="P1237" t="s">
        <v>871</v>
      </c>
      <c r="Q1237">
        <v>105</v>
      </c>
      <c r="R1237" t="s">
        <v>984</v>
      </c>
      <c r="S1237" t="s">
        <v>520</v>
      </c>
      <c r="T1237" t="s">
        <v>521</v>
      </c>
      <c r="U1237" t="s">
        <v>522</v>
      </c>
      <c r="V1237" t="s">
        <v>523</v>
      </c>
      <c r="X1237" t="s">
        <v>523</v>
      </c>
      <c r="Y1237" t="s">
        <v>524</v>
      </c>
      <c r="AA1237" t="s">
        <v>524</v>
      </c>
      <c r="AB1237" t="s">
        <v>525</v>
      </c>
      <c r="AC1237" t="s">
        <v>270</v>
      </c>
      <c r="AD1237" t="s">
        <v>60</v>
      </c>
      <c r="AE1237" t="s">
        <v>93</v>
      </c>
      <c r="AF1237" t="s">
        <v>526</v>
      </c>
      <c r="AG1237" t="s">
        <v>527</v>
      </c>
      <c r="AH1237" t="s">
        <v>74</v>
      </c>
    </row>
    <row r="1238" spans="1:34" x14ac:dyDescent="0.25">
      <c r="A1238">
        <v>10373</v>
      </c>
      <c r="B1238">
        <v>50</v>
      </c>
      <c r="C1238">
        <v>60.49</v>
      </c>
      <c r="D1238">
        <v>6</v>
      </c>
      <c r="E1238">
        <v>3024.5</v>
      </c>
      <c r="F1238">
        <v>3025</v>
      </c>
      <c r="G1238">
        <v>3024.5</v>
      </c>
      <c r="H1238" t="s">
        <v>619</v>
      </c>
      <c r="I1238" s="1">
        <v>38383</v>
      </c>
      <c r="J1238" t="s">
        <v>64</v>
      </c>
      <c r="K1238" t="s">
        <v>36</v>
      </c>
      <c r="L1238" t="s">
        <v>37</v>
      </c>
      <c r="M1238">
        <v>1</v>
      </c>
      <c r="N1238">
        <v>1</v>
      </c>
      <c r="O1238">
        <v>2005</v>
      </c>
      <c r="P1238" t="s">
        <v>871</v>
      </c>
      <c r="Q1238">
        <v>105</v>
      </c>
      <c r="R1238" t="s">
        <v>984</v>
      </c>
      <c r="S1238" t="s">
        <v>620</v>
      </c>
      <c r="T1238" t="s">
        <v>621</v>
      </c>
      <c r="U1238" t="s">
        <v>622</v>
      </c>
      <c r="V1238" t="s">
        <v>623</v>
      </c>
      <c r="X1238" t="s">
        <v>623</v>
      </c>
      <c r="Y1238" t="s">
        <v>624</v>
      </c>
      <c r="AA1238" t="s">
        <v>624</v>
      </c>
      <c r="AB1238">
        <v>90110</v>
      </c>
      <c r="AC1238" t="s">
        <v>207</v>
      </c>
      <c r="AD1238" t="s">
        <v>60</v>
      </c>
      <c r="AE1238" t="s">
        <v>625</v>
      </c>
      <c r="AF1238" t="s">
        <v>626</v>
      </c>
      <c r="AG1238" t="s">
        <v>627</v>
      </c>
      <c r="AH1238" t="s">
        <v>74</v>
      </c>
    </row>
    <row r="1239" spans="1:34" x14ac:dyDescent="0.25">
      <c r="A1239">
        <v>10386</v>
      </c>
      <c r="B1239">
        <v>22</v>
      </c>
      <c r="C1239">
        <v>57.55</v>
      </c>
      <c r="D1239">
        <v>6</v>
      </c>
      <c r="E1239">
        <v>1266.0999999999999</v>
      </c>
      <c r="F1239">
        <v>1267</v>
      </c>
      <c r="G1239">
        <v>1266.0999999999999</v>
      </c>
      <c r="H1239" s="2">
        <v>38355</v>
      </c>
      <c r="I1239" s="1">
        <v>38355</v>
      </c>
      <c r="J1239" t="s">
        <v>64</v>
      </c>
      <c r="K1239" t="s">
        <v>36</v>
      </c>
      <c r="L1239" t="s">
        <v>647</v>
      </c>
      <c r="M1239">
        <v>1</v>
      </c>
      <c r="N1239">
        <v>3</v>
      </c>
      <c r="O1239">
        <v>2005</v>
      </c>
      <c r="P1239" t="s">
        <v>871</v>
      </c>
      <c r="Q1239">
        <v>105</v>
      </c>
      <c r="R1239" t="s">
        <v>984</v>
      </c>
      <c r="S1239" t="s">
        <v>276</v>
      </c>
      <c r="T1239" t="s">
        <v>277</v>
      </c>
      <c r="U1239" t="s">
        <v>278</v>
      </c>
      <c r="V1239" t="s">
        <v>279</v>
      </c>
      <c r="X1239" t="s">
        <v>279</v>
      </c>
      <c r="Y1239" t="s">
        <v>280</v>
      </c>
      <c r="AA1239" t="s">
        <v>280</v>
      </c>
      <c r="AB1239">
        <v>28034</v>
      </c>
      <c r="AC1239" t="s">
        <v>281</v>
      </c>
      <c r="AD1239" t="s">
        <v>60</v>
      </c>
      <c r="AE1239" t="s">
        <v>282</v>
      </c>
      <c r="AF1239" t="s">
        <v>283</v>
      </c>
      <c r="AG1239" t="s">
        <v>284</v>
      </c>
      <c r="AH1239" t="s">
        <v>51</v>
      </c>
    </row>
    <row r="1240" spans="1:34" x14ac:dyDescent="0.25">
      <c r="A1240">
        <v>10398</v>
      </c>
      <c r="B1240">
        <v>45</v>
      </c>
      <c r="C1240">
        <v>100</v>
      </c>
      <c r="D1240">
        <v>17</v>
      </c>
      <c r="E1240">
        <v>4811.8500000000004</v>
      </c>
      <c r="F1240">
        <v>4812</v>
      </c>
      <c r="G1240">
        <v>4500</v>
      </c>
      <c r="H1240" t="s">
        <v>936</v>
      </c>
      <c r="I1240" s="1">
        <v>38441</v>
      </c>
      <c r="J1240" t="s">
        <v>255</v>
      </c>
      <c r="K1240" t="s">
        <v>220</v>
      </c>
      <c r="L1240" t="s">
        <v>37</v>
      </c>
      <c r="M1240">
        <v>1</v>
      </c>
      <c r="N1240">
        <v>3</v>
      </c>
      <c r="O1240">
        <v>2005</v>
      </c>
      <c r="P1240" t="s">
        <v>871</v>
      </c>
      <c r="Q1240">
        <v>105</v>
      </c>
      <c r="R1240" t="s">
        <v>984</v>
      </c>
      <c r="S1240" t="s">
        <v>54</v>
      </c>
      <c r="T1240" t="s">
        <v>55</v>
      </c>
      <c r="U1240" t="s">
        <v>56</v>
      </c>
      <c r="V1240" t="s">
        <v>57</v>
      </c>
      <c r="X1240" t="s">
        <v>57</v>
      </c>
      <c r="Y1240" t="s">
        <v>58</v>
      </c>
      <c r="AA1240" t="s">
        <v>58</v>
      </c>
      <c r="AB1240">
        <v>51100</v>
      </c>
      <c r="AC1240" t="s">
        <v>59</v>
      </c>
      <c r="AD1240" t="s">
        <v>60</v>
      </c>
      <c r="AE1240" t="s">
        <v>61</v>
      </c>
      <c r="AF1240" t="s">
        <v>62</v>
      </c>
      <c r="AG1240" t="s">
        <v>63</v>
      </c>
      <c r="AH1240" t="s">
        <v>74</v>
      </c>
    </row>
    <row r="1241" spans="1:34" x14ac:dyDescent="0.25">
      <c r="A1241">
        <v>10400</v>
      </c>
      <c r="B1241">
        <v>58</v>
      </c>
      <c r="C1241">
        <v>100</v>
      </c>
      <c r="D1241">
        <v>6</v>
      </c>
      <c r="E1241">
        <v>7307.42</v>
      </c>
      <c r="F1241">
        <v>7308</v>
      </c>
      <c r="G1241">
        <v>5800</v>
      </c>
      <c r="H1241" s="2">
        <v>38356</v>
      </c>
      <c r="I1241" s="1">
        <v>38356</v>
      </c>
      <c r="J1241" t="s">
        <v>64</v>
      </c>
      <c r="K1241" t="s">
        <v>65</v>
      </c>
      <c r="L1241" t="s">
        <v>37</v>
      </c>
      <c r="M1241">
        <v>2</v>
      </c>
      <c r="N1241">
        <v>4</v>
      </c>
      <c r="O1241">
        <v>2005</v>
      </c>
      <c r="P1241" t="s">
        <v>871</v>
      </c>
      <c r="Q1241">
        <v>105</v>
      </c>
      <c r="R1241" t="s">
        <v>984</v>
      </c>
      <c r="S1241" t="s">
        <v>630</v>
      </c>
      <c r="T1241">
        <v>4085553659</v>
      </c>
      <c r="U1241" t="s">
        <v>631</v>
      </c>
      <c r="V1241" t="s">
        <v>632</v>
      </c>
      <c r="X1241" t="s">
        <v>632</v>
      </c>
      <c r="Y1241" t="s">
        <v>633</v>
      </c>
      <c r="Z1241" t="s">
        <v>81</v>
      </c>
      <c r="AA1241" t="s">
        <v>634</v>
      </c>
      <c r="AB1241">
        <v>94217</v>
      </c>
      <c r="AC1241" t="s">
        <v>46</v>
      </c>
      <c r="AD1241" t="s">
        <v>47</v>
      </c>
      <c r="AE1241" t="s">
        <v>159</v>
      </c>
      <c r="AF1241" t="s">
        <v>635</v>
      </c>
      <c r="AG1241" t="s">
        <v>636</v>
      </c>
      <c r="AH1241" t="s">
        <v>240</v>
      </c>
    </row>
    <row r="1242" spans="1:34" x14ac:dyDescent="0.25">
      <c r="A1242">
        <v>10415</v>
      </c>
      <c r="B1242">
        <v>51</v>
      </c>
      <c r="C1242">
        <v>100</v>
      </c>
      <c r="D1242">
        <v>5</v>
      </c>
      <c r="E1242">
        <v>6209.25</v>
      </c>
      <c r="F1242">
        <v>6210</v>
      </c>
      <c r="G1242">
        <v>5100</v>
      </c>
      <c r="H1242" s="2">
        <v>38600</v>
      </c>
      <c r="I1242" s="1">
        <v>38600</v>
      </c>
      <c r="J1242" t="s">
        <v>201</v>
      </c>
      <c r="K1242" t="s">
        <v>36</v>
      </c>
      <c r="L1242" t="s">
        <v>275</v>
      </c>
      <c r="M1242">
        <v>2</v>
      </c>
      <c r="N1242">
        <v>5</v>
      </c>
      <c r="O1242">
        <v>2005</v>
      </c>
      <c r="P1242" t="s">
        <v>871</v>
      </c>
      <c r="Q1242">
        <v>105</v>
      </c>
      <c r="R1242" t="s">
        <v>984</v>
      </c>
      <c r="S1242" t="s">
        <v>886</v>
      </c>
      <c r="T1242" t="s">
        <v>887</v>
      </c>
      <c r="U1242" t="s">
        <v>888</v>
      </c>
      <c r="V1242" t="s">
        <v>889</v>
      </c>
      <c r="X1242" t="s">
        <v>889</v>
      </c>
      <c r="Y1242" t="s">
        <v>890</v>
      </c>
      <c r="Z1242" t="s">
        <v>146</v>
      </c>
      <c r="AA1242" t="s">
        <v>891</v>
      </c>
      <c r="AB1242">
        <v>3150</v>
      </c>
      <c r="AC1242" t="s">
        <v>148</v>
      </c>
      <c r="AD1242" t="s">
        <v>149</v>
      </c>
      <c r="AE1242" t="s">
        <v>892</v>
      </c>
      <c r="AF1242" t="s">
        <v>893</v>
      </c>
      <c r="AG1242" t="s">
        <v>894</v>
      </c>
      <c r="AH1242" t="s">
        <v>74</v>
      </c>
    </row>
    <row r="1243" spans="1:34" x14ac:dyDescent="0.25">
      <c r="A1243">
        <v>10104</v>
      </c>
      <c r="B1243">
        <v>38</v>
      </c>
      <c r="C1243">
        <v>100</v>
      </c>
      <c r="D1243">
        <v>3</v>
      </c>
      <c r="E1243">
        <v>5348.5</v>
      </c>
      <c r="F1243">
        <v>5349</v>
      </c>
      <c r="G1243">
        <v>3800</v>
      </c>
      <c r="H1243" t="s">
        <v>807</v>
      </c>
      <c r="I1243" s="1">
        <v>37652</v>
      </c>
      <c r="J1243" t="s">
        <v>64</v>
      </c>
      <c r="K1243" t="s">
        <v>87</v>
      </c>
      <c r="L1243" t="s">
        <v>37</v>
      </c>
      <c r="M1243">
        <v>1</v>
      </c>
      <c r="N1243">
        <v>1</v>
      </c>
      <c r="O1243">
        <v>2003</v>
      </c>
      <c r="P1243" t="s">
        <v>286</v>
      </c>
      <c r="Q1243">
        <v>143</v>
      </c>
      <c r="R1243" t="s">
        <v>985</v>
      </c>
      <c r="S1243" t="s">
        <v>276</v>
      </c>
      <c r="T1243" t="s">
        <v>277</v>
      </c>
      <c r="U1243" t="s">
        <v>278</v>
      </c>
      <c r="V1243" t="s">
        <v>279</v>
      </c>
      <c r="X1243" t="s">
        <v>279</v>
      </c>
      <c r="Y1243" t="s">
        <v>280</v>
      </c>
      <c r="AA1243" t="s">
        <v>280</v>
      </c>
      <c r="AB1243">
        <v>28034</v>
      </c>
      <c r="AC1243" t="s">
        <v>281</v>
      </c>
      <c r="AD1243" t="s">
        <v>60</v>
      </c>
      <c r="AE1243" t="s">
        <v>282</v>
      </c>
      <c r="AF1243" t="s">
        <v>283</v>
      </c>
      <c r="AG1243" t="s">
        <v>284</v>
      </c>
      <c r="AH1243" t="s">
        <v>74</v>
      </c>
    </row>
    <row r="1244" spans="1:34" x14ac:dyDescent="0.25">
      <c r="A1244">
        <v>10117</v>
      </c>
      <c r="B1244">
        <v>22</v>
      </c>
      <c r="C1244">
        <v>100</v>
      </c>
      <c r="D1244">
        <v>12</v>
      </c>
      <c r="E1244">
        <v>2780.58</v>
      </c>
      <c r="F1244">
        <v>2781</v>
      </c>
      <c r="G1244">
        <v>2200</v>
      </c>
      <c r="H1244" t="s">
        <v>746</v>
      </c>
      <c r="I1244" s="1">
        <v>37727</v>
      </c>
      <c r="J1244" t="s">
        <v>380</v>
      </c>
      <c r="K1244" t="s">
        <v>220</v>
      </c>
      <c r="L1244" t="s">
        <v>37</v>
      </c>
      <c r="M1244">
        <v>2</v>
      </c>
      <c r="N1244">
        <v>4</v>
      </c>
      <c r="O1244">
        <v>2003</v>
      </c>
      <c r="P1244" t="s">
        <v>286</v>
      </c>
      <c r="Q1244">
        <v>143</v>
      </c>
      <c r="R1244" t="s">
        <v>985</v>
      </c>
      <c r="S1244" t="s">
        <v>309</v>
      </c>
      <c r="T1244" t="s">
        <v>310</v>
      </c>
      <c r="U1244" t="s">
        <v>311</v>
      </c>
      <c r="V1244" t="s">
        <v>312</v>
      </c>
      <c r="X1244" t="s">
        <v>312</v>
      </c>
      <c r="Y1244" t="s">
        <v>313</v>
      </c>
      <c r="AA1244" t="s">
        <v>313</v>
      </c>
      <c r="AB1244">
        <v>79903</v>
      </c>
      <c r="AC1244" t="s">
        <v>313</v>
      </c>
      <c r="AD1244" t="s">
        <v>314</v>
      </c>
      <c r="AE1244" t="s">
        <v>315</v>
      </c>
      <c r="AF1244" t="s">
        <v>316</v>
      </c>
      <c r="AG1244" t="s">
        <v>317</v>
      </c>
      <c r="AH1244" t="s">
        <v>51</v>
      </c>
    </row>
    <row r="1245" spans="1:34" x14ac:dyDescent="0.25">
      <c r="A1245">
        <v>10127</v>
      </c>
      <c r="B1245">
        <v>25</v>
      </c>
      <c r="C1245">
        <v>100</v>
      </c>
      <c r="D1245">
        <v>5</v>
      </c>
      <c r="E1245">
        <v>3447</v>
      </c>
      <c r="F1245">
        <v>3447</v>
      </c>
      <c r="G1245">
        <v>2500</v>
      </c>
      <c r="H1245" s="2">
        <v>37686</v>
      </c>
      <c r="I1245" s="1">
        <v>37686</v>
      </c>
      <c r="J1245" t="s">
        <v>255</v>
      </c>
      <c r="K1245" t="s">
        <v>130</v>
      </c>
      <c r="L1245" t="s">
        <v>37</v>
      </c>
      <c r="M1245">
        <v>2</v>
      </c>
      <c r="N1245">
        <v>6</v>
      </c>
      <c r="O1245">
        <v>2003</v>
      </c>
      <c r="P1245" t="s">
        <v>286</v>
      </c>
      <c r="Q1245">
        <v>143</v>
      </c>
      <c r="R1245" t="s">
        <v>985</v>
      </c>
      <c r="S1245" t="s">
        <v>747</v>
      </c>
      <c r="T1245">
        <v>2125557413</v>
      </c>
      <c r="U1245" t="s">
        <v>748</v>
      </c>
      <c r="V1245" t="s">
        <v>749</v>
      </c>
      <c r="W1245" t="s">
        <v>750</v>
      </c>
      <c r="X1245" t="s">
        <v>751</v>
      </c>
      <c r="Y1245" t="s">
        <v>43</v>
      </c>
      <c r="Z1245" t="s">
        <v>44</v>
      </c>
      <c r="AA1245" t="s">
        <v>45</v>
      </c>
      <c r="AB1245">
        <v>10022</v>
      </c>
      <c r="AC1245" t="s">
        <v>46</v>
      </c>
      <c r="AD1245" t="s">
        <v>47</v>
      </c>
      <c r="AE1245" t="s">
        <v>83</v>
      </c>
      <c r="AF1245" t="s">
        <v>752</v>
      </c>
      <c r="AG1245" t="s">
        <v>753</v>
      </c>
      <c r="AH1245" t="s">
        <v>74</v>
      </c>
    </row>
    <row r="1246" spans="1:34" x14ac:dyDescent="0.25">
      <c r="A1246">
        <v>10142</v>
      </c>
      <c r="B1246">
        <v>24</v>
      </c>
      <c r="C1246">
        <v>100</v>
      </c>
      <c r="D1246">
        <v>15</v>
      </c>
      <c r="E1246">
        <v>3791.52</v>
      </c>
      <c r="F1246">
        <v>3792</v>
      </c>
      <c r="G1246">
        <v>2400</v>
      </c>
      <c r="H1246" s="2">
        <v>37841</v>
      </c>
      <c r="I1246" s="1">
        <v>37841</v>
      </c>
      <c r="J1246" t="s">
        <v>76</v>
      </c>
      <c r="K1246" t="s">
        <v>87</v>
      </c>
      <c r="L1246" t="s">
        <v>37</v>
      </c>
      <c r="M1246">
        <v>3</v>
      </c>
      <c r="N1246">
        <v>8</v>
      </c>
      <c r="O1246">
        <v>2003</v>
      </c>
      <c r="P1246" t="s">
        <v>286</v>
      </c>
      <c r="Q1246">
        <v>143</v>
      </c>
      <c r="R1246" t="s">
        <v>985</v>
      </c>
      <c r="S1246" t="s">
        <v>427</v>
      </c>
      <c r="T1246">
        <v>4155551450</v>
      </c>
      <c r="U1246" t="s">
        <v>428</v>
      </c>
      <c r="V1246" t="s">
        <v>429</v>
      </c>
      <c r="X1246" t="s">
        <v>429</v>
      </c>
      <c r="Y1246" t="s">
        <v>430</v>
      </c>
      <c r="Z1246" t="s">
        <v>81</v>
      </c>
      <c r="AA1246" t="s">
        <v>431</v>
      </c>
      <c r="AB1246">
        <v>97562</v>
      </c>
      <c r="AC1246" t="s">
        <v>46</v>
      </c>
      <c r="AD1246" t="s">
        <v>47</v>
      </c>
      <c r="AE1246" t="s">
        <v>432</v>
      </c>
      <c r="AF1246" t="s">
        <v>433</v>
      </c>
      <c r="AG1246" t="s">
        <v>434</v>
      </c>
      <c r="AH1246" t="s">
        <v>74</v>
      </c>
    </row>
    <row r="1247" spans="1:34" x14ac:dyDescent="0.25">
      <c r="A1247">
        <v>10152</v>
      </c>
      <c r="B1247">
        <v>35</v>
      </c>
      <c r="C1247">
        <v>100</v>
      </c>
      <c r="D1247">
        <v>1</v>
      </c>
      <c r="E1247">
        <v>4524.1000000000004</v>
      </c>
      <c r="F1247">
        <v>4525</v>
      </c>
      <c r="G1247">
        <v>3500</v>
      </c>
      <c r="H1247" t="s">
        <v>986</v>
      </c>
      <c r="I1247" s="1">
        <v>37889</v>
      </c>
      <c r="J1247" t="s">
        <v>201</v>
      </c>
      <c r="K1247" t="s">
        <v>130</v>
      </c>
      <c r="L1247" t="s">
        <v>37</v>
      </c>
      <c r="M1247">
        <v>3</v>
      </c>
      <c r="N1247">
        <v>9</v>
      </c>
      <c r="O1247">
        <v>2003</v>
      </c>
      <c r="P1247" t="s">
        <v>286</v>
      </c>
      <c r="Q1247">
        <v>143</v>
      </c>
      <c r="R1247" t="s">
        <v>985</v>
      </c>
      <c r="S1247" t="s">
        <v>326</v>
      </c>
      <c r="T1247" t="s">
        <v>327</v>
      </c>
      <c r="U1247" t="s">
        <v>328</v>
      </c>
      <c r="V1247" t="s">
        <v>329</v>
      </c>
      <c r="X1247" t="s">
        <v>329</v>
      </c>
      <c r="Y1247" t="s">
        <v>330</v>
      </c>
      <c r="Z1247" t="s">
        <v>331</v>
      </c>
      <c r="AA1247" t="s">
        <v>332</v>
      </c>
      <c r="AB1247">
        <v>4101</v>
      </c>
      <c r="AC1247" t="s">
        <v>148</v>
      </c>
      <c r="AD1247" t="s">
        <v>149</v>
      </c>
      <c r="AE1247" t="s">
        <v>333</v>
      </c>
      <c r="AF1247" t="s">
        <v>334</v>
      </c>
      <c r="AG1247" t="s">
        <v>335</v>
      </c>
      <c r="AH1247" t="s">
        <v>74</v>
      </c>
    </row>
    <row r="1248" spans="1:34" x14ac:dyDescent="0.25">
      <c r="A1248">
        <v>10165</v>
      </c>
      <c r="B1248">
        <v>28</v>
      </c>
      <c r="C1248">
        <v>100</v>
      </c>
      <c r="D1248">
        <v>6</v>
      </c>
      <c r="E1248">
        <v>3337.6</v>
      </c>
      <c r="F1248">
        <v>3338</v>
      </c>
      <c r="G1248">
        <v>2800</v>
      </c>
      <c r="H1248" t="s">
        <v>755</v>
      </c>
      <c r="I1248" s="1">
        <v>37916</v>
      </c>
      <c r="J1248" t="s">
        <v>86</v>
      </c>
      <c r="K1248" t="s">
        <v>220</v>
      </c>
      <c r="L1248" t="s">
        <v>37</v>
      </c>
      <c r="M1248">
        <v>4</v>
      </c>
      <c r="N1248">
        <v>10</v>
      </c>
      <c r="O1248">
        <v>2003</v>
      </c>
      <c r="P1248" t="s">
        <v>286</v>
      </c>
      <c r="Q1248">
        <v>143</v>
      </c>
      <c r="R1248" t="s">
        <v>985</v>
      </c>
      <c r="S1248" t="s">
        <v>309</v>
      </c>
      <c r="T1248" t="s">
        <v>310</v>
      </c>
      <c r="U1248" t="s">
        <v>311</v>
      </c>
      <c r="V1248" t="s">
        <v>312</v>
      </c>
      <c r="X1248" t="s">
        <v>312</v>
      </c>
      <c r="Y1248" t="s">
        <v>313</v>
      </c>
      <c r="AA1248" t="s">
        <v>313</v>
      </c>
      <c r="AB1248">
        <v>79903</v>
      </c>
      <c r="AC1248" t="s">
        <v>313</v>
      </c>
      <c r="AD1248" t="s">
        <v>314</v>
      </c>
      <c r="AE1248" t="s">
        <v>315</v>
      </c>
      <c r="AF1248" t="s">
        <v>316</v>
      </c>
      <c r="AG1248" t="s">
        <v>317</v>
      </c>
      <c r="AH1248" t="s">
        <v>74</v>
      </c>
    </row>
    <row r="1249" spans="1:34" x14ac:dyDescent="0.25">
      <c r="A1249">
        <v>10176</v>
      </c>
      <c r="B1249">
        <v>36</v>
      </c>
      <c r="C1249">
        <v>100</v>
      </c>
      <c r="D1249">
        <v>5</v>
      </c>
      <c r="E1249">
        <v>5532.12</v>
      </c>
      <c r="F1249">
        <v>5533</v>
      </c>
      <c r="G1249">
        <v>3600</v>
      </c>
      <c r="H1249" s="2">
        <v>37783</v>
      </c>
      <c r="I1249" s="1">
        <v>37783</v>
      </c>
      <c r="J1249" t="s">
        <v>172</v>
      </c>
      <c r="K1249" t="s">
        <v>220</v>
      </c>
      <c r="L1249" t="s">
        <v>37</v>
      </c>
      <c r="M1249">
        <v>4</v>
      </c>
      <c r="N1249">
        <v>11</v>
      </c>
      <c r="O1249">
        <v>2003</v>
      </c>
      <c r="P1249" t="s">
        <v>286</v>
      </c>
      <c r="Q1249">
        <v>143</v>
      </c>
      <c r="R1249" t="s">
        <v>985</v>
      </c>
      <c r="S1249" t="s">
        <v>712</v>
      </c>
      <c r="T1249" t="s">
        <v>713</v>
      </c>
      <c r="U1249" t="s">
        <v>714</v>
      </c>
      <c r="V1249" t="s">
        <v>715</v>
      </c>
      <c r="X1249" t="s">
        <v>715</v>
      </c>
      <c r="Y1249" t="s">
        <v>716</v>
      </c>
      <c r="AA1249" t="s">
        <v>716</v>
      </c>
      <c r="AB1249">
        <v>42100</v>
      </c>
      <c r="AC1249" t="s">
        <v>407</v>
      </c>
      <c r="AD1249" t="s">
        <v>60</v>
      </c>
      <c r="AE1249" t="s">
        <v>717</v>
      </c>
      <c r="AF1249" t="s">
        <v>718</v>
      </c>
      <c r="AG1249" t="s">
        <v>719</v>
      </c>
      <c r="AH1249" t="s">
        <v>74</v>
      </c>
    </row>
    <row r="1250" spans="1:34" x14ac:dyDescent="0.25">
      <c r="A1250">
        <v>10185</v>
      </c>
      <c r="B1250">
        <v>39</v>
      </c>
      <c r="C1250">
        <v>100</v>
      </c>
      <c r="D1250">
        <v>16</v>
      </c>
      <c r="E1250">
        <v>5096.91</v>
      </c>
      <c r="F1250">
        <v>5097</v>
      </c>
      <c r="G1250">
        <v>3900</v>
      </c>
      <c r="H1250" t="s">
        <v>544</v>
      </c>
      <c r="I1250" s="1">
        <v>37939</v>
      </c>
      <c r="J1250" t="s">
        <v>104</v>
      </c>
      <c r="K1250" t="s">
        <v>87</v>
      </c>
      <c r="L1250" t="s">
        <v>37</v>
      </c>
      <c r="M1250">
        <v>4</v>
      </c>
      <c r="N1250">
        <v>11</v>
      </c>
      <c r="O1250">
        <v>2003</v>
      </c>
      <c r="P1250" t="s">
        <v>286</v>
      </c>
      <c r="Q1250">
        <v>143</v>
      </c>
      <c r="R1250" t="s">
        <v>985</v>
      </c>
      <c r="S1250" t="s">
        <v>528</v>
      </c>
      <c r="T1250">
        <v>5085559555</v>
      </c>
      <c r="U1250" t="s">
        <v>529</v>
      </c>
      <c r="V1250" t="s">
        <v>530</v>
      </c>
      <c r="X1250" t="s">
        <v>530</v>
      </c>
      <c r="Y1250" t="s">
        <v>259</v>
      </c>
      <c r="Z1250" t="s">
        <v>195</v>
      </c>
      <c r="AA1250" t="s">
        <v>260</v>
      </c>
      <c r="AB1250">
        <v>50553</v>
      </c>
      <c r="AC1250" t="s">
        <v>46</v>
      </c>
      <c r="AD1250" t="s">
        <v>47</v>
      </c>
      <c r="AE1250" t="s">
        <v>531</v>
      </c>
      <c r="AF1250" t="s">
        <v>532</v>
      </c>
      <c r="AG1250" t="s">
        <v>533</v>
      </c>
      <c r="AH1250" t="s">
        <v>74</v>
      </c>
    </row>
    <row r="1251" spans="1:34" x14ac:dyDescent="0.25">
      <c r="A1251">
        <v>10196</v>
      </c>
      <c r="B1251">
        <v>27</v>
      </c>
      <c r="C1251">
        <v>100</v>
      </c>
      <c r="D1251">
        <v>8</v>
      </c>
      <c r="E1251">
        <v>4537.08</v>
      </c>
      <c r="F1251">
        <v>4538</v>
      </c>
      <c r="G1251">
        <v>2700</v>
      </c>
      <c r="H1251" t="s">
        <v>553</v>
      </c>
      <c r="I1251" s="1">
        <v>37951</v>
      </c>
      <c r="J1251" t="s">
        <v>104</v>
      </c>
      <c r="K1251" t="s">
        <v>220</v>
      </c>
      <c r="L1251" t="s">
        <v>37</v>
      </c>
      <c r="M1251">
        <v>4</v>
      </c>
      <c r="N1251">
        <v>11</v>
      </c>
      <c r="O1251">
        <v>2003</v>
      </c>
      <c r="P1251" t="s">
        <v>286</v>
      </c>
      <c r="Q1251">
        <v>143</v>
      </c>
      <c r="R1251" t="s">
        <v>985</v>
      </c>
      <c r="S1251" t="s">
        <v>381</v>
      </c>
      <c r="T1251">
        <v>2035559545</v>
      </c>
      <c r="U1251" t="s">
        <v>382</v>
      </c>
      <c r="V1251" t="s">
        <v>383</v>
      </c>
      <c r="X1251" t="s">
        <v>383</v>
      </c>
      <c r="Y1251" t="s">
        <v>384</v>
      </c>
      <c r="Z1251" t="s">
        <v>177</v>
      </c>
      <c r="AA1251" t="s">
        <v>385</v>
      </c>
      <c r="AB1251">
        <v>97823</v>
      </c>
      <c r="AC1251" t="s">
        <v>46</v>
      </c>
      <c r="AD1251" t="s">
        <v>47</v>
      </c>
      <c r="AE1251" t="s">
        <v>127</v>
      </c>
      <c r="AF1251" t="s">
        <v>386</v>
      </c>
      <c r="AG1251" t="s">
        <v>387</v>
      </c>
      <c r="AH1251" t="s">
        <v>74</v>
      </c>
    </row>
    <row r="1252" spans="1:34" x14ac:dyDescent="0.25">
      <c r="A1252">
        <v>10207</v>
      </c>
      <c r="B1252">
        <v>40</v>
      </c>
      <c r="C1252">
        <v>100</v>
      </c>
      <c r="D1252">
        <v>1</v>
      </c>
      <c r="E1252">
        <v>6146.8</v>
      </c>
      <c r="F1252">
        <v>6147</v>
      </c>
      <c r="G1252">
        <v>4000</v>
      </c>
      <c r="H1252" s="2">
        <v>37876</v>
      </c>
      <c r="I1252" s="1">
        <v>37876</v>
      </c>
      <c r="J1252" t="s">
        <v>201</v>
      </c>
      <c r="K1252" t="s">
        <v>87</v>
      </c>
      <c r="L1252" t="s">
        <v>37</v>
      </c>
      <c r="M1252">
        <v>4</v>
      </c>
      <c r="N1252">
        <v>12</v>
      </c>
      <c r="O1252">
        <v>2003</v>
      </c>
      <c r="P1252" t="s">
        <v>286</v>
      </c>
      <c r="Q1252">
        <v>143</v>
      </c>
      <c r="R1252" t="s">
        <v>985</v>
      </c>
      <c r="S1252" t="s">
        <v>656</v>
      </c>
      <c r="T1252">
        <v>6175552555</v>
      </c>
      <c r="U1252" t="s">
        <v>657</v>
      </c>
      <c r="V1252" t="s">
        <v>658</v>
      </c>
      <c r="X1252" t="s">
        <v>658</v>
      </c>
      <c r="Y1252" t="s">
        <v>601</v>
      </c>
      <c r="Z1252" t="s">
        <v>195</v>
      </c>
      <c r="AA1252" t="s">
        <v>602</v>
      </c>
      <c r="AB1252">
        <v>51003</v>
      </c>
      <c r="AC1252" t="s">
        <v>46</v>
      </c>
      <c r="AD1252" t="s">
        <v>47</v>
      </c>
      <c r="AE1252" t="s">
        <v>659</v>
      </c>
      <c r="AF1252" t="s">
        <v>433</v>
      </c>
      <c r="AG1252" t="s">
        <v>660</v>
      </c>
      <c r="AH1252" t="s">
        <v>74</v>
      </c>
    </row>
    <row r="1253" spans="1:34" x14ac:dyDescent="0.25">
      <c r="A1253">
        <v>10220</v>
      </c>
      <c r="B1253">
        <v>50</v>
      </c>
      <c r="C1253">
        <v>100</v>
      </c>
      <c r="D1253">
        <v>5</v>
      </c>
      <c r="E1253">
        <v>8258</v>
      </c>
      <c r="F1253">
        <v>8258</v>
      </c>
      <c r="G1253">
        <v>5000</v>
      </c>
      <c r="H1253" s="2">
        <v>38323</v>
      </c>
      <c r="I1253" s="1">
        <v>38323</v>
      </c>
      <c r="J1253" t="s">
        <v>242</v>
      </c>
      <c r="K1253" t="s">
        <v>130</v>
      </c>
      <c r="L1253" t="s">
        <v>37</v>
      </c>
      <c r="M1253">
        <v>1</v>
      </c>
      <c r="N1253">
        <v>2</v>
      </c>
      <c r="O1253">
        <v>2004</v>
      </c>
      <c r="P1253" t="s">
        <v>286</v>
      </c>
      <c r="Q1253">
        <v>143</v>
      </c>
      <c r="R1253" t="s">
        <v>985</v>
      </c>
      <c r="S1253" t="s">
        <v>756</v>
      </c>
      <c r="T1253" t="s">
        <v>757</v>
      </c>
      <c r="U1253" t="s">
        <v>758</v>
      </c>
      <c r="V1253" t="s">
        <v>759</v>
      </c>
      <c r="W1253" t="s">
        <v>760</v>
      </c>
      <c r="X1253" t="s">
        <v>761</v>
      </c>
      <c r="Y1253" t="s">
        <v>762</v>
      </c>
      <c r="AA1253" t="s">
        <v>762</v>
      </c>
      <c r="AB1253">
        <v>2</v>
      </c>
      <c r="AC1253" t="s">
        <v>763</v>
      </c>
      <c r="AD1253" t="s">
        <v>60</v>
      </c>
      <c r="AE1253" t="s">
        <v>764</v>
      </c>
      <c r="AF1253" t="s">
        <v>765</v>
      </c>
      <c r="AG1253" t="s">
        <v>766</v>
      </c>
      <c r="AH1253" t="s">
        <v>240</v>
      </c>
    </row>
    <row r="1254" spans="1:34" x14ac:dyDescent="0.25">
      <c r="A1254">
        <v>10230</v>
      </c>
      <c r="B1254">
        <v>42</v>
      </c>
      <c r="C1254">
        <v>100</v>
      </c>
      <c r="D1254">
        <v>3</v>
      </c>
      <c r="E1254">
        <v>7238.28</v>
      </c>
      <c r="F1254">
        <v>7239</v>
      </c>
      <c r="G1254">
        <v>4200</v>
      </c>
      <c r="H1254" t="s">
        <v>809</v>
      </c>
      <c r="I1254" s="1">
        <v>38061</v>
      </c>
      <c r="J1254" t="s">
        <v>255</v>
      </c>
      <c r="K1254" t="s">
        <v>36</v>
      </c>
      <c r="L1254" t="s">
        <v>37</v>
      </c>
      <c r="M1254">
        <v>1</v>
      </c>
      <c r="N1254">
        <v>3</v>
      </c>
      <c r="O1254">
        <v>2004</v>
      </c>
      <c r="P1254" t="s">
        <v>286</v>
      </c>
      <c r="Q1254">
        <v>143</v>
      </c>
      <c r="R1254" t="s">
        <v>985</v>
      </c>
      <c r="S1254" t="s">
        <v>727</v>
      </c>
      <c r="T1254" t="s">
        <v>728</v>
      </c>
      <c r="U1254" t="s">
        <v>729</v>
      </c>
      <c r="V1254" t="s">
        <v>730</v>
      </c>
      <c r="X1254" t="s">
        <v>730</v>
      </c>
      <c r="Y1254" t="s">
        <v>731</v>
      </c>
      <c r="AA1254" t="s">
        <v>731</v>
      </c>
      <c r="AB1254">
        <v>60528</v>
      </c>
      <c r="AC1254" t="s">
        <v>699</v>
      </c>
      <c r="AD1254" t="s">
        <v>60</v>
      </c>
      <c r="AE1254" t="s">
        <v>732</v>
      </c>
      <c r="AF1254" t="s">
        <v>654</v>
      </c>
      <c r="AG1254" t="s">
        <v>733</v>
      </c>
      <c r="AH1254" t="s">
        <v>240</v>
      </c>
    </row>
    <row r="1255" spans="1:34" x14ac:dyDescent="0.25">
      <c r="A1255">
        <v>10247</v>
      </c>
      <c r="B1255">
        <v>48</v>
      </c>
      <c r="C1255">
        <v>100</v>
      </c>
      <c r="D1255">
        <v>5</v>
      </c>
      <c r="E1255">
        <v>6756</v>
      </c>
      <c r="F1255">
        <v>6756</v>
      </c>
      <c r="G1255">
        <v>4800</v>
      </c>
      <c r="H1255" s="2">
        <v>38112</v>
      </c>
      <c r="I1255" s="1">
        <v>38112</v>
      </c>
      <c r="J1255" t="s">
        <v>153</v>
      </c>
      <c r="K1255" t="s">
        <v>220</v>
      </c>
      <c r="L1255" t="s">
        <v>37</v>
      </c>
      <c r="M1255">
        <v>2</v>
      </c>
      <c r="N1255">
        <v>5</v>
      </c>
      <c r="O1255">
        <v>2004</v>
      </c>
      <c r="P1255" t="s">
        <v>286</v>
      </c>
      <c r="Q1255">
        <v>143</v>
      </c>
      <c r="R1255" t="s">
        <v>985</v>
      </c>
      <c r="S1255" t="s">
        <v>735</v>
      </c>
      <c r="T1255" t="s">
        <v>736</v>
      </c>
      <c r="U1255" t="s">
        <v>737</v>
      </c>
      <c r="V1255" t="s">
        <v>738</v>
      </c>
      <c r="X1255" t="s">
        <v>738</v>
      </c>
      <c r="Y1255" t="s">
        <v>739</v>
      </c>
      <c r="AA1255" t="s">
        <v>739</v>
      </c>
      <c r="AB1255" t="s">
        <v>740</v>
      </c>
      <c r="AC1255" t="s">
        <v>207</v>
      </c>
      <c r="AD1255" t="s">
        <v>60</v>
      </c>
      <c r="AE1255" t="s">
        <v>741</v>
      </c>
      <c r="AF1255" t="s">
        <v>742</v>
      </c>
      <c r="AG1255" t="s">
        <v>743</v>
      </c>
      <c r="AH1255" t="s">
        <v>74</v>
      </c>
    </row>
    <row r="1256" spans="1:34" x14ac:dyDescent="0.25">
      <c r="A1256">
        <v>10272</v>
      </c>
      <c r="B1256">
        <v>25</v>
      </c>
      <c r="C1256">
        <v>100</v>
      </c>
      <c r="D1256">
        <v>5</v>
      </c>
      <c r="E1256">
        <v>3734</v>
      </c>
      <c r="F1256">
        <v>3734</v>
      </c>
      <c r="G1256">
        <v>2500</v>
      </c>
      <c r="H1256" t="s">
        <v>775</v>
      </c>
      <c r="I1256" s="1">
        <v>38188</v>
      </c>
      <c r="J1256" t="s">
        <v>52</v>
      </c>
      <c r="K1256" t="s">
        <v>65</v>
      </c>
      <c r="L1256" t="s">
        <v>37</v>
      </c>
      <c r="M1256">
        <v>3</v>
      </c>
      <c r="N1256">
        <v>7</v>
      </c>
      <c r="O1256">
        <v>2004</v>
      </c>
      <c r="P1256" t="s">
        <v>286</v>
      </c>
      <c r="Q1256">
        <v>143</v>
      </c>
      <c r="R1256" t="s">
        <v>985</v>
      </c>
      <c r="S1256" t="s">
        <v>221</v>
      </c>
      <c r="T1256">
        <v>2155551555</v>
      </c>
      <c r="U1256" t="s">
        <v>222</v>
      </c>
      <c r="V1256" t="s">
        <v>223</v>
      </c>
      <c r="X1256" t="s">
        <v>223</v>
      </c>
      <c r="Y1256" t="s">
        <v>224</v>
      </c>
      <c r="Z1256" t="s">
        <v>225</v>
      </c>
      <c r="AA1256" t="s">
        <v>226</v>
      </c>
      <c r="AB1256">
        <v>70267</v>
      </c>
      <c r="AC1256" t="s">
        <v>46</v>
      </c>
      <c r="AD1256" t="s">
        <v>47</v>
      </c>
      <c r="AE1256" t="s">
        <v>48</v>
      </c>
      <c r="AF1256" t="s">
        <v>227</v>
      </c>
      <c r="AG1256" t="s">
        <v>228</v>
      </c>
      <c r="AH1256" t="s">
        <v>74</v>
      </c>
    </row>
    <row r="1257" spans="1:34" x14ac:dyDescent="0.25">
      <c r="A1257">
        <v>10282</v>
      </c>
      <c r="B1257">
        <v>31</v>
      </c>
      <c r="C1257">
        <v>100</v>
      </c>
      <c r="D1257">
        <v>8</v>
      </c>
      <c r="E1257">
        <v>4674.8</v>
      </c>
      <c r="F1257">
        <v>4675</v>
      </c>
      <c r="G1257">
        <v>3100</v>
      </c>
      <c r="H1257" t="s">
        <v>588</v>
      </c>
      <c r="I1257" s="1">
        <v>38219</v>
      </c>
      <c r="J1257" t="s">
        <v>76</v>
      </c>
      <c r="K1257" t="s">
        <v>87</v>
      </c>
      <c r="L1257" t="s">
        <v>37</v>
      </c>
      <c r="M1257">
        <v>3</v>
      </c>
      <c r="N1257">
        <v>8</v>
      </c>
      <c r="O1257">
        <v>2004</v>
      </c>
      <c r="P1257" t="s">
        <v>286</v>
      </c>
      <c r="Q1257">
        <v>143</v>
      </c>
      <c r="R1257" t="s">
        <v>985</v>
      </c>
      <c r="S1257" t="s">
        <v>427</v>
      </c>
      <c r="T1257">
        <v>4155551450</v>
      </c>
      <c r="U1257" t="s">
        <v>428</v>
      </c>
      <c r="V1257" t="s">
        <v>429</v>
      </c>
      <c r="X1257" t="s">
        <v>429</v>
      </c>
      <c r="Y1257" t="s">
        <v>430</v>
      </c>
      <c r="Z1257" t="s">
        <v>81</v>
      </c>
      <c r="AA1257" t="s">
        <v>431</v>
      </c>
      <c r="AB1257">
        <v>97562</v>
      </c>
      <c r="AC1257" t="s">
        <v>46</v>
      </c>
      <c r="AD1257" t="s">
        <v>47</v>
      </c>
      <c r="AE1257" t="s">
        <v>432</v>
      </c>
      <c r="AF1257" t="s">
        <v>433</v>
      </c>
      <c r="AG1257" t="s">
        <v>434</v>
      </c>
      <c r="AH1257" t="s">
        <v>74</v>
      </c>
    </row>
    <row r="1258" spans="1:34" x14ac:dyDescent="0.25">
      <c r="A1258">
        <v>10292</v>
      </c>
      <c r="B1258">
        <v>44</v>
      </c>
      <c r="C1258">
        <v>100</v>
      </c>
      <c r="D1258">
        <v>2</v>
      </c>
      <c r="E1258">
        <v>7140.76</v>
      </c>
      <c r="F1258">
        <v>7141</v>
      </c>
      <c r="G1258">
        <v>4400</v>
      </c>
      <c r="H1258" s="2">
        <v>38208</v>
      </c>
      <c r="I1258" s="1">
        <v>38208</v>
      </c>
      <c r="J1258" t="s">
        <v>76</v>
      </c>
      <c r="K1258" t="s">
        <v>36</v>
      </c>
      <c r="L1258" t="s">
        <v>37</v>
      </c>
      <c r="M1258">
        <v>3</v>
      </c>
      <c r="N1258">
        <v>9</v>
      </c>
      <c r="O1258">
        <v>2004</v>
      </c>
      <c r="P1258" t="s">
        <v>286</v>
      </c>
      <c r="Q1258">
        <v>143</v>
      </c>
      <c r="R1258" t="s">
        <v>985</v>
      </c>
      <c r="S1258" t="s">
        <v>40</v>
      </c>
      <c r="T1258">
        <v>2125557818</v>
      </c>
      <c r="U1258" t="s">
        <v>41</v>
      </c>
      <c r="V1258" t="s">
        <v>42</v>
      </c>
      <c r="X1258" t="s">
        <v>42</v>
      </c>
      <c r="Y1258" t="s">
        <v>43</v>
      </c>
      <c r="Z1258" t="s">
        <v>44</v>
      </c>
      <c r="AA1258" t="s">
        <v>45</v>
      </c>
      <c r="AB1258">
        <v>10022</v>
      </c>
      <c r="AC1258" t="s">
        <v>46</v>
      </c>
      <c r="AD1258" t="s">
        <v>47</v>
      </c>
      <c r="AE1258" t="s">
        <v>48</v>
      </c>
      <c r="AF1258" t="s">
        <v>49</v>
      </c>
      <c r="AG1258" t="s">
        <v>50</v>
      </c>
      <c r="AH1258" t="s">
        <v>240</v>
      </c>
    </row>
    <row r="1259" spans="1:34" x14ac:dyDescent="0.25">
      <c r="A1259">
        <v>10306</v>
      </c>
      <c r="B1259">
        <v>23</v>
      </c>
      <c r="C1259">
        <v>100</v>
      </c>
      <c r="D1259">
        <v>16</v>
      </c>
      <c r="E1259">
        <v>3600.65</v>
      </c>
      <c r="F1259">
        <v>3601</v>
      </c>
      <c r="G1259">
        <v>2300</v>
      </c>
      <c r="H1259" t="s">
        <v>605</v>
      </c>
      <c r="I1259" s="1">
        <v>38274</v>
      </c>
      <c r="J1259" t="s">
        <v>86</v>
      </c>
      <c r="K1259" t="s">
        <v>130</v>
      </c>
      <c r="L1259" t="s">
        <v>37</v>
      </c>
      <c r="M1259">
        <v>4</v>
      </c>
      <c r="N1259">
        <v>10</v>
      </c>
      <c r="O1259">
        <v>2004</v>
      </c>
      <c r="P1259" t="s">
        <v>286</v>
      </c>
      <c r="Q1259">
        <v>143</v>
      </c>
      <c r="R1259" t="s">
        <v>985</v>
      </c>
      <c r="S1259" t="s">
        <v>776</v>
      </c>
      <c r="T1259" t="s">
        <v>777</v>
      </c>
      <c r="U1259" t="s">
        <v>778</v>
      </c>
      <c r="V1259" t="s">
        <v>779</v>
      </c>
      <c r="X1259" t="s">
        <v>779</v>
      </c>
      <c r="Y1259" t="s">
        <v>780</v>
      </c>
      <c r="AA1259" t="s">
        <v>780</v>
      </c>
      <c r="AB1259" t="s">
        <v>781</v>
      </c>
      <c r="AC1259" t="s">
        <v>270</v>
      </c>
      <c r="AD1259" t="s">
        <v>60</v>
      </c>
      <c r="AE1259" t="s">
        <v>782</v>
      </c>
      <c r="AF1259" t="s">
        <v>146</v>
      </c>
      <c r="AG1259" t="s">
        <v>783</v>
      </c>
      <c r="AH1259" t="s">
        <v>74</v>
      </c>
    </row>
    <row r="1260" spans="1:34" x14ac:dyDescent="0.25">
      <c r="A1260">
        <v>10314</v>
      </c>
      <c r="B1260">
        <v>29</v>
      </c>
      <c r="C1260">
        <v>100</v>
      </c>
      <c r="D1260">
        <v>8</v>
      </c>
      <c r="E1260">
        <v>4206.74</v>
      </c>
      <c r="F1260">
        <v>4207</v>
      </c>
      <c r="G1260">
        <v>2900</v>
      </c>
      <c r="H1260" t="s">
        <v>672</v>
      </c>
      <c r="I1260" s="1">
        <v>38282</v>
      </c>
      <c r="J1260" t="s">
        <v>86</v>
      </c>
      <c r="K1260" t="s">
        <v>87</v>
      </c>
      <c r="L1260" t="s">
        <v>37</v>
      </c>
      <c r="M1260">
        <v>4</v>
      </c>
      <c r="N1260">
        <v>10</v>
      </c>
      <c r="O1260">
        <v>2004</v>
      </c>
      <c r="P1260" t="s">
        <v>286</v>
      </c>
      <c r="Q1260">
        <v>143</v>
      </c>
      <c r="R1260" t="s">
        <v>985</v>
      </c>
      <c r="S1260" t="s">
        <v>784</v>
      </c>
      <c r="T1260" t="s">
        <v>785</v>
      </c>
      <c r="U1260" t="s">
        <v>786</v>
      </c>
      <c r="V1260" t="s">
        <v>787</v>
      </c>
      <c r="X1260" t="s">
        <v>787</v>
      </c>
      <c r="Y1260" t="s">
        <v>788</v>
      </c>
      <c r="AA1260" t="s">
        <v>788</v>
      </c>
      <c r="AB1260">
        <v>8200</v>
      </c>
      <c r="AC1260" t="s">
        <v>515</v>
      </c>
      <c r="AD1260" t="s">
        <v>60</v>
      </c>
      <c r="AE1260" t="s">
        <v>789</v>
      </c>
      <c r="AF1260" t="s">
        <v>790</v>
      </c>
      <c r="AG1260" t="s">
        <v>791</v>
      </c>
      <c r="AH1260" t="s">
        <v>74</v>
      </c>
    </row>
    <row r="1261" spans="1:34" x14ac:dyDescent="0.25">
      <c r="A1261">
        <v>10324</v>
      </c>
      <c r="B1261">
        <v>49</v>
      </c>
      <c r="C1261">
        <v>100</v>
      </c>
      <c r="D1261">
        <v>13</v>
      </c>
      <c r="E1261">
        <v>5379.71</v>
      </c>
      <c r="F1261">
        <v>5380</v>
      </c>
      <c r="G1261">
        <v>4900</v>
      </c>
      <c r="H1261" s="2">
        <v>38118</v>
      </c>
      <c r="I1261" s="1">
        <v>38118</v>
      </c>
      <c r="J1261" t="s">
        <v>153</v>
      </c>
      <c r="K1261" t="s">
        <v>65</v>
      </c>
      <c r="L1261" t="s">
        <v>37</v>
      </c>
      <c r="M1261">
        <v>4</v>
      </c>
      <c r="N1261">
        <v>11</v>
      </c>
      <c r="O1261">
        <v>2004</v>
      </c>
      <c r="P1261" t="s">
        <v>286</v>
      </c>
      <c r="Q1261">
        <v>143</v>
      </c>
      <c r="R1261" t="s">
        <v>985</v>
      </c>
      <c r="S1261" t="s">
        <v>154</v>
      </c>
      <c r="T1261">
        <v>2125551500</v>
      </c>
      <c r="U1261" t="s">
        <v>155</v>
      </c>
      <c r="V1261" t="s">
        <v>156</v>
      </c>
      <c r="W1261" t="s">
        <v>157</v>
      </c>
      <c r="X1261" t="s">
        <v>158</v>
      </c>
      <c r="Y1261" t="s">
        <v>43</v>
      </c>
      <c r="Z1261" t="s">
        <v>44</v>
      </c>
      <c r="AA1261" t="s">
        <v>45</v>
      </c>
      <c r="AB1261">
        <v>10022</v>
      </c>
      <c r="AC1261" t="s">
        <v>46</v>
      </c>
      <c r="AD1261" t="s">
        <v>47</v>
      </c>
      <c r="AE1261" t="s">
        <v>159</v>
      </c>
      <c r="AF1261" t="s">
        <v>160</v>
      </c>
      <c r="AG1261" t="s">
        <v>161</v>
      </c>
      <c r="AH1261" t="s">
        <v>74</v>
      </c>
    </row>
    <row r="1262" spans="1:34" x14ac:dyDescent="0.25">
      <c r="A1262">
        <v>10337</v>
      </c>
      <c r="B1262">
        <v>36</v>
      </c>
      <c r="C1262">
        <v>100</v>
      </c>
      <c r="D1262">
        <v>3</v>
      </c>
      <c r="E1262">
        <v>5679.36</v>
      </c>
      <c r="F1262">
        <v>5680</v>
      </c>
      <c r="G1262">
        <v>3600</v>
      </c>
      <c r="H1262" t="s">
        <v>617</v>
      </c>
      <c r="I1262" s="1">
        <v>38312</v>
      </c>
      <c r="J1262" t="s">
        <v>104</v>
      </c>
      <c r="K1262" t="s">
        <v>123</v>
      </c>
      <c r="L1262" t="s">
        <v>37</v>
      </c>
      <c r="M1262">
        <v>4</v>
      </c>
      <c r="N1262">
        <v>11</v>
      </c>
      <c r="O1262">
        <v>2004</v>
      </c>
      <c r="P1262" t="s">
        <v>286</v>
      </c>
      <c r="Q1262">
        <v>143</v>
      </c>
      <c r="R1262" t="s">
        <v>985</v>
      </c>
      <c r="S1262" t="s">
        <v>319</v>
      </c>
      <c r="T1262">
        <v>2125558493</v>
      </c>
      <c r="U1262" t="s">
        <v>320</v>
      </c>
      <c r="V1262" t="s">
        <v>321</v>
      </c>
      <c r="W1262" t="s">
        <v>322</v>
      </c>
      <c r="X1262" t="s">
        <v>323</v>
      </c>
      <c r="Y1262" t="s">
        <v>43</v>
      </c>
      <c r="Z1262" t="s">
        <v>44</v>
      </c>
      <c r="AA1262" t="s">
        <v>45</v>
      </c>
      <c r="AB1262">
        <v>10022</v>
      </c>
      <c r="AC1262" t="s">
        <v>46</v>
      </c>
      <c r="AD1262" t="s">
        <v>47</v>
      </c>
      <c r="AE1262" t="s">
        <v>197</v>
      </c>
      <c r="AF1262" t="s">
        <v>324</v>
      </c>
      <c r="AG1262" t="s">
        <v>325</v>
      </c>
      <c r="AH1262" t="s">
        <v>74</v>
      </c>
    </row>
    <row r="1263" spans="1:34" x14ac:dyDescent="0.25">
      <c r="A1263">
        <v>10349</v>
      </c>
      <c r="B1263">
        <v>34</v>
      </c>
      <c r="C1263">
        <v>100</v>
      </c>
      <c r="D1263">
        <v>5</v>
      </c>
      <c r="E1263">
        <v>4394.84</v>
      </c>
      <c r="F1263">
        <v>4395</v>
      </c>
      <c r="G1263">
        <v>3400</v>
      </c>
      <c r="H1263" s="2">
        <v>37998</v>
      </c>
      <c r="I1263" s="1">
        <v>37998</v>
      </c>
      <c r="J1263" t="s">
        <v>64</v>
      </c>
      <c r="K1263" t="s">
        <v>36</v>
      </c>
      <c r="L1263" t="s">
        <v>37</v>
      </c>
      <c r="M1263">
        <v>4</v>
      </c>
      <c r="N1263">
        <v>12</v>
      </c>
      <c r="O1263">
        <v>2004</v>
      </c>
      <c r="P1263" t="s">
        <v>286</v>
      </c>
      <c r="Q1263">
        <v>143</v>
      </c>
      <c r="R1263" t="s">
        <v>985</v>
      </c>
      <c r="S1263" t="s">
        <v>747</v>
      </c>
      <c r="T1263">
        <v>2125557413</v>
      </c>
      <c r="U1263" t="s">
        <v>748</v>
      </c>
      <c r="V1263" t="s">
        <v>749</v>
      </c>
      <c r="W1263" t="s">
        <v>750</v>
      </c>
      <c r="X1263" t="s">
        <v>751</v>
      </c>
      <c r="Y1263" t="s">
        <v>43</v>
      </c>
      <c r="Z1263" t="s">
        <v>44</v>
      </c>
      <c r="AA1263" t="s">
        <v>45</v>
      </c>
      <c r="AB1263">
        <v>10022</v>
      </c>
      <c r="AC1263" t="s">
        <v>46</v>
      </c>
      <c r="AD1263" t="s">
        <v>47</v>
      </c>
      <c r="AE1263" t="s">
        <v>83</v>
      </c>
      <c r="AF1263" t="s">
        <v>752</v>
      </c>
      <c r="AG1263" t="s">
        <v>753</v>
      </c>
      <c r="AH1263" t="s">
        <v>74</v>
      </c>
    </row>
    <row r="1264" spans="1:34" x14ac:dyDescent="0.25">
      <c r="A1264">
        <v>10358</v>
      </c>
      <c r="B1264">
        <v>25</v>
      </c>
      <c r="C1264">
        <v>100</v>
      </c>
      <c r="D1264">
        <v>13</v>
      </c>
      <c r="E1264">
        <v>2528.25</v>
      </c>
      <c r="F1264">
        <v>2529</v>
      </c>
      <c r="G1264">
        <v>2500</v>
      </c>
      <c r="H1264" s="2">
        <v>38272</v>
      </c>
      <c r="I1264" s="1">
        <v>38272</v>
      </c>
      <c r="J1264" t="s">
        <v>86</v>
      </c>
      <c r="K1264" t="s">
        <v>65</v>
      </c>
      <c r="L1264" t="s">
        <v>37</v>
      </c>
      <c r="M1264">
        <v>4</v>
      </c>
      <c r="N1264">
        <v>12</v>
      </c>
      <c r="O1264">
        <v>2004</v>
      </c>
      <c r="P1264" t="s">
        <v>286</v>
      </c>
      <c r="Q1264">
        <v>143</v>
      </c>
      <c r="R1264" t="s">
        <v>985</v>
      </c>
      <c r="S1264" t="s">
        <v>276</v>
      </c>
      <c r="T1264" t="s">
        <v>277</v>
      </c>
      <c r="U1264" t="s">
        <v>278</v>
      </c>
      <c r="V1264" t="s">
        <v>279</v>
      </c>
      <c r="X1264" t="s">
        <v>279</v>
      </c>
      <c r="Y1264" t="s">
        <v>280</v>
      </c>
      <c r="AA1264" t="s">
        <v>280</v>
      </c>
      <c r="AB1264">
        <v>28034</v>
      </c>
      <c r="AC1264" t="s">
        <v>281</v>
      </c>
      <c r="AD1264" t="s">
        <v>60</v>
      </c>
      <c r="AE1264" t="s">
        <v>282</v>
      </c>
      <c r="AF1264" t="s">
        <v>283</v>
      </c>
      <c r="AG1264" t="s">
        <v>284</v>
      </c>
      <c r="AH1264" t="s">
        <v>51</v>
      </c>
    </row>
    <row r="1265" spans="1:34" x14ac:dyDescent="0.25">
      <c r="A1265">
        <v>10372</v>
      </c>
      <c r="B1265">
        <v>48</v>
      </c>
      <c r="C1265">
        <v>100</v>
      </c>
      <c r="D1265">
        <v>6</v>
      </c>
      <c r="E1265">
        <v>7031.52</v>
      </c>
      <c r="F1265">
        <v>7032</v>
      </c>
      <c r="G1265">
        <v>4800</v>
      </c>
      <c r="H1265" t="s">
        <v>810</v>
      </c>
      <c r="I1265" s="1">
        <v>38378</v>
      </c>
      <c r="J1265" t="s">
        <v>64</v>
      </c>
      <c r="K1265" t="s">
        <v>220</v>
      </c>
      <c r="L1265" t="s">
        <v>37</v>
      </c>
      <c r="M1265">
        <v>1</v>
      </c>
      <c r="N1265">
        <v>1</v>
      </c>
      <c r="O1265">
        <v>2005</v>
      </c>
      <c r="P1265" t="s">
        <v>286</v>
      </c>
      <c r="Q1265">
        <v>143</v>
      </c>
      <c r="R1265" t="s">
        <v>985</v>
      </c>
      <c r="S1265" t="s">
        <v>389</v>
      </c>
      <c r="T1265" t="s">
        <v>390</v>
      </c>
      <c r="U1265" t="s">
        <v>391</v>
      </c>
      <c r="V1265" t="s">
        <v>392</v>
      </c>
      <c r="X1265" t="s">
        <v>392</v>
      </c>
      <c r="Y1265" t="s">
        <v>393</v>
      </c>
      <c r="Z1265" t="s">
        <v>394</v>
      </c>
      <c r="AA1265" t="s">
        <v>395</v>
      </c>
      <c r="AB1265" t="s">
        <v>396</v>
      </c>
      <c r="AC1265" t="s">
        <v>314</v>
      </c>
      <c r="AD1265" t="s">
        <v>314</v>
      </c>
      <c r="AE1265" t="s">
        <v>397</v>
      </c>
      <c r="AF1265" t="s">
        <v>398</v>
      </c>
      <c r="AG1265" t="s">
        <v>399</v>
      </c>
      <c r="AH1265" t="s">
        <v>240</v>
      </c>
    </row>
    <row r="1266" spans="1:34" x14ac:dyDescent="0.25">
      <c r="A1266">
        <v>10383</v>
      </c>
      <c r="B1266">
        <v>38</v>
      </c>
      <c r="C1266">
        <v>100</v>
      </c>
      <c r="D1266">
        <v>1</v>
      </c>
      <c r="E1266">
        <v>5340.9</v>
      </c>
      <c r="F1266">
        <v>5341</v>
      </c>
      <c r="G1266">
        <v>3800</v>
      </c>
      <c r="H1266" t="s">
        <v>946</v>
      </c>
      <c r="I1266" s="1">
        <v>38405</v>
      </c>
      <c r="J1266" t="s">
        <v>35</v>
      </c>
      <c r="K1266" t="s">
        <v>65</v>
      </c>
      <c r="L1266" t="s">
        <v>37</v>
      </c>
      <c r="M1266">
        <v>1</v>
      </c>
      <c r="N1266">
        <v>2</v>
      </c>
      <c r="O1266">
        <v>2005</v>
      </c>
      <c r="P1266" t="s">
        <v>286</v>
      </c>
      <c r="Q1266">
        <v>143</v>
      </c>
      <c r="R1266" t="s">
        <v>985</v>
      </c>
      <c r="S1266" t="s">
        <v>276</v>
      </c>
      <c r="T1266" t="s">
        <v>277</v>
      </c>
      <c r="U1266" t="s">
        <v>278</v>
      </c>
      <c r="V1266" t="s">
        <v>279</v>
      </c>
      <c r="X1266" t="s">
        <v>279</v>
      </c>
      <c r="Y1266" t="s">
        <v>280</v>
      </c>
      <c r="AA1266" t="s">
        <v>280</v>
      </c>
      <c r="AB1266">
        <v>28034</v>
      </c>
      <c r="AC1266" t="s">
        <v>281</v>
      </c>
      <c r="AD1266" t="s">
        <v>60</v>
      </c>
      <c r="AE1266" t="s">
        <v>282</v>
      </c>
      <c r="AF1266" t="s">
        <v>283</v>
      </c>
      <c r="AG1266" t="s">
        <v>284</v>
      </c>
      <c r="AH1266" t="s">
        <v>74</v>
      </c>
    </row>
    <row r="1267" spans="1:34" x14ac:dyDescent="0.25">
      <c r="A1267">
        <v>10394</v>
      </c>
      <c r="B1267">
        <v>37</v>
      </c>
      <c r="C1267">
        <v>100</v>
      </c>
      <c r="D1267">
        <v>1</v>
      </c>
      <c r="E1267">
        <v>6376.58</v>
      </c>
      <c r="F1267">
        <v>6377</v>
      </c>
      <c r="G1267">
        <v>3700</v>
      </c>
      <c r="H1267" t="s">
        <v>972</v>
      </c>
      <c r="I1267" s="1">
        <v>38426</v>
      </c>
      <c r="J1267" t="s">
        <v>255</v>
      </c>
      <c r="K1267" t="s">
        <v>65</v>
      </c>
      <c r="L1267" t="s">
        <v>37</v>
      </c>
      <c r="M1267">
        <v>1</v>
      </c>
      <c r="N1267">
        <v>3</v>
      </c>
      <c r="O1267">
        <v>2005</v>
      </c>
      <c r="P1267" t="s">
        <v>286</v>
      </c>
      <c r="Q1267">
        <v>143</v>
      </c>
      <c r="R1267" t="s">
        <v>985</v>
      </c>
      <c r="S1267" t="s">
        <v>276</v>
      </c>
      <c r="T1267" t="s">
        <v>277</v>
      </c>
      <c r="U1267" t="s">
        <v>278</v>
      </c>
      <c r="V1267" t="s">
        <v>279</v>
      </c>
      <c r="X1267" t="s">
        <v>279</v>
      </c>
      <c r="Y1267" t="s">
        <v>280</v>
      </c>
      <c r="AA1267" t="s">
        <v>280</v>
      </c>
      <c r="AB1267">
        <v>28034</v>
      </c>
      <c r="AC1267" t="s">
        <v>281</v>
      </c>
      <c r="AD1267" t="s">
        <v>60</v>
      </c>
      <c r="AE1267" t="s">
        <v>282</v>
      </c>
      <c r="AF1267" t="s">
        <v>283</v>
      </c>
      <c r="AG1267" t="s">
        <v>284</v>
      </c>
      <c r="AH1267" t="s">
        <v>74</v>
      </c>
    </row>
    <row r="1268" spans="1:34" x14ac:dyDescent="0.25">
      <c r="A1268">
        <v>10413</v>
      </c>
      <c r="B1268">
        <v>49</v>
      </c>
      <c r="C1268">
        <v>100</v>
      </c>
      <c r="D1268">
        <v>5</v>
      </c>
      <c r="E1268">
        <v>6896.75</v>
      </c>
      <c r="F1268">
        <v>6897</v>
      </c>
      <c r="G1268">
        <v>4900</v>
      </c>
      <c r="H1268" s="2">
        <v>38477</v>
      </c>
      <c r="I1268" s="1">
        <v>38477</v>
      </c>
      <c r="J1268" t="s">
        <v>153</v>
      </c>
      <c r="K1268" t="s">
        <v>130</v>
      </c>
      <c r="L1268" t="s">
        <v>37</v>
      </c>
      <c r="M1268">
        <v>2</v>
      </c>
      <c r="N1268">
        <v>5</v>
      </c>
      <c r="O1268">
        <v>2005</v>
      </c>
      <c r="P1268" t="s">
        <v>286</v>
      </c>
      <c r="Q1268">
        <v>143</v>
      </c>
      <c r="R1268" t="s">
        <v>985</v>
      </c>
      <c r="S1268" t="s">
        <v>173</v>
      </c>
      <c r="T1268">
        <v>2035552570</v>
      </c>
      <c r="U1268" t="s">
        <v>174</v>
      </c>
      <c r="V1268" t="s">
        <v>175</v>
      </c>
      <c r="X1268" t="s">
        <v>175</v>
      </c>
      <c r="Y1268" t="s">
        <v>176</v>
      </c>
      <c r="Z1268" t="s">
        <v>177</v>
      </c>
      <c r="AA1268" t="s">
        <v>178</v>
      </c>
      <c r="AB1268">
        <v>97562</v>
      </c>
      <c r="AC1268" t="s">
        <v>46</v>
      </c>
      <c r="AD1268" t="s">
        <v>47</v>
      </c>
      <c r="AE1268" t="s">
        <v>179</v>
      </c>
      <c r="AF1268" t="s">
        <v>84</v>
      </c>
      <c r="AG1268" t="s">
        <v>180</v>
      </c>
      <c r="AH1268" t="s">
        <v>74</v>
      </c>
    </row>
    <row r="1269" spans="1:34" x14ac:dyDescent="0.25">
      <c r="A1269">
        <v>10100</v>
      </c>
      <c r="B1269">
        <v>22</v>
      </c>
      <c r="C1269">
        <v>86.51</v>
      </c>
      <c r="D1269">
        <v>4</v>
      </c>
      <c r="E1269">
        <v>1903.22</v>
      </c>
      <c r="F1269">
        <v>1904</v>
      </c>
      <c r="G1269">
        <v>1903.22</v>
      </c>
      <c r="H1269" s="2">
        <v>37773</v>
      </c>
      <c r="I1269" s="1">
        <v>37773</v>
      </c>
      <c r="J1269" t="s">
        <v>172</v>
      </c>
      <c r="K1269" t="s">
        <v>123</v>
      </c>
      <c r="L1269" t="s">
        <v>37</v>
      </c>
      <c r="M1269">
        <v>1</v>
      </c>
      <c r="N1269">
        <v>1</v>
      </c>
      <c r="O1269">
        <v>2003</v>
      </c>
      <c r="P1269" t="s">
        <v>871</v>
      </c>
      <c r="Q1269">
        <v>92</v>
      </c>
      <c r="R1269" t="s">
        <v>987</v>
      </c>
      <c r="S1269" t="s">
        <v>435</v>
      </c>
      <c r="T1269">
        <v>6035558647</v>
      </c>
      <c r="U1269" t="s">
        <v>436</v>
      </c>
      <c r="V1269" t="s">
        <v>437</v>
      </c>
      <c r="X1269" t="s">
        <v>437</v>
      </c>
      <c r="Y1269" t="s">
        <v>438</v>
      </c>
      <c r="Z1269" t="s">
        <v>439</v>
      </c>
      <c r="AA1269" t="s">
        <v>440</v>
      </c>
      <c r="AB1269">
        <v>62005</v>
      </c>
      <c r="AC1269" t="s">
        <v>46</v>
      </c>
      <c r="AD1269" t="s">
        <v>47</v>
      </c>
      <c r="AE1269" t="s">
        <v>83</v>
      </c>
      <c r="AF1269" t="s">
        <v>433</v>
      </c>
      <c r="AG1269" t="s">
        <v>441</v>
      </c>
      <c r="AH1269" t="s">
        <v>51</v>
      </c>
    </row>
    <row r="1270" spans="1:34" x14ac:dyDescent="0.25">
      <c r="A1270">
        <v>10110</v>
      </c>
      <c r="B1270">
        <v>28</v>
      </c>
      <c r="C1270">
        <v>89.27</v>
      </c>
      <c r="D1270">
        <v>8</v>
      </c>
      <c r="E1270">
        <v>2499.56</v>
      </c>
      <c r="F1270">
        <v>2500</v>
      </c>
      <c r="G1270">
        <v>2499.56</v>
      </c>
      <c r="H1270" t="s">
        <v>899</v>
      </c>
      <c r="I1270" s="1">
        <v>37698</v>
      </c>
      <c r="J1270" t="s">
        <v>255</v>
      </c>
      <c r="K1270" t="s">
        <v>65</v>
      </c>
      <c r="L1270" t="s">
        <v>37</v>
      </c>
      <c r="M1270">
        <v>1</v>
      </c>
      <c r="N1270">
        <v>3</v>
      </c>
      <c r="O1270">
        <v>2003</v>
      </c>
      <c r="P1270" t="s">
        <v>871</v>
      </c>
      <c r="Q1270">
        <v>92</v>
      </c>
      <c r="R1270" t="s">
        <v>987</v>
      </c>
      <c r="S1270" t="s">
        <v>776</v>
      </c>
      <c r="T1270" t="s">
        <v>777</v>
      </c>
      <c r="U1270" t="s">
        <v>778</v>
      </c>
      <c r="V1270" t="s">
        <v>779</v>
      </c>
      <c r="X1270" t="s">
        <v>779</v>
      </c>
      <c r="Y1270" t="s">
        <v>780</v>
      </c>
      <c r="AA1270" t="s">
        <v>780</v>
      </c>
      <c r="AB1270" t="s">
        <v>781</v>
      </c>
      <c r="AC1270" t="s">
        <v>270</v>
      </c>
      <c r="AD1270" t="s">
        <v>60</v>
      </c>
      <c r="AE1270" t="s">
        <v>782</v>
      </c>
      <c r="AF1270" t="s">
        <v>146</v>
      </c>
      <c r="AG1270" t="s">
        <v>783</v>
      </c>
      <c r="AH1270" t="s">
        <v>51</v>
      </c>
    </row>
    <row r="1271" spans="1:34" x14ac:dyDescent="0.25">
      <c r="A1271">
        <v>10124</v>
      </c>
      <c r="B1271">
        <v>36</v>
      </c>
      <c r="C1271">
        <v>85.59</v>
      </c>
      <c r="D1271">
        <v>7</v>
      </c>
      <c r="E1271">
        <v>3081.24</v>
      </c>
      <c r="F1271">
        <v>3082</v>
      </c>
      <c r="G1271">
        <v>3081.24</v>
      </c>
      <c r="H1271" t="s">
        <v>874</v>
      </c>
      <c r="I1271" s="1">
        <v>37762</v>
      </c>
      <c r="J1271" t="s">
        <v>153</v>
      </c>
      <c r="K1271" t="s">
        <v>220</v>
      </c>
      <c r="L1271" t="s">
        <v>37</v>
      </c>
      <c r="M1271">
        <v>2</v>
      </c>
      <c r="N1271">
        <v>5</v>
      </c>
      <c r="O1271">
        <v>2003</v>
      </c>
      <c r="P1271" t="s">
        <v>871</v>
      </c>
      <c r="Q1271">
        <v>92</v>
      </c>
      <c r="R1271" t="s">
        <v>987</v>
      </c>
      <c r="S1271" t="s">
        <v>853</v>
      </c>
      <c r="T1271">
        <v>7025551838</v>
      </c>
      <c r="U1271" t="s">
        <v>854</v>
      </c>
      <c r="V1271" t="s">
        <v>855</v>
      </c>
      <c r="X1271" t="s">
        <v>855</v>
      </c>
      <c r="Y1271" t="s">
        <v>856</v>
      </c>
      <c r="Z1271" t="s">
        <v>857</v>
      </c>
      <c r="AA1271" t="s">
        <v>858</v>
      </c>
      <c r="AB1271">
        <v>83030</v>
      </c>
      <c r="AC1271" t="s">
        <v>46</v>
      </c>
      <c r="AD1271" t="s">
        <v>47</v>
      </c>
      <c r="AE1271" t="s">
        <v>179</v>
      </c>
      <c r="AF1271" t="s">
        <v>635</v>
      </c>
      <c r="AG1271" t="s">
        <v>859</v>
      </c>
      <c r="AH1271" t="s">
        <v>74</v>
      </c>
    </row>
    <row r="1272" spans="1:34" x14ac:dyDescent="0.25">
      <c r="A1272">
        <v>10148</v>
      </c>
      <c r="B1272">
        <v>34</v>
      </c>
      <c r="C1272">
        <v>100</v>
      </c>
      <c r="D1272">
        <v>1</v>
      </c>
      <c r="E1272">
        <v>3598.22</v>
      </c>
      <c r="F1272">
        <v>3599</v>
      </c>
      <c r="G1272">
        <v>3400</v>
      </c>
      <c r="H1272" s="2">
        <v>37934</v>
      </c>
      <c r="I1272" s="1">
        <v>37934</v>
      </c>
      <c r="J1272" t="s">
        <v>104</v>
      </c>
      <c r="K1272" t="s">
        <v>123</v>
      </c>
      <c r="L1272" t="s">
        <v>37</v>
      </c>
      <c r="M1272">
        <v>3</v>
      </c>
      <c r="N1272">
        <v>9</v>
      </c>
      <c r="O1272">
        <v>2003</v>
      </c>
      <c r="P1272" t="s">
        <v>871</v>
      </c>
      <c r="Q1272">
        <v>92</v>
      </c>
      <c r="R1272" t="s">
        <v>987</v>
      </c>
      <c r="S1272" t="s">
        <v>452</v>
      </c>
      <c r="T1272" t="s">
        <v>453</v>
      </c>
      <c r="U1272" t="s">
        <v>454</v>
      </c>
      <c r="V1272" t="s">
        <v>455</v>
      </c>
      <c r="W1272" t="s">
        <v>456</v>
      </c>
      <c r="X1272" t="s">
        <v>457</v>
      </c>
      <c r="Y1272" t="s">
        <v>458</v>
      </c>
      <c r="Z1272" t="s">
        <v>250</v>
      </c>
      <c r="AA1272" t="s">
        <v>459</v>
      </c>
      <c r="AB1272">
        <v>2060</v>
      </c>
      <c r="AC1272" t="s">
        <v>148</v>
      </c>
      <c r="AD1272" t="s">
        <v>149</v>
      </c>
      <c r="AE1272" t="s">
        <v>460</v>
      </c>
      <c r="AF1272" t="s">
        <v>461</v>
      </c>
      <c r="AG1272" t="s">
        <v>462</v>
      </c>
      <c r="AH1272" t="s">
        <v>74</v>
      </c>
    </row>
    <row r="1273" spans="1:34" x14ac:dyDescent="0.25">
      <c r="A1273">
        <v>10162</v>
      </c>
      <c r="B1273">
        <v>39</v>
      </c>
      <c r="C1273">
        <v>100</v>
      </c>
      <c r="D1273">
        <v>10</v>
      </c>
      <c r="E1273">
        <v>3912.09</v>
      </c>
      <c r="F1273">
        <v>3913</v>
      </c>
      <c r="G1273">
        <v>3900</v>
      </c>
      <c r="H1273" t="s">
        <v>876</v>
      </c>
      <c r="I1273" s="1">
        <v>37912</v>
      </c>
      <c r="J1273" t="s">
        <v>86</v>
      </c>
      <c r="K1273" t="s">
        <v>53</v>
      </c>
      <c r="L1273" t="s">
        <v>37</v>
      </c>
      <c r="M1273">
        <v>4</v>
      </c>
      <c r="N1273">
        <v>10</v>
      </c>
      <c r="O1273">
        <v>2003</v>
      </c>
      <c r="P1273" t="s">
        <v>871</v>
      </c>
      <c r="Q1273">
        <v>92</v>
      </c>
      <c r="R1273" t="s">
        <v>987</v>
      </c>
      <c r="S1273" t="s">
        <v>88</v>
      </c>
      <c r="T1273">
        <v>6505551386</v>
      </c>
      <c r="U1273" t="s">
        <v>89</v>
      </c>
      <c r="V1273" t="s">
        <v>90</v>
      </c>
      <c r="X1273" t="s">
        <v>90</v>
      </c>
      <c r="Y1273" t="s">
        <v>91</v>
      </c>
      <c r="Z1273" t="s">
        <v>81</v>
      </c>
      <c r="AA1273" t="s">
        <v>92</v>
      </c>
      <c r="AB1273" t="s">
        <v>47</v>
      </c>
      <c r="AC1273" t="s">
        <v>46</v>
      </c>
      <c r="AD1273" t="s">
        <v>47</v>
      </c>
      <c r="AE1273" t="s">
        <v>93</v>
      </c>
      <c r="AF1273" t="s">
        <v>84</v>
      </c>
      <c r="AG1273" t="s">
        <v>94</v>
      </c>
      <c r="AH1273" t="s">
        <v>74</v>
      </c>
    </row>
    <row r="1274" spans="1:34" x14ac:dyDescent="0.25">
      <c r="A1274">
        <v>10173</v>
      </c>
      <c r="B1274">
        <v>21</v>
      </c>
      <c r="C1274">
        <v>75.459999999999994</v>
      </c>
      <c r="D1274">
        <v>14</v>
      </c>
      <c r="E1274">
        <v>1584.66</v>
      </c>
      <c r="F1274">
        <v>1585</v>
      </c>
      <c r="G1274">
        <v>1584.66</v>
      </c>
      <c r="H1274" s="2">
        <v>37752</v>
      </c>
      <c r="I1274" s="1">
        <v>37752</v>
      </c>
      <c r="J1274" t="s">
        <v>153</v>
      </c>
      <c r="K1274" t="s">
        <v>123</v>
      </c>
      <c r="L1274" t="s">
        <v>37</v>
      </c>
      <c r="M1274">
        <v>4</v>
      </c>
      <c r="N1274">
        <v>11</v>
      </c>
      <c r="O1274">
        <v>2003</v>
      </c>
      <c r="P1274" t="s">
        <v>871</v>
      </c>
      <c r="Q1274">
        <v>92</v>
      </c>
      <c r="R1274" t="s">
        <v>987</v>
      </c>
      <c r="S1274" t="s">
        <v>877</v>
      </c>
      <c r="T1274" t="s">
        <v>878</v>
      </c>
      <c r="U1274" t="s">
        <v>879</v>
      </c>
      <c r="V1274" t="s">
        <v>880</v>
      </c>
      <c r="X1274" t="s">
        <v>880</v>
      </c>
      <c r="Y1274" t="s">
        <v>881</v>
      </c>
      <c r="AA1274" t="s">
        <v>881</v>
      </c>
      <c r="AB1274">
        <v>24100</v>
      </c>
      <c r="AC1274" t="s">
        <v>407</v>
      </c>
      <c r="AD1274" t="s">
        <v>60</v>
      </c>
      <c r="AE1274" t="s">
        <v>882</v>
      </c>
      <c r="AF1274" t="s">
        <v>883</v>
      </c>
      <c r="AG1274" t="s">
        <v>884</v>
      </c>
      <c r="AH1274" t="s">
        <v>51</v>
      </c>
    </row>
    <row r="1275" spans="1:34" x14ac:dyDescent="0.25">
      <c r="A1275">
        <v>10182</v>
      </c>
      <c r="B1275">
        <v>36</v>
      </c>
      <c r="C1275">
        <v>100</v>
      </c>
      <c r="D1275">
        <v>11</v>
      </c>
      <c r="E1275">
        <v>3942.72</v>
      </c>
      <c r="F1275">
        <v>3943</v>
      </c>
      <c r="G1275">
        <v>3600</v>
      </c>
      <c r="H1275" s="2">
        <v>37966</v>
      </c>
      <c r="I1275" s="1">
        <v>37966</v>
      </c>
      <c r="J1275" t="s">
        <v>242</v>
      </c>
      <c r="K1275" t="s">
        <v>130</v>
      </c>
      <c r="L1275" t="s">
        <v>37</v>
      </c>
      <c r="M1275">
        <v>4</v>
      </c>
      <c r="N1275">
        <v>11</v>
      </c>
      <c r="O1275">
        <v>2003</v>
      </c>
      <c r="P1275" t="s">
        <v>871</v>
      </c>
      <c r="Q1275">
        <v>92</v>
      </c>
      <c r="R1275" t="s">
        <v>987</v>
      </c>
      <c r="S1275" t="s">
        <v>427</v>
      </c>
      <c r="T1275">
        <v>4155551450</v>
      </c>
      <c r="U1275" t="s">
        <v>428</v>
      </c>
      <c r="V1275" t="s">
        <v>429</v>
      </c>
      <c r="X1275" t="s">
        <v>429</v>
      </c>
      <c r="Y1275" t="s">
        <v>430</v>
      </c>
      <c r="Z1275" t="s">
        <v>81</v>
      </c>
      <c r="AA1275" t="s">
        <v>431</v>
      </c>
      <c r="AB1275">
        <v>97562</v>
      </c>
      <c r="AC1275" t="s">
        <v>46</v>
      </c>
      <c r="AD1275" t="s">
        <v>47</v>
      </c>
      <c r="AE1275" t="s">
        <v>432</v>
      </c>
      <c r="AF1275" t="s">
        <v>433</v>
      </c>
      <c r="AG1275" t="s">
        <v>434</v>
      </c>
      <c r="AH1275" t="s">
        <v>74</v>
      </c>
    </row>
    <row r="1276" spans="1:34" x14ac:dyDescent="0.25">
      <c r="A1276">
        <v>10193</v>
      </c>
      <c r="B1276">
        <v>24</v>
      </c>
      <c r="C1276">
        <v>97.55</v>
      </c>
      <c r="D1276">
        <v>15</v>
      </c>
      <c r="E1276">
        <v>2341.1999999999998</v>
      </c>
      <c r="F1276">
        <v>2342</v>
      </c>
      <c r="G1276">
        <v>2341.1999999999998</v>
      </c>
      <c r="H1276" t="s">
        <v>885</v>
      </c>
      <c r="I1276" s="1">
        <v>37946</v>
      </c>
      <c r="J1276" t="s">
        <v>104</v>
      </c>
      <c r="K1276" t="s">
        <v>87</v>
      </c>
      <c r="L1276" t="s">
        <v>37</v>
      </c>
      <c r="M1276">
        <v>4</v>
      </c>
      <c r="N1276">
        <v>11</v>
      </c>
      <c r="O1276">
        <v>2003</v>
      </c>
      <c r="P1276" t="s">
        <v>871</v>
      </c>
      <c r="Q1276">
        <v>92</v>
      </c>
      <c r="R1276" t="s">
        <v>987</v>
      </c>
      <c r="S1276" t="s">
        <v>886</v>
      </c>
      <c r="T1276" t="s">
        <v>887</v>
      </c>
      <c r="U1276" t="s">
        <v>888</v>
      </c>
      <c r="V1276" t="s">
        <v>889</v>
      </c>
      <c r="X1276" t="s">
        <v>889</v>
      </c>
      <c r="Y1276" t="s">
        <v>890</v>
      </c>
      <c r="Z1276" t="s">
        <v>146</v>
      </c>
      <c r="AA1276" t="s">
        <v>891</v>
      </c>
      <c r="AB1276">
        <v>3150</v>
      </c>
      <c r="AC1276" t="s">
        <v>148</v>
      </c>
      <c r="AD1276" t="s">
        <v>149</v>
      </c>
      <c r="AE1276" t="s">
        <v>892</v>
      </c>
      <c r="AF1276" t="s">
        <v>893</v>
      </c>
      <c r="AG1276" t="s">
        <v>894</v>
      </c>
      <c r="AH1276" t="s">
        <v>51</v>
      </c>
    </row>
    <row r="1277" spans="1:34" x14ac:dyDescent="0.25">
      <c r="A1277">
        <v>10204</v>
      </c>
      <c r="B1277">
        <v>29</v>
      </c>
      <c r="C1277">
        <v>85.59</v>
      </c>
      <c r="D1277">
        <v>5</v>
      </c>
      <c r="E1277">
        <v>2482.11</v>
      </c>
      <c r="F1277">
        <v>2483</v>
      </c>
      <c r="G1277">
        <v>2482.11</v>
      </c>
      <c r="H1277" s="2">
        <v>37664</v>
      </c>
      <c r="I1277" s="1">
        <v>37664</v>
      </c>
      <c r="J1277" t="s">
        <v>35</v>
      </c>
      <c r="K1277" t="s">
        <v>220</v>
      </c>
      <c r="L1277" t="s">
        <v>37</v>
      </c>
      <c r="M1277">
        <v>4</v>
      </c>
      <c r="N1277">
        <v>12</v>
      </c>
      <c r="O1277">
        <v>2003</v>
      </c>
      <c r="P1277" t="s">
        <v>871</v>
      </c>
      <c r="Q1277">
        <v>92</v>
      </c>
      <c r="R1277" t="s">
        <v>987</v>
      </c>
      <c r="S1277" t="s">
        <v>747</v>
      </c>
      <c r="T1277">
        <v>2125557413</v>
      </c>
      <c r="U1277" t="s">
        <v>748</v>
      </c>
      <c r="V1277" t="s">
        <v>749</v>
      </c>
      <c r="W1277" t="s">
        <v>750</v>
      </c>
      <c r="X1277" t="s">
        <v>751</v>
      </c>
      <c r="Y1277" t="s">
        <v>43</v>
      </c>
      <c r="Z1277" t="s">
        <v>44</v>
      </c>
      <c r="AA1277" t="s">
        <v>45</v>
      </c>
      <c r="AB1277">
        <v>10022</v>
      </c>
      <c r="AC1277" t="s">
        <v>46</v>
      </c>
      <c r="AD1277" t="s">
        <v>47</v>
      </c>
      <c r="AE1277" t="s">
        <v>83</v>
      </c>
      <c r="AF1277" t="s">
        <v>752</v>
      </c>
      <c r="AG1277" t="s">
        <v>753</v>
      </c>
      <c r="AH1277" t="s">
        <v>51</v>
      </c>
    </row>
    <row r="1278" spans="1:34" x14ac:dyDescent="0.25">
      <c r="A1278">
        <v>10213</v>
      </c>
      <c r="B1278">
        <v>38</v>
      </c>
      <c r="C1278">
        <v>94.79</v>
      </c>
      <c r="D1278">
        <v>1</v>
      </c>
      <c r="E1278">
        <v>3602.02</v>
      </c>
      <c r="F1278">
        <v>3603</v>
      </c>
      <c r="G1278">
        <v>3602.02</v>
      </c>
      <c r="H1278" t="s">
        <v>988</v>
      </c>
      <c r="I1278" s="1">
        <v>38008</v>
      </c>
      <c r="J1278" t="s">
        <v>64</v>
      </c>
      <c r="K1278" t="s">
        <v>130</v>
      </c>
      <c r="L1278" t="s">
        <v>37</v>
      </c>
      <c r="M1278">
        <v>1</v>
      </c>
      <c r="N1278">
        <v>1</v>
      </c>
      <c r="O1278">
        <v>2004</v>
      </c>
      <c r="P1278" t="s">
        <v>871</v>
      </c>
      <c r="Q1278">
        <v>92</v>
      </c>
      <c r="R1278" t="s">
        <v>987</v>
      </c>
      <c r="S1278" t="s">
        <v>545</v>
      </c>
      <c r="T1278" t="s">
        <v>546</v>
      </c>
      <c r="U1278" t="s">
        <v>547</v>
      </c>
      <c r="V1278" t="s">
        <v>548</v>
      </c>
      <c r="X1278" t="s">
        <v>548</v>
      </c>
      <c r="Y1278" t="s">
        <v>524</v>
      </c>
      <c r="AA1278" t="s">
        <v>524</v>
      </c>
      <c r="AB1278" t="s">
        <v>549</v>
      </c>
      <c r="AC1278" t="s">
        <v>270</v>
      </c>
      <c r="AD1278" t="s">
        <v>60</v>
      </c>
      <c r="AE1278" t="s">
        <v>550</v>
      </c>
      <c r="AF1278" t="s">
        <v>551</v>
      </c>
      <c r="AG1278" t="s">
        <v>552</v>
      </c>
      <c r="AH1278" t="s">
        <v>74</v>
      </c>
    </row>
    <row r="1279" spans="1:34" x14ac:dyDescent="0.25">
      <c r="A1279">
        <v>10227</v>
      </c>
      <c r="B1279">
        <v>34</v>
      </c>
      <c r="C1279">
        <v>100</v>
      </c>
      <c r="D1279">
        <v>11</v>
      </c>
      <c r="E1279">
        <v>3566.94</v>
      </c>
      <c r="F1279">
        <v>3567</v>
      </c>
      <c r="G1279">
        <v>3400</v>
      </c>
      <c r="H1279" s="2">
        <v>38020</v>
      </c>
      <c r="I1279" s="1">
        <v>38020</v>
      </c>
      <c r="J1279" t="s">
        <v>35</v>
      </c>
      <c r="K1279" t="s">
        <v>65</v>
      </c>
      <c r="L1279" t="s">
        <v>37</v>
      </c>
      <c r="M1279">
        <v>1</v>
      </c>
      <c r="N1279">
        <v>3</v>
      </c>
      <c r="O1279">
        <v>2004</v>
      </c>
      <c r="P1279" t="s">
        <v>871</v>
      </c>
      <c r="Q1279">
        <v>92</v>
      </c>
      <c r="R1279" t="s">
        <v>987</v>
      </c>
      <c r="S1279" t="s">
        <v>346</v>
      </c>
      <c r="T1279" t="s">
        <v>347</v>
      </c>
      <c r="U1279" t="s">
        <v>348</v>
      </c>
      <c r="V1279" t="s">
        <v>349</v>
      </c>
      <c r="X1279" t="s">
        <v>349</v>
      </c>
      <c r="Y1279" t="s">
        <v>350</v>
      </c>
      <c r="AA1279" t="s">
        <v>350</v>
      </c>
      <c r="AB1279">
        <v>69004</v>
      </c>
      <c r="AC1279" t="s">
        <v>59</v>
      </c>
      <c r="AD1279" t="s">
        <v>60</v>
      </c>
      <c r="AE1279" t="s">
        <v>351</v>
      </c>
      <c r="AF1279" t="s">
        <v>352</v>
      </c>
      <c r="AG1279" t="s">
        <v>353</v>
      </c>
      <c r="AH1279" t="s">
        <v>74</v>
      </c>
    </row>
    <row r="1280" spans="1:34" x14ac:dyDescent="0.25">
      <c r="A1280">
        <v>10241</v>
      </c>
      <c r="B1280">
        <v>42</v>
      </c>
      <c r="C1280">
        <v>90.19</v>
      </c>
      <c r="D1280">
        <v>3</v>
      </c>
      <c r="E1280">
        <v>3787.98</v>
      </c>
      <c r="F1280">
        <v>3788</v>
      </c>
      <c r="G1280">
        <v>3787.98</v>
      </c>
      <c r="H1280" t="s">
        <v>852</v>
      </c>
      <c r="I1280" s="1">
        <v>38090</v>
      </c>
      <c r="J1280" t="s">
        <v>380</v>
      </c>
      <c r="K1280" t="s">
        <v>65</v>
      </c>
      <c r="L1280" t="s">
        <v>37</v>
      </c>
      <c r="M1280">
        <v>2</v>
      </c>
      <c r="N1280">
        <v>4</v>
      </c>
      <c r="O1280">
        <v>2004</v>
      </c>
      <c r="P1280" t="s">
        <v>871</v>
      </c>
      <c r="Q1280">
        <v>92</v>
      </c>
      <c r="R1280" t="s">
        <v>987</v>
      </c>
      <c r="S1280" t="s">
        <v>841</v>
      </c>
      <c r="T1280" t="s">
        <v>842</v>
      </c>
      <c r="U1280" t="s">
        <v>843</v>
      </c>
      <c r="V1280" t="s">
        <v>844</v>
      </c>
      <c r="X1280" t="s">
        <v>844</v>
      </c>
      <c r="Y1280" t="s">
        <v>845</v>
      </c>
      <c r="AA1280" t="s">
        <v>845</v>
      </c>
      <c r="AB1280">
        <v>67000</v>
      </c>
      <c r="AC1280" t="s">
        <v>59</v>
      </c>
      <c r="AD1280" t="s">
        <v>60</v>
      </c>
      <c r="AE1280" t="s">
        <v>846</v>
      </c>
      <c r="AF1280" t="s">
        <v>847</v>
      </c>
      <c r="AG1280" t="s">
        <v>848</v>
      </c>
      <c r="AH1280" t="s">
        <v>74</v>
      </c>
    </row>
    <row r="1281" spans="1:34" x14ac:dyDescent="0.25">
      <c r="A1281">
        <v>10280</v>
      </c>
      <c r="B1281">
        <v>35</v>
      </c>
      <c r="C1281">
        <v>100</v>
      </c>
      <c r="D1281">
        <v>17</v>
      </c>
      <c r="E1281">
        <v>3704.05</v>
      </c>
      <c r="F1281">
        <v>3705</v>
      </c>
      <c r="G1281">
        <v>3500</v>
      </c>
      <c r="H1281" t="s">
        <v>401</v>
      </c>
      <c r="I1281" s="1">
        <v>38216</v>
      </c>
      <c r="J1281" t="s">
        <v>76</v>
      </c>
      <c r="K1281" t="s">
        <v>65</v>
      </c>
      <c r="L1281" t="s">
        <v>37</v>
      </c>
      <c r="M1281">
        <v>3</v>
      </c>
      <c r="N1281">
        <v>8</v>
      </c>
      <c r="O1281">
        <v>2004</v>
      </c>
      <c r="P1281" t="s">
        <v>871</v>
      </c>
      <c r="Q1281">
        <v>92</v>
      </c>
      <c r="R1281" t="s">
        <v>987</v>
      </c>
      <c r="S1281" t="s">
        <v>402</v>
      </c>
      <c r="T1281" t="s">
        <v>403</v>
      </c>
      <c r="U1281" t="s">
        <v>404</v>
      </c>
      <c r="V1281" t="s">
        <v>405</v>
      </c>
      <c r="X1281" t="s">
        <v>405</v>
      </c>
      <c r="Y1281" t="s">
        <v>406</v>
      </c>
      <c r="AA1281" t="s">
        <v>406</v>
      </c>
      <c r="AB1281">
        <v>10100</v>
      </c>
      <c r="AC1281" t="s">
        <v>407</v>
      </c>
      <c r="AD1281" t="s">
        <v>60</v>
      </c>
      <c r="AE1281" t="s">
        <v>408</v>
      </c>
      <c r="AF1281" t="s">
        <v>409</v>
      </c>
      <c r="AG1281" t="s">
        <v>410</v>
      </c>
      <c r="AH1281" t="s">
        <v>74</v>
      </c>
    </row>
    <row r="1282" spans="1:34" x14ac:dyDescent="0.25">
      <c r="A1282">
        <v>10288</v>
      </c>
      <c r="B1282">
        <v>35</v>
      </c>
      <c r="C1282">
        <v>80.989999999999995</v>
      </c>
      <c r="D1282">
        <v>6</v>
      </c>
      <c r="E1282">
        <v>2834.65</v>
      </c>
      <c r="F1282">
        <v>2835</v>
      </c>
      <c r="G1282">
        <v>2834.65</v>
      </c>
      <c r="H1282" s="2">
        <v>37995</v>
      </c>
      <c r="I1282" s="1">
        <v>37995</v>
      </c>
      <c r="J1282" t="s">
        <v>64</v>
      </c>
      <c r="K1282" t="s">
        <v>87</v>
      </c>
      <c r="L1282" t="s">
        <v>37</v>
      </c>
      <c r="M1282">
        <v>3</v>
      </c>
      <c r="N1282">
        <v>9</v>
      </c>
      <c r="O1282">
        <v>2004</v>
      </c>
      <c r="P1282" t="s">
        <v>871</v>
      </c>
      <c r="Q1282">
        <v>92</v>
      </c>
      <c r="R1282" t="s">
        <v>987</v>
      </c>
      <c r="S1282" t="s">
        <v>661</v>
      </c>
      <c r="T1282" t="s">
        <v>662</v>
      </c>
      <c r="U1282" t="s">
        <v>663</v>
      </c>
      <c r="V1282" t="s">
        <v>664</v>
      </c>
      <c r="W1282" t="s">
        <v>665</v>
      </c>
      <c r="X1282" t="s">
        <v>666</v>
      </c>
      <c r="Y1282" t="s">
        <v>313</v>
      </c>
      <c r="AA1282" t="s">
        <v>313</v>
      </c>
      <c r="AB1282">
        <v>69045</v>
      </c>
      <c r="AC1282" t="s">
        <v>313</v>
      </c>
      <c r="AD1282" t="s">
        <v>149</v>
      </c>
      <c r="AE1282" t="s">
        <v>667</v>
      </c>
      <c r="AF1282" t="s">
        <v>668</v>
      </c>
      <c r="AG1282" t="s">
        <v>669</v>
      </c>
      <c r="AH1282" t="s">
        <v>51</v>
      </c>
    </row>
    <row r="1283" spans="1:34" x14ac:dyDescent="0.25">
      <c r="A1283">
        <v>10302</v>
      </c>
      <c r="B1283">
        <v>38</v>
      </c>
      <c r="C1283">
        <v>89.27</v>
      </c>
      <c r="D1283">
        <v>2</v>
      </c>
      <c r="E1283">
        <v>3392.26</v>
      </c>
      <c r="F1283">
        <v>3393</v>
      </c>
      <c r="G1283">
        <v>3392.26</v>
      </c>
      <c r="H1283" s="2">
        <v>37782</v>
      </c>
      <c r="I1283" s="1">
        <v>37782</v>
      </c>
      <c r="J1283" t="s">
        <v>172</v>
      </c>
      <c r="K1283" t="s">
        <v>65</v>
      </c>
      <c r="L1283" t="s">
        <v>37</v>
      </c>
      <c r="M1283">
        <v>4</v>
      </c>
      <c r="N1283">
        <v>10</v>
      </c>
      <c r="O1283">
        <v>2003</v>
      </c>
      <c r="P1283" t="s">
        <v>871</v>
      </c>
      <c r="Q1283">
        <v>92</v>
      </c>
      <c r="R1283" t="s">
        <v>987</v>
      </c>
      <c r="S1283" t="s">
        <v>264</v>
      </c>
      <c r="T1283" t="s">
        <v>265</v>
      </c>
      <c r="U1283" t="s">
        <v>266</v>
      </c>
      <c r="V1283" t="s">
        <v>267</v>
      </c>
      <c r="X1283" t="s">
        <v>267</v>
      </c>
      <c r="Y1283" t="s">
        <v>268</v>
      </c>
      <c r="AA1283" t="s">
        <v>268</v>
      </c>
      <c r="AB1283" t="s">
        <v>269</v>
      </c>
      <c r="AC1283" t="s">
        <v>270</v>
      </c>
      <c r="AD1283" t="s">
        <v>60</v>
      </c>
      <c r="AE1283" t="s">
        <v>271</v>
      </c>
      <c r="AF1283" t="s">
        <v>272</v>
      </c>
      <c r="AG1283" t="s">
        <v>273</v>
      </c>
      <c r="AH1283" t="s">
        <v>74</v>
      </c>
    </row>
    <row r="1284" spans="1:34" x14ac:dyDescent="0.25">
      <c r="A1284">
        <v>10311</v>
      </c>
      <c r="B1284">
        <v>41</v>
      </c>
      <c r="C1284">
        <v>81.91</v>
      </c>
      <c r="D1284">
        <v>1</v>
      </c>
      <c r="E1284">
        <v>3358.31</v>
      </c>
      <c r="F1284">
        <v>3359</v>
      </c>
      <c r="G1284">
        <v>3358.31</v>
      </c>
      <c r="H1284" t="s">
        <v>734</v>
      </c>
      <c r="I1284" s="1">
        <v>38276</v>
      </c>
      <c r="J1284" t="s">
        <v>86</v>
      </c>
      <c r="K1284" t="s">
        <v>53</v>
      </c>
      <c r="L1284" t="s">
        <v>37</v>
      </c>
      <c r="M1284">
        <v>4</v>
      </c>
      <c r="N1284">
        <v>10</v>
      </c>
      <c r="O1284">
        <v>2004</v>
      </c>
      <c r="P1284" t="s">
        <v>871</v>
      </c>
      <c r="Q1284">
        <v>92</v>
      </c>
      <c r="R1284" t="s">
        <v>987</v>
      </c>
      <c r="S1284" t="s">
        <v>276</v>
      </c>
      <c r="T1284" t="s">
        <v>277</v>
      </c>
      <c r="U1284" t="s">
        <v>278</v>
      </c>
      <c r="V1284" t="s">
        <v>279</v>
      </c>
      <c r="X1284" t="s">
        <v>279</v>
      </c>
      <c r="Y1284" t="s">
        <v>280</v>
      </c>
      <c r="AA1284" t="s">
        <v>280</v>
      </c>
      <c r="AB1284">
        <v>28034</v>
      </c>
      <c r="AC1284" t="s">
        <v>281</v>
      </c>
      <c r="AD1284" t="s">
        <v>60</v>
      </c>
      <c r="AE1284" t="s">
        <v>282</v>
      </c>
      <c r="AF1284" t="s">
        <v>283</v>
      </c>
      <c r="AG1284" t="s">
        <v>284</v>
      </c>
      <c r="AH1284" t="s">
        <v>74</v>
      </c>
    </row>
    <row r="1285" spans="1:34" x14ac:dyDescent="0.25">
      <c r="A1285">
        <v>10332</v>
      </c>
      <c r="B1285">
        <v>50</v>
      </c>
      <c r="C1285">
        <v>100</v>
      </c>
      <c r="D1285">
        <v>2</v>
      </c>
      <c r="E1285">
        <v>7310</v>
      </c>
      <c r="F1285">
        <v>7310</v>
      </c>
      <c r="G1285">
        <v>5000</v>
      </c>
      <c r="H1285" t="s">
        <v>869</v>
      </c>
      <c r="I1285" s="1">
        <v>38308</v>
      </c>
      <c r="J1285" t="s">
        <v>104</v>
      </c>
      <c r="K1285" t="s">
        <v>220</v>
      </c>
      <c r="L1285" t="s">
        <v>37</v>
      </c>
      <c r="M1285">
        <v>4</v>
      </c>
      <c r="N1285">
        <v>11</v>
      </c>
      <c r="O1285">
        <v>2004</v>
      </c>
      <c r="P1285" t="s">
        <v>871</v>
      </c>
      <c r="Q1285">
        <v>92</v>
      </c>
      <c r="R1285" t="s">
        <v>987</v>
      </c>
      <c r="S1285" t="s">
        <v>776</v>
      </c>
      <c r="T1285" t="s">
        <v>777</v>
      </c>
      <c r="U1285" t="s">
        <v>778</v>
      </c>
      <c r="V1285" t="s">
        <v>779</v>
      </c>
      <c r="X1285" t="s">
        <v>779</v>
      </c>
      <c r="Y1285" t="s">
        <v>780</v>
      </c>
      <c r="AA1285" t="s">
        <v>780</v>
      </c>
      <c r="AB1285" t="s">
        <v>781</v>
      </c>
      <c r="AC1285" t="s">
        <v>270</v>
      </c>
      <c r="AD1285" t="s">
        <v>60</v>
      </c>
      <c r="AE1285" t="s">
        <v>782</v>
      </c>
      <c r="AF1285" t="s">
        <v>146</v>
      </c>
      <c r="AG1285" t="s">
        <v>783</v>
      </c>
      <c r="AH1285" t="s">
        <v>240</v>
      </c>
    </row>
    <row r="1286" spans="1:34" x14ac:dyDescent="0.25">
      <c r="A1286">
        <v>10344</v>
      </c>
      <c r="B1286">
        <v>21</v>
      </c>
      <c r="C1286">
        <v>100</v>
      </c>
      <c r="D1286">
        <v>4</v>
      </c>
      <c r="E1286">
        <v>2203.11</v>
      </c>
      <c r="F1286">
        <v>2204</v>
      </c>
      <c r="G1286">
        <v>2100</v>
      </c>
      <c r="H1286" t="s">
        <v>939</v>
      </c>
      <c r="I1286" s="1">
        <v>38316</v>
      </c>
      <c r="J1286" t="s">
        <v>104</v>
      </c>
      <c r="K1286" t="s">
        <v>130</v>
      </c>
      <c r="L1286" t="s">
        <v>37</v>
      </c>
      <c r="M1286">
        <v>4</v>
      </c>
      <c r="N1286">
        <v>11</v>
      </c>
      <c r="O1286">
        <v>2004</v>
      </c>
      <c r="P1286" t="s">
        <v>871</v>
      </c>
      <c r="Q1286">
        <v>92</v>
      </c>
      <c r="R1286" t="s">
        <v>987</v>
      </c>
      <c r="S1286" t="s">
        <v>685</v>
      </c>
      <c r="T1286" t="s">
        <v>686</v>
      </c>
      <c r="U1286" t="s">
        <v>687</v>
      </c>
      <c r="V1286" t="s">
        <v>688</v>
      </c>
      <c r="X1286" t="s">
        <v>688</v>
      </c>
      <c r="Y1286" t="s">
        <v>689</v>
      </c>
      <c r="AA1286" t="s">
        <v>689</v>
      </c>
      <c r="AB1286">
        <v>13008</v>
      </c>
      <c r="AC1286" t="s">
        <v>59</v>
      </c>
      <c r="AD1286" t="s">
        <v>60</v>
      </c>
      <c r="AE1286" t="s">
        <v>690</v>
      </c>
      <c r="AF1286" t="s">
        <v>691</v>
      </c>
      <c r="AG1286" t="s">
        <v>692</v>
      </c>
      <c r="AH1286" t="s">
        <v>51</v>
      </c>
    </row>
    <row r="1287" spans="1:34" x14ac:dyDescent="0.25">
      <c r="A1287">
        <v>10367</v>
      </c>
      <c r="B1287">
        <v>43</v>
      </c>
      <c r="C1287">
        <v>62.72</v>
      </c>
      <c r="D1287">
        <v>8</v>
      </c>
      <c r="E1287">
        <v>2696.96</v>
      </c>
      <c r="F1287">
        <v>2697</v>
      </c>
      <c r="G1287">
        <v>2696.96</v>
      </c>
      <c r="H1287" s="2">
        <v>38687</v>
      </c>
      <c r="I1287" s="1">
        <v>38687</v>
      </c>
      <c r="J1287" t="s">
        <v>242</v>
      </c>
      <c r="K1287" t="s">
        <v>130</v>
      </c>
      <c r="L1287" t="s">
        <v>647</v>
      </c>
      <c r="M1287">
        <v>1</v>
      </c>
      <c r="N1287">
        <v>1</v>
      </c>
      <c r="O1287">
        <v>2005</v>
      </c>
      <c r="P1287" t="s">
        <v>871</v>
      </c>
      <c r="Q1287">
        <v>92</v>
      </c>
      <c r="R1287" t="s">
        <v>987</v>
      </c>
      <c r="S1287" t="s">
        <v>77</v>
      </c>
      <c r="T1287">
        <v>6265557265</v>
      </c>
      <c r="U1287" t="s">
        <v>78</v>
      </c>
      <c r="V1287" t="s">
        <v>79</v>
      </c>
      <c r="X1287" t="s">
        <v>79</v>
      </c>
      <c r="Y1287" t="s">
        <v>80</v>
      </c>
      <c r="Z1287" t="s">
        <v>81</v>
      </c>
      <c r="AA1287" t="s">
        <v>82</v>
      </c>
      <c r="AB1287">
        <v>90003</v>
      </c>
      <c r="AC1287" t="s">
        <v>46</v>
      </c>
      <c r="AD1287" t="s">
        <v>47</v>
      </c>
      <c r="AE1287" t="s">
        <v>83</v>
      </c>
      <c r="AF1287" t="s">
        <v>84</v>
      </c>
      <c r="AG1287" t="s">
        <v>85</v>
      </c>
      <c r="AH1287" t="s">
        <v>51</v>
      </c>
    </row>
    <row r="1288" spans="1:34" x14ac:dyDescent="0.25">
      <c r="A1288">
        <v>10380</v>
      </c>
      <c r="B1288">
        <v>32</v>
      </c>
      <c r="C1288">
        <v>100</v>
      </c>
      <c r="D1288">
        <v>1</v>
      </c>
      <c r="E1288">
        <v>3376.64</v>
      </c>
      <c r="F1288">
        <v>3377</v>
      </c>
      <c r="G1288">
        <v>3200</v>
      </c>
      <c r="H1288" t="s">
        <v>896</v>
      </c>
      <c r="I1288" s="1">
        <v>38399</v>
      </c>
      <c r="J1288" t="s">
        <v>35</v>
      </c>
      <c r="K1288" t="s">
        <v>220</v>
      </c>
      <c r="L1288" t="s">
        <v>37</v>
      </c>
      <c r="M1288">
        <v>1</v>
      </c>
      <c r="N1288">
        <v>2</v>
      </c>
      <c r="O1288">
        <v>2005</v>
      </c>
      <c r="P1288" t="s">
        <v>871</v>
      </c>
      <c r="Q1288">
        <v>92</v>
      </c>
      <c r="R1288" t="s">
        <v>987</v>
      </c>
      <c r="S1288" t="s">
        <v>276</v>
      </c>
      <c r="T1288" t="s">
        <v>277</v>
      </c>
      <c r="U1288" t="s">
        <v>278</v>
      </c>
      <c r="V1288" t="s">
        <v>279</v>
      </c>
      <c r="X1288" t="s">
        <v>279</v>
      </c>
      <c r="Y1288" t="s">
        <v>280</v>
      </c>
      <c r="AA1288" t="s">
        <v>280</v>
      </c>
      <c r="AB1288">
        <v>28034</v>
      </c>
      <c r="AC1288" t="s">
        <v>281</v>
      </c>
      <c r="AD1288" t="s">
        <v>60</v>
      </c>
      <c r="AE1288" t="s">
        <v>282</v>
      </c>
      <c r="AF1288" t="s">
        <v>283</v>
      </c>
      <c r="AG1288" t="s">
        <v>284</v>
      </c>
      <c r="AH1288" t="s">
        <v>74</v>
      </c>
    </row>
    <row r="1289" spans="1:34" x14ac:dyDescent="0.25">
      <c r="A1289">
        <v>10407</v>
      </c>
      <c r="B1289">
        <v>6</v>
      </c>
      <c r="C1289">
        <v>90.19</v>
      </c>
      <c r="D1289">
        <v>3</v>
      </c>
      <c r="E1289">
        <v>541.14</v>
      </c>
      <c r="F1289">
        <v>542</v>
      </c>
      <c r="G1289">
        <v>541.14</v>
      </c>
      <c r="H1289" t="s">
        <v>903</v>
      </c>
      <c r="I1289" s="1">
        <v>38464</v>
      </c>
      <c r="J1289" t="s">
        <v>380</v>
      </c>
      <c r="K1289" t="s">
        <v>87</v>
      </c>
      <c r="L1289" t="s">
        <v>637</v>
      </c>
      <c r="M1289">
        <v>2</v>
      </c>
      <c r="N1289">
        <v>4</v>
      </c>
      <c r="O1289">
        <v>2005</v>
      </c>
      <c r="P1289" t="s">
        <v>871</v>
      </c>
      <c r="Q1289">
        <v>92</v>
      </c>
      <c r="R1289" t="s">
        <v>987</v>
      </c>
      <c r="S1289" t="s">
        <v>630</v>
      </c>
      <c r="T1289">
        <v>4085553659</v>
      </c>
      <c r="U1289" t="s">
        <v>631</v>
      </c>
      <c r="V1289" t="s">
        <v>632</v>
      </c>
      <c r="X1289" t="s">
        <v>632</v>
      </c>
      <c r="Y1289" t="s">
        <v>633</v>
      </c>
      <c r="Z1289" t="s">
        <v>81</v>
      </c>
      <c r="AA1289" t="s">
        <v>634</v>
      </c>
      <c r="AB1289">
        <v>94217</v>
      </c>
      <c r="AC1289" t="s">
        <v>46</v>
      </c>
      <c r="AD1289" t="s">
        <v>47</v>
      </c>
      <c r="AE1289" t="s">
        <v>159</v>
      </c>
      <c r="AF1289" t="s">
        <v>635</v>
      </c>
      <c r="AG1289" t="s">
        <v>636</v>
      </c>
      <c r="AH1289" t="s">
        <v>51</v>
      </c>
    </row>
    <row r="1290" spans="1:34" x14ac:dyDescent="0.25">
      <c r="A1290">
        <v>10420</v>
      </c>
      <c r="B1290">
        <v>66</v>
      </c>
      <c r="C1290">
        <v>92.95</v>
      </c>
      <c r="D1290">
        <v>6</v>
      </c>
      <c r="E1290">
        <v>6134.7</v>
      </c>
      <c r="F1290">
        <v>6135</v>
      </c>
      <c r="G1290">
        <v>6134.7</v>
      </c>
      <c r="H1290" t="s">
        <v>940</v>
      </c>
      <c r="I1290" s="1">
        <v>38501</v>
      </c>
      <c r="J1290" t="s">
        <v>153</v>
      </c>
      <c r="K1290" t="s">
        <v>123</v>
      </c>
      <c r="L1290" t="s">
        <v>475</v>
      </c>
      <c r="M1290">
        <v>2</v>
      </c>
      <c r="N1290">
        <v>5</v>
      </c>
      <c r="O1290">
        <v>2005</v>
      </c>
      <c r="P1290" t="s">
        <v>871</v>
      </c>
      <c r="Q1290">
        <v>92</v>
      </c>
      <c r="R1290" t="s">
        <v>987</v>
      </c>
      <c r="S1290" t="s">
        <v>243</v>
      </c>
      <c r="T1290" t="s">
        <v>244</v>
      </c>
      <c r="U1290" t="s">
        <v>245</v>
      </c>
      <c r="V1290" t="s">
        <v>246</v>
      </c>
      <c r="W1290" t="s">
        <v>247</v>
      </c>
      <c r="X1290" t="s">
        <v>248</v>
      </c>
      <c r="Y1290" t="s">
        <v>249</v>
      </c>
      <c r="Z1290" t="s">
        <v>250</v>
      </c>
      <c r="AA1290" t="s">
        <v>251</v>
      </c>
      <c r="AB1290">
        <v>2067</v>
      </c>
      <c r="AC1290" t="s">
        <v>148</v>
      </c>
      <c r="AD1290" t="s">
        <v>149</v>
      </c>
      <c r="AE1290" t="s">
        <v>252</v>
      </c>
      <c r="AF1290" t="s">
        <v>253</v>
      </c>
      <c r="AG1290" t="s">
        <v>254</v>
      </c>
      <c r="AH1290" t="s">
        <v>74</v>
      </c>
    </row>
    <row r="1291" spans="1:34" x14ac:dyDescent="0.25">
      <c r="A1291">
        <v>10105</v>
      </c>
      <c r="B1291">
        <v>41</v>
      </c>
      <c r="C1291">
        <v>82.5</v>
      </c>
      <c r="D1291">
        <v>10</v>
      </c>
      <c r="E1291">
        <v>3382.5</v>
      </c>
      <c r="F1291">
        <v>3383</v>
      </c>
      <c r="G1291">
        <v>3382.5</v>
      </c>
      <c r="H1291" s="2">
        <v>37927</v>
      </c>
      <c r="I1291" s="1">
        <v>37927</v>
      </c>
      <c r="J1291" t="s">
        <v>104</v>
      </c>
      <c r="K1291" t="s">
        <v>123</v>
      </c>
      <c r="L1291" t="s">
        <v>37</v>
      </c>
      <c r="M1291">
        <v>1</v>
      </c>
      <c r="N1291">
        <v>2</v>
      </c>
      <c r="O1291">
        <v>2003</v>
      </c>
      <c r="P1291" t="s">
        <v>871</v>
      </c>
      <c r="Q1291">
        <v>87</v>
      </c>
      <c r="R1291" t="s">
        <v>989</v>
      </c>
      <c r="S1291" t="s">
        <v>510</v>
      </c>
      <c r="T1291" t="s">
        <v>511</v>
      </c>
      <c r="U1291" t="s">
        <v>512</v>
      </c>
      <c r="V1291" t="s">
        <v>513</v>
      </c>
      <c r="X1291" t="s">
        <v>513</v>
      </c>
      <c r="Y1291" t="s">
        <v>514</v>
      </c>
      <c r="AA1291" t="s">
        <v>514</v>
      </c>
      <c r="AB1291">
        <v>1734</v>
      </c>
      <c r="AC1291" t="s">
        <v>515</v>
      </c>
      <c r="AD1291" t="s">
        <v>60</v>
      </c>
      <c r="AE1291" t="s">
        <v>516</v>
      </c>
      <c r="AF1291" t="s">
        <v>517</v>
      </c>
      <c r="AG1291" t="s">
        <v>518</v>
      </c>
      <c r="AH1291" t="s">
        <v>74</v>
      </c>
    </row>
    <row r="1292" spans="1:34" x14ac:dyDescent="0.25">
      <c r="A1292">
        <v>10117</v>
      </c>
      <c r="B1292">
        <v>23</v>
      </c>
      <c r="C1292">
        <v>97.42</v>
      </c>
      <c r="D1292">
        <v>4</v>
      </c>
      <c r="E1292">
        <v>2240.66</v>
      </c>
      <c r="F1292">
        <v>2241</v>
      </c>
      <c r="G1292">
        <v>2240.66</v>
      </c>
      <c r="H1292" t="s">
        <v>746</v>
      </c>
      <c r="I1292" s="1">
        <v>37727</v>
      </c>
      <c r="J1292" t="s">
        <v>380</v>
      </c>
      <c r="K1292" t="s">
        <v>220</v>
      </c>
      <c r="L1292" t="s">
        <v>37</v>
      </c>
      <c r="M1292">
        <v>2</v>
      </c>
      <c r="N1292">
        <v>4</v>
      </c>
      <c r="O1292">
        <v>2003</v>
      </c>
      <c r="P1292" t="s">
        <v>871</v>
      </c>
      <c r="Q1292">
        <v>87</v>
      </c>
      <c r="R1292" t="s">
        <v>989</v>
      </c>
      <c r="S1292" t="s">
        <v>309</v>
      </c>
      <c r="T1292" t="s">
        <v>310</v>
      </c>
      <c r="U1292" t="s">
        <v>311</v>
      </c>
      <c r="V1292" t="s">
        <v>312</v>
      </c>
      <c r="X1292" t="s">
        <v>312</v>
      </c>
      <c r="Y1292" t="s">
        <v>313</v>
      </c>
      <c r="AA1292" t="s">
        <v>313</v>
      </c>
      <c r="AB1292">
        <v>79903</v>
      </c>
      <c r="AC1292" t="s">
        <v>313</v>
      </c>
      <c r="AD1292" t="s">
        <v>314</v>
      </c>
      <c r="AE1292" t="s">
        <v>315</v>
      </c>
      <c r="AF1292" t="s">
        <v>316</v>
      </c>
      <c r="AG1292" t="s">
        <v>317</v>
      </c>
      <c r="AH1292" t="s">
        <v>51</v>
      </c>
    </row>
    <row r="1293" spans="1:34" x14ac:dyDescent="0.25">
      <c r="A1293">
        <v>10128</v>
      </c>
      <c r="B1293">
        <v>43</v>
      </c>
      <c r="C1293">
        <v>92.16</v>
      </c>
      <c r="D1293">
        <v>1</v>
      </c>
      <c r="E1293">
        <v>3962.88</v>
      </c>
      <c r="F1293">
        <v>3963</v>
      </c>
      <c r="G1293">
        <v>3962.88</v>
      </c>
      <c r="H1293" s="2">
        <v>37778</v>
      </c>
      <c r="I1293" s="1">
        <v>37778</v>
      </c>
      <c r="J1293" t="s">
        <v>172</v>
      </c>
      <c r="K1293" t="s">
        <v>87</v>
      </c>
      <c r="L1293" t="s">
        <v>37</v>
      </c>
      <c r="M1293">
        <v>2</v>
      </c>
      <c r="N1293">
        <v>6</v>
      </c>
      <c r="O1293">
        <v>2003</v>
      </c>
      <c r="P1293" t="s">
        <v>871</v>
      </c>
      <c r="Q1293">
        <v>87</v>
      </c>
      <c r="R1293" t="s">
        <v>989</v>
      </c>
      <c r="S1293" t="s">
        <v>276</v>
      </c>
      <c r="T1293" t="s">
        <v>277</v>
      </c>
      <c r="U1293" t="s">
        <v>278</v>
      </c>
      <c r="V1293" t="s">
        <v>279</v>
      </c>
      <c r="X1293" t="s">
        <v>279</v>
      </c>
      <c r="Y1293" t="s">
        <v>280</v>
      </c>
      <c r="AA1293" t="s">
        <v>280</v>
      </c>
      <c r="AB1293">
        <v>28034</v>
      </c>
      <c r="AC1293" t="s">
        <v>281</v>
      </c>
      <c r="AD1293" t="s">
        <v>60</v>
      </c>
      <c r="AE1293" t="s">
        <v>282</v>
      </c>
      <c r="AF1293" t="s">
        <v>283</v>
      </c>
      <c r="AG1293" t="s">
        <v>284</v>
      </c>
      <c r="AH1293" t="s">
        <v>74</v>
      </c>
    </row>
    <row r="1294" spans="1:34" x14ac:dyDescent="0.25">
      <c r="A1294">
        <v>10142</v>
      </c>
      <c r="B1294">
        <v>24</v>
      </c>
      <c r="C1294">
        <v>70.22</v>
      </c>
      <c r="D1294">
        <v>7</v>
      </c>
      <c r="E1294">
        <v>1685.28</v>
      </c>
      <c r="F1294">
        <v>1686</v>
      </c>
      <c r="G1294">
        <v>1685.28</v>
      </c>
      <c r="H1294" s="2">
        <v>37841</v>
      </c>
      <c r="I1294" s="1">
        <v>37841</v>
      </c>
      <c r="J1294" t="s">
        <v>76</v>
      </c>
      <c r="K1294" t="s">
        <v>87</v>
      </c>
      <c r="L1294" t="s">
        <v>37</v>
      </c>
      <c r="M1294">
        <v>3</v>
      </c>
      <c r="N1294">
        <v>8</v>
      </c>
      <c r="O1294">
        <v>2003</v>
      </c>
      <c r="P1294" t="s">
        <v>871</v>
      </c>
      <c r="Q1294">
        <v>87</v>
      </c>
      <c r="R1294" t="s">
        <v>989</v>
      </c>
      <c r="S1294" t="s">
        <v>427</v>
      </c>
      <c r="T1294">
        <v>4155551450</v>
      </c>
      <c r="U1294" t="s">
        <v>428</v>
      </c>
      <c r="V1294" t="s">
        <v>429</v>
      </c>
      <c r="X1294" t="s">
        <v>429</v>
      </c>
      <c r="Y1294" t="s">
        <v>430</v>
      </c>
      <c r="Z1294" t="s">
        <v>81</v>
      </c>
      <c r="AA1294" t="s">
        <v>431</v>
      </c>
      <c r="AB1294">
        <v>97562</v>
      </c>
      <c r="AC1294" t="s">
        <v>46</v>
      </c>
      <c r="AD1294" t="s">
        <v>47</v>
      </c>
      <c r="AE1294" t="s">
        <v>432</v>
      </c>
      <c r="AF1294" t="s">
        <v>433</v>
      </c>
      <c r="AG1294" t="s">
        <v>434</v>
      </c>
      <c r="AH1294" t="s">
        <v>51</v>
      </c>
    </row>
    <row r="1295" spans="1:34" x14ac:dyDescent="0.25">
      <c r="A1295">
        <v>10153</v>
      </c>
      <c r="B1295">
        <v>22</v>
      </c>
      <c r="C1295">
        <v>83.38</v>
      </c>
      <c r="D1295">
        <v>6</v>
      </c>
      <c r="E1295">
        <v>1834.36</v>
      </c>
      <c r="F1295">
        <v>1835</v>
      </c>
      <c r="G1295">
        <v>1834.36</v>
      </c>
      <c r="H1295" t="s">
        <v>754</v>
      </c>
      <c r="I1295" s="1">
        <v>37892</v>
      </c>
      <c r="J1295" t="s">
        <v>201</v>
      </c>
      <c r="K1295" t="s">
        <v>123</v>
      </c>
      <c r="L1295" t="s">
        <v>37</v>
      </c>
      <c r="M1295">
        <v>3</v>
      </c>
      <c r="N1295">
        <v>9</v>
      </c>
      <c r="O1295">
        <v>2003</v>
      </c>
      <c r="P1295" t="s">
        <v>871</v>
      </c>
      <c r="Q1295">
        <v>87</v>
      </c>
      <c r="R1295" t="s">
        <v>989</v>
      </c>
      <c r="S1295" t="s">
        <v>276</v>
      </c>
      <c r="T1295" t="s">
        <v>277</v>
      </c>
      <c r="U1295" t="s">
        <v>278</v>
      </c>
      <c r="V1295" t="s">
        <v>279</v>
      </c>
      <c r="X1295" t="s">
        <v>279</v>
      </c>
      <c r="Y1295" t="s">
        <v>280</v>
      </c>
      <c r="AA1295" t="s">
        <v>280</v>
      </c>
      <c r="AB1295">
        <v>28034</v>
      </c>
      <c r="AC1295" t="s">
        <v>281</v>
      </c>
      <c r="AD1295" t="s">
        <v>60</v>
      </c>
      <c r="AE1295" t="s">
        <v>282</v>
      </c>
      <c r="AF1295" t="s">
        <v>283</v>
      </c>
      <c r="AG1295" t="s">
        <v>284</v>
      </c>
      <c r="AH1295" t="s">
        <v>51</v>
      </c>
    </row>
    <row r="1296" spans="1:34" x14ac:dyDescent="0.25">
      <c r="A1296">
        <v>10166</v>
      </c>
      <c r="B1296">
        <v>26</v>
      </c>
      <c r="C1296">
        <v>73.73</v>
      </c>
      <c r="D1296">
        <v>1</v>
      </c>
      <c r="E1296">
        <v>1916.98</v>
      </c>
      <c r="F1296">
        <v>1917</v>
      </c>
      <c r="G1296">
        <v>1916.98</v>
      </c>
      <c r="H1296" t="s">
        <v>646</v>
      </c>
      <c r="I1296" s="1">
        <v>37915</v>
      </c>
      <c r="J1296" t="s">
        <v>86</v>
      </c>
      <c r="K1296" t="s">
        <v>65</v>
      </c>
      <c r="L1296" t="s">
        <v>37</v>
      </c>
      <c r="M1296">
        <v>4</v>
      </c>
      <c r="N1296">
        <v>10</v>
      </c>
      <c r="O1296">
        <v>2003</v>
      </c>
      <c r="P1296" t="s">
        <v>871</v>
      </c>
      <c r="Q1296">
        <v>87</v>
      </c>
      <c r="R1296" t="s">
        <v>989</v>
      </c>
      <c r="S1296" t="s">
        <v>256</v>
      </c>
      <c r="T1296">
        <v>5085552555</v>
      </c>
      <c r="U1296" t="s">
        <v>257</v>
      </c>
      <c r="V1296" t="s">
        <v>258</v>
      </c>
      <c r="X1296" t="s">
        <v>258</v>
      </c>
      <c r="Y1296" t="s">
        <v>259</v>
      </c>
      <c r="Z1296" t="s">
        <v>195</v>
      </c>
      <c r="AA1296" t="s">
        <v>260</v>
      </c>
      <c r="AB1296">
        <v>50553</v>
      </c>
      <c r="AC1296" t="s">
        <v>46</v>
      </c>
      <c r="AD1296" t="s">
        <v>47</v>
      </c>
      <c r="AE1296" t="s">
        <v>261</v>
      </c>
      <c r="AF1296" t="s">
        <v>262</v>
      </c>
      <c r="AG1296" t="s">
        <v>263</v>
      </c>
      <c r="AH1296" t="s">
        <v>51</v>
      </c>
    </row>
    <row r="1297" spans="1:34" x14ac:dyDescent="0.25">
      <c r="A1297">
        <v>10177</v>
      </c>
      <c r="B1297">
        <v>35</v>
      </c>
      <c r="C1297">
        <v>74.599999999999994</v>
      </c>
      <c r="D1297">
        <v>8</v>
      </c>
      <c r="E1297">
        <v>2611</v>
      </c>
      <c r="F1297">
        <v>2611</v>
      </c>
      <c r="G1297">
        <v>2611</v>
      </c>
      <c r="H1297" s="2">
        <v>37813</v>
      </c>
      <c r="I1297" s="1">
        <v>37813</v>
      </c>
      <c r="J1297" t="s">
        <v>52</v>
      </c>
      <c r="K1297" t="s">
        <v>87</v>
      </c>
      <c r="L1297" t="s">
        <v>37</v>
      </c>
      <c r="M1297">
        <v>4</v>
      </c>
      <c r="N1297">
        <v>11</v>
      </c>
      <c r="O1297">
        <v>2003</v>
      </c>
      <c r="P1297" t="s">
        <v>871</v>
      </c>
      <c r="Q1297">
        <v>87</v>
      </c>
      <c r="R1297" t="s">
        <v>989</v>
      </c>
      <c r="S1297" t="s">
        <v>768</v>
      </c>
      <c r="T1297" t="s">
        <v>769</v>
      </c>
      <c r="U1297" t="s">
        <v>770</v>
      </c>
      <c r="V1297" t="s">
        <v>771</v>
      </c>
      <c r="X1297" t="s">
        <v>771</v>
      </c>
      <c r="Y1297" t="s">
        <v>280</v>
      </c>
      <c r="AA1297" t="s">
        <v>280</v>
      </c>
      <c r="AB1297">
        <v>28023</v>
      </c>
      <c r="AC1297" t="s">
        <v>281</v>
      </c>
      <c r="AD1297" t="s">
        <v>60</v>
      </c>
      <c r="AE1297" t="s">
        <v>772</v>
      </c>
      <c r="AF1297" t="s">
        <v>773</v>
      </c>
      <c r="AG1297" t="s">
        <v>774</v>
      </c>
      <c r="AH1297" t="s">
        <v>51</v>
      </c>
    </row>
    <row r="1298" spans="1:34" x14ac:dyDescent="0.25">
      <c r="A1298">
        <v>10185</v>
      </c>
      <c r="B1298">
        <v>47</v>
      </c>
      <c r="C1298">
        <v>77.239999999999995</v>
      </c>
      <c r="D1298">
        <v>8</v>
      </c>
      <c r="E1298">
        <v>3630.28</v>
      </c>
      <c r="F1298">
        <v>3631</v>
      </c>
      <c r="G1298">
        <v>3630.28</v>
      </c>
      <c r="H1298" t="s">
        <v>544</v>
      </c>
      <c r="I1298" s="1">
        <v>37939</v>
      </c>
      <c r="J1298" t="s">
        <v>104</v>
      </c>
      <c r="K1298" t="s">
        <v>87</v>
      </c>
      <c r="L1298" t="s">
        <v>37</v>
      </c>
      <c r="M1298">
        <v>4</v>
      </c>
      <c r="N1298">
        <v>11</v>
      </c>
      <c r="O1298">
        <v>2003</v>
      </c>
      <c r="P1298" t="s">
        <v>871</v>
      </c>
      <c r="Q1298">
        <v>87</v>
      </c>
      <c r="R1298" t="s">
        <v>989</v>
      </c>
      <c r="S1298" t="s">
        <v>528</v>
      </c>
      <c r="T1298">
        <v>5085559555</v>
      </c>
      <c r="U1298" t="s">
        <v>529</v>
      </c>
      <c r="V1298" t="s">
        <v>530</v>
      </c>
      <c r="X1298" t="s">
        <v>530</v>
      </c>
      <c r="Y1298" t="s">
        <v>259</v>
      </c>
      <c r="Z1298" t="s">
        <v>195</v>
      </c>
      <c r="AA1298" t="s">
        <v>260</v>
      </c>
      <c r="AB1298">
        <v>50553</v>
      </c>
      <c r="AC1298" t="s">
        <v>46</v>
      </c>
      <c r="AD1298" t="s">
        <v>47</v>
      </c>
      <c r="AE1298" t="s">
        <v>531</v>
      </c>
      <c r="AF1298" t="s">
        <v>532</v>
      </c>
      <c r="AG1298" t="s">
        <v>533</v>
      </c>
      <c r="AH1298" t="s">
        <v>74</v>
      </c>
    </row>
    <row r="1299" spans="1:34" x14ac:dyDescent="0.25">
      <c r="A1299">
        <v>10197</v>
      </c>
      <c r="B1299">
        <v>50</v>
      </c>
      <c r="C1299">
        <v>100</v>
      </c>
      <c r="D1299">
        <v>14</v>
      </c>
      <c r="E1299">
        <v>5090.5</v>
      </c>
      <c r="F1299">
        <v>5091</v>
      </c>
      <c r="G1299">
        <v>5000</v>
      </c>
      <c r="H1299" t="s">
        <v>553</v>
      </c>
      <c r="I1299" s="1">
        <v>37951</v>
      </c>
      <c r="J1299" t="s">
        <v>104</v>
      </c>
      <c r="K1299" t="s">
        <v>220</v>
      </c>
      <c r="L1299" t="s">
        <v>37</v>
      </c>
      <c r="M1299">
        <v>4</v>
      </c>
      <c r="N1299">
        <v>11</v>
      </c>
      <c r="O1299">
        <v>2003</v>
      </c>
      <c r="P1299" t="s">
        <v>871</v>
      </c>
      <c r="Q1299">
        <v>87</v>
      </c>
      <c r="R1299" t="s">
        <v>989</v>
      </c>
      <c r="S1299" t="s">
        <v>554</v>
      </c>
      <c r="T1299" t="s">
        <v>555</v>
      </c>
      <c r="U1299" t="s">
        <v>556</v>
      </c>
      <c r="V1299" t="s">
        <v>557</v>
      </c>
      <c r="X1299" t="s">
        <v>557</v>
      </c>
      <c r="Y1299" t="s">
        <v>558</v>
      </c>
      <c r="AA1299" t="s">
        <v>558</v>
      </c>
      <c r="AB1299">
        <v>8022</v>
      </c>
      <c r="AC1299" t="s">
        <v>281</v>
      </c>
      <c r="AD1299" t="s">
        <v>60</v>
      </c>
      <c r="AE1299" t="s">
        <v>559</v>
      </c>
      <c r="AF1299" t="s">
        <v>560</v>
      </c>
      <c r="AG1299" t="s">
        <v>561</v>
      </c>
      <c r="AH1299" t="s">
        <v>74</v>
      </c>
    </row>
    <row r="1300" spans="1:34" x14ac:dyDescent="0.25">
      <c r="A1300">
        <v>10208</v>
      </c>
      <c r="B1300">
        <v>45</v>
      </c>
      <c r="C1300">
        <v>87.77</v>
      </c>
      <c r="D1300">
        <v>8</v>
      </c>
      <c r="E1300">
        <v>3949.65</v>
      </c>
      <c r="F1300">
        <v>3950</v>
      </c>
      <c r="G1300">
        <v>3949.65</v>
      </c>
      <c r="H1300" s="2">
        <v>38018</v>
      </c>
      <c r="I1300" s="1">
        <v>38018</v>
      </c>
      <c r="J1300" t="s">
        <v>35</v>
      </c>
      <c r="K1300" t="s">
        <v>123</v>
      </c>
      <c r="L1300" t="s">
        <v>37</v>
      </c>
      <c r="M1300">
        <v>1</v>
      </c>
      <c r="N1300">
        <v>1</v>
      </c>
      <c r="O1300">
        <v>2004</v>
      </c>
      <c r="P1300" t="s">
        <v>871</v>
      </c>
      <c r="Q1300">
        <v>87</v>
      </c>
      <c r="R1300" t="s">
        <v>989</v>
      </c>
      <c r="S1300" t="s">
        <v>346</v>
      </c>
      <c r="T1300" t="s">
        <v>347</v>
      </c>
      <c r="U1300" t="s">
        <v>348</v>
      </c>
      <c r="V1300" t="s">
        <v>349</v>
      </c>
      <c r="X1300" t="s">
        <v>349</v>
      </c>
      <c r="Y1300" t="s">
        <v>350</v>
      </c>
      <c r="AA1300" t="s">
        <v>350</v>
      </c>
      <c r="AB1300">
        <v>69004</v>
      </c>
      <c r="AC1300" t="s">
        <v>59</v>
      </c>
      <c r="AD1300" t="s">
        <v>60</v>
      </c>
      <c r="AE1300" t="s">
        <v>351</v>
      </c>
      <c r="AF1300" t="s">
        <v>352</v>
      </c>
      <c r="AG1300" t="s">
        <v>353</v>
      </c>
      <c r="AH1300" t="s">
        <v>74</v>
      </c>
    </row>
    <row r="1301" spans="1:34" x14ac:dyDescent="0.25">
      <c r="A1301">
        <v>10221</v>
      </c>
      <c r="B1301">
        <v>39</v>
      </c>
      <c r="C1301">
        <v>89.53</v>
      </c>
      <c r="D1301">
        <v>2</v>
      </c>
      <c r="E1301">
        <v>3491.67</v>
      </c>
      <c r="F1301">
        <v>3492</v>
      </c>
      <c r="G1301">
        <v>3491.67</v>
      </c>
      <c r="H1301" t="s">
        <v>969</v>
      </c>
      <c r="I1301" s="1">
        <v>38035</v>
      </c>
      <c r="J1301" t="s">
        <v>35</v>
      </c>
      <c r="K1301" t="s">
        <v>220</v>
      </c>
      <c r="L1301" t="s">
        <v>37</v>
      </c>
      <c r="M1301">
        <v>1</v>
      </c>
      <c r="N1301">
        <v>2</v>
      </c>
      <c r="O1301">
        <v>2004</v>
      </c>
      <c r="P1301" t="s">
        <v>871</v>
      </c>
      <c r="Q1301">
        <v>87</v>
      </c>
      <c r="R1301" t="s">
        <v>989</v>
      </c>
      <c r="S1301" t="s">
        <v>578</v>
      </c>
      <c r="T1301" t="s">
        <v>579</v>
      </c>
      <c r="U1301" t="s">
        <v>580</v>
      </c>
      <c r="V1301" t="s">
        <v>581</v>
      </c>
      <c r="X1301" t="s">
        <v>581</v>
      </c>
      <c r="Y1301" t="s">
        <v>582</v>
      </c>
      <c r="AA1301" t="s">
        <v>582</v>
      </c>
      <c r="AB1301" t="s">
        <v>583</v>
      </c>
      <c r="AC1301" t="s">
        <v>584</v>
      </c>
      <c r="AD1301" t="s">
        <v>60</v>
      </c>
      <c r="AE1301" t="s">
        <v>585</v>
      </c>
      <c r="AF1301" t="s">
        <v>586</v>
      </c>
      <c r="AG1301" t="s">
        <v>587</v>
      </c>
      <c r="AH1301" t="s">
        <v>74</v>
      </c>
    </row>
    <row r="1302" spans="1:34" x14ac:dyDescent="0.25">
      <c r="A1302">
        <v>10232</v>
      </c>
      <c r="B1302">
        <v>23</v>
      </c>
      <c r="C1302">
        <v>89.53</v>
      </c>
      <c r="D1302">
        <v>5</v>
      </c>
      <c r="E1302">
        <v>2059.19</v>
      </c>
      <c r="F1302">
        <v>2060</v>
      </c>
      <c r="G1302">
        <v>2059.19</v>
      </c>
      <c r="H1302" t="s">
        <v>970</v>
      </c>
      <c r="I1302" s="1">
        <v>38066</v>
      </c>
      <c r="J1302" t="s">
        <v>255</v>
      </c>
      <c r="K1302" t="s">
        <v>53</v>
      </c>
      <c r="L1302" t="s">
        <v>37</v>
      </c>
      <c r="M1302">
        <v>1</v>
      </c>
      <c r="N1302">
        <v>3</v>
      </c>
      <c r="O1302">
        <v>2004</v>
      </c>
      <c r="P1302" t="s">
        <v>871</v>
      </c>
      <c r="Q1302">
        <v>87</v>
      </c>
      <c r="R1302" t="s">
        <v>989</v>
      </c>
      <c r="S1302" t="s">
        <v>606</v>
      </c>
      <c r="T1302" t="s">
        <v>607</v>
      </c>
      <c r="U1302" t="s">
        <v>608</v>
      </c>
      <c r="V1302" t="s">
        <v>609</v>
      </c>
      <c r="X1302" t="s">
        <v>609</v>
      </c>
      <c r="Y1302" t="s">
        <v>610</v>
      </c>
      <c r="Z1302" t="s">
        <v>611</v>
      </c>
      <c r="AA1302" t="s">
        <v>612</v>
      </c>
      <c r="AB1302" t="s">
        <v>613</v>
      </c>
      <c r="AC1302" t="s">
        <v>270</v>
      </c>
      <c r="AD1302" t="s">
        <v>60</v>
      </c>
      <c r="AE1302" t="s">
        <v>614</v>
      </c>
      <c r="AF1302" t="s">
        <v>615</v>
      </c>
      <c r="AG1302" t="s">
        <v>616</v>
      </c>
      <c r="AH1302" t="s">
        <v>51</v>
      </c>
    </row>
    <row r="1303" spans="1:34" x14ac:dyDescent="0.25">
      <c r="A1303">
        <v>10248</v>
      </c>
      <c r="B1303">
        <v>42</v>
      </c>
      <c r="C1303">
        <v>75.48</v>
      </c>
      <c r="D1303">
        <v>11</v>
      </c>
      <c r="E1303">
        <v>3170.16</v>
      </c>
      <c r="F1303">
        <v>3171</v>
      </c>
      <c r="G1303">
        <v>3170.16</v>
      </c>
      <c r="H1303" s="2">
        <v>38173</v>
      </c>
      <c r="I1303" s="1">
        <v>38173</v>
      </c>
      <c r="J1303" t="s">
        <v>52</v>
      </c>
      <c r="K1303" t="s">
        <v>36</v>
      </c>
      <c r="L1303" t="s">
        <v>535</v>
      </c>
      <c r="M1303">
        <v>2</v>
      </c>
      <c r="N1303">
        <v>5</v>
      </c>
      <c r="O1303">
        <v>2004</v>
      </c>
      <c r="P1303" t="s">
        <v>871</v>
      </c>
      <c r="Q1303">
        <v>87</v>
      </c>
      <c r="R1303" t="s">
        <v>989</v>
      </c>
      <c r="S1303" t="s">
        <v>40</v>
      </c>
      <c r="T1303">
        <v>2125557818</v>
      </c>
      <c r="U1303" t="s">
        <v>41</v>
      </c>
      <c r="V1303" t="s">
        <v>42</v>
      </c>
      <c r="X1303" t="s">
        <v>42</v>
      </c>
      <c r="Y1303" t="s">
        <v>43</v>
      </c>
      <c r="Z1303" t="s">
        <v>44</v>
      </c>
      <c r="AA1303" t="s">
        <v>45</v>
      </c>
      <c r="AB1303">
        <v>10022</v>
      </c>
      <c r="AC1303" t="s">
        <v>46</v>
      </c>
      <c r="AD1303" t="s">
        <v>47</v>
      </c>
      <c r="AE1303" t="s">
        <v>48</v>
      </c>
      <c r="AF1303" t="s">
        <v>49</v>
      </c>
      <c r="AG1303" t="s">
        <v>50</v>
      </c>
      <c r="AH1303" t="s">
        <v>74</v>
      </c>
    </row>
    <row r="1304" spans="1:34" x14ac:dyDescent="0.25">
      <c r="A1304">
        <v>10261</v>
      </c>
      <c r="B1304">
        <v>20</v>
      </c>
      <c r="C1304">
        <v>89.53</v>
      </c>
      <c r="D1304">
        <v>9</v>
      </c>
      <c r="E1304">
        <v>1790.6</v>
      </c>
      <c r="F1304">
        <v>1791</v>
      </c>
      <c r="G1304">
        <v>1790.6</v>
      </c>
      <c r="H1304" t="s">
        <v>576</v>
      </c>
      <c r="I1304" s="1">
        <v>38155</v>
      </c>
      <c r="J1304" t="s">
        <v>172</v>
      </c>
      <c r="K1304" t="s">
        <v>130</v>
      </c>
      <c r="L1304" t="s">
        <v>37</v>
      </c>
      <c r="M1304">
        <v>2</v>
      </c>
      <c r="N1304">
        <v>6</v>
      </c>
      <c r="O1304">
        <v>2004</v>
      </c>
      <c r="P1304" t="s">
        <v>871</v>
      </c>
      <c r="Q1304">
        <v>87</v>
      </c>
      <c r="R1304" t="s">
        <v>989</v>
      </c>
      <c r="S1304" t="s">
        <v>463</v>
      </c>
      <c r="T1304" t="s">
        <v>464</v>
      </c>
      <c r="U1304" t="s">
        <v>465</v>
      </c>
      <c r="V1304" t="s">
        <v>466</v>
      </c>
      <c r="X1304" t="s">
        <v>466</v>
      </c>
      <c r="Y1304" t="s">
        <v>467</v>
      </c>
      <c r="Z1304" t="s">
        <v>468</v>
      </c>
      <c r="AA1304" t="s">
        <v>469</v>
      </c>
      <c r="AB1304" t="s">
        <v>470</v>
      </c>
      <c r="AC1304" t="s">
        <v>362</v>
      </c>
      <c r="AD1304" t="s">
        <v>47</v>
      </c>
      <c r="AE1304" t="s">
        <v>471</v>
      </c>
      <c r="AF1304" t="s">
        <v>472</v>
      </c>
      <c r="AG1304" t="s">
        <v>473</v>
      </c>
      <c r="AH1304" t="s">
        <v>51</v>
      </c>
    </row>
    <row r="1305" spans="1:34" x14ac:dyDescent="0.25">
      <c r="A1305">
        <v>10273</v>
      </c>
      <c r="B1305">
        <v>33</v>
      </c>
      <c r="C1305">
        <v>71.09</v>
      </c>
      <c r="D1305">
        <v>12</v>
      </c>
      <c r="E1305">
        <v>2345.9699999999998</v>
      </c>
      <c r="F1305">
        <v>2346</v>
      </c>
      <c r="G1305">
        <v>2345.9699999999998</v>
      </c>
      <c r="H1305" t="s">
        <v>577</v>
      </c>
      <c r="I1305" s="1">
        <v>38189</v>
      </c>
      <c r="J1305" t="s">
        <v>52</v>
      </c>
      <c r="K1305" t="s">
        <v>220</v>
      </c>
      <c r="L1305" t="s">
        <v>37</v>
      </c>
      <c r="M1305">
        <v>3</v>
      </c>
      <c r="N1305">
        <v>7</v>
      </c>
      <c r="O1305">
        <v>2004</v>
      </c>
      <c r="P1305" t="s">
        <v>871</v>
      </c>
      <c r="Q1305">
        <v>87</v>
      </c>
      <c r="R1305" t="s">
        <v>989</v>
      </c>
      <c r="S1305" t="s">
        <v>578</v>
      </c>
      <c r="T1305" t="s">
        <v>579</v>
      </c>
      <c r="U1305" t="s">
        <v>580</v>
      </c>
      <c r="V1305" t="s">
        <v>581</v>
      </c>
      <c r="X1305" t="s">
        <v>581</v>
      </c>
      <c r="Y1305" t="s">
        <v>582</v>
      </c>
      <c r="AA1305" t="s">
        <v>582</v>
      </c>
      <c r="AB1305" t="s">
        <v>583</v>
      </c>
      <c r="AC1305" t="s">
        <v>584</v>
      </c>
      <c r="AD1305" t="s">
        <v>60</v>
      </c>
      <c r="AE1305" t="s">
        <v>585</v>
      </c>
      <c r="AF1305" t="s">
        <v>586</v>
      </c>
      <c r="AG1305" t="s">
        <v>587</v>
      </c>
      <c r="AH1305" t="s">
        <v>51</v>
      </c>
    </row>
    <row r="1306" spans="1:34" x14ac:dyDescent="0.25">
      <c r="A1306">
        <v>10283</v>
      </c>
      <c r="B1306">
        <v>34</v>
      </c>
      <c r="C1306">
        <v>100</v>
      </c>
      <c r="D1306">
        <v>14</v>
      </c>
      <c r="E1306">
        <v>3580.88</v>
      </c>
      <c r="F1306">
        <v>3581</v>
      </c>
      <c r="G1306">
        <v>3400</v>
      </c>
      <c r="H1306" t="s">
        <v>588</v>
      </c>
      <c r="I1306" s="1">
        <v>38219</v>
      </c>
      <c r="J1306" t="s">
        <v>76</v>
      </c>
      <c r="K1306" t="s">
        <v>87</v>
      </c>
      <c r="L1306" t="s">
        <v>37</v>
      </c>
      <c r="M1306">
        <v>3</v>
      </c>
      <c r="N1306">
        <v>8</v>
      </c>
      <c r="O1306">
        <v>2004</v>
      </c>
      <c r="P1306" t="s">
        <v>871</v>
      </c>
      <c r="Q1306">
        <v>87</v>
      </c>
      <c r="R1306" t="s">
        <v>989</v>
      </c>
      <c r="S1306" t="s">
        <v>589</v>
      </c>
      <c r="T1306" t="s">
        <v>590</v>
      </c>
      <c r="U1306" t="s">
        <v>591</v>
      </c>
      <c r="V1306" t="s">
        <v>592</v>
      </c>
      <c r="X1306" t="s">
        <v>592</v>
      </c>
      <c r="Y1306" t="s">
        <v>593</v>
      </c>
      <c r="Z1306" t="s">
        <v>359</v>
      </c>
      <c r="AA1306" t="s">
        <v>594</v>
      </c>
      <c r="AB1306" t="s">
        <v>595</v>
      </c>
      <c r="AC1306" t="s">
        <v>362</v>
      </c>
      <c r="AD1306" t="s">
        <v>47</v>
      </c>
      <c r="AE1306" t="s">
        <v>596</v>
      </c>
      <c r="AF1306" t="s">
        <v>272</v>
      </c>
      <c r="AG1306" t="s">
        <v>597</v>
      </c>
      <c r="AH1306" t="s">
        <v>74</v>
      </c>
    </row>
    <row r="1307" spans="1:34" x14ac:dyDescent="0.25">
      <c r="A1307">
        <v>10293</v>
      </c>
      <c r="B1307">
        <v>49</v>
      </c>
      <c r="C1307">
        <v>100</v>
      </c>
      <c r="D1307">
        <v>3</v>
      </c>
      <c r="E1307">
        <v>4946.0600000000004</v>
      </c>
      <c r="F1307">
        <v>4947</v>
      </c>
      <c r="G1307">
        <v>4900</v>
      </c>
      <c r="H1307" s="2">
        <v>38239</v>
      </c>
      <c r="I1307" s="1">
        <v>38239</v>
      </c>
      <c r="J1307" t="s">
        <v>201</v>
      </c>
      <c r="K1307" t="s">
        <v>130</v>
      </c>
      <c r="L1307" t="s">
        <v>37</v>
      </c>
      <c r="M1307">
        <v>3</v>
      </c>
      <c r="N1307">
        <v>9</v>
      </c>
      <c r="O1307">
        <v>2004</v>
      </c>
      <c r="P1307" t="s">
        <v>871</v>
      </c>
      <c r="Q1307">
        <v>87</v>
      </c>
      <c r="R1307" t="s">
        <v>989</v>
      </c>
      <c r="S1307" t="s">
        <v>402</v>
      </c>
      <c r="T1307" t="s">
        <v>403</v>
      </c>
      <c r="U1307" t="s">
        <v>404</v>
      </c>
      <c r="V1307" t="s">
        <v>405</v>
      </c>
      <c r="X1307" t="s">
        <v>405</v>
      </c>
      <c r="Y1307" t="s">
        <v>406</v>
      </c>
      <c r="AA1307" t="s">
        <v>406</v>
      </c>
      <c r="AB1307">
        <v>10100</v>
      </c>
      <c r="AC1307" t="s">
        <v>407</v>
      </c>
      <c r="AD1307" t="s">
        <v>60</v>
      </c>
      <c r="AE1307" t="s">
        <v>408</v>
      </c>
      <c r="AF1307" t="s">
        <v>409</v>
      </c>
      <c r="AG1307" t="s">
        <v>410</v>
      </c>
      <c r="AH1307" t="s">
        <v>74</v>
      </c>
    </row>
    <row r="1308" spans="1:34" x14ac:dyDescent="0.25">
      <c r="A1308">
        <v>10306</v>
      </c>
      <c r="B1308">
        <v>39</v>
      </c>
      <c r="C1308">
        <v>90.4</v>
      </c>
      <c r="D1308">
        <v>8</v>
      </c>
      <c r="E1308">
        <v>3525.6</v>
      </c>
      <c r="F1308">
        <v>3526</v>
      </c>
      <c r="G1308">
        <v>3525.6</v>
      </c>
      <c r="H1308" t="s">
        <v>605</v>
      </c>
      <c r="I1308" s="1">
        <v>38274</v>
      </c>
      <c r="J1308" t="s">
        <v>86</v>
      </c>
      <c r="K1308" t="s">
        <v>130</v>
      </c>
      <c r="L1308" t="s">
        <v>37</v>
      </c>
      <c r="M1308">
        <v>4</v>
      </c>
      <c r="N1308">
        <v>10</v>
      </c>
      <c r="O1308">
        <v>2004</v>
      </c>
      <c r="P1308" t="s">
        <v>871</v>
      </c>
      <c r="Q1308">
        <v>87</v>
      </c>
      <c r="R1308" t="s">
        <v>989</v>
      </c>
      <c r="S1308" t="s">
        <v>776</v>
      </c>
      <c r="T1308" t="s">
        <v>777</v>
      </c>
      <c r="U1308" t="s">
        <v>778</v>
      </c>
      <c r="V1308" t="s">
        <v>779</v>
      </c>
      <c r="X1308" t="s">
        <v>779</v>
      </c>
      <c r="Y1308" t="s">
        <v>780</v>
      </c>
      <c r="AA1308" t="s">
        <v>780</v>
      </c>
      <c r="AB1308" t="s">
        <v>781</v>
      </c>
      <c r="AC1308" t="s">
        <v>270</v>
      </c>
      <c r="AD1308" t="s">
        <v>60</v>
      </c>
      <c r="AE1308" t="s">
        <v>782</v>
      </c>
      <c r="AF1308" t="s">
        <v>146</v>
      </c>
      <c r="AG1308" t="s">
        <v>783</v>
      </c>
      <c r="AH1308" t="s">
        <v>74</v>
      </c>
    </row>
    <row r="1309" spans="1:34" x14ac:dyDescent="0.25">
      <c r="A1309">
        <v>10315</v>
      </c>
      <c r="B1309">
        <v>36</v>
      </c>
      <c r="C1309">
        <v>100</v>
      </c>
      <c r="D1309">
        <v>7</v>
      </c>
      <c r="E1309">
        <v>3602.16</v>
      </c>
      <c r="F1309">
        <v>3603</v>
      </c>
      <c r="G1309">
        <v>3600</v>
      </c>
      <c r="H1309" t="s">
        <v>990</v>
      </c>
      <c r="I1309" s="1">
        <v>38289</v>
      </c>
      <c r="J1309" t="s">
        <v>86</v>
      </c>
      <c r="K1309" t="s">
        <v>87</v>
      </c>
      <c r="L1309" t="s">
        <v>37</v>
      </c>
      <c r="M1309">
        <v>4</v>
      </c>
      <c r="N1309">
        <v>10</v>
      </c>
      <c r="O1309">
        <v>2004</v>
      </c>
      <c r="P1309" t="s">
        <v>871</v>
      </c>
      <c r="Q1309">
        <v>87</v>
      </c>
      <c r="R1309" t="s">
        <v>989</v>
      </c>
      <c r="S1309" t="s">
        <v>182</v>
      </c>
      <c r="T1309" t="s">
        <v>183</v>
      </c>
      <c r="U1309" t="s">
        <v>184</v>
      </c>
      <c r="V1309" t="s">
        <v>185</v>
      </c>
      <c r="X1309" t="s">
        <v>185</v>
      </c>
      <c r="Y1309" t="s">
        <v>186</v>
      </c>
      <c r="AA1309" t="s">
        <v>186</v>
      </c>
      <c r="AB1309">
        <v>44000</v>
      </c>
      <c r="AC1309" t="s">
        <v>59</v>
      </c>
      <c r="AD1309" t="s">
        <v>60</v>
      </c>
      <c r="AE1309" t="s">
        <v>187</v>
      </c>
      <c r="AF1309" t="s">
        <v>188</v>
      </c>
      <c r="AG1309" t="s">
        <v>189</v>
      </c>
      <c r="AH1309" t="s">
        <v>74</v>
      </c>
    </row>
    <row r="1310" spans="1:34" x14ac:dyDescent="0.25">
      <c r="A1310">
        <v>10326</v>
      </c>
      <c r="B1310">
        <v>50</v>
      </c>
      <c r="C1310">
        <v>86.01</v>
      </c>
      <c r="D1310">
        <v>5</v>
      </c>
      <c r="E1310">
        <v>4300.5</v>
      </c>
      <c r="F1310">
        <v>4301</v>
      </c>
      <c r="G1310">
        <v>4300.5</v>
      </c>
      <c r="H1310" s="2">
        <v>38241</v>
      </c>
      <c r="I1310" s="1">
        <v>38241</v>
      </c>
      <c r="J1310" t="s">
        <v>201</v>
      </c>
      <c r="K1310" t="s">
        <v>53</v>
      </c>
      <c r="L1310" t="s">
        <v>37</v>
      </c>
      <c r="M1310">
        <v>4</v>
      </c>
      <c r="N1310">
        <v>11</v>
      </c>
      <c r="O1310">
        <v>2004</v>
      </c>
      <c r="P1310" t="s">
        <v>871</v>
      </c>
      <c r="Q1310">
        <v>87</v>
      </c>
      <c r="R1310" t="s">
        <v>989</v>
      </c>
      <c r="S1310" t="s">
        <v>289</v>
      </c>
      <c r="T1310" t="s">
        <v>290</v>
      </c>
      <c r="U1310" t="s">
        <v>291</v>
      </c>
      <c r="V1310" t="s">
        <v>292</v>
      </c>
      <c r="X1310" t="s">
        <v>292</v>
      </c>
      <c r="Y1310" t="s">
        <v>293</v>
      </c>
      <c r="AA1310" t="s">
        <v>293</v>
      </c>
      <c r="AB1310" t="s">
        <v>294</v>
      </c>
      <c r="AC1310" t="s">
        <v>295</v>
      </c>
      <c r="AD1310" t="s">
        <v>60</v>
      </c>
      <c r="AE1310" t="s">
        <v>296</v>
      </c>
      <c r="AF1310" t="s">
        <v>297</v>
      </c>
      <c r="AG1310" t="s">
        <v>298</v>
      </c>
      <c r="AH1310" t="s">
        <v>74</v>
      </c>
    </row>
    <row r="1311" spans="1:34" x14ac:dyDescent="0.25">
      <c r="A1311">
        <v>10337</v>
      </c>
      <c r="B1311">
        <v>29</v>
      </c>
      <c r="C1311">
        <v>100</v>
      </c>
      <c r="D1311">
        <v>2</v>
      </c>
      <c r="E1311">
        <v>4498.1899999999996</v>
      </c>
      <c r="F1311">
        <v>4499</v>
      </c>
      <c r="G1311">
        <v>2900</v>
      </c>
      <c r="H1311" t="s">
        <v>617</v>
      </c>
      <c r="I1311" s="1">
        <v>38312</v>
      </c>
      <c r="J1311" t="s">
        <v>104</v>
      </c>
      <c r="K1311" t="s">
        <v>123</v>
      </c>
      <c r="L1311" t="s">
        <v>37</v>
      </c>
      <c r="M1311">
        <v>4</v>
      </c>
      <c r="N1311">
        <v>11</v>
      </c>
      <c r="O1311">
        <v>2004</v>
      </c>
      <c r="P1311" t="s">
        <v>871</v>
      </c>
      <c r="Q1311">
        <v>87</v>
      </c>
      <c r="R1311" t="s">
        <v>989</v>
      </c>
      <c r="S1311" t="s">
        <v>319</v>
      </c>
      <c r="T1311">
        <v>2125558493</v>
      </c>
      <c r="U1311" t="s">
        <v>320</v>
      </c>
      <c r="V1311" t="s">
        <v>321</v>
      </c>
      <c r="W1311" t="s">
        <v>322</v>
      </c>
      <c r="X1311" t="s">
        <v>323</v>
      </c>
      <c r="Y1311" t="s">
        <v>43</v>
      </c>
      <c r="Z1311" t="s">
        <v>44</v>
      </c>
      <c r="AA1311" t="s">
        <v>45</v>
      </c>
      <c r="AB1311">
        <v>10022</v>
      </c>
      <c r="AC1311" t="s">
        <v>46</v>
      </c>
      <c r="AD1311" t="s">
        <v>47</v>
      </c>
      <c r="AE1311" t="s">
        <v>197</v>
      </c>
      <c r="AF1311" t="s">
        <v>324</v>
      </c>
      <c r="AG1311" t="s">
        <v>325</v>
      </c>
      <c r="AH1311" t="s">
        <v>74</v>
      </c>
    </row>
    <row r="1312" spans="1:34" x14ac:dyDescent="0.25">
      <c r="A1312">
        <v>10350</v>
      </c>
      <c r="B1312">
        <v>30</v>
      </c>
      <c r="C1312">
        <v>100</v>
      </c>
      <c r="D1312">
        <v>3</v>
      </c>
      <c r="E1312">
        <v>3023.1</v>
      </c>
      <c r="F1312">
        <v>3024</v>
      </c>
      <c r="G1312">
        <v>3000</v>
      </c>
      <c r="H1312" s="2">
        <v>38029</v>
      </c>
      <c r="I1312" s="1">
        <v>38029</v>
      </c>
      <c r="J1312" t="s">
        <v>35</v>
      </c>
      <c r="K1312" t="s">
        <v>130</v>
      </c>
      <c r="L1312" t="s">
        <v>37</v>
      </c>
      <c r="M1312">
        <v>4</v>
      </c>
      <c r="N1312">
        <v>12</v>
      </c>
      <c r="O1312">
        <v>2004</v>
      </c>
      <c r="P1312" t="s">
        <v>871</v>
      </c>
      <c r="Q1312">
        <v>87</v>
      </c>
      <c r="R1312" t="s">
        <v>989</v>
      </c>
      <c r="S1312" t="s">
        <v>276</v>
      </c>
      <c r="T1312" t="s">
        <v>277</v>
      </c>
      <c r="U1312" t="s">
        <v>278</v>
      </c>
      <c r="V1312" t="s">
        <v>279</v>
      </c>
      <c r="X1312" t="s">
        <v>279</v>
      </c>
      <c r="Y1312" t="s">
        <v>280</v>
      </c>
      <c r="AA1312" t="s">
        <v>280</v>
      </c>
      <c r="AB1312">
        <v>28034</v>
      </c>
      <c r="AC1312" t="s">
        <v>281</v>
      </c>
      <c r="AD1312" t="s">
        <v>60</v>
      </c>
      <c r="AE1312" t="s">
        <v>282</v>
      </c>
      <c r="AF1312" t="s">
        <v>283</v>
      </c>
      <c r="AG1312" t="s">
        <v>284</v>
      </c>
      <c r="AH1312" t="s">
        <v>74</v>
      </c>
    </row>
    <row r="1313" spans="1:34" x14ac:dyDescent="0.25">
      <c r="A1313">
        <v>10372</v>
      </c>
      <c r="B1313">
        <v>41</v>
      </c>
      <c r="C1313">
        <v>86.89</v>
      </c>
      <c r="D1313">
        <v>7</v>
      </c>
      <c r="E1313">
        <v>3562.49</v>
      </c>
      <c r="F1313">
        <v>3563</v>
      </c>
      <c r="G1313">
        <v>3562.49</v>
      </c>
      <c r="H1313" t="s">
        <v>810</v>
      </c>
      <c r="I1313" s="1">
        <v>38378</v>
      </c>
      <c r="J1313" t="s">
        <v>64</v>
      </c>
      <c r="K1313" t="s">
        <v>220</v>
      </c>
      <c r="L1313" t="s">
        <v>37</v>
      </c>
      <c r="M1313">
        <v>1</v>
      </c>
      <c r="N1313">
        <v>1</v>
      </c>
      <c r="O1313">
        <v>2005</v>
      </c>
      <c r="P1313" t="s">
        <v>871</v>
      </c>
      <c r="Q1313">
        <v>87</v>
      </c>
      <c r="R1313" t="s">
        <v>989</v>
      </c>
      <c r="S1313" t="s">
        <v>389</v>
      </c>
      <c r="T1313" t="s">
        <v>390</v>
      </c>
      <c r="U1313" t="s">
        <v>391</v>
      </c>
      <c r="V1313" t="s">
        <v>392</v>
      </c>
      <c r="X1313" t="s">
        <v>392</v>
      </c>
      <c r="Y1313" t="s">
        <v>393</v>
      </c>
      <c r="Z1313" t="s">
        <v>394</v>
      </c>
      <c r="AA1313" t="s">
        <v>395</v>
      </c>
      <c r="AB1313" t="s">
        <v>396</v>
      </c>
      <c r="AC1313" t="s">
        <v>314</v>
      </c>
      <c r="AD1313" t="s">
        <v>314</v>
      </c>
      <c r="AE1313" t="s">
        <v>397</v>
      </c>
      <c r="AF1313" t="s">
        <v>398</v>
      </c>
      <c r="AG1313" t="s">
        <v>399</v>
      </c>
      <c r="AH1313" t="s">
        <v>74</v>
      </c>
    </row>
    <row r="1314" spans="1:34" x14ac:dyDescent="0.25">
      <c r="A1314">
        <v>10383</v>
      </c>
      <c r="B1314">
        <v>28</v>
      </c>
      <c r="C1314">
        <v>58.58</v>
      </c>
      <c r="D1314">
        <v>7</v>
      </c>
      <c r="E1314">
        <v>1640.24</v>
      </c>
      <c r="F1314">
        <v>1641</v>
      </c>
      <c r="G1314">
        <v>1640.24</v>
      </c>
      <c r="H1314" t="s">
        <v>946</v>
      </c>
      <c r="I1314" s="1">
        <v>38405</v>
      </c>
      <c r="J1314" t="s">
        <v>35</v>
      </c>
      <c r="K1314" t="s">
        <v>65</v>
      </c>
      <c r="L1314" t="s">
        <v>37</v>
      </c>
      <c r="M1314">
        <v>1</v>
      </c>
      <c r="N1314">
        <v>2</v>
      </c>
      <c r="O1314">
        <v>2005</v>
      </c>
      <c r="P1314" t="s">
        <v>871</v>
      </c>
      <c r="Q1314">
        <v>87</v>
      </c>
      <c r="R1314" t="s">
        <v>989</v>
      </c>
      <c r="S1314" t="s">
        <v>276</v>
      </c>
      <c r="T1314" t="s">
        <v>277</v>
      </c>
      <c r="U1314" t="s">
        <v>278</v>
      </c>
      <c r="V1314" t="s">
        <v>279</v>
      </c>
      <c r="X1314" t="s">
        <v>279</v>
      </c>
      <c r="Y1314" t="s">
        <v>280</v>
      </c>
      <c r="AA1314" t="s">
        <v>280</v>
      </c>
      <c r="AB1314">
        <v>28034</v>
      </c>
      <c r="AC1314" t="s">
        <v>281</v>
      </c>
      <c r="AD1314" t="s">
        <v>60</v>
      </c>
      <c r="AE1314" t="s">
        <v>282</v>
      </c>
      <c r="AF1314" t="s">
        <v>283</v>
      </c>
      <c r="AG1314" t="s">
        <v>284</v>
      </c>
      <c r="AH1314" t="s">
        <v>51</v>
      </c>
    </row>
    <row r="1315" spans="1:34" x14ac:dyDescent="0.25">
      <c r="A1315">
        <v>10396</v>
      </c>
      <c r="B1315">
        <v>45</v>
      </c>
      <c r="C1315">
        <v>100</v>
      </c>
      <c r="D1315">
        <v>5</v>
      </c>
      <c r="E1315">
        <v>4739.3999999999996</v>
      </c>
      <c r="F1315">
        <v>4740</v>
      </c>
      <c r="G1315">
        <v>4500</v>
      </c>
      <c r="H1315" t="s">
        <v>820</v>
      </c>
      <c r="I1315" s="1">
        <v>38434</v>
      </c>
      <c r="J1315" t="s">
        <v>255</v>
      </c>
      <c r="K1315" t="s">
        <v>220</v>
      </c>
      <c r="L1315" t="s">
        <v>37</v>
      </c>
      <c r="M1315">
        <v>1</v>
      </c>
      <c r="N1315">
        <v>3</v>
      </c>
      <c r="O1315">
        <v>2005</v>
      </c>
      <c r="P1315" t="s">
        <v>871</v>
      </c>
      <c r="Q1315">
        <v>87</v>
      </c>
      <c r="R1315" t="s">
        <v>989</v>
      </c>
      <c r="S1315" t="s">
        <v>427</v>
      </c>
      <c r="T1315">
        <v>4155551450</v>
      </c>
      <c r="U1315" t="s">
        <v>428</v>
      </c>
      <c r="V1315" t="s">
        <v>429</v>
      </c>
      <c r="X1315" t="s">
        <v>429</v>
      </c>
      <c r="Y1315" t="s">
        <v>430</v>
      </c>
      <c r="Z1315" t="s">
        <v>81</v>
      </c>
      <c r="AA1315" t="s">
        <v>431</v>
      </c>
      <c r="AB1315">
        <v>97562</v>
      </c>
      <c r="AC1315" t="s">
        <v>46</v>
      </c>
      <c r="AD1315" t="s">
        <v>47</v>
      </c>
      <c r="AE1315" t="s">
        <v>432</v>
      </c>
      <c r="AF1315" t="s">
        <v>433</v>
      </c>
      <c r="AG1315" t="s">
        <v>434</v>
      </c>
      <c r="AH1315" t="s">
        <v>74</v>
      </c>
    </row>
    <row r="1316" spans="1:34" x14ac:dyDescent="0.25">
      <c r="A1316">
        <v>10414</v>
      </c>
      <c r="B1316">
        <v>16</v>
      </c>
      <c r="C1316">
        <v>75.48</v>
      </c>
      <c r="D1316">
        <v>11</v>
      </c>
      <c r="E1316">
        <v>1207.68</v>
      </c>
      <c r="F1316">
        <v>1208</v>
      </c>
      <c r="G1316">
        <v>1207.68</v>
      </c>
      <c r="H1316" s="2">
        <v>38508</v>
      </c>
      <c r="I1316" s="1">
        <v>38508</v>
      </c>
      <c r="J1316" t="s">
        <v>172</v>
      </c>
      <c r="K1316" t="s">
        <v>123</v>
      </c>
      <c r="L1316" t="s">
        <v>637</v>
      </c>
      <c r="M1316">
        <v>2</v>
      </c>
      <c r="N1316">
        <v>5</v>
      </c>
      <c r="O1316">
        <v>2005</v>
      </c>
      <c r="P1316" t="s">
        <v>871</v>
      </c>
      <c r="Q1316">
        <v>87</v>
      </c>
      <c r="R1316" t="s">
        <v>989</v>
      </c>
      <c r="S1316" t="s">
        <v>598</v>
      </c>
      <c r="T1316">
        <v>6175559555</v>
      </c>
      <c r="U1316" t="s">
        <v>599</v>
      </c>
      <c r="V1316" t="s">
        <v>600</v>
      </c>
      <c r="X1316" t="s">
        <v>600</v>
      </c>
      <c r="Y1316" t="s">
        <v>601</v>
      </c>
      <c r="Z1316" t="s">
        <v>195</v>
      </c>
      <c r="AA1316" t="s">
        <v>602</v>
      </c>
      <c r="AB1316">
        <v>51003</v>
      </c>
      <c r="AC1316" t="s">
        <v>46</v>
      </c>
      <c r="AD1316" t="s">
        <v>47</v>
      </c>
      <c r="AE1316" t="s">
        <v>603</v>
      </c>
      <c r="AF1316" t="s">
        <v>102</v>
      </c>
      <c r="AG1316" t="s">
        <v>604</v>
      </c>
      <c r="AH1316" t="s">
        <v>51</v>
      </c>
    </row>
    <row r="1317" spans="1:34" x14ac:dyDescent="0.25">
      <c r="A1317">
        <v>10103</v>
      </c>
      <c r="B1317">
        <v>36</v>
      </c>
      <c r="C1317">
        <v>100</v>
      </c>
      <c r="D1317">
        <v>5</v>
      </c>
      <c r="E1317">
        <v>4228.2</v>
      </c>
      <c r="F1317">
        <v>4229</v>
      </c>
      <c r="G1317">
        <v>3600</v>
      </c>
      <c r="H1317" t="s">
        <v>285</v>
      </c>
      <c r="I1317" s="1">
        <v>37650</v>
      </c>
      <c r="J1317" t="s">
        <v>64</v>
      </c>
      <c r="K1317" t="s">
        <v>220</v>
      </c>
      <c r="L1317" t="s">
        <v>37</v>
      </c>
      <c r="M1317">
        <v>1</v>
      </c>
      <c r="N1317">
        <v>1</v>
      </c>
      <c r="O1317">
        <v>2003</v>
      </c>
      <c r="P1317" t="s">
        <v>794</v>
      </c>
      <c r="Q1317">
        <v>121</v>
      </c>
      <c r="R1317" t="s">
        <v>991</v>
      </c>
      <c r="S1317" t="s">
        <v>212</v>
      </c>
      <c r="T1317" t="s">
        <v>213</v>
      </c>
      <c r="U1317" t="s">
        <v>214</v>
      </c>
      <c r="V1317" t="s">
        <v>215</v>
      </c>
      <c r="X1317" t="s">
        <v>215</v>
      </c>
      <c r="Y1317" t="s">
        <v>216</v>
      </c>
      <c r="AA1317" t="s">
        <v>216</v>
      </c>
      <c r="AB1317">
        <v>4110</v>
      </c>
      <c r="AC1317" t="s">
        <v>119</v>
      </c>
      <c r="AD1317" t="s">
        <v>60</v>
      </c>
      <c r="AE1317" t="s">
        <v>217</v>
      </c>
      <c r="AF1317" t="s">
        <v>218</v>
      </c>
      <c r="AG1317" t="s">
        <v>219</v>
      </c>
      <c r="AH1317" t="s">
        <v>74</v>
      </c>
    </row>
    <row r="1318" spans="1:34" x14ac:dyDescent="0.25">
      <c r="A1318">
        <v>10114</v>
      </c>
      <c r="B1318">
        <v>41</v>
      </c>
      <c r="C1318">
        <v>100</v>
      </c>
      <c r="D1318">
        <v>9</v>
      </c>
      <c r="E1318">
        <v>4815.45</v>
      </c>
      <c r="F1318">
        <v>4816</v>
      </c>
      <c r="G1318">
        <v>4100</v>
      </c>
      <c r="H1318" s="2">
        <v>37625</v>
      </c>
      <c r="I1318" s="1">
        <v>37625</v>
      </c>
      <c r="J1318" t="s">
        <v>64</v>
      </c>
      <c r="K1318" t="s">
        <v>53</v>
      </c>
      <c r="L1318" t="s">
        <v>37</v>
      </c>
      <c r="M1318">
        <v>2</v>
      </c>
      <c r="N1318">
        <v>4</v>
      </c>
      <c r="O1318">
        <v>2003</v>
      </c>
      <c r="P1318" t="s">
        <v>794</v>
      </c>
      <c r="Q1318">
        <v>121</v>
      </c>
      <c r="R1318" t="s">
        <v>991</v>
      </c>
      <c r="S1318" t="s">
        <v>639</v>
      </c>
      <c r="T1318" t="s">
        <v>640</v>
      </c>
      <c r="U1318" t="s">
        <v>641</v>
      </c>
      <c r="V1318" t="s">
        <v>642</v>
      </c>
      <c r="X1318" t="s">
        <v>642</v>
      </c>
      <c r="Y1318" t="s">
        <v>70</v>
      </c>
      <c r="AA1318" t="s">
        <v>70</v>
      </c>
      <c r="AB1318">
        <v>75012</v>
      </c>
      <c r="AC1318" t="s">
        <v>59</v>
      </c>
      <c r="AD1318" t="s">
        <v>60</v>
      </c>
      <c r="AE1318" t="s">
        <v>643</v>
      </c>
      <c r="AF1318" t="s">
        <v>644</v>
      </c>
      <c r="AG1318" t="s">
        <v>645</v>
      </c>
      <c r="AH1318" t="s">
        <v>74</v>
      </c>
    </row>
    <row r="1319" spans="1:34" x14ac:dyDescent="0.25">
      <c r="A1319">
        <v>10126</v>
      </c>
      <c r="B1319">
        <v>50</v>
      </c>
      <c r="C1319">
        <v>100</v>
      </c>
      <c r="D1319">
        <v>5</v>
      </c>
      <c r="E1319">
        <v>7083</v>
      </c>
      <c r="F1319">
        <v>7083</v>
      </c>
      <c r="G1319">
        <v>5000</v>
      </c>
      <c r="H1319" t="s">
        <v>299</v>
      </c>
      <c r="I1319" s="1">
        <v>37769</v>
      </c>
      <c r="J1319" t="s">
        <v>153</v>
      </c>
      <c r="K1319" t="s">
        <v>220</v>
      </c>
      <c r="L1319" t="s">
        <v>37</v>
      </c>
      <c r="M1319">
        <v>2</v>
      </c>
      <c r="N1319">
        <v>5</v>
      </c>
      <c r="O1319">
        <v>2003</v>
      </c>
      <c r="P1319" t="s">
        <v>794</v>
      </c>
      <c r="Q1319">
        <v>121</v>
      </c>
      <c r="R1319" t="s">
        <v>991</v>
      </c>
      <c r="S1319" t="s">
        <v>300</v>
      </c>
      <c r="T1319" t="s">
        <v>301</v>
      </c>
      <c r="U1319" t="s">
        <v>302</v>
      </c>
      <c r="V1319" t="s">
        <v>303</v>
      </c>
      <c r="X1319" t="s">
        <v>303</v>
      </c>
      <c r="Y1319" t="s">
        <v>280</v>
      </c>
      <c r="AA1319" t="s">
        <v>280</v>
      </c>
      <c r="AB1319">
        <v>28023</v>
      </c>
      <c r="AC1319" t="s">
        <v>281</v>
      </c>
      <c r="AD1319" t="s">
        <v>60</v>
      </c>
      <c r="AE1319" t="s">
        <v>304</v>
      </c>
      <c r="AF1319" t="s">
        <v>305</v>
      </c>
      <c r="AG1319" t="s">
        <v>306</v>
      </c>
      <c r="AH1319" t="s">
        <v>240</v>
      </c>
    </row>
    <row r="1320" spans="1:34" x14ac:dyDescent="0.25">
      <c r="A1320">
        <v>10140</v>
      </c>
      <c r="B1320">
        <v>40</v>
      </c>
      <c r="C1320">
        <v>100</v>
      </c>
      <c r="D1320">
        <v>5</v>
      </c>
      <c r="E1320">
        <v>4601.2</v>
      </c>
      <c r="F1320">
        <v>4602</v>
      </c>
      <c r="G1320">
        <v>4000</v>
      </c>
      <c r="H1320" t="s">
        <v>307</v>
      </c>
      <c r="I1320" s="1">
        <v>37826</v>
      </c>
      <c r="J1320" t="s">
        <v>52</v>
      </c>
      <c r="K1320" t="s">
        <v>130</v>
      </c>
      <c r="L1320" t="s">
        <v>37</v>
      </c>
      <c r="M1320">
        <v>3</v>
      </c>
      <c r="N1320">
        <v>7</v>
      </c>
      <c r="O1320">
        <v>2003</v>
      </c>
      <c r="P1320" t="s">
        <v>794</v>
      </c>
      <c r="Q1320">
        <v>121</v>
      </c>
      <c r="R1320" t="s">
        <v>991</v>
      </c>
      <c r="S1320" t="s">
        <v>96</v>
      </c>
      <c r="T1320">
        <v>6505556809</v>
      </c>
      <c r="U1320" t="s">
        <v>97</v>
      </c>
      <c r="V1320" t="s">
        <v>98</v>
      </c>
      <c r="X1320" t="s">
        <v>98</v>
      </c>
      <c r="Y1320" t="s">
        <v>99</v>
      </c>
      <c r="Z1320" t="s">
        <v>81</v>
      </c>
      <c r="AA1320" t="s">
        <v>100</v>
      </c>
      <c r="AB1320">
        <v>94217</v>
      </c>
      <c r="AC1320" t="s">
        <v>46</v>
      </c>
      <c r="AD1320" t="s">
        <v>47</v>
      </c>
      <c r="AE1320" t="s">
        <v>101</v>
      </c>
      <c r="AF1320" t="s">
        <v>102</v>
      </c>
      <c r="AG1320" t="s">
        <v>103</v>
      </c>
      <c r="AH1320" t="s">
        <v>74</v>
      </c>
    </row>
    <row r="1321" spans="1:34" x14ac:dyDescent="0.25">
      <c r="A1321">
        <v>10150</v>
      </c>
      <c r="B1321">
        <v>49</v>
      </c>
      <c r="C1321">
        <v>100</v>
      </c>
      <c r="D1321">
        <v>2</v>
      </c>
      <c r="E1321">
        <v>6467.02</v>
      </c>
      <c r="F1321">
        <v>6468</v>
      </c>
      <c r="G1321">
        <v>4900</v>
      </c>
      <c r="H1321" t="s">
        <v>308</v>
      </c>
      <c r="I1321" s="1">
        <v>37883</v>
      </c>
      <c r="J1321" t="s">
        <v>201</v>
      </c>
      <c r="K1321" t="s">
        <v>87</v>
      </c>
      <c r="L1321" t="s">
        <v>37</v>
      </c>
      <c r="M1321">
        <v>3</v>
      </c>
      <c r="N1321">
        <v>9</v>
      </c>
      <c r="O1321">
        <v>2003</v>
      </c>
      <c r="P1321" t="s">
        <v>794</v>
      </c>
      <c r="Q1321">
        <v>121</v>
      </c>
      <c r="R1321" t="s">
        <v>991</v>
      </c>
      <c r="S1321" t="s">
        <v>309</v>
      </c>
      <c r="T1321" t="s">
        <v>310</v>
      </c>
      <c r="U1321" t="s">
        <v>311</v>
      </c>
      <c r="V1321" t="s">
        <v>312</v>
      </c>
      <c r="X1321" t="s">
        <v>312</v>
      </c>
      <c r="Y1321" t="s">
        <v>313</v>
      </c>
      <c r="AA1321" t="s">
        <v>313</v>
      </c>
      <c r="AB1321">
        <v>79903</v>
      </c>
      <c r="AC1321" t="s">
        <v>313</v>
      </c>
      <c r="AD1321" t="s">
        <v>314</v>
      </c>
      <c r="AE1321" t="s">
        <v>315</v>
      </c>
      <c r="AF1321" t="s">
        <v>316</v>
      </c>
      <c r="AG1321" t="s">
        <v>317</v>
      </c>
      <c r="AH1321" t="s">
        <v>74</v>
      </c>
    </row>
    <row r="1322" spans="1:34" x14ac:dyDescent="0.25">
      <c r="A1322">
        <v>10164</v>
      </c>
      <c r="B1322">
        <v>45</v>
      </c>
      <c r="C1322">
        <v>100</v>
      </c>
      <c r="D1322">
        <v>3</v>
      </c>
      <c r="E1322">
        <v>5012.55</v>
      </c>
      <c r="F1322">
        <v>5013</v>
      </c>
      <c r="G1322">
        <v>4500</v>
      </c>
      <c r="H1322" t="s">
        <v>646</v>
      </c>
      <c r="I1322" s="1">
        <v>37915</v>
      </c>
      <c r="J1322" t="s">
        <v>86</v>
      </c>
      <c r="K1322" t="s">
        <v>65</v>
      </c>
      <c r="L1322" t="s">
        <v>647</v>
      </c>
      <c r="M1322">
        <v>4</v>
      </c>
      <c r="N1322">
        <v>10</v>
      </c>
      <c r="O1322">
        <v>2003</v>
      </c>
      <c r="P1322" t="s">
        <v>794</v>
      </c>
      <c r="Q1322">
        <v>121</v>
      </c>
      <c r="R1322" t="s">
        <v>991</v>
      </c>
      <c r="S1322" t="s">
        <v>648</v>
      </c>
      <c r="T1322" t="s">
        <v>649</v>
      </c>
      <c r="U1322" t="s">
        <v>650</v>
      </c>
      <c r="V1322" t="s">
        <v>651</v>
      </c>
      <c r="X1322" t="s">
        <v>651</v>
      </c>
      <c r="Y1322" t="s">
        <v>652</v>
      </c>
      <c r="AA1322" t="s">
        <v>652</v>
      </c>
      <c r="AB1322">
        <v>8010</v>
      </c>
      <c r="AC1322" t="s">
        <v>236</v>
      </c>
      <c r="AD1322" t="s">
        <v>60</v>
      </c>
      <c r="AE1322" t="s">
        <v>653</v>
      </c>
      <c r="AF1322" t="s">
        <v>654</v>
      </c>
      <c r="AG1322" t="s">
        <v>655</v>
      </c>
      <c r="AH1322" t="s">
        <v>74</v>
      </c>
    </row>
    <row r="1323" spans="1:34" x14ac:dyDescent="0.25">
      <c r="A1323">
        <v>10175</v>
      </c>
      <c r="B1323">
        <v>47</v>
      </c>
      <c r="C1323">
        <v>100</v>
      </c>
      <c r="D1323">
        <v>10</v>
      </c>
      <c r="E1323">
        <v>5121.59</v>
      </c>
      <c r="F1323">
        <v>5122</v>
      </c>
      <c r="G1323">
        <v>4700</v>
      </c>
      <c r="H1323" s="2">
        <v>37783</v>
      </c>
      <c r="I1323" s="1">
        <v>37783</v>
      </c>
      <c r="J1323" t="s">
        <v>172</v>
      </c>
      <c r="K1323" t="s">
        <v>220</v>
      </c>
      <c r="L1323" t="s">
        <v>37</v>
      </c>
      <c r="M1323">
        <v>4</v>
      </c>
      <c r="N1323">
        <v>11</v>
      </c>
      <c r="O1323">
        <v>2003</v>
      </c>
      <c r="P1323" t="s">
        <v>794</v>
      </c>
      <c r="Q1323">
        <v>121</v>
      </c>
      <c r="R1323" t="s">
        <v>991</v>
      </c>
      <c r="S1323" t="s">
        <v>520</v>
      </c>
      <c r="T1323" t="s">
        <v>521</v>
      </c>
      <c r="U1323" t="s">
        <v>522</v>
      </c>
      <c r="V1323" t="s">
        <v>523</v>
      </c>
      <c r="X1323" t="s">
        <v>523</v>
      </c>
      <c r="Y1323" t="s">
        <v>524</v>
      </c>
      <c r="AA1323" t="s">
        <v>524</v>
      </c>
      <c r="AB1323" t="s">
        <v>525</v>
      </c>
      <c r="AC1323" t="s">
        <v>270</v>
      </c>
      <c r="AD1323" t="s">
        <v>60</v>
      </c>
      <c r="AE1323" t="s">
        <v>93</v>
      </c>
      <c r="AF1323" t="s">
        <v>526</v>
      </c>
      <c r="AG1323" t="s">
        <v>527</v>
      </c>
      <c r="AH1323" t="s">
        <v>74</v>
      </c>
    </row>
    <row r="1324" spans="1:34" x14ac:dyDescent="0.25">
      <c r="A1324">
        <v>10183</v>
      </c>
      <c r="B1324">
        <v>21</v>
      </c>
      <c r="C1324">
        <v>100</v>
      </c>
      <c r="D1324">
        <v>2</v>
      </c>
      <c r="E1324">
        <v>2441.04</v>
      </c>
      <c r="F1324">
        <v>2442</v>
      </c>
      <c r="G1324">
        <v>2100</v>
      </c>
      <c r="H1324" t="s">
        <v>336</v>
      </c>
      <c r="I1324" s="1">
        <v>37938</v>
      </c>
      <c r="J1324" t="s">
        <v>104</v>
      </c>
      <c r="K1324" t="s">
        <v>130</v>
      </c>
      <c r="L1324" t="s">
        <v>37</v>
      </c>
      <c r="M1324">
        <v>4</v>
      </c>
      <c r="N1324">
        <v>11</v>
      </c>
      <c r="O1324">
        <v>2003</v>
      </c>
      <c r="P1324" t="s">
        <v>794</v>
      </c>
      <c r="Q1324">
        <v>121</v>
      </c>
      <c r="R1324" t="s">
        <v>991</v>
      </c>
      <c r="S1324" t="s">
        <v>337</v>
      </c>
      <c r="T1324">
        <v>2155554695</v>
      </c>
      <c r="U1324" t="s">
        <v>338</v>
      </c>
      <c r="V1324" t="s">
        <v>339</v>
      </c>
      <c r="X1324" t="s">
        <v>339</v>
      </c>
      <c r="Y1324" t="s">
        <v>340</v>
      </c>
      <c r="Z1324" t="s">
        <v>225</v>
      </c>
      <c r="AA1324" t="s">
        <v>341</v>
      </c>
      <c r="AB1324">
        <v>71270</v>
      </c>
      <c r="AC1324" t="s">
        <v>46</v>
      </c>
      <c r="AD1324" t="s">
        <v>47</v>
      </c>
      <c r="AE1324" t="s">
        <v>342</v>
      </c>
      <c r="AF1324" t="s">
        <v>343</v>
      </c>
      <c r="AG1324" t="s">
        <v>344</v>
      </c>
      <c r="AH1324" t="s">
        <v>51</v>
      </c>
    </row>
    <row r="1325" spans="1:34" x14ac:dyDescent="0.25">
      <c r="A1325">
        <v>10194</v>
      </c>
      <c r="B1325">
        <v>32</v>
      </c>
      <c r="C1325">
        <v>100</v>
      </c>
      <c r="D1325">
        <v>5</v>
      </c>
      <c r="E1325">
        <v>4262.08</v>
      </c>
      <c r="F1325">
        <v>4263</v>
      </c>
      <c r="G1325">
        <v>3200</v>
      </c>
      <c r="H1325" t="s">
        <v>345</v>
      </c>
      <c r="I1325" s="1">
        <v>37950</v>
      </c>
      <c r="J1325" t="s">
        <v>104</v>
      </c>
      <c r="K1325" t="s">
        <v>65</v>
      </c>
      <c r="L1325" t="s">
        <v>37</v>
      </c>
      <c r="M1325">
        <v>4</v>
      </c>
      <c r="N1325">
        <v>11</v>
      </c>
      <c r="O1325">
        <v>2003</v>
      </c>
      <c r="P1325" t="s">
        <v>794</v>
      </c>
      <c r="Q1325">
        <v>121</v>
      </c>
      <c r="R1325" t="s">
        <v>991</v>
      </c>
      <c r="S1325" t="s">
        <v>346</v>
      </c>
      <c r="T1325" t="s">
        <v>347</v>
      </c>
      <c r="U1325" t="s">
        <v>348</v>
      </c>
      <c r="V1325" t="s">
        <v>349</v>
      </c>
      <c r="X1325" t="s">
        <v>349</v>
      </c>
      <c r="Y1325" t="s">
        <v>350</v>
      </c>
      <c r="AA1325" t="s">
        <v>350</v>
      </c>
      <c r="AB1325">
        <v>69004</v>
      </c>
      <c r="AC1325" t="s">
        <v>59</v>
      </c>
      <c r="AD1325" t="s">
        <v>60</v>
      </c>
      <c r="AE1325" t="s">
        <v>351</v>
      </c>
      <c r="AF1325" t="s">
        <v>352</v>
      </c>
      <c r="AG1325" t="s">
        <v>353</v>
      </c>
      <c r="AH1325" t="s">
        <v>74</v>
      </c>
    </row>
    <row r="1326" spans="1:34" x14ac:dyDescent="0.25">
      <c r="A1326">
        <v>10207</v>
      </c>
      <c r="B1326">
        <v>47</v>
      </c>
      <c r="C1326">
        <v>100</v>
      </c>
      <c r="D1326">
        <v>16</v>
      </c>
      <c r="E1326">
        <v>6658.02</v>
      </c>
      <c r="F1326">
        <v>6659</v>
      </c>
      <c r="G1326">
        <v>4700</v>
      </c>
      <c r="H1326" s="2">
        <v>37876</v>
      </c>
      <c r="I1326" s="1">
        <v>37876</v>
      </c>
      <c r="J1326" t="s">
        <v>201</v>
      </c>
      <c r="K1326" t="s">
        <v>87</v>
      </c>
      <c r="L1326" t="s">
        <v>37</v>
      </c>
      <c r="M1326">
        <v>4</v>
      </c>
      <c r="N1326">
        <v>12</v>
      </c>
      <c r="O1326">
        <v>2003</v>
      </c>
      <c r="P1326" t="s">
        <v>794</v>
      </c>
      <c r="Q1326">
        <v>121</v>
      </c>
      <c r="R1326" t="s">
        <v>991</v>
      </c>
      <c r="S1326" t="s">
        <v>656</v>
      </c>
      <c r="T1326">
        <v>6175552555</v>
      </c>
      <c r="U1326" t="s">
        <v>657</v>
      </c>
      <c r="V1326" t="s">
        <v>658</v>
      </c>
      <c r="X1326" t="s">
        <v>658</v>
      </c>
      <c r="Y1326" t="s">
        <v>601</v>
      </c>
      <c r="Z1326" t="s">
        <v>195</v>
      </c>
      <c r="AA1326" t="s">
        <v>602</v>
      </c>
      <c r="AB1326">
        <v>51003</v>
      </c>
      <c r="AC1326" t="s">
        <v>46</v>
      </c>
      <c r="AD1326" t="s">
        <v>47</v>
      </c>
      <c r="AE1326" t="s">
        <v>659</v>
      </c>
      <c r="AF1326" t="s">
        <v>433</v>
      </c>
      <c r="AG1326" t="s">
        <v>660</v>
      </c>
      <c r="AH1326" t="s">
        <v>74</v>
      </c>
    </row>
    <row r="1327" spans="1:34" x14ac:dyDescent="0.25">
      <c r="A1327">
        <v>10217</v>
      </c>
      <c r="B1327">
        <v>38</v>
      </c>
      <c r="C1327">
        <v>100</v>
      </c>
      <c r="D1327">
        <v>5</v>
      </c>
      <c r="E1327">
        <v>4509.08</v>
      </c>
      <c r="F1327">
        <v>4510</v>
      </c>
      <c r="G1327">
        <v>3800</v>
      </c>
      <c r="H1327" s="2">
        <v>38079</v>
      </c>
      <c r="I1327" s="1">
        <v>38079</v>
      </c>
      <c r="J1327" t="s">
        <v>380</v>
      </c>
      <c r="K1327" t="s">
        <v>87</v>
      </c>
      <c r="L1327" t="s">
        <v>37</v>
      </c>
      <c r="M1327">
        <v>1</v>
      </c>
      <c r="N1327">
        <v>2</v>
      </c>
      <c r="O1327">
        <v>2004</v>
      </c>
      <c r="P1327" t="s">
        <v>794</v>
      </c>
      <c r="Q1327">
        <v>121</v>
      </c>
      <c r="R1327" t="s">
        <v>991</v>
      </c>
      <c r="S1327" t="s">
        <v>661</v>
      </c>
      <c r="T1327" t="s">
        <v>662</v>
      </c>
      <c r="U1327" t="s">
        <v>663</v>
      </c>
      <c r="V1327" t="s">
        <v>664</v>
      </c>
      <c r="W1327" t="s">
        <v>665</v>
      </c>
      <c r="X1327" t="s">
        <v>666</v>
      </c>
      <c r="Y1327" t="s">
        <v>313</v>
      </c>
      <c r="AA1327" t="s">
        <v>313</v>
      </c>
      <c r="AB1327">
        <v>69045</v>
      </c>
      <c r="AC1327" t="s">
        <v>313</v>
      </c>
      <c r="AD1327" t="s">
        <v>149</v>
      </c>
      <c r="AE1327" t="s">
        <v>667</v>
      </c>
      <c r="AF1327" t="s">
        <v>668</v>
      </c>
      <c r="AG1327" t="s">
        <v>669</v>
      </c>
      <c r="AH1327" t="s">
        <v>74</v>
      </c>
    </row>
    <row r="1328" spans="1:34" x14ac:dyDescent="0.25">
      <c r="A1328">
        <v>10229</v>
      </c>
      <c r="B1328">
        <v>41</v>
      </c>
      <c r="C1328">
        <v>100</v>
      </c>
      <c r="D1328">
        <v>10</v>
      </c>
      <c r="E1328">
        <v>4716.2299999999996</v>
      </c>
      <c r="F1328">
        <v>4717</v>
      </c>
      <c r="G1328">
        <v>4100</v>
      </c>
      <c r="H1328" s="2">
        <v>38294</v>
      </c>
      <c r="I1328" s="1">
        <v>38294</v>
      </c>
      <c r="J1328" t="s">
        <v>104</v>
      </c>
      <c r="K1328" t="s">
        <v>220</v>
      </c>
      <c r="L1328" t="s">
        <v>37</v>
      </c>
      <c r="M1328">
        <v>1</v>
      </c>
      <c r="N1328">
        <v>3</v>
      </c>
      <c r="O1328">
        <v>2004</v>
      </c>
      <c r="P1328" t="s">
        <v>794</v>
      </c>
      <c r="Q1328">
        <v>121</v>
      </c>
      <c r="R1328" t="s">
        <v>991</v>
      </c>
      <c r="S1328" t="s">
        <v>427</v>
      </c>
      <c r="T1328">
        <v>4155551450</v>
      </c>
      <c r="U1328" t="s">
        <v>428</v>
      </c>
      <c r="V1328" t="s">
        <v>429</v>
      </c>
      <c r="X1328" t="s">
        <v>429</v>
      </c>
      <c r="Y1328" t="s">
        <v>430</v>
      </c>
      <c r="Z1328" t="s">
        <v>81</v>
      </c>
      <c r="AA1328" t="s">
        <v>431</v>
      </c>
      <c r="AB1328">
        <v>97562</v>
      </c>
      <c r="AC1328" t="s">
        <v>46</v>
      </c>
      <c r="AD1328" t="s">
        <v>47</v>
      </c>
      <c r="AE1328" t="s">
        <v>432</v>
      </c>
      <c r="AF1328" t="s">
        <v>433</v>
      </c>
      <c r="AG1328" t="s">
        <v>434</v>
      </c>
      <c r="AH1328" t="s">
        <v>74</v>
      </c>
    </row>
    <row r="1329" spans="1:34" x14ac:dyDescent="0.25">
      <c r="A1329">
        <v>10245</v>
      </c>
      <c r="B1329">
        <v>21</v>
      </c>
      <c r="C1329">
        <v>100</v>
      </c>
      <c r="D1329">
        <v>3</v>
      </c>
      <c r="E1329">
        <v>2390.2199999999998</v>
      </c>
      <c r="F1329">
        <v>2391</v>
      </c>
      <c r="G1329">
        <v>2100</v>
      </c>
      <c r="H1329" s="2">
        <v>38082</v>
      </c>
      <c r="I1329" s="1">
        <v>38082</v>
      </c>
      <c r="J1329" t="s">
        <v>380</v>
      </c>
      <c r="K1329" t="s">
        <v>36</v>
      </c>
      <c r="L1329" t="s">
        <v>37</v>
      </c>
      <c r="M1329">
        <v>2</v>
      </c>
      <c r="N1329">
        <v>5</v>
      </c>
      <c r="O1329">
        <v>2004</v>
      </c>
      <c r="P1329" t="s">
        <v>794</v>
      </c>
      <c r="Q1329">
        <v>121</v>
      </c>
      <c r="R1329" t="s">
        <v>991</v>
      </c>
      <c r="S1329" t="s">
        <v>381</v>
      </c>
      <c r="T1329">
        <v>2035559545</v>
      </c>
      <c r="U1329" t="s">
        <v>382</v>
      </c>
      <c r="V1329" t="s">
        <v>383</v>
      </c>
      <c r="X1329" t="s">
        <v>383</v>
      </c>
      <c r="Y1329" t="s">
        <v>384</v>
      </c>
      <c r="Z1329" t="s">
        <v>177</v>
      </c>
      <c r="AA1329" t="s">
        <v>385</v>
      </c>
      <c r="AB1329">
        <v>97823</v>
      </c>
      <c r="AC1329" t="s">
        <v>46</v>
      </c>
      <c r="AD1329" t="s">
        <v>47</v>
      </c>
      <c r="AE1329" t="s">
        <v>127</v>
      </c>
      <c r="AF1329" t="s">
        <v>386</v>
      </c>
      <c r="AG1329" t="s">
        <v>387</v>
      </c>
      <c r="AH1329" t="s">
        <v>51</v>
      </c>
    </row>
    <row r="1330" spans="1:34" x14ac:dyDescent="0.25">
      <c r="A1330">
        <v>10259</v>
      </c>
      <c r="B1330">
        <v>41</v>
      </c>
      <c r="C1330">
        <v>100</v>
      </c>
      <c r="D1330">
        <v>13</v>
      </c>
      <c r="E1330">
        <v>4666.62</v>
      </c>
      <c r="F1330">
        <v>4667</v>
      </c>
      <c r="G1330">
        <v>4100</v>
      </c>
      <c r="H1330" t="s">
        <v>388</v>
      </c>
      <c r="I1330" s="1">
        <v>38153</v>
      </c>
      <c r="J1330" t="s">
        <v>172</v>
      </c>
      <c r="K1330" t="s">
        <v>65</v>
      </c>
      <c r="L1330" t="s">
        <v>37</v>
      </c>
      <c r="M1330">
        <v>2</v>
      </c>
      <c r="N1330">
        <v>6</v>
      </c>
      <c r="O1330">
        <v>2004</v>
      </c>
      <c r="P1330" t="s">
        <v>794</v>
      </c>
      <c r="Q1330">
        <v>121</v>
      </c>
      <c r="R1330" t="s">
        <v>991</v>
      </c>
      <c r="S1330" t="s">
        <v>661</v>
      </c>
      <c r="T1330" t="s">
        <v>662</v>
      </c>
      <c r="U1330" t="s">
        <v>663</v>
      </c>
      <c r="V1330" t="s">
        <v>664</v>
      </c>
      <c r="W1330" t="s">
        <v>665</v>
      </c>
      <c r="X1330" t="s">
        <v>666</v>
      </c>
      <c r="Y1330" t="s">
        <v>313</v>
      </c>
      <c r="AA1330" t="s">
        <v>313</v>
      </c>
      <c r="AB1330">
        <v>69045</v>
      </c>
      <c r="AC1330" t="s">
        <v>313</v>
      </c>
      <c r="AD1330" t="s">
        <v>149</v>
      </c>
      <c r="AE1330" t="s">
        <v>667</v>
      </c>
      <c r="AF1330" t="s">
        <v>668</v>
      </c>
      <c r="AG1330" t="s">
        <v>669</v>
      </c>
      <c r="AH1330" t="s">
        <v>74</v>
      </c>
    </row>
    <row r="1331" spans="1:34" x14ac:dyDescent="0.25">
      <c r="A1331">
        <v>10270</v>
      </c>
      <c r="B1331">
        <v>38</v>
      </c>
      <c r="C1331">
        <v>100</v>
      </c>
      <c r="D1331">
        <v>3</v>
      </c>
      <c r="E1331">
        <v>5383.08</v>
      </c>
      <c r="F1331">
        <v>5384</v>
      </c>
      <c r="G1331">
        <v>3800</v>
      </c>
      <c r="H1331" t="s">
        <v>400</v>
      </c>
      <c r="I1331" s="1">
        <v>38187</v>
      </c>
      <c r="J1331" t="s">
        <v>52</v>
      </c>
      <c r="K1331" t="s">
        <v>36</v>
      </c>
      <c r="L1331" t="s">
        <v>37</v>
      </c>
      <c r="M1331">
        <v>3</v>
      </c>
      <c r="N1331">
        <v>7</v>
      </c>
      <c r="O1331">
        <v>2004</v>
      </c>
      <c r="P1331" t="s">
        <v>794</v>
      </c>
      <c r="Q1331">
        <v>121</v>
      </c>
      <c r="R1331" t="s">
        <v>991</v>
      </c>
      <c r="S1331" t="s">
        <v>243</v>
      </c>
      <c r="T1331" t="s">
        <v>244</v>
      </c>
      <c r="U1331" t="s">
        <v>245</v>
      </c>
      <c r="V1331" t="s">
        <v>246</v>
      </c>
      <c r="W1331" t="s">
        <v>247</v>
      </c>
      <c r="X1331" t="s">
        <v>248</v>
      </c>
      <c r="Y1331" t="s">
        <v>249</v>
      </c>
      <c r="Z1331" t="s">
        <v>250</v>
      </c>
      <c r="AA1331" t="s">
        <v>251</v>
      </c>
      <c r="AB1331">
        <v>2067</v>
      </c>
      <c r="AC1331" t="s">
        <v>148</v>
      </c>
      <c r="AD1331" t="s">
        <v>149</v>
      </c>
      <c r="AE1331" t="s">
        <v>252</v>
      </c>
      <c r="AF1331" t="s">
        <v>253</v>
      </c>
      <c r="AG1331" t="s">
        <v>254</v>
      </c>
      <c r="AH1331" t="s">
        <v>74</v>
      </c>
    </row>
    <row r="1332" spans="1:34" x14ac:dyDescent="0.25">
      <c r="A1332">
        <v>10281</v>
      </c>
      <c r="B1332">
        <v>25</v>
      </c>
      <c r="C1332">
        <v>99.29</v>
      </c>
      <c r="D1332">
        <v>10</v>
      </c>
      <c r="E1332">
        <v>2482.25</v>
      </c>
      <c r="F1332">
        <v>2483</v>
      </c>
      <c r="G1332">
        <v>2482.25</v>
      </c>
      <c r="H1332" t="s">
        <v>670</v>
      </c>
      <c r="I1332" s="1">
        <v>38218</v>
      </c>
      <c r="J1332" t="s">
        <v>76</v>
      </c>
      <c r="K1332" t="s">
        <v>130</v>
      </c>
      <c r="L1332" t="s">
        <v>37</v>
      </c>
      <c r="M1332">
        <v>3</v>
      </c>
      <c r="N1332">
        <v>8</v>
      </c>
      <c r="O1332">
        <v>2004</v>
      </c>
      <c r="P1332" t="s">
        <v>794</v>
      </c>
      <c r="Q1332">
        <v>121</v>
      </c>
      <c r="R1332" t="s">
        <v>991</v>
      </c>
      <c r="S1332" t="s">
        <v>221</v>
      </c>
      <c r="T1332">
        <v>2155551555</v>
      </c>
      <c r="U1332" t="s">
        <v>222</v>
      </c>
      <c r="V1332" t="s">
        <v>223</v>
      </c>
      <c r="X1332" t="s">
        <v>223</v>
      </c>
      <c r="Y1332" t="s">
        <v>224</v>
      </c>
      <c r="Z1332" t="s">
        <v>225</v>
      </c>
      <c r="AA1332" t="s">
        <v>226</v>
      </c>
      <c r="AB1332">
        <v>70267</v>
      </c>
      <c r="AC1332" t="s">
        <v>46</v>
      </c>
      <c r="AD1332" t="s">
        <v>47</v>
      </c>
      <c r="AE1332" t="s">
        <v>48</v>
      </c>
      <c r="AF1332" t="s">
        <v>227</v>
      </c>
      <c r="AG1332" t="s">
        <v>228</v>
      </c>
      <c r="AH1332" t="s">
        <v>51</v>
      </c>
    </row>
    <row r="1333" spans="1:34" x14ac:dyDescent="0.25">
      <c r="A1333">
        <v>10291</v>
      </c>
      <c r="B1333">
        <v>48</v>
      </c>
      <c r="C1333">
        <v>100</v>
      </c>
      <c r="D1333">
        <v>5</v>
      </c>
      <c r="E1333">
        <v>5288.64</v>
      </c>
      <c r="F1333">
        <v>5289</v>
      </c>
      <c r="G1333">
        <v>4800</v>
      </c>
      <c r="H1333" s="2">
        <v>38208</v>
      </c>
      <c r="I1333" s="1">
        <v>38208</v>
      </c>
      <c r="J1333" t="s">
        <v>76</v>
      </c>
      <c r="K1333" t="s">
        <v>36</v>
      </c>
      <c r="L1333" t="s">
        <v>37</v>
      </c>
      <c r="M1333">
        <v>3</v>
      </c>
      <c r="N1333">
        <v>9</v>
      </c>
      <c r="O1333">
        <v>2004</v>
      </c>
      <c r="P1333" t="s">
        <v>794</v>
      </c>
      <c r="Q1333">
        <v>121</v>
      </c>
      <c r="R1333" t="s">
        <v>991</v>
      </c>
      <c r="S1333" t="s">
        <v>411</v>
      </c>
      <c r="T1333" t="s">
        <v>412</v>
      </c>
      <c r="U1333" t="s">
        <v>413</v>
      </c>
      <c r="V1333" t="s">
        <v>414</v>
      </c>
      <c r="X1333" t="s">
        <v>414</v>
      </c>
      <c r="Y1333" t="s">
        <v>415</v>
      </c>
      <c r="AA1333" t="s">
        <v>415</v>
      </c>
      <c r="AB1333" t="s">
        <v>416</v>
      </c>
      <c r="AC1333" t="s">
        <v>295</v>
      </c>
      <c r="AD1333" t="s">
        <v>60</v>
      </c>
      <c r="AE1333" t="s">
        <v>417</v>
      </c>
      <c r="AF1333" t="s">
        <v>324</v>
      </c>
      <c r="AG1333" t="s">
        <v>418</v>
      </c>
      <c r="AH1333" t="s">
        <v>74</v>
      </c>
    </row>
    <row r="1334" spans="1:34" x14ac:dyDescent="0.25">
      <c r="A1334">
        <v>10305</v>
      </c>
      <c r="B1334">
        <v>22</v>
      </c>
      <c r="C1334">
        <v>99.29</v>
      </c>
      <c r="D1334">
        <v>14</v>
      </c>
      <c r="E1334">
        <v>2184.38</v>
      </c>
      <c r="F1334">
        <v>2185</v>
      </c>
      <c r="G1334">
        <v>2184.38</v>
      </c>
      <c r="H1334" t="s">
        <v>671</v>
      </c>
      <c r="I1334" s="1">
        <v>38273</v>
      </c>
      <c r="J1334" t="s">
        <v>86</v>
      </c>
      <c r="K1334" t="s">
        <v>220</v>
      </c>
      <c r="L1334" t="s">
        <v>37</v>
      </c>
      <c r="M1334">
        <v>4</v>
      </c>
      <c r="N1334">
        <v>10</v>
      </c>
      <c r="O1334">
        <v>2004</v>
      </c>
      <c r="P1334" t="s">
        <v>794</v>
      </c>
      <c r="Q1334">
        <v>121</v>
      </c>
      <c r="R1334" t="s">
        <v>991</v>
      </c>
      <c r="S1334" t="s">
        <v>191</v>
      </c>
      <c r="T1334">
        <v>6175558555</v>
      </c>
      <c r="U1334" t="s">
        <v>192</v>
      </c>
      <c r="V1334" t="s">
        <v>193</v>
      </c>
      <c r="X1334" t="s">
        <v>193</v>
      </c>
      <c r="Y1334" t="s">
        <v>194</v>
      </c>
      <c r="Z1334" t="s">
        <v>195</v>
      </c>
      <c r="AA1334" t="s">
        <v>196</v>
      </c>
      <c r="AB1334">
        <v>51247</v>
      </c>
      <c r="AC1334" t="s">
        <v>46</v>
      </c>
      <c r="AD1334" t="s">
        <v>47</v>
      </c>
      <c r="AE1334" t="s">
        <v>197</v>
      </c>
      <c r="AF1334" t="s">
        <v>198</v>
      </c>
      <c r="AG1334" t="s">
        <v>199</v>
      </c>
      <c r="AH1334" t="s">
        <v>51</v>
      </c>
    </row>
    <row r="1335" spans="1:34" x14ac:dyDescent="0.25">
      <c r="A1335">
        <v>10313</v>
      </c>
      <c r="B1335">
        <v>28</v>
      </c>
      <c r="C1335">
        <v>100</v>
      </c>
      <c r="D1335">
        <v>8</v>
      </c>
      <c r="E1335">
        <v>2881.76</v>
      </c>
      <c r="F1335">
        <v>2882</v>
      </c>
      <c r="G1335">
        <v>2800</v>
      </c>
      <c r="H1335" t="s">
        <v>672</v>
      </c>
      <c r="I1335" s="1">
        <v>38282</v>
      </c>
      <c r="J1335" t="s">
        <v>86</v>
      </c>
      <c r="K1335" t="s">
        <v>87</v>
      </c>
      <c r="L1335" t="s">
        <v>37</v>
      </c>
      <c r="M1335">
        <v>4</v>
      </c>
      <c r="N1335">
        <v>10</v>
      </c>
      <c r="O1335">
        <v>2004</v>
      </c>
      <c r="P1335" t="s">
        <v>794</v>
      </c>
      <c r="Q1335">
        <v>121</v>
      </c>
      <c r="R1335" t="s">
        <v>991</v>
      </c>
      <c r="S1335" t="s">
        <v>354</v>
      </c>
      <c r="T1335" t="s">
        <v>355</v>
      </c>
      <c r="U1335" t="s">
        <v>356</v>
      </c>
      <c r="V1335" t="s">
        <v>357</v>
      </c>
      <c r="X1335" t="s">
        <v>357</v>
      </c>
      <c r="Y1335" t="s">
        <v>358</v>
      </c>
      <c r="Z1335" t="s">
        <v>359</v>
      </c>
      <c r="AA1335" t="s">
        <v>360</v>
      </c>
      <c r="AB1335" t="s">
        <v>361</v>
      </c>
      <c r="AC1335" t="s">
        <v>362</v>
      </c>
      <c r="AD1335" t="s">
        <v>47</v>
      </c>
      <c r="AE1335" t="s">
        <v>363</v>
      </c>
      <c r="AF1335" t="s">
        <v>364</v>
      </c>
      <c r="AG1335" t="s">
        <v>365</v>
      </c>
      <c r="AH1335" t="s">
        <v>51</v>
      </c>
    </row>
    <row r="1336" spans="1:34" x14ac:dyDescent="0.25">
      <c r="A1336">
        <v>10323</v>
      </c>
      <c r="B1336">
        <v>47</v>
      </c>
      <c r="C1336">
        <v>100</v>
      </c>
      <c r="D1336">
        <v>1</v>
      </c>
      <c r="E1336">
        <v>6203.06</v>
      </c>
      <c r="F1336">
        <v>6204</v>
      </c>
      <c r="G1336">
        <v>4700</v>
      </c>
      <c r="H1336" s="2">
        <v>38118</v>
      </c>
      <c r="I1336" s="1">
        <v>38118</v>
      </c>
      <c r="J1336" t="s">
        <v>153</v>
      </c>
      <c r="K1336" t="s">
        <v>65</v>
      </c>
      <c r="L1336" t="s">
        <v>37</v>
      </c>
      <c r="M1336">
        <v>4</v>
      </c>
      <c r="N1336">
        <v>11</v>
      </c>
      <c r="O1336">
        <v>2004</v>
      </c>
      <c r="P1336" t="s">
        <v>794</v>
      </c>
      <c r="Q1336">
        <v>121</v>
      </c>
      <c r="R1336" t="s">
        <v>991</v>
      </c>
      <c r="S1336" t="s">
        <v>727</v>
      </c>
      <c r="T1336" t="s">
        <v>728</v>
      </c>
      <c r="U1336" t="s">
        <v>729</v>
      </c>
      <c r="V1336" t="s">
        <v>730</v>
      </c>
      <c r="X1336" t="s">
        <v>730</v>
      </c>
      <c r="Y1336" t="s">
        <v>731</v>
      </c>
      <c r="AA1336" t="s">
        <v>731</v>
      </c>
      <c r="AB1336">
        <v>60528</v>
      </c>
      <c r="AC1336" t="s">
        <v>699</v>
      </c>
      <c r="AD1336" t="s">
        <v>60</v>
      </c>
      <c r="AE1336" t="s">
        <v>732</v>
      </c>
      <c r="AF1336" t="s">
        <v>654</v>
      </c>
      <c r="AG1336" t="s">
        <v>733</v>
      </c>
      <c r="AH1336" t="s">
        <v>74</v>
      </c>
    </row>
    <row r="1337" spans="1:34" x14ac:dyDescent="0.25">
      <c r="A1337">
        <v>10334</v>
      </c>
      <c r="B1337">
        <v>49</v>
      </c>
      <c r="C1337">
        <v>100</v>
      </c>
      <c r="D1337">
        <v>4</v>
      </c>
      <c r="E1337">
        <v>6763.47</v>
      </c>
      <c r="F1337">
        <v>6764</v>
      </c>
      <c r="G1337">
        <v>4900</v>
      </c>
      <c r="H1337" t="s">
        <v>673</v>
      </c>
      <c r="I1337" s="1">
        <v>38310</v>
      </c>
      <c r="J1337" t="s">
        <v>104</v>
      </c>
      <c r="K1337" t="s">
        <v>87</v>
      </c>
      <c r="L1337" t="s">
        <v>637</v>
      </c>
      <c r="M1337">
        <v>4</v>
      </c>
      <c r="N1337">
        <v>11</v>
      </c>
      <c r="O1337">
        <v>2004</v>
      </c>
      <c r="P1337" t="s">
        <v>794</v>
      </c>
      <c r="Q1337">
        <v>121</v>
      </c>
      <c r="R1337" t="s">
        <v>991</v>
      </c>
      <c r="S1337" t="s">
        <v>289</v>
      </c>
      <c r="T1337" t="s">
        <v>290</v>
      </c>
      <c r="U1337" t="s">
        <v>291</v>
      </c>
      <c r="V1337" t="s">
        <v>292</v>
      </c>
      <c r="X1337" t="s">
        <v>292</v>
      </c>
      <c r="Y1337" t="s">
        <v>293</v>
      </c>
      <c r="AA1337" t="s">
        <v>293</v>
      </c>
      <c r="AB1337" t="s">
        <v>294</v>
      </c>
      <c r="AC1337" t="s">
        <v>295</v>
      </c>
      <c r="AD1337" t="s">
        <v>60</v>
      </c>
      <c r="AE1337" t="s">
        <v>296</v>
      </c>
      <c r="AF1337" t="s">
        <v>297</v>
      </c>
      <c r="AG1337" t="s">
        <v>298</v>
      </c>
      <c r="AH1337" t="s">
        <v>74</v>
      </c>
    </row>
    <row r="1338" spans="1:34" x14ac:dyDescent="0.25">
      <c r="A1338">
        <v>10347</v>
      </c>
      <c r="B1338">
        <v>45</v>
      </c>
      <c r="C1338">
        <v>100</v>
      </c>
      <c r="D1338">
        <v>4</v>
      </c>
      <c r="E1338">
        <v>5884.65</v>
      </c>
      <c r="F1338">
        <v>5885</v>
      </c>
      <c r="G1338">
        <v>4500</v>
      </c>
      <c r="H1338" t="s">
        <v>443</v>
      </c>
      <c r="I1338" s="1">
        <v>38320</v>
      </c>
      <c r="J1338" t="s">
        <v>104</v>
      </c>
      <c r="K1338" t="s">
        <v>36</v>
      </c>
      <c r="L1338" t="s">
        <v>37</v>
      </c>
      <c r="M1338">
        <v>4</v>
      </c>
      <c r="N1338">
        <v>11</v>
      </c>
      <c r="O1338">
        <v>2004</v>
      </c>
      <c r="P1338" t="s">
        <v>794</v>
      </c>
      <c r="Q1338">
        <v>121</v>
      </c>
      <c r="R1338" t="s">
        <v>991</v>
      </c>
      <c r="S1338" t="s">
        <v>139</v>
      </c>
      <c r="T1338" t="s">
        <v>140</v>
      </c>
      <c r="U1338" t="s">
        <v>141</v>
      </c>
      <c r="V1338" t="s">
        <v>142</v>
      </c>
      <c r="W1338" t="s">
        <v>143</v>
      </c>
      <c r="X1338" t="s">
        <v>144</v>
      </c>
      <c r="Y1338" t="s">
        <v>145</v>
      </c>
      <c r="Z1338" t="s">
        <v>146</v>
      </c>
      <c r="AA1338" t="s">
        <v>147</v>
      </c>
      <c r="AB1338">
        <v>3004</v>
      </c>
      <c r="AC1338" t="s">
        <v>148</v>
      </c>
      <c r="AD1338" t="s">
        <v>149</v>
      </c>
      <c r="AE1338" t="s">
        <v>150</v>
      </c>
      <c r="AF1338" t="s">
        <v>151</v>
      </c>
      <c r="AG1338" t="s">
        <v>152</v>
      </c>
      <c r="AH1338" t="s">
        <v>74</v>
      </c>
    </row>
    <row r="1339" spans="1:34" x14ac:dyDescent="0.25">
      <c r="A1339">
        <v>10357</v>
      </c>
      <c r="B1339">
        <v>28</v>
      </c>
      <c r="C1339">
        <v>100</v>
      </c>
      <c r="D1339">
        <v>2</v>
      </c>
      <c r="E1339">
        <v>3559.64</v>
      </c>
      <c r="F1339">
        <v>3560</v>
      </c>
      <c r="G1339">
        <v>2800</v>
      </c>
      <c r="H1339" s="2">
        <v>38272</v>
      </c>
      <c r="I1339" s="1">
        <v>38272</v>
      </c>
      <c r="J1339" t="s">
        <v>86</v>
      </c>
      <c r="K1339" t="s">
        <v>65</v>
      </c>
      <c r="L1339" t="s">
        <v>37</v>
      </c>
      <c r="M1339">
        <v>4</v>
      </c>
      <c r="N1339">
        <v>12</v>
      </c>
      <c r="O1339">
        <v>2004</v>
      </c>
      <c r="P1339" t="s">
        <v>794</v>
      </c>
      <c r="Q1339">
        <v>121</v>
      </c>
      <c r="R1339" t="s">
        <v>991</v>
      </c>
      <c r="S1339" t="s">
        <v>427</v>
      </c>
      <c r="T1339">
        <v>4155551450</v>
      </c>
      <c r="U1339" t="s">
        <v>428</v>
      </c>
      <c r="V1339" t="s">
        <v>429</v>
      </c>
      <c r="X1339" t="s">
        <v>429</v>
      </c>
      <c r="Y1339" t="s">
        <v>430</v>
      </c>
      <c r="Z1339" t="s">
        <v>81</v>
      </c>
      <c r="AA1339" t="s">
        <v>431</v>
      </c>
      <c r="AB1339">
        <v>97562</v>
      </c>
      <c r="AC1339" t="s">
        <v>46</v>
      </c>
      <c r="AD1339" t="s">
        <v>47</v>
      </c>
      <c r="AE1339" t="s">
        <v>432</v>
      </c>
      <c r="AF1339" t="s">
        <v>433</v>
      </c>
      <c r="AG1339" t="s">
        <v>434</v>
      </c>
      <c r="AH1339" t="s">
        <v>74</v>
      </c>
    </row>
    <row r="1340" spans="1:34" x14ac:dyDescent="0.25">
      <c r="A1340">
        <v>10370</v>
      </c>
      <c r="B1340">
        <v>29</v>
      </c>
      <c r="C1340">
        <v>57.53</v>
      </c>
      <c r="D1340">
        <v>6</v>
      </c>
      <c r="E1340">
        <v>1668.37</v>
      </c>
      <c r="F1340">
        <v>1669</v>
      </c>
      <c r="G1340">
        <v>1668.37</v>
      </c>
      <c r="H1340" t="s">
        <v>444</v>
      </c>
      <c r="I1340" s="1">
        <v>38372</v>
      </c>
      <c r="J1340" t="s">
        <v>64</v>
      </c>
      <c r="K1340" t="s">
        <v>130</v>
      </c>
      <c r="L1340" t="s">
        <v>37</v>
      </c>
      <c r="M1340">
        <v>1</v>
      </c>
      <c r="N1340">
        <v>1</v>
      </c>
      <c r="O1340">
        <v>2005</v>
      </c>
      <c r="P1340" t="s">
        <v>794</v>
      </c>
      <c r="Q1340">
        <v>121</v>
      </c>
      <c r="R1340" t="s">
        <v>991</v>
      </c>
      <c r="S1340" t="s">
        <v>452</v>
      </c>
      <c r="T1340" t="s">
        <v>453</v>
      </c>
      <c r="U1340" t="s">
        <v>454</v>
      </c>
      <c r="V1340" t="s">
        <v>455</v>
      </c>
      <c r="W1340" t="s">
        <v>456</v>
      </c>
      <c r="X1340" t="s">
        <v>457</v>
      </c>
      <c r="Y1340" t="s">
        <v>458</v>
      </c>
      <c r="Z1340" t="s">
        <v>250</v>
      </c>
      <c r="AA1340" t="s">
        <v>459</v>
      </c>
      <c r="AB1340">
        <v>2060</v>
      </c>
      <c r="AC1340" t="s">
        <v>148</v>
      </c>
      <c r="AD1340" t="s">
        <v>149</v>
      </c>
      <c r="AE1340" t="s">
        <v>460</v>
      </c>
      <c r="AF1340" t="s">
        <v>461</v>
      </c>
      <c r="AG1340" t="s">
        <v>462</v>
      </c>
      <c r="AH1340" t="s">
        <v>51</v>
      </c>
    </row>
    <row r="1341" spans="1:34" x14ac:dyDescent="0.25">
      <c r="A1341">
        <v>10382</v>
      </c>
      <c r="B1341">
        <v>39</v>
      </c>
      <c r="C1341">
        <v>100</v>
      </c>
      <c r="D1341">
        <v>1</v>
      </c>
      <c r="E1341">
        <v>4890.6000000000004</v>
      </c>
      <c r="F1341">
        <v>4891</v>
      </c>
      <c r="G1341">
        <v>3900</v>
      </c>
      <c r="H1341" t="s">
        <v>451</v>
      </c>
      <c r="I1341" s="1">
        <v>38400</v>
      </c>
      <c r="J1341" t="s">
        <v>35</v>
      </c>
      <c r="K1341" t="s">
        <v>130</v>
      </c>
      <c r="L1341" t="s">
        <v>37</v>
      </c>
      <c r="M1341">
        <v>1</v>
      </c>
      <c r="N1341">
        <v>2</v>
      </c>
      <c r="O1341">
        <v>2005</v>
      </c>
      <c r="P1341" t="s">
        <v>794</v>
      </c>
      <c r="Q1341">
        <v>121</v>
      </c>
      <c r="R1341" t="s">
        <v>991</v>
      </c>
      <c r="S1341" t="s">
        <v>427</v>
      </c>
      <c r="T1341">
        <v>4155551450</v>
      </c>
      <c r="U1341" t="s">
        <v>428</v>
      </c>
      <c r="V1341" t="s">
        <v>429</v>
      </c>
      <c r="X1341" t="s">
        <v>429</v>
      </c>
      <c r="Y1341" t="s">
        <v>430</v>
      </c>
      <c r="Z1341" t="s">
        <v>81</v>
      </c>
      <c r="AA1341" t="s">
        <v>431</v>
      </c>
      <c r="AB1341">
        <v>97562</v>
      </c>
      <c r="AC1341" t="s">
        <v>46</v>
      </c>
      <c r="AD1341" t="s">
        <v>47</v>
      </c>
      <c r="AE1341" t="s">
        <v>432</v>
      </c>
      <c r="AF1341" t="s">
        <v>433</v>
      </c>
      <c r="AG1341" t="s">
        <v>434</v>
      </c>
      <c r="AH1341" t="s">
        <v>74</v>
      </c>
    </row>
    <row r="1342" spans="1:34" x14ac:dyDescent="0.25">
      <c r="A1342">
        <v>10411</v>
      </c>
      <c r="B1342">
        <v>46</v>
      </c>
      <c r="C1342">
        <v>100</v>
      </c>
      <c r="D1342">
        <v>3</v>
      </c>
      <c r="E1342">
        <v>5235.72</v>
      </c>
      <c r="F1342">
        <v>5236</v>
      </c>
      <c r="G1342">
        <v>4600</v>
      </c>
      <c r="H1342" s="2">
        <v>38357</v>
      </c>
      <c r="I1342" s="1">
        <v>38357</v>
      </c>
      <c r="J1342" t="s">
        <v>64</v>
      </c>
      <c r="K1342" t="s">
        <v>220</v>
      </c>
      <c r="L1342" t="s">
        <v>37</v>
      </c>
      <c r="M1342">
        <v>2</v>
      </c>
      <c r="N1342">
        <v>5</v>
      </c>
      <c r="O1342">
        <v>2005</v>
      </c>
      <c r="P1342" t="s">
        <v>794</v>
      </c>
      <c r="Q1342">
        <v>121</v>
      </c>
      <c r="R1342" t="s">
        <v>991</v>
      </c>
      <c r="S1342" t="s">
        <v>463</v>
      </c>
      <c r="T1342" t="s">
        <v>464</v>
      </c>
      <c r="U1342" t="s">
        <v>465</v>
      </c>
      <c r="V1342" t="s">
        <v>466</v>
      </c>
      <c r="X1342" t="s">
        <v>466</v>
      </c>
      <c r="Y1342" t="s">
        <v>467</v>
      </c>
      <c r="Z1342" t="s">
        <v>468</v>
      </c>
      <c r="AA1342" t="s">
        <v>469</v>
      </c>
      <c r="AB1342" t="s">
        <v>470</v>
      </c>
      <c r="AC1342" t="s">
        <v>362</v>
      </c>
      <c r="AD1342" t="s">
        <v>47</v>
      </c>
      <c r="AE1342" t="s">
        <v>471</v>
      </c>
      <c r="AF1342" t="s">
        <v>472</v>
      </c>
      <c r="AG1342" t="s">
        <v>473</v>
      </c>
      <c r="AH1342" t="s">
        <v>74</v>
      </c>
    </row>
    <row r="1343" spans="1:34" x14ac:dyDescent="0.25">
      <c r="A1343">
        <v>10425</v>
      </c>
      <c r="B1343">
        <v>38</v>
      </c>
      <c r="C1343">
        <v>100</v>
      </c>
      <c r="D1343">
        <v>13</v>
      </c>
      <c r="E1343">
        <v>4325.16</v>
      </c>
      <c r="F1343">
        <v>4326</v>
      </c>
      <c r="G1343">
        <v>3800</v>
      </c>
      <c r="H1343" t="s">
        <v>474</v>
      </c>
      <c r="I1343" s="1">
        <v>38503</v>
      </c>
      <c r="J1343" t="s">
        <v>153</v>
      </c>
      <c r="K1343" t="s">
        <v>65</v>
      </c>
      <c r="L1343" t="s">
        <v>475</v>
      </c>
      <c r="M1343">
        <v>2</v>
      </c>
      <c r="N1343">
        <v>5</v>
      </c>
      <c r="O1343">
        <v>2005</v>
      </c>
      <c r="P1343" t="s">
        <v>794</v>
      </c>
      <c r="Q1343">
        <v>121</v>
      </c>
      <c r="R1343" t="s">
        <v>991</v>
      </c>
      <c r="S1343" t="s">
        <v>182</v>
      </c>
      <c r="T1343" t="s">
        <v>183</v>
      </c>
      <c r="U1343" t="s">
        <v>184</v>
      </c>
      <c r="V1343" t="s">
        <v>185</v>
      </c>
      <c r="X1343" t="s">
        <v>185</v>
      </c>
      <c r="Y1343" t="s">
        <v>186</v>
      </c>
      <c r="AA1343" t="s">
        <v>186</v>
      </c>
      <c r="AB1343">
        <v>44000</v>
      </c>
      <c r="AC1343" t="s">
        <v>59</v>
      </c>
      <c r="AD1343" t="s">
        <v>60</v>
      </c>
      <c r="AE1343" t="s">
        <v>187</v>
      </c>
      <c r="AF1343" t="s">
        <v>188</v>
      </c>
      <c r="AG1343" t="s">
        <v>189</v>
      </c>
      <c r="AH1343" t="s">
        <v>74</v>
      </c>
    </row>
    <row r="1344" spans="1:34" x14ac:dyDescent="0.25">
      <c r="A1344">
        <v>10103</v>
      </c>
      <c r="B1344">
        <v>41</v>
      </c>
      <c r="C1344">
        <v>47.29</v>
      </c>
      <c r="D1344">
        <v>9</v>
      </c>
      <c r="E1344">
        <v>1938.89</v>
      </c>
      <c r="F1344">
        <v>1939</v>
      </c>
      <c r="G1344">
        <v>1938.89</v>
      </c>
      <c r="H1344" t="s">
        <v>285</v>
      </c>
      <c r="I1344" s="1">
        <v>37650</v>
      </c>
      <c r="J1344" t="s">
        <v>64</v>
      </c>
      <c r="K1344" t="s">
        <v>220</v>
      </c>
      <c r="L1344" t="s">
        <v>37</v>
      </c>
      <c r="M1344">
        <v>1</v>
      </c>
      <c r="N1344">
        <v>1</v>
      </c>
      <c r="O1344">
        <v>2003</v>
      </c>
      <c r="P1344" t="s">
        <v>871</v>
      </c>
      <c r="Q1344">
        <v>50</v>
      </c>
      <c r="R1344" t="s">
        <v>992</v>
      </c>
      <c r="S1344" t="s">
        <v>212</v>
      </c>
      <c r="T1344" t="s">
        <v>213</v>
      </c>
      <c r="U1344" t="s">
        <v>214</v>
      </c>
      <c r="V1344" t="s">
        <v>215</v>
      </c>
      <c r="X1344" t="s">
        <v>215</v>
      </c>
      <c r="Y1344" t="s">
        <v>216</v>
      </c>
      <c r="AA1344" t="s">
        <v>216</v>
      </c>
      <c r="AB1344">
        <v>4110</v>
      </c>
      <c r="AC1344" t="s">
        <v>119</v>
      </c>
      <c r="AD1344" t="s">
        <v>60</v>
      </c>
      <c r="AE1344" t="s">
        <v>217</v>
      </c>
      <c r="AF1344" t="s">
        <v>218</v>
      </c>
      <c r="AG1344" t="s">
        <v>219</v>
      </c>
      <c r="AH1344" t="s">
        <v>51</v>
      </c>
    </row>
    <row r="1345" spans="1:34" x14ac:dyDescent="0.25">
      <c r="A1345">
        <v>10113</v>
      </c>
      <c r="B1345">
        <v>50</v>
      </c>
      <c r="C1345">
        <v>49.81</v>
      </c>
      <c r="D1345">
        <v>3</v>
      </c>
      <c r="E1345">
        <v>2490.5</v>
      </c>
      <c r="F1345">
        <v>2491</v>
      </c>
      <c r="G1345">
        <v>2490.5</v>
      </c>
      <c r="H1345" t="s">
        <v>796</v>
      </c>
      <c r="I1345" s="1">
        <v>37706</v>
      </c>
      <c r="J1345" t="s">
        <v>255</v>
      </c>
      <c r="K1345" t="s">
        <v>220</v>
      </c>
      <c r="L1345" t="s">
        <v>37</v>
      </c>
      <c r="M1345">
        <v>1</v>
      </c>
      <c r="N1345">
        <v>3</v>
      </c>
      <c r="O1345">
        <v>2003</v>
      </c>
      <c r="P1345" t="s">
        <v>871</v>
      </c>
      <c r="Q1345">
        <v>50</v>
      </c>
      <c r="R1345" t="s">
        <v>992</v>
      </c>
      <c r="S1345" t="s">
        <v>427</v>
      </c>
      <c r="T1345">
        <v>4155551450</v>
      </c>
      <c r="U1345" t="s">
        <v>428</v>
      </c>
      <c r="V1345" t="s">
        <v>429</v>
      </c>
      <c r="X1345" t="s">
        <v>429</v>
      </c>
      <c r="Y1345" t="s">
        <v>430</v>
      </c>
      <c r="Z1345" t="s">
        <v>81</v>
      </c>
      <c r="AA1345" t="s">
        <v>431</v>
      </c>
      <c r="AB1345">
        <v>97562</v>
      </c>
      <c r="AC1345" t="s">
        <v>46</v>
      </c>
      <c r="AD1345" t="s">
        <v>47</v>
      </c>
      <c r="AE1345" t="s">
        <v>432</v>
      </c>
      <c r="AF1345" t="s">
        <v>433</v>
      </c>
      <c r="AG1345" t="s">
        <v>434</v>
      </c>
      <c r="AH1345" t="s">
        <v>51</v>
      </c>
    </row>
    <row r="1346" spans="1:34" x14ac:dyDescent="0.25">
      <c r="A1346">
        <v>10126</v>
      </c>
      <c r="B1346">
        <v>43</v>
      </c>
      <c r="C1346">
        <v>53.83</v>
      </c>
      <c r="D1346">
        <v>9</v>
      </c>
      <c r="E1346">
        <v>2314.69</v>
      </c>
      <c r="F1346">
        <v>2315</v>
      </c>
      <c r="G1346">
        <v>2314.69</v>
      </c>
      <c r="H1346" t="s">
        <v>299</v>
      </c>
      <c r="I1346" s="1">
        <v>37769</v>
      </c>
      <c r="J1346" t="s">
        <v>153</v>
      </c>
      <c r="K1346" t="s">
        <v>220</v>
      </c>
      <c r="L1346" t="s">
        <v>37</v>
      </c>
      <c r="M1346">
        <v>2</v>
      </c>
      <c r="N1346">
        <v>5</v>
      </c>
      <c r="O1346">
        <v>2003</v>
      </c>
      <c r="P1346" t="s">
        <v>871</v>
      </c>
      <c r="Q1346">
        <v>50</v>
      </c>
      <c r="R1346" t="s">
        <v>992</v>
      </c>
      <c r="S1346" t="s">
        <v>300</v>
      </c>
      <c r="T1346" t="s">
        <v>301</v>
      </c>
      <c r="U1346" t="s">
        <v>302</v>
      </c>
      <c r="V1346" t="s">
        <v>303</v>
      </c>
      <c r="X1346" t="s">
        <v>303</v>
      </c>
      <c r="Y1346" t="s">
        <v>280</v>
      </c>
      <c r="AA1346" t="s">
        <v>280</v>
      </c>
      <c r="AB1346">
        <v>28023</v>
      </c>
      <c r="AC1346" t="s">
        <v>281</v>
      </c>
      <c r="AD1346" t="s">
        <v>60</v>
      </c>
      <c r="AE1346" t="s">
        <v>304</v>
      </c>
      <c r="AF1346" t="s">
        <v>305</v>
      </c>
      <c r="AG1346" t="s">
        <v>306</v>
      </c>
      <c r="AH1346" t="s">
        <v>51</v>
      </c>
    </row>
    <row r="1347" spans="1:34" x14ac:dyDescent="0.25">
      <c r="A1347">
        <v>10140</v>
      </c>
      <c r="B1347">
        <v>29</v>
      </c>
      <c r="C1347">
        <v>43.27</v>
      </c>
      <c r="D1347">
        <v>9</v>
      </c>
      <c r="E1347">
        <v>1254.83</v>
      </c>
      <c r="F1347">
        <v>1255</v>
      </c>
      <c r="G1347">
        <v>1254.83</v>
      </c>
      <c r="H1347" t="s">
        <v>307</v>
      </c>
      <c r="I1347" s="1">
        <v>37826</v>
      </c>
      <c r="J1347" t="s">
        <v>52</v>
      </c>
      <c r="K1347" t="s">
        <v>130</v>
      </c>
      <c r="L1347" t="s">
        <v>37</v>
      </c>
      <c r="M1347">
        <v>3</v>
      </c>
      <c r="N1347">
        <v>7</v>
      </c>
      <c r="O1347">
        <v>2003</v>
      </c>
      <c r="P1347" t="s">
        <v>871</v>
      </c>
      <c r="Q1347">
        <v>50</v>
      </c>
      <c r="R1347" t="s">
        <v>992</v>
      </c>
      <c r="S1347" t="s">
        <v>96</v>
      </c>
      <c r="T1347">
        <v>6505556809</v>
      </c>
      <c r="U1347" t="s">
        <v>97</v>
      </c>
      <c r="V1347" t="s">
        <v>98</v>
      </c>
      <c r="X1347" t="s">
        <v>98</v>
      </c>
      <c r="Y1347" t="s">
        <v>99</v>
      </c>
      <c r="Z1347" t="s">
        <v>81</v>
      </c>
      <c r="AA1347" t="s">
        <v>100</v>
      </c>
      <c r="AB1347">
        <v>94217</v>
      </c>
      <c r="AC1347" t="s">
        <v>46</v>
      </c>
      <c r="AD1347" t="s">
        <v>47</v>
      </c>
      <c r="AE1347" t="s">
        <v>101</v>
      </c>
      <c r="AF1347" t="s">
        <v>102</v>
      </c>
      <c r="AG1347" t="s">
        <v>103</v>
      </c>
      <c r="AH1347" t="s">
        <v>51</v>
      </c>
    </row>
    <row r="1348" spans="1:34" x14ac:dyDescent="0.25">
      <c r="A1348">
        <v>10150</v>
      </c>
      <c r="B1348">
        <v>30</v>
      </c>
      <c r="C1348">
        <v>42.76</v>
      </c>
      <c r="D1348">
        <v>6</v>
      </c>
      <c r="E1348">
        <v>1282.8</v>
      </c>
      <c r="F1348">
        <v>1283</v>
      </c>
      <c r="G1348">
        <v>1282.8</v>
      </c>
      <c r="H1348" t="s">
        <v>308</v>
      </c>
      <c r="I1348" s="1">
        <v>37883</v>
      </c>
      <c r="J1348" t="s">
        <v>201</v>
      </c>
      <c r="K1348" t="s">
        <v>87</v>
      </c>
      <c r="L1348" t="s">
        <v>37</v>
      </c>
      <c r="M1348">
        <v>3</v>
      </c>
      <c r="N1348">
        <v>9</v>
      </c>
      <c r="O1348">
        <v>2003</v>
      </c>
      <c r="P1348" t="s">
        <v>871</v>
      </c>
      <c r="Q1348">
        <v>50</v>
      </c>
      <c r="R1348" t="s">
        <v>992</v>
      </c>
      <c r="S1348" t="s">
        <v>309</v>
      </c>
      <c r="T1348" t="s">
        <v>310</v>
      </c>
      <c r="U1348" t="s">
        <v>311</v>
      </c>
      <c r="V1348" t="s">
        <v>312</v>
      </c>
      <c r="X1348" t="s">
        <v>312</v>
      </c>
      <c r="Y1348" t="s">
        <v>313</v>
      </c>
      <c r="AA1348" t="s">
        <v>313</v>
      </c>
      <c r="AB1348">
        <v>79903</v>
      </c>
      <c r="AC1348" t="s">
        <v>313</v>
      </c>
      <c r="AD1348" t="s">
        <v>314</v>
      </c>
      <c r="AE1348" t="s">
        <v>315</v>
      </c>
      <c r="AF1348" t="s">
        <v>316</v>
      </c>
      <c r="AG1348" t="s">
        <v>317</v>
      </c>
      <c r="AH1348" t="s">
        <v>51</v>
      </c>
    </row>
    <row r="1349" spans="1:34" x14ac:dyDescent="0.25">
      <c r="A1349">
        <v>10164</v>
      </c>
      <c r="B1349">
        <v>25</v>
      </c>
      <c r="C1349">
        <v>53.83</v>
      </c>
      <c r="D1349">
        <v>7</v>
      </c>
      <c r="E1349">
        <v>1345.75</v>
      </c>
      <c r="F1349">
        <v>1346</v>
      </c>
      <c r="G1349">
        <v>1345.75</v>
      </c>
      <c r="H1349" t="s">
        <v>646</v>
      </c>
      <c r="I1349" s="1">
        <v>37915</v>
      </c>
      <c r="J1349" t="s">
        <v>86</v>
      </c>
      <c r="K1349" t="s">
        <v>65</v>
      </c>
      <c r="L1349" t="s">
        <v>647</v>
      </c>
      <c r="M1349">
        <v>4</v>
      </c>
      <c r="N1349">
        <v>10</v>
      </c>
      <c r="O1349">
        <v>2003</v>
      </c>
      <c r="P1349" t="s">
        <v>871</v>
      </c>
      <c r="Q1349">
        <v>50</v>
      </c>
      <c r="R1349" t="s">
        <v>992</v>
      </c>
      <c r="S1349" t="s">
        <v>648</v>
      </c>
      <c r="T1349" t="s">
        <v>649</v>
      </c>
      <c r="U1349" t="s">
        <v>650</v>
      </c>
      <c r="V1349" t="s">
        <v>651</v>
      </c>
      <c r="X1349" t="s">
        <v>651</v>
      </c>
      <c r="Y1349" t="s">
        <v>652</v>
      </c>
      <c r="AA1349" t="s">
        <v>652</v>
      </c>
      <c r="AB1349">
        <v>8010</v>
      </c>
      <c r="AC1349" t="s">
        <v>236</v>
      </c>
      <c r="AD1349" t="s">
        <v>60</v>
      </c>
      <c r="AE1349" t="s">
        <v>653</v>
      </c>
      <c r="AF1349" t="s">
        <v>654</v>
      </c>
      <c r="AG1349" t="s">
        <v>655</v>
      </c>
      <c r="AH1349" t="s">
        <v>51</v>
      </c>
    </row>
    <row r="1350" spans="1:34" x14ac:dyDescent="0.25">
      <c r="A1350">
        <v>10174</v>
      </c>
      <c r="B1350">
        <v>49</v>
      </c>
      <c r="C1350">
        <v>44.78</v>
      </c>
      <c r="D1350">
        <v>2</v>
      </c>
      <c r="E1350">
        <v>2194.2199999999998</v>
      </c>
      <c r="F1350">
        <v>2195</v>
      </c>
      <c r="G1350">
        <v>2194.2199999999998</v>
      </c>
      <c r="H1350" s="2">
        <v>37783</v>
      </c>
      <c r="I1350" s="1">
        <v>37783</v>
      </c>
      <c r="J1350" t="s">
        <v>172</v>
      </c>
      <c r="K1350" t="s">
        <v>220</v>
      </c>
      <c r="L1350" t="s">
        <v>37</v>
      </c>
      <c r="M1350">
        <v>4</v>
      </c>
      <c r="N1350">
        <v>11</v>
      </c>
      <c r="O1350">
        <v>2003</v>
      </c>
      <c r="P1350" t="s">
        <v>871</v>
      </c>
      <c r="Q1350">
        <v>50</v>
      </c>
      <c r="R1350" t="s">
        <v>992</v>
      </c>
      <c r="S1350" t="s">
        <v>326</v>
      </c>
      <c r="T1350" t="s">
        <v>327</v>
      </c>
      <c r="U1350" t="s">
        <v>328</v>
      </c>
      <c r="V1350" t="s">
        <v>329</v>
      </c>
      <c r="X1350" t="s">
        <v>329</v>
      </c>
      <c r="Y1350" t="s">
        <v>330</v>
      </c>
      <c r="Z1350" t="s">
        <v>331</v>
      </c>
      <c r="AA1350" t="s">
        <v>332</v>
      </c>
      <c r="AB1350">
        <v>4101</v>
      </c>
      <c r="AC1350" t="s">
        <v>148</v>
      </c>
      <c r="AD1350" t="s">
        <v>149</v>
      </c>
      <c r="AE1350" t="s">
        <v>333</v>
      </c>
      <c r="AF1350" t="s">
        <v>334</v>
      </c>
      <c r="AG1350" t="s">
        <v>335</v>
      </c>
      <c r="AH1350" t="s">
        <v>51</v>
      </c>
    </row>
    <row r="1351" spans="1:34" x14ac:dyDescent="0.25">
      <c r="A1351">
        <v>10183</v>
      </c>
      <c r="B1351">
        <v>40</v>
      </c>
      <c r="C1351">
        <v>49.3</v>
      </c>
      <c r="D1351">
        <v>6</v>
      </c>
      <c r="E1351">
        <v>1972</v>
      </c>
      <c r="F1351">
        <v>1972</v>
      </c>
      <c r="G1351">
        <v>1972</v>
      </c>
      <c r="H1351" t="s">
        <v>336</v>
      </c>
      <c r="I1351" s="1">
        <v>37938</v>
      </c>
      <c r="J1351" t="s">
        <v>104</v>
      </c>
      <c r="K1351" t="s">
        <v>130</v>
      </c>
      <c r="L1351" t="s">
        <v>37</v>
      </c>
      <c r="M1351">
        <v>4</v>
      </c>
      <c r="N1351">
        <v>11</v>
      </c>
      <c r="O1351">
        <v>2003</v>
      </c>
      <c r="P1351" t="s">
        <v>871</v>
      </c>
      <c r="Q1351">
        <v>50</v>
      </c>
      <c r="R1351" t="s">
        <v>992</v>
      </c>
      <c r="S1351" t="s">
        <v>337</v>
      </c>
      <c r="T1351">
        <v>2155554695</v>
      </c>
      <c r="U1351" t="s">
        <v>338</v>
      </c>
      <c r="V1351" t="s">
        <v>339</v>
      </c>
      <c r="X1351" t="s">
        <v>339</v>
      </c>
      <c r="Y1351" t="s">
        <v>340</v>
      </c>
      <c r="Z1351" t="s">
        <v>225</v>
      </c>
      <c r="AA1351" t="s">
        <v>341</v>
      </c>
      <c r="AB1351">
        <v>71270</v>
      </c>
      <c r="AC1351" t="s">
        <v>46</v>
      </c>
      <c r="AD1351" t="s">
        <v>47</v>
      </c>
      <c r="AE1351" t="s">
        <v>342</v>
      </c>
      <c r="AF1351" t="s">
        <v>343</v>
      </c>
      <c r="AG1351" t="s">
        <v>344</v>
      </c>
      <c r="AH1351" t="s">
        <v>51</v>
      </c>
    </row>
    <row r="1352" spans="1:34" x14ac:dyDescent="0.25">
      <c r="A1352">
        <v>10194</v>
      </c>
      <c r="B1352">
        <v>41</v>
      </c>
      <c r="C1352">
        <v>44.78</v>
      </c>
      <c r="D1352">
        <v>9</v>
      </c>
      <c r="E1352">
        <v>1835.98</v>
      </c>
      <c r="F1352">
        <v>1836</v>
      </c>
      <c r="G1352">
        <v>1835.98</v>
      </c>
      <c r="H1352" t="s">
        <v>345</v>
      </c>
      <c r="I1352" s="1">
        <v>37950</v>
      </c>
      <c r="J1352" t="s">
        <v>104</v>
      </c>
      <c r="K1352" t="s">
        <v>65</v>
      </c>
      <c r="L1352" t="s">
        <v>37</v>
      </c>
      <c r="M1352">
        <v>4</v>
      </c>
      <c r="N1352">
        <v>11</v>
      </c>
      <c r="O1352">
        <v>2003</v>
      </c>
      <c r="P1352" t="s">
        <v>871</v>
      </c>
      <c r="Q1352">
        <v>50</v>
      </c>
      <c r="R1352" t="s">
        <v>992</v>
      </c>
      <c r="S1352" t="s">
        <v>346</v>
      </c>
      <c r="T1352" t="s">
        <v>347</v>
      </c>
      <c r="U1352" t="s">
        <v>348</v>
      </c>
      <c r="V1352" t="s">
        <v>349</v>
      </c>
      <c r="X1352" t="s">
        <v>349</v>
      </c>
      <c r="Y1352" t="s">
        <v>350</v>
      </c>
      <c r="AA1352" t="s">
        <v>350</v>
      </c>
      <c r="AB1352">
        <v>69004</v>
      </c>
      <c r="AC1352" t="s">
        <v>59</v>
      </c>
      <c r="AD1352" t="s">
        <v>60</v>
      </c>
      <c r="AE1352" t="s">
        <v>351</v>
      </c>
      <c r="AF1352" t="s">
        <v>352</v>
      </c>
      <c r="AG1352" t="s">
        <v>353</v>
      </c>
      <c r="AH1352" t="s">
        <v>51</v>
      </c>
    </row>
    <row r="1353" spans="1:34" x14ac:dyDescent="0.25">
      <c r="A1353">
        <v>10206</v>
      </c>
      <c r="B1353">
        <v>21</v>
      </c>
      <c r="C1353">
        <v>53.33</v>
      </c>
      <c r="D1353">
        <v>4</v>
      </c>
      <c r="E1353">
        <v>1119.93</v>
      </c>
      <c r="F1353">
        <v>1120</v>
      </c>
      <c r="G1353">
        <v>1119.93</v>
      </c>
      <c r="H1353" s="2">
        <v>37753</v>
      </c>
      <c r="I1353" s="1">
        <v>37753</v>
      </c>
      <c r="J1353" t="s">
        <v>153</v>
      </c>
      <c r="K1353" t="s">
        <v>36</v>
      </c>
      <c r="L1353" t="s">
        <v>37</v>
      </c>
      <c r="M1353">
        <v>4</v>
      </c>
      <c r="N1353">
        <v>12</v>
      </c>
      <c r="O1353">
        <v>2003</v>
      </c>
      <c r="P1353" t="s">
        <v>871</v>
      </c>
      <c r="Q1353">
        <v>50</v>
      </c>
      <c r="R1353" t="s">
        <v>992</v>
      </c>
      <c r="S1353" t="s">
        <v>354</v>
      </c>
      <c r="T1353" t="s">
        <v>355</v>
      </c>
      <c r="U1353" t="s">
        <v>356</v>
      </c>
      <c r="V1353" t="s">
        <v>357</v>
      </c>
      <c r="X1353" t="s">
        <v>357</v>
      </c>
      <c r="Y1353" t="s">
        <v>358</v>
      </c>
      <c r="Z1353" t="s">
        <v>359</v>
      </c>
      <c r="AA1353" t="s">
        <v>360</v>
      </c>
      <c r="AB1353" t="s">
        <v>361</v>
      </c>
      <c r="AC1353" t="s">
        <v>362</v>
      </c>
      <c r="AD1353" t="s">
        <v>47</v>
      </c>
      <c r="AE1353" t="s">
        <v>363</v>
      </c>
      <c r="AF1353" t="s">
        <v>364</v>
      </c>
      <c r="AG1353" t="s">
        <v>365</v>
      </c>
      <c r="AH1353" t="s">
        <v>51</v>
      </c>
    </row>
    <row r="1354" spans="1:34" x14ac:dyDescent="0.25">
      <c r="A1354">
        <v>10215</v>
      </c>
      <c r="B1354">
        <v>46</v>
      </c>
      <c r="C1354">
        <v>45.28</v>
      </c>
      <c r="D1354">
        <v>1</v>
      </c>
      <c r="E1354">
        <v>2082.88</v>
      </c>
      <c r="F1354">
        <v>2083</v>
      </c>
      <c r="G1354">
        <v>2082.88</v>
      </c>
      <c r="H1354" t="s">
        <v>366</v>
      </c>
      <c r="I1354" s="1">
        <v>38015</v>
      </c>
      <c r="J1354" t="s">
        <v>64</v>
      </c>
      <c r="K1354" t="s">
        <v>130</v>
      </c>
      <c r="L1354" t="s">
        <v>37</v>
      </c>
      <c r="M1354">
        <v>1</v>
      </c>
      <c r="N1354">
        <v>1</v>
      </c>
      <c r="O1354">
        <v>2004</v>
      </c>
      <c r="P1354" t="s">
        <v>871</v>
      </c>
      <c r="Q1354">
        <v>50</v>
      </c>
      <c r="R1354" t="s">
        <v>992</v>
      </c>
      <c r="S1354" t="s">
        <v>367</v>
      </c>
      <c r="T1354">
        <v>3105553722</v>
      </c>
      <c r="U1354" t="s">
        <v>368</v>
      </c>
      <c r="V1354" t="s">
        <v>369</v>
      </c>
      <c r="X1354" t="s">
        <v>369</v>
      </c>
      <c r="Y1354" t="s">
        <v>370</v>
      </c>
      <c r="Z1354" t="s">
        <v>81</v>
      </c>
      <c r="AA1354" t="s">
        <v>371</v>
      </c>
      <c r="AB1354">
        <v>94019</v>
      </c>
      <c r="AC1354" t="s">
        <v>46</v>
      </c>
      <c r="AD1354" t="s">
        <v>47</v>
      </c>
      <c r="AE1354" t="s">
        <v>372</v>
      </c>
      <c r="AF1354" t="s">
        <v>373</v>
      </c>
      <c r="AG1354" t="s">
        <v>374</v>
      </c>
      <c r="AH1354" t="s">
        <v>51</v>
      </c>
    </row>
    <row r="1355" spans="1:34" x14ac:dyDescent="0.25">
      <c r="A1355">
        <v>10229</v>
      </c>
      <c r="B1355">
        <v>39</v>
      </c>
      <c r="C1355">
        <v>40.25</v>
      </c>
      <c r="D1355">
        <v>14</v>
      </c>
      <c r="E1355">
        <v>1569.75</v>
      </c>
      <c r="F1355">
        <v>1570</v>
      </c>
      <c r="G1355">
        <v>1569.75</v>
      </c>
      <c r="H1355" s="2">
        <v>38294</v>
      </c>
      <c r="I1355" s="1">
        <v>38294</v>
      </c>
      <c r="J1355" t="s">
        <v>104</v>
      </c>
      <c r="K1355" t="s">
        <v>220</v>
      </c>
      <c r="L1355" t="s">
        <v>37</v>
      </c>
      <c r="M1355">
        <v>1</v>
      </c>
      <c r="N1355">
        <v>3</v>
      </c>
      <c r="O1355">
        <v>2004</v>
      </c>
      <c r="P1355" t="s">
        <v>871</v>
      </c>
      <c r="Q1355">
        <v>50</v>
      </c>
      <c r="R1355" t="s">
        <v>992</v>
      </c>
      <c r="S1355" t="s">
        <v>427</v>
      </c>
      <c r="T1355">
        <v>4155551450</v>
      </c>
      <c r="U1355" t="s">
        <v>428</v>
      </c>
      <c r="V1355" t="s">
        <v>429</v>
      </c>
      <c r="X1355" t="s">
        <v>429</v>
      </c>
      <c r="Y1355" t="s">
        <v>430</v>
      </c>
      <c r="Z1355" t="s">
        <v>81</v>
      </c>
      <c r="AA1355" t="s">
        <v>431</v>
      </c>
      <c r="AB1355">
        <v>97562</v>
      </c>
      <c r="AC1355" t="s">
        <v>46</v>
      </c>
      <c r="AD1355" t="s">
        <v>47</v>
      </c>
      <c r="AE1355" t="s">
        <v>432</v>
      </c>
      <c r="AF1355" t="s">
        <v>433</v>
      </c>
      <c r="AG1355" t="s">
        <v>434</v>
      </c>
      <c r="AH1355" t="s">
        <v>51</v>
      </c>
    </row>
    <row r="1356" spans="1:34" x14ac:dyDescent="0.25">
      <c r="A1356">
        <v>10245</v>
      </c>
      <c r="B1356">
        <v>45</v>
      </c>
      <c r="C1356">
        <v>59.87</v>
      </c>
      <c r="D1356">
        <v>7</v>
      </c>
      <c r="E1356">
        <v>2694.15</v>
      </c>
      <c r="F1356">
        <v>2695</v>
      </c>
      <c r="G1356">
        <v>2694.15</v>
      </c>
      <c r="H1356" s="2">
        <v>38082</v>
      </c>
      <c r="I1356" s="1">
        <v>38082</v>
      </c>
      <c r="J1356" t="s">
        <v>380</v>
      </c>
      <c r="K1356" t="s">
        <v>36</v>
      </c>
      <c r="L1356" t="s">
        <v>37</v>
      </c>
      <c r="M1356">
        <v>2</v>
      </c>
      <c r="N1356">
        <v>5</v>
      </c>
      <c r="O1356">
        <v>2004</v>
      </c>
      <c r="P1356" t="s">
        <v>871</v>
      </c>
      <c r="Q1356">
        <v>50</v>
      </c>
      <c r="R1356" t="s">
        <v>992</v>
      </c>
      <c r="S1356" t="s">
        <v>381</v>
      </c>
      <c r="T1356">
        <v>2035559545</v>
      </c>
      <c r="U1356" t="s">
        <v>382</v>
      </c>
      <c r="V1356" t="s">
        <v>383</v>
      </c>
      <c r="X1356" t="s">
        <v>383</v>
      </c>
      <c r="Y1356" t="s">
        <v>384</v>
      </c>
      <c r="Z1356" t="s">
        <v>177</v>
      </c>
      <c r="AA1356" t="s">
        <v>385</v>
      </c>
      <c r="AB1356">
        <v>97823</v>
      </c>
      <c r="AC1356" t="s">
        <v>46</v>
      </c>
      <c r="AD1356" t="s">
        <v>47</v>
      </c>
      <c r="AE1356" t="s">
        <v>127</v>
      </c>
      <c r="AF1356" t="s">
        <v>386</v>
      </c>
      <c r="AG1356" t="s">
        <v>387</v>
      </c>
      <c r="AH1356" t="s">
        <v>51</v>
      </c>
    </row>
    <row r="1357" spans="1:34" x14ac:dyDescent="0.25">
      <c r="A1357">
        <v>10258</v>
      </c>
      <c r="B1357">
        <v>21</v>
      </c>
      <c r="C1357">
        <v>59.87</v>
      </c>
      <c r="D1357">
        <v>4</v>
      </c>
      <c r="E1357">
        <v>1257.27</v>
      </c>
      <c r="F1357">
        <v>1258</v>
      </c>
      <c r="G1357">
        <v>1257.27</v>
      </c>
      <c r="H1357" t="s">
        <v>388</v>
      </c>
      <c r="I1357" s="1">
        <v>38153</v>
      </c>
      <c r="J1357" t="s">
        <v>172</v>
      </c>
      <c r="K1357" t="s">
        <v>65</v>
      </c>
      <c r="L1357" t="s">
        <v>37</v>
      </c>
      <c r="M1357">
        <v>2</v>
      </c>
      <c r="N1357">
        <v>6</v>
      </c>
      <c r="O1357">
        <v>2004</v>
      </c>
      <c r="P1357" t="s">
        <v>871</v>
      </c>
      <c r="Q1357">
        <v>50</v>
      </c>
      <c r="R1357" t="s">
        <v>992</v>
      </c>
      <c r="S1357" t="s">
        <v>389</v>
      </c>
      <c r="T1357" t="s">
        <v>390</v>
      </c>
      <c r="U1357" t="s">
        <v>391</v>
      </c>
      <c r="V1357" t="s">
        <v>392</v>
      </c>
      <c r="X1357" t="s">
        <v>392</v>
      </c>
      <c r="Y1357" t="s">
        <v>393</v>
      </c>
      <c r="Z1357" t="s">
        <v>394</v>
      </c>
      <c r="AA1357" t="s">
        <v>395</v>
      </c>
      <c r="AB1357" t="s">
        <v>396</v>
      </c>
      <c r="AC1357" t="s">
        <v>314</v>
      </c>
      <c r="AD1357" t="s">
        <v>314</v>
      </c>
      <c r="AE1357" t="s">
        <v>397</v>
      </c>
      <c r="AF1357" t="s">
        <v>398</v>
      </c>
      <c r="AG1357" t="s">
        <v>399</v>
      </c>
      <c r="AH1357" t="s">
        <v>51</v>
      </c>
    </row>
    <row r="1358" spans="1:34" x14ac:dyDescent="0.25">
      <c r="A1358">
        <v>10270</v>
      </c>
      <c r="B1358">
        <v>44</v>
      </c>
      <c r="C1358">
        <v>58.36</v>
      </c>
      <c r="D1358">
        <v>7</v>
      </c>
      <c r="E1358">
        <v>2567.84</v>
      </c>
      <c r="F1358">
        <v>2568</v>
      </c>
      <c r="G1358">
        <v>2567.84</v>
      </c>
      <c r="H1358" t="s">
        <v>400</v>
      </c>
      <c r="I1358" s="1">
        <v>38187</v>
      </c>
      <c r="J1358" t="s">
        <v>52</v>
      </c>
      <c r="K1358" t="s">
        <v>36</v>
      </c>
      <c r="L1358" t="s">
        <v>37</v>
      </c>
      <c r="M1358">
        <v>3</v>
      </c>
      <c r="N1358">
        <v>7</v>
      </c>
      <c r="O1358">
        <v>2004</v>
      </c>
      <c r="P1358" t="s">
        <v>871</v>
      </c>
      <c r="Q1358">
        <v>50</v>
      </c>
      <c r="R1358" t="s">
        <v>992</v>
      </c>
      <c r="S1358" t="s">
        <v>243</v>
      </c>
      <c r="T1358" t="s">
        <v>244</v>
      </c>
      <c r="U1358" t="s">
        <v>245</v>
      </c>
      <c r="V1358" t="s">
        <v>246</v>
      </c>
      <c r="W1358" t="s">
        <v>247</v>
      </c>
      <c r="X1358" t="s">
        <v>248</v>
      </c>
      <c r="Y1358" t="s">
        <v>249</v>
      </c>
      <c r="Z1358" t="s">
        <v>250</v>
      </c>
      <c r="AA1358" t="s">
        <v>251</v>
      </c>
      <c r="AB1358">
        <v>2067</v>
      </c>
      <c r="AC1358" t="s">
        <v>148</v>
      </c>
      <c r="AD1358" t="s">
        <v>149</v>
      </c>
      <c r="AE1358" t="s">
        <v>252</v>
      </c>
      <c r="AF1358" t="s">
        <v>253</v>
      </c>
      <c r="AG1358" t="s">
        <v>254</v>
      </c>
      <c r="AH1358" t="s">
        <v>51</v>
      </c>
    </row>
    <row r="1359" spans="1:34" x14ac:dyDescent="0.25">
      <c r="A1359">
        <v>10281</v>
      </c>
      <c r="B1359">
        <v>44</v>
      </c>
      <c r="C1359">
        <v>59.87</v>
      </c>
      <c r="D1359">
        <v>14</v>
      </c>
      <c r="E1359">
        <v>2634.28</v>
      </c>
      <c r="F1359">
        <v>2635</v>
      </c>
      <c r="G1359">
        <v>2634.28</v>
      </c>
      <c r="H1359" t="s">
        <v>670</v>
      </c>
      <c r="I1359" s="1">
        <v>38218</v>
      </c>
      <c r="J1359" t="s">
        <v>76</v>
      </c>
      <c r="K1359" t="s">
        <v>130</v>
      </c>
      <c r="L1359" t="s">
        <v>37</v>
      </c>
      <c r="M1359">
        <v>3</v>
      </c>
      <c r="N1359">
        <v>8</v>
      </c>
      <c r="O1359">
        <v>2004</v>
      </c>
      <c r="P1359" t="s">
        <v>871</v>
      </c>
      <c r="Q1359">
        <v>50</v>
      </c>
      <c r="R1359" t="s">
        <v>992</v>
      </c>
      <c r="S1359" t="s">
        <v>221</v>
      </c>
      <c r="T1359">
        <v>2155551555</v>
      </c>
      <c r="U1359" t="s">
        <v>222</v>
      </c>
      <c r="V1359" t="s">
        <v>223</v>
      </c>
      <c r="X1359" t="s">
        <v>223</v>
      </c>
      <c r="Y1359" t="s">
        <v>224</v>
      </c>
      <c r="Z1359" t="s">
        <v>225</v>
      </c>
      <c r="AA1359" t="s">
        <v>226</v>
      </c>
      <c r="AB1359">
        <v>70267</v>
      </c>
      <c r="AC1359" t="s">
        <v>46</v>
      </c>
      <c r="AD1359" t="s">
        <v>47</v>
      </c>
      <c r="AE1359" t="s">
        <v>48</v>
      </c>
      <c r="AF1359" t="s">
        <v>227</v>
      </c>
      <c r="AG1359" t="s">
        <v>228</v>
      </c>
      <c r="AH1359" t="s">
        <v>51</v>
      </c>
    </row>
    <row r="1360" spans="1:34" x14ac:dyDescent="0.25">
      <c r="A1360">
        <v>10291</v>
      </c>
      <c r="B1360">
        <v>29</v>
      </c>
      <c r="C1360">
        <v>51.82</v>
      </c>
      <c r="D1360">
        <v>9</v>
      </c>
      <c r="E1360">
        <v>1502.78</v>
      </c>
      <c r="F1360">
        <v>1503</v>
      </c>
      <c r="G1360">
        <v>1502.78</v>
      </c>
      <c r="H1360" s="2">
        <v>38208</v>
      </c>
      <c r="I1360" s="1">
        <v>38208</v>
      </c>
      <c r="J1360" t="s">
        <v>76</v>
      </c>
      <c r="K1360" t="s">
        <v>36</v>
      </c>
      <c r="L1360" t="s">
        <v>37</v>
      </c>
      <c r="M1360">
        <v>3</v>
      </c>
      <c r="N1360">
        <v>9</v>
      </c>
      <c r="O1360">
        <v>2004</v>
      </c>
      <c r="P1360" t="s">
        <v>871</v>
      </c>
      <c r="Q1360">
        <v>50</v>
      </c>
      <c r="R1360" t="s">
        <v>992</v>
      </c>
      <c r="S1360" t="s">
        <v>411</v>
      </c>
      <c r="T1360" t="s">
        <v>412</v>
      </c>
      <c r="U1360" t="s">
        <v>413</v>
      </c>
      <c r="V1360" t="s">
        <v>414</v>
      </c>
      <c r="X1360" t="s">
        <v>414</v>
      </c>
      <c r="Y1360" t="s">
        <v>415</v>
      </c>
      <c r="AA1360" t="s">
        <v>415</v>
      </c>
      <c r="AB1360" t="s">
        <v>416</v>
      </c>
      <c r="AC1360" t="s">
        <v>295</v>
      </c>
      <c r="AD1360" t="s">
        <v>60</v>
      </c>
      <c r="AE1360" t="s">
        <v>417</v>
      </c>
      <c r="AF1360" t="s">
        <v>324</v>
      </c>
      <c r="AG1360" t="s">
        <v>418</v>
      </c>
      <c r="AH1360" t="s">
        <v>51</v>
      </c>
    </row>
    <row r="1361" spans="1:34" x14ac:dyDescent="0.25">
      <c r="A1361">
        <v>10304</v>
      </c>
      <c r="B1361">
        <v>34</v>
      </c>
      <c r="C1361">
        <v>49.3</v>
      </c>
      <c r="D1361">
        <v>4</v>
      </c>
      <c r="E1361">
        <v>1676.2</v>
      </c>
      <c r="F1361">
        <v>1677</v>
      </c>
      <c r="G1361">
        <v>1676.2</v>
      </c>
      <c r="H1361" s="2">
        <v>38301</v>
      </c>
      <c r="I1361" s="1">
        <v>38301</v>
      </c>
      <c r="J1361" t="s">
        <v>104</v>
      </c>
      <c r="K1361" t="s">
        <v>220</v>
      </c>
      <c r="L1361" t="s">
        <v>37</v>
      </c>
      <c r="M1361">
        <v>4</v>
      </c>
      <c r="N1361">
        <v>10</v>
      </c>
      <c r="O1361">
        <v>2004</v>
      </c>
      <c r="P1361" t="s">
        <v>871</v>
      </c>
      <c r="Q1361">
        <v>50</v>
      </c>
      <c r="R1361" t="s">
        <v>992</v>
      </c>
      <c r="S1361" t="s">
        <v>419</v>
      </c>
      <c r="T1361" t="s">
        <v>420</v>
      </c>
      <c r="U1361" t="s">
        <v>421</v>
      </c>
      <c r="V1361" t="s">
        <v>422</v>
      </c>
      <c r="X1361" t="s">
        <v>422</v>
      </c>
      <c r="Y1361" t="s">
        <v>423</v>
      </c>
      <c r="AA1361" t="s">
        <v>423</v>
      </c>
      <c r="AB1361">
        <v>78000</v>
      </c>
      <c r="AC1361" t="s">
        <v>59</v>
      </c>
      <c r="AD1361" t="s">
        <v>60</v>
      </c>
      <c r="AE1361" t="s">
        <v>424</v>
      </c>
      <c r="AF1361" t="s">
        <v>72</v>
      </c>
      <c r="AG1361" t="s">
        <v>425</v>
      </c>
      <c r="AH1361" t="s">
        <v>51</v>
      </c>
    </row>
    <row r="1362" spans="1:34" x14ac:dyDescent="0.25">
      <c r="A1362">
        <v>10312</v>
      </c>
      <c r="B1362">
        <v>39</v>
      </c>
      <c r="C1362">
        <v>56.85</v>
      </c>
      <c r="D1362">
        <v>1</v>
      </c>
      <c r="E1362">
        <v>2217.15</v>
      </c>
      <c r="F1362">
        <v>2218</v>
      </c>
      <c r="G1362">
        <v>2217.15</v>
      </c>
      <c r="H1362" t="s">
        <v>426</v>
      </c>
      <c r="I1362" s="1">
        <v>38281</v>
      </c>
      <c r="J1362" t="s">
        <v>86</v>
      </c>
      <c r="K1362" t="s">
        <v>130</v>
      </c>
      <c r="L1362" t="s">
        <v>37</v>
      </c>
      <c r="M1362">
        <v>4</v>
      </c>
      <c r="N1362">
        <v>10</v>
      </c>
      <c r="O1362">
        <v>2004</v>
      </c>
      <c r="P1362" t="s">
        <v>871</v>
      </c>
      <c r="Q1362">
        <v>50</v>
      </c>
      <c r="R1362" t="s">
        <v>992</v>
      </c>
      <c r="S1362" t="s">
        <v>427</v>
      </c>
      <c r="T1362">
        <v>4155551450</v>
      </c>
      <c r="U1362" t="s">
        <v>428</v>
      </c>
      <c r="V1362" t="s">
        <v>429</v>
      </c>
      <c r="X1362" t="s">
        <v>429</v>
      </c>
      <c r="Y1362" t="s">
        <v>430</v>
      </c>
      <c r="Z1362" t="s">
        <v>81</v>
      </c>
      <c r="AA1362" t="s">
        <v>431</v>
      </c>
      <c r="AB1362">
        <v>97562</v>
      </c>
      <c r="AC1362" t="s">
        <v>46</v>
      </c>
      <c r="AD1362" t="s">
        <v>47</v>
      </c>
      <c r="AE1362" t="s">
        <v>432</v>
      </c>
      <c r="AF1362" t="s">
        <v>433</v>
      </c>
      <c r="AG1362" t="s">
        <v>434</v>
      </c>
      <c r="AH1362" t="s">
        <v>51</v>
      </c>
    </row>
    <row r="1363" spans="1:34" x14ac:dyDescent="0.25">
      <c r="A1363">
        <v>10324</v>
      </c>
      <c r="B1363">
        <v>38</v>
      </c>
      <c r="C1363">
        <v>100</v>
      </c>
      <c r="D1363">
        <v>6</v>
      </c>
      <c r="E1363">
        <v>6832.02</v>
      </c>
      <c r="F1363">
        <v>6833</v>
      </c>
      <c r="G1363">
        <v>3800</v>
      </c>
      <c r="H1363" s="2">
        <v>38118</v>
      </c>
      <c r="I1363" s="1">
        <v>38118</v>
      </c>
      <c r="J1363" t="s">
        <v>153</v>
      </c>
      <c r="K1363" t="s">
        <v>65</v>
      </c>
      <c r="L1363" t="s">
        <v>37</v>
      </c>
      <c r="M1363">
        <v>4</v>
      </c>
      <c r="N1363">
        <v>11</v>
      </c>
      <c r="O1363">
        <v>2004</v>
      </c>
      <c r="P1363" t="s">
        <v>871</v>
      </c>
      <c r="Q1363">
        <v>50</v>
      </c>
      <c r="R1363" t="s">
        <v>992</v>
      </c>
      <c r="S1363" t="s">
        <v>154</v>
      </c>
      <c r="T1363">
        <v>2125551500</v>
      </c>
      <c r="U1363" t="s">
        <v>155</v>
      </c>
      <c r="V1363" t="s">
        <v>156</v>
      </c>
      <c r="W1363" t="s">
        <v>157</v>
      </c>
      <c r="X1363" t="s">
        <v>158</v>
      </c>
      <c r="Y1363" t="s">
        <v>43</v>
      </c>
      <c r="Z1363" t="s">
        <v>44</v>
      </c>
      <c r="AA1363" t="s">
        <v>45</v>
      </c>
      <c r="AB1363">
        <v>10022</v>
      </c>
      <c r="AC1363" t="s">
        <v>46</v>
      </c>
      <c r="AD1363" t="s">
        <v>47</v>
      </c>
      <c r="AE1363" t="s">
        <v>159</v>
      </c>
      <c r="AF1363" t="s">
        <v>160</v>
      </c>
      <c r="AG1363" t="s">
        <v>161</v>
      </c>
      <c r="AH1363" t="s">
        <v>74</v>
      </c>
    </row>
    <row r="1364" spans="1:34" x14ac:dyDescent="0.25">
      <c r="A1364">
        <v>10333</v>
      </c>
      <c r="B1364">
        <v>24</v>
      </c>
      <c r="C1364">
        <v>79.86</v>
      </c>
      <c r="D1364">
        <v>8</v>
      </c>
      <c r="E1364">
        <v>1916.64</v>
      </c>
      <c r="F1364">
        <v>1917</v>
      </c>
      <c r="G1364">
        <v>1916.64</v>
      </c>
      <c r="H1364" t="s">
        <v>442</v>
      </c>
      <c r="I1364" s="1">
        <v>38309</v>
      </c>
      <c r="J1364" t="s">
        <v>104</v>
      </c>
      <c r="K1364" t="s">
        <v>130</v>
      </c>
      <c r="L1364" t="s">
        <v>37</v>
      </c>
      <c r="M1364">
        <v>4</v>
      </c>
      <c r="N1364">
        <v>11</v>
      </c>
      <c r="O1364">
        <v>2004</v>
      </c>
      <c r="P1364" t="s">
        <v>871</v>
      </c>
      <c r="Q1364">
        <v>50</v>
      </c>
      <c r="R1364" t="s">
        <v>992</v>
      </c>
      <c r="S1364" t="s">
        <v>124</v>
      </c>
      <c r="T1364">
        <v>6505555787</v>
      </c>
      <c r="U1364" t="s">
        <v>125</v>
      </c>
      <c r="V1364" t="s">
        <v>126</v>
      </c>
      <c r="X1364" t="s">
        <v>126</v>
      </c>
      <c r="Y1364" t="s">
        <v>91</v>
      </c>
      <c r="Z1364" t="s">
        <v>81</v>
      </c>
      <c r="AA1364" t="s">
        <v>92</v>
      </c>
      <c r="AB1364" t="s">
        <v>47</v>
      </c>
      <c r="AC1364" t="s">
        <v>46</v>
      </c>
      <c r="AD1364" t="s">
        <v>47</v>
      </c>
      <c r="AE1364" t="s">
        <v>127</v>
      </c>
      <c r="AF1364" t="s">
        <v>84</v>
      </c>
      <c r="AG1364" t="s">
        <v>128</v>
      </c>
      <c r="AH1364" t="s">
        <v>51</v>
      </c>
    </row>
    <row r="1365" spans="1:34" x14ac:dyDescent="0.25">
      <c r="A1365">
        <v>10348</v>
      </c>
      <c r="B1365">
        <v>29</v>
      </c>
      <c r="C1365">
        <v>100</v>
      </c>
      <c r="D1365">
        <v>6</v>
      </c>
      <c r="E1365">
        <v>7110.8</v>
      </c>
      <c r="F1365">
        <v>7111</v>
      </c>
      <c r="G1365">
        <v>2900</v>
      </c>
      <c r="H1365" s="2">
        <v>37997</v>
      </c>
      <c r="I1365" s="1">
        <v>37997</v>
      </c>
      <c r="J1365" t="s">
        <v>64</v>
      </c>
      <c r="K1365" t="s">
        <v>123</v>
      </c>
      <c r="L1365" t="s">
        <v>37</v>
      </c>
      <c r="M1365">
        <v>4</v>
      </c>
      <c r="N1365">
        <v>11</v>
      </c>
      <c r="O1365">
        <v>2004</v>
      </c>
      <c r="P1365" t="s">
        <v>871</v>
      </c>
      <c r="Q1365">
        <v>50</v>
      </c>
      <c r="R1365" t="s">
        <v>992</v>
      </c>
      <c r="S1365" t="s">
        <v>300</v>
      </c>
      <c r="T1365" t="s">
        <v>301</v>
      </c>
      <c r="U1365" t="s">
        <v>302</v>
      </c>
      <c r="V1365" t="s">
        <v>303</v>
      </c>
      <c r="X1365" t="s">
        <v>303</v>
      </c>
      <c r="Y1365" t="s">
        <v>280</v>
      </c>
      <c r="AA1365" t="s">
        <v>280</v>
      </c>
      <c r="AB1365">
        <v>28023</v>
      </c>
      <c r="AC1365" t="s">
        <v>281</v>
      </c>
      <c r="AD1365" t="s">
        <v>60</v>
      </c>
      <c r="AE1365" t="s">
        <v>304</v>
      </c>
      <c r="AF1365" t="s">
        <v>305</v>
      </c>
      <c r="AG1365" t="s">
        <v>306</v>
      </c>
      <c r="AH1365" t="s">
        <v>240</v>
      </c>
    </row>
    <row r="1366" spans="1:34" x14ac:dyDescent="0.25">
      <c r="A1366">
        <v>10358</v>
      </c>
      <c r="B1366">
        <v>30</v>
      </c>
      <c r="C1366">
        <v>100</v>
      </c>
      <c r="D1366">
        <v>8</v>
      </c>
      <c r="E1366">
        <v>5302.8</v>
      </c>
      <c r="F1366">
        <v>5303</v>
      </c>
      <c r="G1366">
        <v>3000</v>
      </c>
      <c r="H1366" s="2">
        <v>38272</v>
      </c>
      <c r="I1366" s="1">
        <v>38272</v>
      </c>
      <c r="J1366" t="s">
        <v>86</v>
      </c>
      <c r="K1366" t="s">
        <v>65</v>
      </c>
      <c r="L1366" t="s">
        <v>37</v>
      </c>
      <c r="M1366">
        <v>4</v>
      </c>
      <c r="N1366">
        <v>12</v>
      </c>
      <c r="O1366">
        <v>2004</v>
      </c>
      <c r="P1366" t="s">
        <v>871</v>
      </c>
      <c r="Q1366">
        <v>50</v>
      </c>
      <c r="R1366" t="s">
        <v>992</v>
      </c>
      <c r="S1366" t="s">
        <v>276</v>
      </c>
      <c r="T1366" t="s">
        <v>277</v>
      </c>
      <c r="U1366" t="s">
        <v>278</v>
      </c>
      <c r="V1366" t="s">
        <v>279</v>
      </c>
      <c r="X1366" t="s">
        <v>279</v>
      </c>
      <c r="Y1366" t="s">
        <v>280</v>
      </c>
      <c r="AA1366" t="s">
        <v>280</v>
      </c>
      <c r="AB1366">
        <v>28034</v>
      </c>
      <c r="AC1366" t="s">
        <v>281</v>
      </c>
      <c r="AD1366" t="s">
        <v>60</v>
      </c>
      <c r="AE1366" t="s">
        <v>282</v>
      </c>
      <c r="AF1366" t="s">
        <v>283</v>
      </c>
      <c r="AG1366" t="s">
        <v>284</v>
      </c>
      <c r="AH1366" t="s">
        <v>74</v>
      </c>
    </row>
    <row r="1367" spans="1:34" x14ac:dyDescent="0.25">
      <c r="A1367">
        <v>10370</v>
      </c>
      <c r="B1367">
        <v>20</v>
      </c>
      <c r="C1367">
        <v>100</v>
      </c>
      <c r="D1367">
        <v>2</v>
      </c>
      <c r="E1367">
        <v>2730</v>
      </c>
      <c r="F1367">
        <v>2730</v>
      </c>
      <c r="G1367">
        <v>2000</v>
      </c>
      <c r="H1367" t="s">
        <v>444</v>
      </c>
      <c r="I1367" s="1">
        <v>38372</v>
      </c>
      <c r="J1367" t="s">
        <v>64</v>
      </c>
      <c r="K1367" t="s">
        <v>130</v>
      </c>
      <c r="L1367" t="s">
        <v>37</v>
      </c>
      <c r="M1367">
        <v>1</v>
      </c>
      <c r="N1367">
        <v>1</v>
      </c>
      <c r="O1367">
        <v>2005</v>
      </c>
      <c r="P1367" t="s">
        <v>871</v>
      </c>
      <c r="Q1367">
        <v>50</v>
      </c>
      <c r="R1367" t="s">
        <v>992</v>
      </c>
      <c r="S1367" t="s">
        <v>452</v>
      </c>
      <c r="T1367" t="s">
        <v>453</v>
      </c>
      <c r="U1367" t="s">
        <v>454</v>
      </c>
      <c r="V1367" t="s">
        <v>455</v>
      </c>
      <c r="W1367" t="s">
        <v>456</v>
      </c>
      <c r="X1367" t="s">
        <v>457</v>
      </c>
      <c r="Y1367" t="s">
        <v>458</v>
      </c>
      <c r="Z1367" t="s">
        <v>250</v>
      </c>
      <c r="AA1367" t="s">
        <v>459</v>
      </c>
      <c r="AB1367">
        <v>2060</v>
      </c>
      <c r="AC1367" t="s">
        <v>148</v>
      </c>
      <c r="AD1367" t="s">
        <v>149</v>
      </c>
      <c r="AE1367" t="s">
        <v>460</v>
      </c>
      <c r="AF1367" t="s">
        <v>461</v>
      </c>
      <c r="AG1367" t="s">
        <v>462</v>
      </c>
      <c r="AH1367" t="s">
        <v>51</v>
      </c>
    </row>
    <row r="1368" spans="1:34" x14ac:dyDescent="0.25">
      <c r="A1368">
        <v>10382</v>
      </c>
      <c r="B1368">
        <v>39</v>
      </c>
      <c r="C1368">
        <v>100</v>
      </c>
      <c r="D1368">
        <v>2</v>
      </c>
      <c r="E1368">
        <v>7827.3</v>
      </c>
      <c r="F1368">
        <v>7828</v>
      </c>
      <c r="G1368">
        <v>3900</v>
      </c>
      <c r="H1368" t="s">
        <v>451</v>
      </c>
      <c r="I1368" s="1">
        <v>38400</v>
      </c>
      <c r="J1368" t="s">
        <v>35</v>
      </c>
      <c r="K1368" t="s">
        <v>130</v>
      </c>
      <c r="L1368" t="s">
        <v>37</v>
      </c>
      <c r="M1368">
        <v>1</v>
      </c>
      <c r="N1368">
        <v>2</v>
      </c>
      <c r="O1368">
        <v>2005</v>
      </c>
      <c r="P1368" t="s">
        <v>871</v>
      </c>
      <c r="Q1368">
        <v>50</v>
      </c>
      <c r="R1368" t="s">
        <v>992</v>
      </c>
      <c r="S1368" t="s">
        <v>427</v>
      </c>
      <c r="T1368">
        <v>4155551450</v>
      </c>
      <c r="U1368" t="s">
        <v>428</v>
      </c>
      <c r="V1368" t="s">
        <v>429</v>
      </c>
      <c r="X1368" t="s">
        <v>429</v>
      </c>
      <c r="Y1368" t="s">
        <v>430</v>
      </c>
      <c r="Z1368" t="s">
        <v>81</v>
      </c>
      <c r="AA1368" t="s">
        <v>431</v>
      </c>
      <c r="AB1368">
        <v>97562</v>
      </c>
      <c r="AC1368" t="s">
        <v>46</v>
      </c>
      <c r="AD1368" t="s">
        <v>47</v>
      </c>
      <c r="AE1368" t="s">
        <v>432</v>
      </c>
      <c r="AF1368" t="s">
        <v>433</v>
      </c>
      <c r="AG1368" t="s">
        <v>434</v>
      </c>
      <c r="AH1368" t="s">
        <v>240</v>
      </c>
    </row>
    <row r="1369" spans="1:34" x14ac:dyDescent="0.25">
      <c r="A1369">
        <v>10411</v>
      </c>
      <c r="B1369">
        <v>35</v>
      </c>
      <c r="C1369">
        <v>59.87</v>
      </c>
      <c r="D1369">
        <v>7</v>
      </c>
      <c r="E1369">
        <v>2095.4499999999998</v>
      </c>
      <c r="F1369">
        <v>2096</v>
      </c>
      <c r="G1369">
        <v>2095.4499999999998</v>
      </c>
      <c r="H1369" s="2">
        <v>38357</v>
      </c>
      <c r="I1369" s="1">
        <v>38357</v>
      </c>
      <c r="J1369" t="s">
        <v>64</v>
      </c>
      <c r="K1369" t="s">
        <v>220</v>
      </c>
      <c r="L1369" t="s">
        <v>37</v>
      </c>
      <c r="M1369">
        <v>2</v>
      </c>
      <c r="N1369">
        <v>5</v>
      </c>
      <c r="O1369">
        <v>2005</v>
      </c>
      <c r="P1369" t="s">
        <v>871</v>
      </c>
      <c r="Q1369">
        <v>50</v>
      </c>
      <c r="R1369" t="s">
        <v>992</v>
      </c>
      <c r="S1369" t="s">
        <v>463</v>
      </c>
      <c r="T1369" t="s">
        <v>464</v>
      </c>
      <c r="U1369" t="s">
        <v>465</v>
      </c>
      <c r="V1369" t="s">
        <v>466</v>
      </c>
      <c r="X1369" t="s">
        <v>466</v>
      </c>
      <c r="Y1369" t="s">
        <v>467</v>
      </c>
      <c r="Z1369" t="s">
        <v>468</v>
      </c>
      <c r="AA1369" t="s">
        <v>469</v>
      </c>
      <c r="AB1369" t="s">
        <v>470</v>
      </c>
      <c r="AC1369" t="s">
        <v>362</v>
      </c>
      <c r="AD1369" t="s">
        <v>47</v>
      </c>
      <c r="AE1369" t="s">
        <v>471</v>
      </c>
      <c r="AF1369" t="s">
        <v>472</v>
      </c>
      <c r="AG1369" t="s">
        <v>473</v>
      </c>
      <c r="AH1369" t="s">
        <v>51</v>
      </c>
    </row>
    <row r="1370" spans="1:34" x14ac:dyDescent="0.25">
      <c r="A1370">
        <v>10424</v>
      </c>
      <c r="B1370">
        <v>26</v>
      </c>
      <c r="C1370">
        <v>59.87</v>
      </c>
      <c r="D1370">
        <v>4</v>
      </c>
      <c r="E1370">
        <v>1556.62</v>
      </c>
      <c r="F1370">
        <v>1557</v>
      </c>
      <c r="G1370">
        <v>1556.62</v>
      </c>
      <c r="H1370" t="s">
        <v>474</v>
      </c>
      <c r="I1370" s="1">
        <v>38503</v>
      </c>
      <c r="J1370" t="s">
        <v>153</v>
      </c>
      <c r="K1370" t="s">
        <v>65</v>
      </c>
      <c r="L1370" t="s">
        <v>475</v>
      </c>
      <c r="M1370">
        <v>2</v>
      </c>
      <c r="N1370">
        <v>5</v>
      </c>
      <c r="O1370">
        <v>2005</v>
      </c>
      <c r="P1370" t="s">
        <v>871</v>
      </c>
      <c r="Q1370">
        <v>50</v>
      </c>
      <c r="R1370" t="s">
        <v>992</v>
      </c>
      <c r="S1370" t="s">
        <v>276</v>
      </c>
      <c r="T1370" t="s">
        <v>277</v>
      </c>
      <c r="U1370" t="s">
        <v>278</v>
      </c>
      <c r="V1370" t="s">
        <v>279</v>
      </c>
      <c r="X1370" t="s">
        <v>279</v>
      </c>
      <c r="Y1370" t="s">
        <v>280</v>
      </c>
      <c r="AA1370" t="s">
        <v>280</v>
      </c>
      <c r="AB1370">
        <v>28034</v>
      </c>
      <c r="AC1370" t="s">
        <v>281</v>
      </c>
      <c r="AD1370" t="s">
        <v>60</v>
      </c>
      <c r="AE1370" t="s">
        <v>282</v>
      </c>
      <c r="AF1370" t="s">
        <v>283</v>
      </c>
      <c r="AG1370" t="s">
        <v>284</v>
      </c>
      <c r="AH1370" t="s">
        <v>51</v>
      </c>
    </row>
    <row r="1371" spans="1:34" x14ac:dyDescent="0.25">
      <c r="A1371">
        <v>10108</v>
      </c>
      <c r="B1371">
        <v>44</v>
      </c>
      <c r="C1371">
        <v>100</v>
      </c>
      <c r="D1371">
        <v>11</v>
      </c>
      <c r="E1371">
        <v>5565.12</v>
      </c>
      <c r="F1371">
        <v>5566</v>
      </c>
      <c r="G1371">
        <v>4400</v>
      </c>
      <c r="H1371" s="2">
        <v>37683</v>
      </c>
      <c r="I1371" s="1">
        <v>37683</v>
      </c>
      <c r="J1371" t="s">
        <v>255</v>
      </c>
      <c r="K1371" t="s">
        <v>36</v>
      </c>
      <c r="L1371" t="s">
        <v>37</v>
      </c>
      <c r="M1371">
        <v>1</v>
      </c>
      <c r="N1371">
        <v>3</v>
      </c>
      <c r="O1371">
        <v>2003</v>
      </c>
      <c r="P1371" t="s">
        <v>286</v>
      </c>
      <c r="Q1371">
        <v>148</v>
      </c>
      <c r="R1371" t="s">
        <v>993</v>
      </c>
      <c r="S1371" t="s">
        <v>675</v>
      </c>
      <c r="T1371" t="s">
        <v>676</v>
      </c>
      <c r="U1371" t="s">
        <v>677</v>
      </c>
      <c r="V1371" t="s">
        <v>678</v>
      </c>
      <c r="X1371" t="s">
        <v>678</v>
      </c>
      <c r="Y1371" t="s">
        <v>679</v>
      </c>
      <c r="AA1371" t="s">
        <v>679</v>
      </c>
      <c r="AB1371" t="s">
        <v>680</v>
      </c>
      <c r="AC1371" t="s">
        <v>681</v>
      </c>
      <c r="AD1371" t="s">
        <v>314</v>
      </c>
      <c r="AE1371" t="s">
        <v>682</v>
      </c>
      <c r="AF1371" t="s">
        <v>683</v>
      </c>
      <c r="AG1371" t="s">
        <v>684</v>
      </c>
      <c r="AH1371" t="s">
        <v>74</v>
      </c>
    </row>
    <row r="1372" spans="1:34" x14ac:dyDescent="0.25">
      <c r="A1372">
        <v>10122</v>
      </c>
      <c r="B1372">
        <v>28</v>
      </c>
      <c r="C1372">
        <v>100</v>
      </c>
      <c r="D1372">
        <v>15</v>
      </c>
      <c r="E1372">
        <v>3583.16</v>
      </c>
      <c r="F1372">
        <v>3584</v>
      </c>
      <c r="G1372">
        <v>2800</v>
      </c>
      <c r="H1372" s="2">
        <v>37838</v>
      </c>
      <c r="I1372" s="1">
        <v>37838</v>
      </c>
      <c r="J1372" t="s">
        <v>76</v>
      </c>
      <c r="K1372" t="s">
        <v>65</v>
      </c>
      <c r="L1372" t="s">
        <v>37</v>
      </c>
      <c r="M1372">
        <v>2</v>
      </c>
      <c r="N1372">
        <v>5</v>
      </c>
      <c r="O1372">
        <v>2003</v>
      </c>
      <c r="P1372" t="s">
        <v>286</v>
      </c>
      <c r="Q1372">
        <v>148</v>
      </c>
      <c r="R1372" t="s">
        <v>993</v>
      </c>
      <c r="S1372" t="s">
        <v>685</v>
      </c>
      <c r="T1372" t="s">
        <v>686</v>
      </c>
      <c r="U1372" t="s">
        <v>687</v>
      </c>
      <c r="V1372" t="s">
        <v>688</v>
      </c>
      <c r="X1372" t="s">
        <v>688</v>
      </c>
      <c r="Y1372" t="s">
        <v>689</v>
      </c>
      <c r="AA1372" t="s">
        <v>689</v>
      </c>
      <c r="AB1372">
        <v>13008</v>
      </c>
      <c r="AC1372" t="s">
        <v>59</v>
      </c>
      <c r="AD1372" t="s">
        <v>60</v>
      </c>
      <c r="AE1372" t="s">
        <v>690</v>
      </c>
      <c r="AF1372" t="s">
        <v>691</v>
      </c>
      <c r="AG1372" t="s">
        <v>692</v>
      </c>
      <c r="AH1372" t="s">
        <v>74</v>
      </c>
    </row>
    <row r="1373" spans="1:34" x14ac:dyDescent="0.25">
      <c r="A1373">
        <v>10135</v>
      </c>
      <c r="B1373">
        <v>31</v>
      </c>
      <c r="C1373">
        <v>100</v>
      </c>
      <c r="D1373">
        <v>12</v>
      </c>
      <c r="E1373">
        <v>4705.18</v>
      </c>
      <c r="F1373">
        <v>4706</v>
      </c>
      <c r="G1373">
        <v>3100</v>
      </c>
      <c r="H1373" s="2">
        <v>37659</v>
      </c>
      <c r="I1373" s="1">
        <v>37659</v>
      </c>
      <c r="J1373" t="s">
        <v>35</v>
      </c>
      <c r="K1373" t="s">
        <v>87</v>
      </c>
      <c r="L1373" t="s">
        <v>37</v>
      </c>
      <c r="M1373">
        <v>3</v>
      </c>
      <c r="N1373">
        <v>7</v>
      </c>
      <c r="O1373">
        <v>2003</v>
      </c>
      <c r="P1373" t="s">
        <v>286</v>
      </c>
      <c r="Q1373">
        <v>148</v>
      </c>
      <c r="R1373" t="s">
        <v>993</v>
      </c>
      <c r="S1373" t="s">
        <v>427</v>
      </c>
      <c r="T1373">
        <v>4155551450</v>
      </c>
      <c r="U1373" t="s">
        <v>428</v>
      </c>
      <c r="V1373" t="s">
        <v>429</v>
      </c>
      <c r="X1373" t="s">
        <v>429</v>
      </c>
      <c r="Y1373" t="s">
        <v>430</v>
      </c>
      <c r="Z1373" t="s">
        <v>81</v>
      </c>
      <c r="AA1373" t="s">
        <v>431</v>
      </c>
      <c r="AB1373">
        <v>97562</v>
      </c>
      <c r="AC1373" t="s">
        <v>46</v>
      </c>
      <c r="AD1373" t="s">
        <v>47</v>
      </c>
      <c r="AE1373" t="s">
        <v>432</v>
      </c>
      <c r="AF1373" t="s">
        <v>433</v>
      </c>
      <c r="AG1373" t="s">
        <v>434</v>
      </c>
      <c r="AH1373" t="s">
        <v>74</v>
      </c>
    </row>
    <row r="1374" spans="1:34" x14ac:dyDescent="0.25">
      <c r="A1374">
        <v>10146</v>
      </c>
      <c r="B1374">
        <v>29</v>
      </c>
      <c r="C1374">
        <v>100</v>
      </c>
      <c r="D1374">
        <v>1</v>
      </c>
      <c r="E1374">
        <v>4444.54</v>
      </c>
      <c r="F1374">
        <v>4445</v>
      </c>
      <c r="G1374">
        <v>2900</v>
      </c>
      <c r="H1374" s="2">
        <v>37689</v>
      </c>
      <c r="I1374" s="1">
        <v>37689</v>
      </c>
      <c r="J1374" t="s">
        <v>255</v>
      </c>
      <c r="K1374" t="s">
        <v>123</v>
      </c>
      <c r="L1374" t="s">
        <v>37</v>
      </c>
      <c r="M1374">
        <v>3</v>
      </c>
      <c r="N1374">
        <v>9</v>
      </c>
      <c r="O1374">
        <v>2003</v>
      </c>
      <c r="P1374" t="s">
        <v>286</v>
      </c>
      <c r="Q1374">
        <v>148</v>
      </c>
      <c r="R1374" t="s">
        <v>993</v>
      </c>
      <c r="S1374" t="s">
        <v>908</v>
      </c>
      <c r="T1374">
        <v>2035554407</v>
      </c>
      <c r="U1374" t="s">
        <v>909</v>
      </c>
      <c r="V1374" t="s">
        <v>910</v>
      </c>
      <c r="X1374" t="s">
        <v>910</v>
      </c>
      <c r="Y1374" t="s">
        <v>816</v>
      </c>
      <c r="Z1374" t="s">
        <v>177</v>
      </c>
      <c r="AA1374" t="s">
        <v>911</v>
      </c>
      <c r="AB1374">
        <v>97561</v>
      </c>
      <c r="AC1374" t="s">
        <v>46</v>
      </c>
      <c r="AD1374" t="s">
        <v>47</v>
      </c>
      <c r="AE1374" t="s">
        <v>912</v>
      </c>
      <c r="AF1374" t="s">
        <v>913</v>
      </c>
      <c r="AG1374" t="s">
        <v>914</v>
      </c>
      <c r="AH1374" t="s">
        <v>74</v>
      </c>
    </row>
    <row r="1375" spans="1:34" x14ac:dyDescent="0.25">
      <c r="A1375">
        <v>10159</v>
      </c>
      <c r="B1375">
        <v>32</v>
      </c>
      <c r="C1375">
        <v>100</v>
      </c>
      <c r="D1375">
        <v>7</v>
      </c>
      <c r="E1375">
        <v>4618.88</v>
      </c>
      <c r="F1375">
        <v>4619</v>
      </c>
      <c r="G1375">
        <v>3200</v>
      </c>
      <c r="H1375" s="2">
        <v>37904</v>
      </c>
      <c r="I1375" s="1">
        <v>37904</v>
      </c>
      <c r="J1375" t="s">
        <v>86</v>
      </c>
      <c r="K1375" t="s">
        <v>87</v>
      </c>
      <c r="L1375" t="s">
        <v>37</v>
      </c>
      <c r="M1375">
        <v>4</v>
      </c>
      <c r="N1375">
        <v>10</v>
      </c>
      <c r="O1375">
        <v>2003</v>
      </c>
      <c r="P1375" t="s">
        <v>286</v>
      </c>
      <c r="Q1375">
        <v>148</v>
      </c>
      <c r="R1375" t="s">
        <v>993</v>
      </c>
      <c r="S1375" t="s">
        <v>88</v>
      </c>
      <c r="T1375">
        <v>6505551386</v>
      </c>
      <c r="U1375" t="s">
        <v>89</v>
      </c>
      <c r="V1375" t="s">
        <v>90</v>
      </c>
      <c r="X1375" t="s">
        <v>90</v>
      </c>
      <c r="Y1375" t="s">
        <v>91</v>
      </c>
      <c r="Z1375" t="s">
        <v>81</v>
      </c>
      <c r="AA1375" t="s">
        <v>92</v>
      </c>
      <c r="AB1375" t="s">
        <v>47</v>
      </c>
      <c r="AC1375" t="s">
        <v>46</v>
      </c>
      <c r="AD1375" t="s">
        <v>47</v>
      </c>
      <c r="AE1375" t="s">
        <v>93</v>
      </c>
      <c r="AF1375" t="s">
        <v>84</v>
      </c>
      <c r="AG1375" t="s">
        <v>94</v>
      </c>
      <c r="AH1375" t="s">
        <v>74</v>
      </c>
    </row>
    <row r="1376" spans="1:34" x14ac:dyDescent="0.25">
      <c r="A1376">
        <v>10169</v>
      </c>
      <c r="B1376">
        <v>33</v>
      </c>
      <c r="C1376">
        <v>100</v>
      </c>
      <c r="D1376">
        <v>7</v>
      </c>
      <c r="E1376">
        <v>4910.3999999999996</v>
      </c>
      <c r="F1376">
        <v>4911</v>
      </c>
      <c r="G1376">
        <v>3300</v>
      </c>
      <c r="H1376" s="2">
        <v>37722</v>
      </c>
      <c r="I1376" s="1">
        <v>37722</v>
      </c>
      <c r="J1376" t="s">
        <v>380</v>
      </c>
      <c r="K1376" t="s">
        <v>87</v>
      </c>
      <c r="L1376" t="s">
        <v>37</v>
      </c>
      <c r="M1376">
        <v>4</v>
      </c>
      <c r="N1376">
        <v>11</v>
      </c>
      <c r="O1376">
        <v>2003</v>
      </c>
      <c r="P1376" t="s">
        <v>286</v>
      </c>
      <c r="Q1376">
        <v>148</v>
      </c>
      <c r="R1376" t="s">
        <v>993</v>
      </c>
      <c r="S1376" t="s">
        <v>452</v>
      </c>
      <c r="T1376" t="s">
        <v>453</v>
      </c>
      <c r="U1376" t="s">
        <v>454</v>
      </c>
      <c r="V1376" t="s">
        <v>455</v>
      </c>
      <c r="W1376" t="s">
        <v>456</v>
      </c>
      <c r="X1376" t="s">
        <v>457</v>
      </c>
      <c r="Y1376" t="s">
        <v>458</v>
      </c>
      <c r="Z1376" t="s">
        <v>250</v>
      </c>
      <c r="AA1376" t="s">
        <v>459</v>
      </c>
      <c r="AB1376">
        <v>2060</v>
      </c>
      <c r="AC1376" t="s">
        <v>148</v>
      </c>
      <c r="AD1376" t="s">
        <v>149</v>
      </c>
      <c r="AE1376" t="s">
        <v>460</v>
      </c>
      <c r="AF1376" t="s">
        <v>461</v>
      </c>
      <c r="AG1376" t="s">
        <v>462</v>
      </c>
      <c r="AH1376" t="s">
        <v>74</v>
      </c>
    </row>
    <row r="1377" spans="1:34" x14ac:dyDescent="0.25">
      <c r="A1377">
        <v>10180</v>
      </c>
      <c r="B1377">
        <v>44</v>
      </c>
      <c r="C1377">
        <v>100</v>
      </c>
      <c r="D1377">
        <v>2</v>
      </c>
      <c r="E1377">
        <v>5565.12</v>
      </c>
      <c r="F1377">
        <v>5566</v>
      </c>
      <c r="G1377">
        <v>4400</v>
      </c>
      <c r="H1377" s="2">
        <v>37936</v>
      </c>
      <c r="I1377" s="1">
        <v>37936</v>
      </c>
      <c r="J1377" t="s">
        <v>104</v>
      </c>
      <c r="K1377" t="s">
        <v>65</v>
      </c>
      <c r="L1377" t="s">
        <v>37</v>
      </c>
      <c r="M1377">
        <v>4</v>
      </c>
      <c r="N1377">
        <v>11</v>
      </c>
      <c r="O1377">
        <v>2003</v>
      </c>
      <c r="P1377" t="s">
        <v>286</v>
      </c>
      <c r="Q1377">
        <v>148</v>
      </c>
      <c r="R1377" t="s">
        <v>993</v>
      </c>
      <c r="S1377" t="s">
        <v>105</v>
      </c>
      <c r="T1377">
        <v>0.86244213000000003</v>
      </c>
      <c r="U1377" t="s">
        <v>106</v>
      </c>
      <c r="V1377" t="s">
        <v>107</v>
      </c>
      <c r="X1377" t="s">
        <v>107</v>
      </c>
      <c r="Y1377" t="s">
        <v>108</v>
      </c>
      <c r="AA1377" t="s">
        <v>108</v>
      </c>
      <c r="AB1377">
        <v>59000</v>
      </c>
      <c r="AC1377" t="s">
        <v>59</v>
      </c>
      <c r="AD1377" t="s">
        <v>60</v>
      </c>
      <c r="AE1377" t="s">
        <v>109</v>
      </c>
      <c r="AF1377" t="s">
        <v>110</v>
      </c>
      <c r="AG1377" t="s">
        <v>111</v>
      </c>
      <c r="AH1377" t="s">
        <v>74</v>
      </c>
    </row>
    <row r="1378" spans="1:34" x14ac:dyDescent="0.25">
      <c r="A1378">
        <v>10191</v>
      </c>
      <c r="B1378">
        <v>32</v>
      </c>
      <c r="C1378">
        <v>100</v>
      </c>
      <c r="D1378">
        <v>8</v>
      </c>
      <c r="E1378">
        <v>4237.76</v>
      </c>
      <c r="F1378">
        <v>4238</v>
      </c>
      <c r="G1378">
        <v>3200</v>
      </c>
      <c r="H1378" t="s">
        <v>693</v>
      </c>
      <c r="I1378" s="1">
        <v>37945</v>
      </c>
      <c r="J1378" t="s">
        <v>104</v>
      </c>
      <c r="K1378" t="s">
        <v>130</v>
      </c>
      <c r="L1378" t="s">
        <v>37</v>
      </c>
      <c r="M1378">
        <v>4</v>
      </c>
      <c r="N1378">
        <v>11</v>
      </c>
      <c r="O1378">
        <v>2003</v>
      </c>
      <c r="P1378" t="s">
        <v>286</v>
      </c>
      <c r="Q1378">
        <v>148</v>
      </c>
      <c r="R1378" t="s">
        <v>993</v>
      </c>
      <c r="S1378" t="s">
        <v>694</v>
      </c>
      <c r="T1378" t="s">
        <v>695</v>
      </c>
      <c r="U1378" t="s">
        <v>696</v>
      </c>
      <c r="V1378" t="s">
        <v>697</v>
      </c>
      <c r="X1378" t="s">
        <v>697</v>
      </c>
      <c r="Y1378" t="s">
        <v>698</v>
      </c>
      <c r="AA1378" t="s">
        <v>698</v>
      </c>
      <c r="AB1378">
        <v>50739</v>
      </c>
      <c r="AC1378" t="s">
        <v>699</v>
      </c>
      <c r="AD1378" t="s">
        <v>60</v>
      </c>
      <c r="AE1378" t="s">
        <v>700</v>
      </c>
      <c r="AF1378" t="s">
        <v>701</v>
      </c>
      <c r="AG1378" t="s">
        <v>702</v>
      </c>
      <c r="AH1378" t="s">
        <v>74</v>
      </c>
    </row>
    <row r="1379" spans="1:34" x14ac:dyDescent="0.25">
      <c r="A1379">
        <v>10211</v>
      </c>
      <c r="B1379">
        <v>41</v>
      </c>
      <c r="C1379">
        <v>100</v>
      </c>
      <c r="D1379">
        <v>7</v>
      </c>
      <c r="E1379">
        <v>5673.58</v>
      </c>
      <c r="F1379">
        <v>5674</v>
      </c>
      <c r="G1379">
        <v>4100</v>
      </c>
      <c r="H1379" t="s">
        <v>129</v>
      </c>
      <c r="I1379" s="1">
        <v>38001</v>
      </c>
      <c r="J1379" t="s">
        <v>64</v>
      </c>
      <c r="K1379" t="s">
        <v>130</v>
      </c>
      <c r="L1379" t="s">
        <v>37</v>
      </c>
      <c r="M1379">
        <v>1</v>
      </c>
      <c r="N1379">
        <v>1</v>
      </c>
      <c r="O1379">
        <v>2004</v>
      </c>
      <c r="P1379" t="s">
        <v>286</v>
      </c>
      <c r="Q1379">
        <v>148</v>
      </c>
      <c r="R1379" t="s">
        <v>993</v>
      </c>
      <c r="S1379" t="s">
        <v>131</v>
      </c>
      <c r="T1379" t="s">
        <v>132</v>
      </c>
      <c r="U1379" t="s">
        <v>133</v>
      </c>
      <c r="V1379" t="s">
        <v>134</v>
      </c>
      <c r="X1379" t="s">
        <v>134</v>
      </c>
      <c r="Y1379" t="s">
        <v>70</v>
      </c>
      <c r="AA1379" t="s">
        <v>70</v>
      </c>
      <c r="AB1379">
        <v>75016</v>
      </c>
      <c r="AC1379" t="s">
        <v>59</v>
      </c>
      <c r="AD1379" t="s">
        <v>60</v>
      </c>
      <c r="AE1379" t="s">
        <v>135</v>
      </c>
      <c r="AF1379" t="s">
        <v>136</v>
      </c>
      <c r="AG1379" t="s">
        <v>137</v>
      </c>
      <c r="AH1379" t="s">
        <v>74</v>
      </c>
    </row>
    <row r="1380" spans="1:34" x14ac:dyDescent="0.25">
      <c r="A1380">
        <v>10225</v>
      </c>
      <c r="B1380">
        <v>35</v>
      </c>
      <c r="C1380">
        <v>100</v>
      </c>
      <c r="D1380">
        <v>14</v>
      </c>
      <c r="E1380">
        <v>5260.15</v>
      </c>
      <c r="F1380">
        <v>5261</v>
      </c>
      <c r="G1380">
        <v>3500</v>
      </c>
      <c r="H1380" t="s">
        <v>703</v>
      </c>
      <c r="I1380" s="1">
        <v>38039</v>
      </c>
      <c r="J1380" t="s">
        <v>35</v>
      </c>
      <c r="K1380" t="s">
        <v>123</v>
      </c>
      <c r="L1380" t="s">
        <v>37</v>
      </c>
      <c r="M1380">
        <v>1</v>
      </c>
      <c r="N1380">
        <v>2</v>
      </c>
      <c r="O1380">
        <v>2004</v>
      </c>
      <c r="P1380" t="s">
        <v>286</v>
      </c>
      <c r="Q1380">
        <v>148</v>
      </c>
      <c r="R1380" t="s">
        <v>993</v>
      </c>
      <c r="S1380" t="s">
        <v>704</v>
      </c>
      <c r="T1380" t="s">
        <v>705</v>
      </c>
      <c r="U1380" t="s">
        <v>706</v>
      </c>
      <c r="V1380" t="s">
        <v>707</v>
      </c>
      <c r="X1380" t="s">
        <v>707</v>
      </c>
      <c r="Y1380" t="s">
        <v>708</v>
      </c>
      <c r="AA1380" t="s">
        <v>708</v>
      </c>
      <c r="AB1380">
        <v>1203</v>
      </c>
      <c r="AC1380" t="s">
        <v>709</v>
      </c>
      <c r="AD1380" t="s">
        <v>60</v>
      </c>
      <c r="AE1380" t="s">
        <v>710</v>
      </c>
      <c r="AF1380" t="s">
        <v>160</v>
      </c>
      <c r="AG1380" t="s">
        <v>711</v>
      </c>
      <c r="AH1380" t="s">
        <v>74</v>
      </c>
    </row>
    <row r="1381" spans="1:34" x14ac:dyDescent="0.25">
      <c r="A1381">
        <v>10238</v>
      </c>
      <c r="B1381">
        <v>44</v>
      </c>
      <c r="C1381">
        <v>100</v>
      </c>
      <c r="D1381">
        <v>8</v>
      </c>
      <c r="E1381">
        <v>6350.96</v>
      </c>
      <c r="F1381">
        <v>6351</v>
      </c>
      <c r="G1381">
        <v>4400</v>
      </c>
      <c r="H1381" s="2">
        <v>38234</v>
      </c>
      <c r="I1381" s="1">
        <v>38234</v>
      </c>
      <c r="J1381" t="s">
        <v>201</v>
      </c>
      <c r="K1381" t="s">
        <v>53</v>
      </c>
      <c r="L1381" t="s">
        <v>37</v>
      </c>
      <c r="M1381">
        <v>2</v>
      </c>
      <c r="N1381">
        <v>4</v>
      </c>
      <c r="O1381">
        <v>2004</v>
      </c>
      <c r="P1381" t="s">
        <v>286</v>
      </c>
      <c r="Q1381">
        <v>148</v>
      </c>
      <c r="R1381" t="s">
        <v>993</v>
      </c>
      <c r="S1381" t="s">
        <v>510</v>
      </c>
      <c r="T1381" t="s">
        <v>511</v>
      </c>
      <c r="U1381" t="s">
        <v>512</v>
      </c>
      <c r="V1381" t="s">
        <v>513</v>
      </c>
      <c r="X1381" t="s">
        <v>513</v>
      </c>
      <c r="Y1381" t="s">
        <v>514</v>
      </c>
      <c r="AA1381" t="s">
        <v>514</v>
      </c>
      <c r="AB1381">
        <v>1734</v>
      </c>
      <c r="AC1381" t="s">
        <v>515</v>
      </c>
      <c r="AD1381" t="s">
        <v>60</v>
      </c>
      <c r="AE1381" t="s">
        <v>516</v>
      </c>
      <c r="AF1381" t="s">
        <v>517</v>
      </c>
      <c r="AG1381" t="s">
        <v>518</v>
      </c>
      <c r="AH1381" t="s">
        <v>74</v>
      </c>
    </row>
    <row r="1382" spans="1:34" x14ac:dyDescent="0.25">
      <c r="A1382">
        <v>10252</v>
      </c>
      <c r="B1382">
        <v>26</v>
      </c>
      <c r="C1382">
        <v>100</v>
      </c>
      <c r="D1382">
        <v>4</v>
      </c>
      <c r="E1382">
        <v>3559.4</v>
      </c>
      <c r="F1382">
        <v>3560</v>
      </c>
      <c r="G1382">
        <v>2600</v>
      </c>
      <c r="H1382" t="s">
        <v>976</v>
      </c>
      <c r="I1382" s="1">
        <v>38133</v>
      </c>
      <c r="J1382" t="s">
        <v>153</v>
      </c>
      <c r="K1382" t="s">
        <v>220</v>
      </c>
      <c r="L1382" t="s">
        <v>37</v>
      </c>
      <c r="M1382">
        <v>2</v>
      </c>
      <c r="N1382">
        <v>5</v>
      </c>
      <c r="O1382">
        <v>2004</v>
      </c>
      <c r="P1382" t="s">
        <v>286</v>
      </c>
      <c r="Q1382">
        <v>148</v>
      </c>
      <c r="R1382" t="s">
        <v>993</v>
      </c>
      <c r="S1382" t="s">
        <v>131</v>
      </c>
      <c r="T1382" t="s">
        <v>132</v>
      </c>
      <c r="U1382" t="s">
        <v>133</v>
      </c>
      <c r="V1382" t="s">
        <v>134</v>
      </c>
      <c r="X1382" t="s">
        <v>134</v>
      </c>
      <c r="Y1382" t="s">
        <v>70</v>
      </c>
      <c r="AA1382" t="s">
        <v>70</v>
      </c>
      <c r="AB1382">
        <v>75016</v>
      </c>
      <c r="AC1382" t="s">
        <v>59</v>
      </c>
      <c r="AD1382" t="s">
        <v>60</v>
      </c>
      <c r="AE1382" t="s">
        <v>135</v>
      </c>
      <c r="AF1382" t="s">
        <v>136</v>
      </c>
      <c r="AG1382" t="s">
        <v>137</v>
      </c>
      <c r="AH1382" t="s">
        <v>74</v>
      </c>
    </row>
    <row r="1383" spans="1:34" x14ac:dyDescent="0.25">
      <c r="A1383">
        <v>10264</v>
      </c>
      <c r="B1383">
        <v>20</v>
      </c>
      <c r="C1383">
        <v>100</v>
      </c>
      <c r="D1383">
        <v>2</v>
      </c>
      <c r="E1383">
        <v>2410.6</v>
      </c>
      <c r="F1383">
        <v>2411</v>
      </c>
      <c r="G1383">
        <v>2000</v>
      </c>
      <c r="H1383" t="s">
        <v>982</v>
      </c>
      <c r="I1383" s="1">
        <v>38168</v>
      </c>
      <c r="J1383" t="s">
        <v>172</v>
      </c>
      <c r="K1383" t="s">
        <v>220</v>
      </c>
      <c r="L1383" t="s">
        <v>37</v>
      </c>
      <c r="M1383">
        <v>2</v>
      </c>
      <c r="N1383">
        <v>6</v>
      </c>
      <c r="O1383">
        <v>2004</v>
      </c>
      <c r="P1383" t="s">
        <v>286</v>
      </c>
      <c r="Q1383">
        <v>148</v>
      </c>
      <c r="R1383" t="s">
        <v>993</v>
      </c>
      <c r="S1383" t="s">
        <v>598</v>
      </c>
      <c r="T1383">
        <v>6175559555</v>
      </c>
      <c r="U1383" t="s">
        <v>599</v>
      </c>
      <c r="V1383" t="s">
        <v>600</v>
      </c>
      <c r="X1383" t="s">
        <v>600</v>
      </c>
      <c r="Y1383" t="s">
        <v>601</v>
      </c>
      <c r="Z1383" t="s">
        <v>195</v>
      </c>
      <c r="AA1383" t="s">
        <v>602</v>
      </c>
      <c r="AB1383">
        <v>51003</v>
      </c>
      <c r="AC1383" t="s">
        <v>46</v>
      </c>
      <c r="AD1383" t="s">
        <v>47</v>
      </c>
      <c r="AE1383" t="s">
        <v>603</v>
      </c>
      <c r="AF1383" t="s">
        <v>102</v>
      </c>
      <c r="AG1383" t="s">
        <v>604</v>
      </c>
      <c r="AH1383" t="s">
        <v>51</v>
      </c>
    </row>
    <row r="1384" spans="1:34" x14ac:dyDescent="0.25">
      <c r="A1384">
        <v>10276</v>
      </c>
      <c r="B1384">
        <v>48</v>
      </c>
      <c r="C1384">
        <v>100</v>
      </c>
      <c r="D1384">
        <v>8</v>
      </c>
      <c r="E1384">
        <v>5713.92</v>
      </c>
      <c r="F1384">
        <v>5714</v>
      </c>
      <c r="G1384">
        <v>4800</v>
      </c>
      <c r="H1384" s="2">
        <v>38025</v>
      </c>
      <c r="I1384" s="1">
        <v>38025</v>
      </c>
      <c r="J1384" t="s">
        <v>35</v>
      </c>
      <c r="K1384" t="s">
        <v>123</v>
      </c>
      <c r="L1384" t="s">
        <v>37</v>
      </c>
      <c r="M1384">
        <v>3</v>
      </c>
      <c r="N1384">
        <v>8</v>
      </c>
      <c r="O1384">
        <v>2004</v>
      </c>
      <c r="P1384" t="s">
        <v>286</v>
      </c>
      <c r="Q1384">
        <v>148</v>
      </c>
      <c r="R1384" t="s">
        <v>993</v>
      </c>
      <c r="S1384" t="s">
        <v>720</v>
      </c>
      <c r="T1384">
        <v>6175557555</v>
      </c>
      <c r="U1384" t="s">
        <v>721</v>
      </c>
      <c r="V1384" t="s">
        <v>722</v>
      </c>
      <c r="X1384" t="s">
        <v>722</v>
      </c>
      <c r="Y1384" t="s">
        <v>447</v>
      </c>
      <c r="Z1384" t="s">
        <v>195</v>
      </c>
      <c r="AA1384" t="s">
        <v>448</v>
      </c>
      <c r="AB1384">
        <v>58339</v>
      </c>
      <c r="AC1384" t="s">
        <v>46</v>
      </c>
      <c r="AD1384" t="s">
        <v>47</v>
      </c>
      <c r="AE1384" t="s">
        <v>723</v>
      </c>
      <c r="AF1384" t="s">
        <v>724</v>
      </c>
      <c r="AG1384" t="s">
        <v>725</v>
      </c>
      <c r="AH1384" t="s">
        <v>74</v>
      </c>
    </row>
    <row r="1385" spans="1:34" x14ac:dyDescent="0.25">
      <c r="A1385">
        <v>10287</v>
      </c>
      <c r="B1385">
        <v>34</v>
      </c>
      <c r="C1385">
        <v>100</v>
      </c>
      <c r="D1385">
        <v>17</v>
      </c>
      <c r="E1385">
        <v>4300.32</v>
      </c>
      <c r="F1385">
        <v>4301</v>
      </c>
      <c r="G1385">
        <v>3400</v>
      </c>
      <c r="H1385" t="s">
        <v>726</v>
      </c>
      <c r="I1385" s="1">
        <v>38229</v>
      </c>
      <c r="J1385" t="s">
        <v>76</v>
      </c>
      <c r="K1385" t="s">
        <v>36</v>
      </c>
      <c r="L1385" t="s">
        <v>37</v>
      </c>
      <c r="M1385">
        <v>3</v>
      </c>
      <c r="N1385">
        <v>8</v>
      </c>
      <c r="O1385">
        <v>2004</v>
      </c>
      <c r="P1385" t="s">
        <v>286</v>
      </c>
      <c r="Q1385">
        <v>148</v>
      </c>
      <c r="R1385" t="s">
        <v>993</v>
      </c>
      <c r="S1385" t="s">
        <v>704</v>
      </c>
      <c r="T1385" t="s">
        <v>705</v>
      </c>
      <c r="U1385" t="s">
        <v>706</v>
      </c>
      <c r="V1385" t="s">
        <v>707</v>
      </c>
      <c r="X1385" t="s">
        <v>707</v>
      </c>
      <c r="Y1385" t="s">
        <v>708</v>
      </c>
      <c r="AA1385" t="s">
        <v>708</v>
      </c>
      <c r="AB1385">
        <v>1203</v>
      </c>
      <c r="AC1385" t="s">
        <v>709</v>
      </c>
      <c r="AD1385" t="s">
        <v>60</v>
      </c>
      <c r="AE1385" t="s">
        <v>710</v>
      </c>
      <c r="AF1385" t="s">
        <v>160</v>
      </c>
      <c r="AG1385" t="s">
        <v>711</v>
      </c>
      <c r="AH1385" t="s">
        <v>74</v>
      </c>
    </row>
    <row r="1386" spans="1:34" x14ac:dyDescent="0.25">
      <c r="A1386">
        <v>10299</v>
      </c>
      <c r="B1386">
        <v>49</v>
      </c>
      <c r="C1386">
        <v>100</v>
      </c>
      <c r="D1386">
        <v>2</v>
      </c>
      <c r="E1386">
        <v>7947.31</v>
      </c>
      <c r="F1386">
        <v>7948</v>
      </c>
      <c r="G1386">
        <v>4900</v>
      </c>
      <c r="H1386" t="s">
        <v>200</v>
      </c>
      <c r="I1386" s="1">
        <v>38260</v>
      </c>
      <c r="J1386" t="s">
        <v>201</v>
      </c>
      <c r="K1386" t="s">
        <v>130</v>
      </c>
      <c r="L1386" t="s">
        <v>37</v>
      </c>
      <c r="M1386">
        <v>3</v>
      </c>
      <c r="N1386">
        <v>9</v>
      </c>
      <c r="O1386">
        <v>2004</v>
      </c>
      <c r="P1386" t="s">
        <v>286</v>
      </c>
      <c r="Q1386">
        <v>148</v>
      </c>
      <c r="R1386" t="s">
        <v>993</v>
      </c>
      <c r="S1386" t="s">
        <v>202</v>
      </c>
      <c r="T1386" t="s">
        <v>203</v>
      </c>
      <c r="U1386" t="s">
        <v>204</v>
      </c>
      <c r="V1386" t="s">
        <v>205</v>
      </c>
      <c r="X1386" t="s">
        <v>205</v>
      </c>
      <c r="Y1386" t="s">
        <v>206</v>
      </c>
      <c r="AA1386" t="s">
        <v>206</v>
      </c>
      <c r="AB1386">
        <v>21240</v>
      </c>
      <c r="AC1386" t="s">
        <v>207</v>
      </c>
      <c r="AD1386" t="s">
        <v>60</v>
      </c>
      <c r="AE1386" t="s">
        <v>208</v>
      </c>
      <c r="AF1386" t="s">
        <v>209</v>
      </c>
      <c r="AG1386" t="s">
        <v>210</v>
      </c>
      <c r="AH1386" t="s">
        <v>240</v>
      </c>
    </row>
    <row r="1387" spans="1:34" x14ac:dyDescent="0.25">
      <c r="A1387">
        <v>10310</v>
      </c>
      <c r="B1387">
        <v>40</v>
      </c>
      <c r="C1387">
        <v>100</v>
      </c>
      <c r="D1387">
        <v>15</v>
      </c>
      <c r="E1387">
        <v>5356.8</v>
      </c>
      <c r="F1387">
        <v>5357</v>
      </c>
      <c r="G1387">
        <v>4000</v>
      </c>
      <c r="H1387" t="s">
        <v>734</v>
      </c>
      <c r="I1387" s="1">
        <v>38276</v>
      </c>
      <c r="J1387" t="s">
        <v>86</v>
      </c>
      <c r="K1387" t="s">
        <v>53</v>
      </c>
      <c r="L1387" t="s">
        <v>37</v>
      </c>
      <c r="M1387">
        <v>4</v>
      </c>
      <c r="N1387">
        <v>10</v>
      </c>
      <c r="O1387">
        <v>2004</v>
      </c>
      <c r="P1387" t="s">
        <v>286</v>
      </c>
      <c r="Q1387">
        <v>148</v>
      </c>
      <c r="R1387" t="s">
        <v>993</v>
      </c>
      <c r="S1387" t="s">
        <v>694</v>
      </c>
      <c r="T1387" t="s">
        <v>695</v>
      </c>
      <c r="U1387" t="s">
        <v>696</v>
      </c>
      <c r="V1387" t="s">
        <v>697</v>
      </c>
      <c r="X1387" t="s">
        <v>697</v>
      </c>
      <c r="Y1387" t="s">
        <v>698</v>
      </c>
      <c r="AA1387" t="s">
        <v>698</v>
      </c>
      <c r="AB1387">
        <v>50739</v>
      </c>
      <c r="AC1387" t="s">
        <v>699</v>
      </c>
      <c r="AD1387" t="s">
        <v>60</v>
      </c>
      <c r="AE1387" t="s">
        <v>700</v>
      </c>
      <c r="AF1387" t="s">
        <v>701</v>
      </c>
      <c r="AG1387" t="s">
        <v>702</v>
      </c>
      <c r="AH1387" t="s">
        <v>74</v>
      </c>
    </row>
    <row r="1388" spans="1:34" x14ac:dyDescent="0.25">
      <c r="A1388">
        <v>10319</v>
      </c>
      <c r="B1388">
        <v>45</v>
      </c>
      <c r="C1388">
        <v>100</v>
      </c>
      <c r="D1388">
        <v>3</v>
      </c>
      <c r="E1388">
        <v>7901.1</v>
      </c>
      <c r="F1388">
        <v>7902</v>
      </c>
      <c r="G1388">
        <v>4500</v>
      </c>
      <c r="H1388" s="2">
        <v>38057</v>
      </c>
      <c r="I1388" s="1">
        <v>38057</v>
      </c>
      <c r="J1388" t="s">
        <v>255</v>
      </c>
      <c r="K1388" t="s">
        <v>130</v>
      </c>
      <c r="L1388" t="s">
        <v>37</v>
      </c>
      <c r="M1388">
        <v>4</v>
      </c>
      <c r="N1388">
        <v>11</v>
      </c>
      <c r="O1388">
        <v>2004</v>
      </c>
      <c r="P1388" t="s">
        <v>286</v>
      </c>
      <c r="Q1388">
        <v>148</v>
      </c>
      <c r="R1388" t="s">
        <v>993</v>
      </c>
      <c r="S1388" t="s">
        <v>799</v>
      </c>
      <c r="T1388">
        <v>2125551957</v>
      </c>
      <c r="U1388" t="s">
        <v>800</v>
      </c>
      <c r="V1388" t="s">
        <v>801</v>
      </c>
      <c r="W1388" t="s">
        <v>802</v>
      </c>
      <c r="X1388" t="s">
        <v>803</v>
      </c>
      <c r="Y1388" t="s">
        <v>43</v>
      </c>
      <c r="Z1388" t="s">
        <v>44</v>
      </c>
      <c r="AA1388" t="s">
        <v>45</v>
      </c>
      <c r="AB1388">
        <v>10022</v>
      </c>
      <c r="AC1388" t="s">
        <v>46</v>
      </c>
      <c r="AD1388" t="s">
        <v>47</v>
      </c>
      <c r="AE1388" t="s">
        <v>804</v>
      </c>
      <c r="AF1388" t="s">
        <v>805</v>
      </c>
      <c r="AG1388" t="s">
        <v>806</v>
      </c>
      <c r="AH1388" t="s">
        <v>240</v>
      </c>
    </row>
    <row r="1389" spans="1:34" x14ac:dyDescent="0.25">
      <c r="A1389">
        <v>10330</v>
      </c>
      <c r="B1389">
        <v>50</v>
      </c>
      <c r="C1389">
        <v>100</v>
      </c>
      <c r="D1389">
        <v>4</v>
      </c>
      <c r="E1389">
        <v>6101</v>
      </c>
      <c r="F1389">
        <v>6101</v>
      </c>
      <c r="G1389">
        <v>5000</v>
      </c>
      <c r="H1389" t="s">
        <v>979</v>
      </c>
      <c r="I1389" s="1">
        <v>38307</v>
      </c>
      <c r="J1389" t="s">
        <v>104</v>
      </c>
      <c r="K1389" t="s">
        <v>65</v>
      </c>
      <c r="L1389" t="s">
        <v>37</v>
      </c>
      <c r="M1389">
        <v>4</v>
      </c>
      <c r="N1389">
        <v>11</v>
      </c>
      <c r="O1389">
        <v>2004</v>
      </c>
      <c r="P1389" t="s">
        <v>286</v>
      </c>
      <c r="Q1389">
        <v>148</v>
      </c>
      <c r="R1389" t="s">
        <v>993</v>
      </c>
      <c r="S1389" t="s">
        <v>675</v>
      </c>
      <c r="T1389" t="s">
        <v>676</v>
      </c>
      <c r="U1389" t="s">
        <v>677</v>
      </c>
      <c r="V1389" t="s">
        <v>678</v>
      </c>
      <c r="X1389" t="s">
        <v>678</v>
      </c>
      <c r="Y1389" t="s">
        <v>679</v>
      </c>
      <c r="AA1389" t="s">
        <v>679</v>
      </c>
      <c r="AB1389" t="s">
        <v>680</v>
      </c>
      <c r="AC1389" t="s">
        <v>681</v>
      </c>
      <c r="AD1389" t="s">
        <v>314</v>
      </c>
      <c r="AE1389" t="s">
        <v>682</v>
      </c>
      <c r="AF1389" t="s">
        <v>683</v>
      </c>
      <c r="AG1389" t="s">
        <v>684</v>
      </c>
      <c r="AH1389" t="s">
        <v>74</v>
      </c>
    </row>
    <row r="1390" spans="1:34" x14ac:dyDescent="0.25">
      <c r="A1390">
        <v>10342</v>
      </c>
      <c r="B1390">
        <v>38</v>
      </c>
      <c r="C1390">
        <v>100</v>
      </c>
      <c r="D1390">
        <v>11</v>
      </c>
      <c r="E1390">
        <v>6276.46</v>
      </c>
      <c r="F1390">
        <v>6277</v>
      </c>
      <c r="G1390">
        <v>3800</v>
      </c>
      <c r="H1390" t="s">
        <v>230</v>
      </c>
      <c r="I1390" s="1">
        <v>38315</v>
      </c>
      <c r="J1390" t="s">
        <v>104</v>
      </c>
      <c r="K1390" t="s">
        <v>220</v>
      </c>
      <c r="L1390" t="s">
        <v>37</v>
      </c>
      <c r="M1390">
        <v>4</v>
      </c>
      <c r="N1390">
        <v>11</v>
      </c>
      <c r="O1390">
        <v>2004</v>
      </c>
      <c r="P1390" t="s">
        <v>286</v>
      </c>
      <c r="Q1390">
        <v>148</v>
      </c>
      <c r="R1390" t="s">
        <v>993</v>
      </c>
      <c r="S1390" t="s">
        <v>139</v>
      </c>
      <c r="T1390" t="s">
        <v>140</v>
      </c>
      <c r="U1390" t="s">
        <v>141</v>
      </c>
      <c r="V1390" t="s">
        <v>142</v>
      </c>
      <c r="W1390" t="s">
        <v>143</v>
      </c>
      <c r="X1390" t="s">
        <v>144</v>
      </c>
      <c r="Y1390" t="s">
        <v>145</v>
      </c>
      <c r="Z1390" t="s">
        <v>146</v>
      </c>
      <c r="AA1390" t="s">
        <v>147</v>
      </c>
      <c r="AB1390">
        <v>3004</v>
      </c>
      <c r="AC1390" t="s">
        <v>148</v>
      </c>
      <c r="AD1390" t="s">
        <v>149</v>
      </c>
      <c r="AE1390" t="s">
        <v>150</v>
      </c>
      <c r="AF1390" t="s">
        <v>151</v>
      </c>
      <c r="AG1390" t="s">
        <v>152</v>
      </c>
      <c r="AH1390" t="s">
        <v>74</v>
      </c>
    </row>
    <row r="1391" spans="1:34" x14ac:dyDescent="0.25">
      <c r="A1391">
        <v>10355</v>
      </c>
      <c r="B1391">
        <v>25</v>
      </c>
      <c r="C1391">
        <v>100</v>
      </c>
      <c r="D1391">
        <v>2</v>
      </c>
      <c r="E1391">
        <v>4203.5</v>
      </c>
      <c r="F1391">
        <v>4204</v>
      </c>
      <c r="G1391">
        <v>2500</v>
      </c>
      <c r="H1391" s="2">
        <v>38180</v>
      </c>
      <c r="I1391" s="1">
        <v>38180</v>
      </c>
      <c r="J1391" t="s">
        <v>52</v>
      </c>
      <c r="K1391" t="s">
        <v>36</v>
      </c>
      <c r="L1391" t="s">
        <v>37</v>
      </c>
      <c r="M1391">
        <v>4</v>
      </c>
      <c r="N1391">
        <v>12</v>
      </c>
      <c r="O1391">
        <v>2004</v>
      </c>
      <c r="P1391" t="s">
        <v>286</v>
      </c>
      <c r="Q1391">
        <v>148</v>
      </c>
      <c r="R1391" t="s">
        <v>993</v>
      </c>
      <c r="S1391" t="s">
        <v>276</v>
      </c>
      <c r="T1391" t="s">
        <v>277</v>
      </c>
      <c r="U1391" t="s">
        <v>278</v>
      </c>
      <c r="V1391" t="s">
        <v>279</v>
      </c>
      <c r="X1391" t="s">
        <v>279</v>
      </c>
      <c r="Y1391" t="s">
        <v>280</v>
      </c>
      <c r="AA1391" t="s">
        <v>280</v>
      </c>
      <c r="AB1391">
        <v>28034</v>
      </c>
      <c r="AC1391" t="s">
        <v>281</v>
      </c>
      <c r="AD1391" t="s">
        <v>60</v>
      </c>
      <c r="AE1391" t="s">
        <v>282</v>
      </c>
      <c r="AF1391" t="s">
        <v>283</v>
      </c>
      <c r="AG1391" t="s">
        <v>284</v>
      </c>
      <c r="AH1391" t="s">
        <v>74</v>
      </c>
    </row>
    <row r="1392" spans="1:34" x14ac:dyDescent="0.25">
      <c r="A1392">
        <v>10363</v>
      </c>
      <c r="B1392">
        <v>28</v>
      </c>
      <c r="C1392">
        <v>58.18</v>
      </c>
      <c r="D1392">
        <v>13</v>
      </c>
      <c r="E1392">
        <v>1629.04</v>
      </c>
      <c r="F1392">
        <v>1630</v>
      </c>
      <c r="G1392">
        <v>1629.04</v>
      </c>
      <c r="H1392" s="2">
        <v>38504</v>
      </c>
      <c r="I1392" s="1">
        <v>38504</v>
      </c>
      <c r="J1392" t="s">
        <v>172</v>
      </c>
      <c r="K1392" t="s">
        <v>220</v>
      </c>
      <c r="L1392" t="s">
        <v>37</v>
      </c>
      <c r="M1392">
        <v>1</v>
      </c>
      <c r="N1392">
        <v>1</v>
      </c>
      <c r="O1392">
        <v>2005</v>
      </c>
      <c r="P1392" t="s">
        <v>286</v>
      </c>
      <c r="Q1392">
        <v>148</v>
      </c>
      <c r="R1392" t="s">
        <v>993</v>
      </c>
      <c r="S1392" t="s">
        <v>735</v>
      </c>
      <c r="T1392" t="s">
        <v>736</v>
      </c>
      <c r="U1392" t="s">
        <v>737</v>
      </c>
      <c r="V1392" t="s">
        <v>738</v>
      </c>
      <c r="X1392" t="s">
        <v>738</v>
      </c>
      <c r="Y1392" t="s">
        <v>739</v>
      </c>
      <c r="AA1392" t="s">
        <v>739</v>
      </c>
      <c r="AB1392" t="s">
        <v>740</v>
      </c>
      <c r="AC1392" t="s">
        <v>207</v>
      </c>
      <c r="AD1392" t="s">
        <v>60</v>
      </c>
      <c r="AE1392" t="s">
        <v>741</v>
      </c>
      <c r="AF1392" t="s">
        <v>742</v>
      </c>
      <c r="AG1392" t="s">
        <v>743</v>
      </c>
      <c r="AH1392" t="s">
        <v>51</v>
      </c>
    </row>
    <row r="1393" spans="1:34" x14ac:dyDescent="0.25">
      <c r="A1393">
        <v>10378</v>
      </c>
      <c r="B1393">
        <v>49</v>
      </c>
      <c r="C1393">
        <v>67.14</v>
      </c>
      <c r="D1393">
        <v>8</v>
      </c>
      <c r="E1393">
        <v>3289.86</v>
      </c>
      <c r="F1393">
        <v>3290</v>
      </c>
      <c r="G1393">
        <v>3289.86</v>
      </c>
      <c r="H1393" s="2">
        <v>38627</v>
      </c>
      <c r="I1393" s="1">
        <v>38627</v>
      </c>
      <c r="J1393" t="s">
        <v>86</v>
      </c>
      <c r="K1393" t="s">
        <v>123</v>
      </c>
      <c r="L1393" t="s">
        <v>37</v>
      </c>
      <c r="M1393">
        <v>1</v>
      </c>
      <c r="N1393">
        <v>2</v>
      </c>
      <c r="O1393">
        <v>2005</v>
      </c>
      <c r="P1393" t="s">
        <v>286</v>
      </c>
      <c r="Q1393">
        <v>148</v>
      </c>
      <c r="R1393" t="s">
        <v>993</v>
      </c>
      <c r="S1393" t="s">
        <v>276</v>
      </c>
      <c r="T1393" t="s">
        <v>277</v>
      </c>
      <c r="U1393" t="s">
        <v>278</v>
      </c>
      <c r="V1393" t="s">
        <v>279</v>
      </c>
      <c r="X1393" t="s">
        <v>279</v>
      </c>
      <c r="Y1393" t="s">
        <v>280</v>
      </c>
      <c r="AA1393" t="s">
        <v>280</v>
      </c>
      <c r="AB1393">
        <v>28034</v>
      </c>
      <c r="AC1393" t="s">
        <v>281</v>
      </c>
      <c r="AD1393" t="s">
        <v>60</v>
      </c>
      <c r="AE1393" t="s">
        <v>282</v>
      </c>
      <c r="AF1393" t="s">
        <v>283</v>
      </c>
      <c r="AG1393" t="s">
        <v>284</v>
      </c>
      <c r="AH1393" t="s">
        <v>74</v>
      </c>
    </row>
    <row r="1394" spans="1:34" x14ac:dyDescent="0.25">
      <c r="A1394">
        <v>10390</v>
      </c>
      <c r="B1394">
        <v>49</v>
      </c>
      <c r="C1394">
        <v>100</v>
      </c>
      <c r="D1394">
        <v>3</v>
      </c>
      <c r="E1394">
        <v>6862.94</v>
      </c>
      <c r="F1394">
        <v>6863</v>
      </c>
      <c r="G1394">
        <v>4900</v>
      </c>
      <c r="H1394" s="2">
        <v>38445</v>
      </c>
      <c r="I1394" s="1">
        <v>38445</v>
      </c>
      <c r="J1394" t="s">
        <v>380</v>
      </c>
      <c r="K1394" t="s">
        <v>123</v>
      </c>
      <c r="L1394" t="s">
        <v>37</v>
      </c>
      <c r="M1394">
        <v>1</v>
      </c>
      <c r="N1394">
        <v>3</v>
      </c>
      <c r="O1394">
        <v>2005</v>
      </c>
      <c r="P1394" t="s">
        <v>286</v>
      </c>
      <c r="Q1394">
        <v>148</v>
      </c>
      <c r="R1394" t="s">
        <v>993</v>
      </c>
      <c r="S1394" t="s">
        <v>427</v>
      </c>
      <c r="T1394">
        <v>4155551450</v>
      </c>
      <c r="U1394" t="s">
        <v>428</v>
      </c>
      <c r="V1394" t="s">
        <v>429</v>
      </c>
      <c r="X1394" t="s">
        <v>429</v>
      </c>
      <c r="Y1394" t="s">
        <v>430</v>
      </c>
      <c r="Z1394" t="s">
        <v>81</v>
      </c>
      <c r="AA1394" t="s">
        <v>431</v>
      </c>
      <c r="AB1394">
        <v>97562</v>
      </c>
      <c r="AC1394" t="s">
        <v>46</v>
      </c>
      <c r="AD1394" t="s">
        <v>47</v>
      </c>
      <c r="AE1394" t="s">
        <v>432</v>
      </c>
      <c r="AF1394" t="s">
        <v>433</v>
      </c>
      <c r="AG1394" t="s">
        <v>434</v>
      </c>
      <c r="AH1394" t="s">
        <v>74</v>
      </c>
    </row>
    <row r="1395" spans="1:34" x14ac:dyDescent="0.25">
      <c r="A1395">
        <v>10110</v>
      </c>
      <c r="B1395">
        <v>42</v>
      </c>
      <c r="C1395">
        <v>61.29</v>
      </c>
      <c r="D1395">
        <v>9</v>
      </c>
      <c r="E1395">
        <v>2574.1799999999998</v>
      </c>
      <c r="F1395">
        <v>2575</v>
      </c>
      <c r="G1395">
        <v>2574.1799999999998</v>
      </c>
      <c r="H1395" t="s">
        <v>899</v>
      </c>
      <c r="I1395" s="1">
        <v>37698</v>
      </c>
      <c r="J1395" t="s">
        <v>255</v>
      </c>
      <c r="K1395" t="s">
        <v>65</v>
      </c>
      <c r="L1395" t="s">
        <v>37</v>
      </c>
      <c r="M1395">
        <v>1</v>
      </c>
      <c r="N1395">
        <v>3</v>
      </c>
      <c r="O1395">
        <v>2003</v>
      </c>
      <c r="P1395" t="s">
        <v>286</v>
      </c>
      <c r="Q1395">
        <v>71</v>
      </c>
      <c r="R1395" t="s">
        <v>994</v>
      </c>
      <c r="S1395" t="s">
        <v>776</v>
      </c>
      <c r="T1395" t="s">
        <v>777</v>
      </c>
      <c r="U1395" t="s">
        <v>778</v>
      </c>
      <c r="V1395" t="s">
        <v>779</v>
      </c>
      <c r="X1395" t="s">
        <v>779</v>
      </c>
      <c r="Y1395" t="s">
        <v>780</v>
      </c>
      <c r="AA1395" t="s">
        <v>780</v>
      </c>
      <c r="AB1395" t="s">
        <v>781</v>
      </c>
      <c r="AC1395" t="s">
        <v>270</v>
      </c>
      <c r="AD1395" t="s">
        <v>60</v>
      </c>
      <c r="AE1395" t="s">
        <v>782</v>
      </c>
      <c r="AF1395" t="s">
        <v>146</v>
      </c>
      <c r="AG1395" t="s">
        <v>783</v>
      </c>
      <c r="AH1395" t="s">
        <v>51</v>
      </c>
    </row>
    <row r="1396" spans="1:34" x14ac:dyDescent="0.25">
      <c r="A1396">
        <v>10124</v>
      </c>
      <c r="B1396">
        <v>23</v>
      </c>
      <c r="C1396">
        <v>57.73</v>
      </c>
      <c r="D1396">
        <v>8</v>
      </c>
      <c r="E1396">
        <v>1327.79</v>
      </c>
      <c r="F1396">
        <v>1328</v>
      </c>
      <c r="G1396">
        <v>1327.79</v>
      </c>
      <c r="H1396" t="s">
        <v>874</v>
      </c>
      <c r="I1396" s="1">
        <v>37762</v>
      </c>
      <c r="J1396" t="s">
        <v>153</v>
      </c>
      <c r="K1396" t="s">
        <v>220</v>
      </c>
      <c r="L1396" t="s">
        <v>37</v>
      </c>
      <c r="M1396">
        <v>2</v>
      </c>
      <c r="N1396">
        <v>5</v>
      </c>
      <c r="O1396">
        <v>2003</v>
      </c>
      <c r="P1396" t="s">
        <v>286</v>
      </c>
      <c r="Q1396">
        <v>71</v>
      </c>
      <c r="R1396" t="s">
        <v>994</v>
      </c>
      <c r="S1396" t="s">
        <v>853</v>
      </c>
      <c r="T1396">
        <v>7025551838</v>
      </c>
      <c r="U1396" t="s">
        <v>854</v>
      </c>
      <c r="V1396" t="s">
        <v>855</v>
      </c>
      <c r="X1396" t="s">
        <v>855</v>
      </c>
      <c r="Y1396" t="s">
        <v>856</v>
      </c>
      <c r="Z1396" t="s">
        <v>857</v>
      </c>
      <c r="AA1396" t="s">
        <v>858</v>
      </c>
      <c r="AB1396">
        <v>83030</v>
      </c>
      <c r="AC1396" t="s">
        <v>46</v>
      </c>
      <c r="AD1396" t="s">
        <v>47</v>
      </c>
      <c r="AE1396" t="s">
        <v>179</v>
      </c>
      <c r="AF1396" t="s">
        <v>635</v>
      </c>
      <c r="AG1396" t="s">
        <v>859</v>
      </c>
      <c r="AH1396" t="s">
        <v>51</v>
      </c>
    </row>
    <row r="1397" spans="1:34" x14ac:dyDescent="0.25">
      <c r="A1397">
        <v>10148</v>
      </c>
      <c r="B1397">
        <v>29</v>
      </c>
      <c r="C1397">
        <v>81.25</v>
      </c>
      <c r="D1397">
        <v>2</v>
      </c>
      <c r="E1397">
        <v>2356.25</v>
      </c>
      <c r="F1397">
        <v>2357</v>
      </c>
      <c r="G1397">
        <v>2356.25</v>
      </c>
      <c r="H1397" s="2">
        <v>37934</v>
      </c>
      <c r="I1397" s="1">
        <v>37934</v>
      </c>
      <c r="J1397" t="s">
        <v>104</v>
      </c>
      <c r="K1397" t="s">
        <v>123</v>
      </c>
      <c r="L1397" t="s">
        <v>37</v>
      </c>
      <c r="M1397">
        <v>3</v>
      </c>
      <c r="N1397">
        <v>9</v>
      </c>
      <c r="O1397">
        <v>2003</v>
      </c>
      <c r="P1397" t="s">
        <v>286</v>
      </c>
      <c r="Q1397">
        <v>71</v>
      </c>
      <c r="R1397" t="s">
        <v>994</v>
      </c>
      <c r="S1397" t="s">
        <v>452</v>
      </c>
      <c r="T1397" t="s">
        <v>453</v>
      </c>
      <c r="U1397" t="s">
        <v>454</v>
      </c>
      <c r="V1397" t="s">
        <v>455</v>
      </c>
      <c r="W1397" t="s">
        <v>456</v>
      </c>
      <c r="X1397" t="s">
        <v>457</v>
      </c>
      <c r="Y1397" t="s">
        <v>458</v>
      </c>
      <c r="Z1397" t="s">
        <v>250</v>
      </c>
      <c r="AA1397" t="s">
        <v>459</v>
      </c>
      <c r="AB1397">
        <v>2060</v>
      </c>
      <c r="AC1397" t="s">
        <v>148</v>
      </c>
      <c r="AD1397" t="s">
        <v>149</v>
      </c>
      <c r="AE1397" t="s">
        <v>460</v>
      </c>
      <c r="AF1397" t="s">
        <v>461</v>
      </c>
      <c r="AG1397" t="s">
        <v>462</v>
      </c>
      <c r="AH1397" t="s">
        <v>51</v>
      </c>
    </row>
    <row r="1398" spans="1:34" x14ac:dyDescent="0.25">
      <c r="A1398">
        <v>10161</v>
      </c>
      <c r="B1398">
        <v>25</v>
      </c>
      <c r="C1398">
        <v>80.540000000000006</v>
      </c>
      <c r="D1398">
        <v>1</v>
      </c>
      <c r="E1398">
        <v>2013.5</v>
      </c>
      <c r="F1398">
        <v>2014</v>
      </c>
      <c r="G1398">
        <v>2013.5</v>
      </c>
      <c r="H1398" t="s">
        <v>851</v>
      </c>
      <c r="I1398" s="1">
        <v>37911</v>
      </c>
      <c r="J1398" t="s">
        <v>86</v>
      </c>
      <c r="K1398" t="s">
        <v>87</v>
      </c>
      <c r="L1398" t="s">
        <v>37</v>
      </c>
      <c r="M1398">
        <v>4</v>
      </c>
      <c r="N1398">
        <v>10</v>
      </c>
      <c r="O1398">
        <v>2003</v>
      </c>
      <c r="P1398" t="s">
        <v>286</v>
      </c>
      <c r="Q1398">
        <v>71</v>
      </c>
      <c r="R1398" t="s">
        <v>994</v>
      </c>
      <c r="S1398" t="s">
        <v>784</v>
      </c>
      <c r="T1398" t="s">
        <v>785</v>
      </c>
      <c r="U1398" t="s">
        <v>786</v>
      </c>
      <c r="V1398" t="s">
        <v>787</v>
      </c>
      <c r="X1398" t="s">
        <v>787</v>
      </c>
      <c r="Y1398" t="s">
        <v>788</v>
      </c>
      <c r="AA1398" t="s">
        <v>788</v>
      </c>
      <c r="AB1398">
        <v>8200</v>
      </c>
      <c r="AC1398" t="s">
        <v>515</v>
      </c>
      <c r="AD1398" t="s">
        <v>60</v>
      </c>
      <c r="AE1398" t="s">
        <v>789</v>
      </c>
      <c r="AF1398" t="s">
        <v>790</v>
      </c>
      <c r="AG1398" t="s">
        <v>791</v>
      </c>
      <c r="AH1398" t="s">
        <v>51</v>
      </c>
    </row>
    <row r="1399" spans="1:34" x14ac:dyDescent="0.25">
      <c r="A1399">
        <v>10173</v>
      </c>
      <c r="B1399">
        <v>39</v>
      </c>
      <c r="C1399">
        <v>71.98</v>
      </c>
      <c r="D1399">
        <v>15</v>
      </c>
      <c r="E1399">
        <v>2807.22</v>
      </c>
      <c r="F1399">
        <v>2808</v>
      </c>
      <c r="G1399">
        <v>2807.22</v>
      </c>
      <c r="H1399" s="2">
        <v>37752</v>
      </c>
      <c r="I1399" s="1">
        <v>37752</v>
      </c>
      <c r="J1399" t="s">
        <v>153</v>
      </c>
      <c r="K1399" t="s">
        <v>123</v>
      </c>
      <c r="L1399" t="s">
        <v>37</v>
      </c>
      <c r="M1399">
        <v>4</v>
      </c>
      <c r="N1399">
        <v>11</v>
      </c>
      <c r="O1399">
        <v>2003</v>
      </c>
      <c r="P1399" t="s">
        <v>286</v>
      </c>
      <c r="Q1399">
        <v>71</v>
      </c>
      <c r="R1399" t="s">
        <v>994</v>
      </c>
      <c r="S1399" t="s">
        <v>877</v>
      </c>
      <c r="T1399" t="s">
        <v>878</v>
      </c>
      <c r="U1399" t="s">
        <v>879</v>
      </c>
      <c r="V1399" t="s">
        <v>880</v>
      </c>
      <c r="X1399" t="s">
        <v>880</v>
      </c>
      <c r="Y1399" t="s">
        <v>881</v>
      </c>
      <c r="AA1399" t="s">
        <v>881</v>
      </c>
      <c r="AB1399">
        <v>24100</v>
      </c>
      <c r="AC1399" t="s">
        <v>407</v>
      </c>
      <c r="AD1399" t="s">
        <v>60</v>
      </c>
      <c r="AE1399" t="s">
        <v>882</v>
      </c>
      <c r="AF1399" t="s">
        <v>883</v>
      </c>
      <c r="AG1399" t="s">
        <v>884</v>
      </c>
      <c r="AH1399" t="s">
        <v>51</v>
      </c>
    </row>
    <row r="1400" spans="1:34" x14ac:dyDescent="0.25">
      <c r="A1400">
        <v>10182</v>
      </c>
      <c r="B1400">
        <v>44</v>
      </c>
      <c r="C1400">
        <v>69.84</v>
      </c>
      <c r="D1400">
        <v>12</v>
      </c>
      <c r="E1400">
        <v>3072.96</v>
      </c>
      <c r="F1400">
        <v>3073</v>
      </c>
      <c r="G1400">
        <v>3072.96</v>
      </c>
      <c r="H1400" s="2">
        <v>37966</v>
      </c>
      <c r="I1400" s="1">
        <v>37966</v>
      </c>
      <c r="J1400" t="s">
        <v>242</v>
      </c>
      <c r="K1400" t="s">
        <v>130</v>
      </c>
      <c r="L1400" t="s">
        <v>37</v>
      </c>
      <c r="M1400">
        <v>4</v>
      </c>
      <c r="N1400">
        <v>11</v>
      </c>
      <c r="O1400">
        <v>2003</v>
      </c>
      <c r="P1400" t="s">
        <v>286</v>
      </c>
      <c r="Q1400">
        <v>71</v>
      </c>
      <c r="R1400" t="s">
        <v>994</v>
      </c>
      <c r="S1400" t="s">
        <v>427</v>
      </c>
      <c r="T1400">
        <v>4155551450</v>
      </c>
      <c r="U1400" t="s">
        <v>428</v>
      </c>
      <c r="V1400" t="s">
        <v>429</v>
      </c>
      <c r="X1400" t="s">
        <v>429</v>
      </c>
      <c r="Y1400" t="s">
        <v>430</v>
      </c>
      <c r="Z1400" t="s">
        <v>81</v>
      </c>
      <c r="AA1400" t="s">
        <v>431</v>
      </c>
      <c r="AB1400">
        <v>97562</v>
      </c>
      <c r="AC1400" t="s">
        <v>46</v>
      </c>
      <c r="AD1400" t="s">
        <v>47</v>
      </c>
      <c r="AE1400" t="s">
        <v>432</v>
      </c>
      <c r="AF1400" t="s">
        <v>433</v>
      </c>
      <c r="AG1400" t="s">
        <v>434</v>
      </c>
      <c r="AH1400" t="s">
        <v>74</v>
      </c>
    </row>
    <row r="1401" spans="1:34" x14ac:dyDescent="0.25">
      <c r="A1401">
        <v>10193</v>
      </c>
      <c r="B1401">
        <v>25</v>
      </c>
      <c r="C1401">
        <v>76.260000000000005</v>
      </c>
      <c r="D1401">
        <v>16</v>
      </c>
      <c r="E1401">
        <v>1906.5</v>
      </c>
      <c r="F1401">
        <v>1907</v>
      </c>
      <c r="G1401">
        <v>1906.5</v>
      </c>
      <c r="H1401" t="s">
        <v>885</v>
      </c>
      <c r="I1401" s="1">
        <v>37946</v>
      </c>
      <c r="J1401" t="s">
        <v>104</v>
      </c>
      <c r="K1401" t="s">
        <v>87</v>
      </c>
      <c r="L1401" t="s">
        <v>37</v>
      </c>
      <c r="M1401">
        <v>4</v>
      </c>
      <c r="N1401">
        <v>11</v>
      </c>
      <c r="O1401">
        <v>2003</v>
      </c>
      <c r="P1401" t="s">
        <v>286</v>
      </c>
      <c r="Q1401">
        <v>71</v>
      </c>
      <c r="R1401" t="s">
        <v>994</v>
      </c>
      <c r="S1401" t="s">
        <v>886</v>
      </c>
      <c r="T1401" t="s">
        <v>887</v>
      </c>
      <c r="U1401" t="s">
        <v>888</v>
      </c>
      <c r="V1401" t="s">
        <v>889</v>
      </c>
      <c r="X1401" t="s">
        <v>889</v>
      </c>
      <c r="Y1401" t="s">
        <v>890</v>
      </c>
      <c r="Z1401" t="s">
        <v>146</v>
      </c>
      <c r="AA1401" t="s">
        <v>891</v>
      </c>
      <c r="AB1401">
        <v>3150</v>
      </c>
      <c r="AC1401" t="s">
        <v>148</v>
      </c>
      <c r="AD1401" t="s">
        <v>149</v>
      </c>
      <c r="AE1401" t="s">
        <v>892</v>
      </c>
      <c r="AF1401" t="s">
        <v>893</v>
      </c>
      <c r="AG1401" t="s">
        <v>894</v>
      </c>
      <c r="AH1401" t="s">
        <v>51</v>
      </c>
    </row>
    <row r="1402" spans="1:34" x14ac:dyDescent="0.25">
      <c r="A1402">
        <v>10204</v>
      </c>
      <c r="B1402">
        <v>45</v>
      </c>
      <c r="C1402">
        <v>76.260000000000005</v>
      </c>
      <c r="D1402">
        <v>6</v>
      </c>
      <c r="E1402">
        <v>3431.7</v>
      </c>
      <c r="F1402">
        <v>3432</v>
      </c>
      <c r="G1402">
        <v>3431.7</v>
      </c>
      <c r="H1402" s="2">
        <v>37664</v>
      </c>
      <c r="I1402" s="1">
        <v>37664</v>
      </c>
      <c r="J1402" t="s">
        <v>35</v>
      </c>
      <c r="K1402" t="s">
        <v>220</v>
      </c>
      <c r="L1402" t="s">
        <v>37</v>
      </c>
      <c r="M1402">
        <v>4</v>
      </c>
      <c r="N1402">
        <v>12</v>
      </c>
      <c r="O1402">
        <v>2003</v>
      </c>
      <c r="P1402" t="s">
        <v>286</v>
      </c>
      <c r="Q1402">
        <v>71</v>
      </c>
      <c r="R1402" t="s">
        <v>994</v>
      </c>
      <c r="S1402" t="s">
        <v>747</v>
      </c>
      <c r="T1402">
        <v>2125557413</v>
      </c>
      <c r="U1402" t="s">
        <v>748</v>
      </c>
      <c r="V1402" t="s">
        <v>749</v>
      </c>
      <c r="W1402" t="s">
        <v>750</v>
      </c>
      <c r="X1402" t="s">
        <v>751</v>
      </c>
      <c r="Y1402" t="s">
        <v>43</v>
      </c>
      <c r="Z1402" t="s">
        <v>44</v>
      </c>
      <c r="AA1402" t="s">
        <v>45</v>
      </c>
      <c r="AB1402">
        <v>10022</v>
      </c>
      <c r="AC1402" t="s">
        <v>46</v>
      </c>
      <c r="AD1402" t="s">
        <v>47</v>
      </c>
      <c r="AE1402" t="s">
        <v>83</v>
      </c>
      <c r="AF1402" t="s">
        <v>752</v>
      </c>
      <c r="AG1402" t="s">
        <v>753</v>
      </c>
      <c r="AH1402" t="s">
        <v>74</v>
      </c>
    </row>
    <row r="1403" spans="1:34" x14ac:dyDescent="0.25">
      <c r="A1403">
        <v>10213</v>
      </c>
      <c r="B1403">
        <v>25</v>
      </c>
      <c r="C1403">
        <v>83.39</v>
      </c>
      <c r="D1403">
        <v>2</v>
      </c>
      <c r="E1403">
        <v>2084.75</v>
      </c>
      <c r="F1403">
        <v>2085</v>
      </c>
      <c r="G1403">
        <v>2084.75</v>
      </c>
      <c r="H1403" t="s">
        <v>988</v>
      </c>
      <c r="I1403" s="1">
        <v>38008</v>
      </c>
      <c r="J1403" t="s">
        <v>64</v>
      </c>
      <c r="K1403" t="s">
        <v>130</v>
      </c>
      <c r="L1403" t="s">
        <v>37</v>
      </c>
      <c r="M1403">
        <v>1</v>
      </c>
      <c r="N1403">
        <v>1</v>
      </c>
      <c r="O1403">
        <v>2004</v>
      </c>
      <c r="P1403" t="s">
        <v>286</v>
      </c>
      <c r="Q1403">
        <v>71</v>
      </c>
      <c r="R1403" t="s">
        <v>994</v>
      </c>
      <c r="S1403" t="s">
        <v>545</v>
      </c>
      <c r="T1403" t="s">
        <v>546</v>
      </c>
      <c r="U1403" t="s">
        <v>547</v>
      </c>
      <c r="V1403" t="s">
        <v>548</v>
      </c>
      <c r="X1403" t="s">
        <v>548</v>
      </c>
      <c r="Y1403" t="s">
        <v>524</v>
      </c>
      <c r="AA1403" t="s">
        <v>524</v>
      </c>
      <c r="AB1403" t="s">
        <v>549</v>
      </c>
      <c r="AC1403" t="s">
        <v>270</v>
      </c>
      <c r="AD1403" t="s">
        <v>60</v>
      </c>
      <c r="AE1403" t="s">
        <v>550</v>
      </c>
      <c r="AF1403" t="s">
        <v>551</v>
      </c>
      <c r="AG1403" t="s">
        <v>552</v>
      </c>
      <c r="AH1403" t="s">
        <v>51</v>
      </c>
    </row>
    <row r="1404" spans="1:34" x14ac:dyDescent="0.25">
      <c r="A1404">
        <v>10227</v>
      </c>
      <c r="B1404">
        <v>37</v>
      </c>
      <c r="C1404">
        <v>57.73</v>
      </c>
      <c r="D1404">
        <v>12</v>
      </c>
      <c r="E1404">
        <v>2136.0100000000002</v>
      </c>
      <c r="F1404">
        <v>2137</v>
      </c>
      <c r="G1404">
        <v>2136.0100000000002</v>
      </c>
      <c r="H1404" s="2">
        <v>38020</v>
      </c>
      <c r="I1404" s="1">
        <v>38020</v>
      </c>
      <c r="J1404" t="s">
        <v>35</v>
      </c>
      <c r="K1404" t="s">
        <v>65</v>
      </c>
      <c r="L1404" t="s">
        <v>37</v>
      </c>
      <c r="M1404">
        <v>1</v>
      </c>
      <c r="N1404">
        <v>3</v>
      </c>
      <c r="O1404">
        <v>2004</v>
      </c>
      <c r="P1404" t="s">
        <v>286</v>
      </c>
      <c r="Q1404">
        <v>71</v>
      </c>
      <c r="R1404" t="s">
        <v>994</v>
      </c>
      <c r="S1404" t="s">
        <v>346</v>
      </c>
      <c r="T1404" t="s">
        <v>347</v>
      </c>
      <c r="U1404" t="s">
        <v>348</v>
      </c>
      <c r="V1404" t="s">
        <v>349</v>
      </c>
      <c r="X1404" t="s">
        <v>349</v>
      </c>
      <c r="Y1404" t="s">
        <v>350</v>
      </c>
      <c r="AA1404" t="s">
        <v>350</v>
      </c>
      <c r="AB1404">
        <v>69004</v>
      </c>
      <c r="AC1404" t="s">
        <v>59</v>
      </c>
      <c r="AD1404" t="s">
        <v>60</v>
      </c>
      <c r="AE1404" t="s">
        <v>351</v>
      </c>
      <c r="AF1404" t="s">
        <v>352</v>
      </c>
      <c r="AG1404" t="s">
        <v>353</v>
      </c>
      <c r="AH1404" t="s">
        <v>51</v>
      </c>
    </row>
    <row r="1405" spans="1:34" x14ac:dyDescent="0.25">
      <c r="A1405">
        <v>10241</v>
      </c>
      <c r="B1405">
        <v>30</v>
      </c>
      <c r="C1405">
        <v>66.989999999999995</v>
      </c>
      <c r="D1405">
        <v>4</v>
      </c>
      <c r="E1405">
        <v>2009.7</v>
      </c>
      <c r="F1405">
        <v>2010</v>
      </c>
      <c r="G1405">
        <v>2009.7</v>
      </c>
      <c r="H1405" t="s">
        <v>852</v>
      </c>
      <c r="I1405" s="1">
        <v>38090</v>
      </c>
      <c r="J1405" t="s">
        <v>380</v>
      </c>
      <c r="K1405" t="s">
        <v>65</v>
      </c>
      <c r="L1405" t="s">
        <v>37</v>
      </c>
      <c r="M1405">
        <v>2</v>
      </c>
      <c r="N1405">
        <v>4</v>
      </c>
      <c r="O1405">
        <v>2004</v>
      </c>
      <c r="P1405" t="s">
        <v>286</v>
      </c>
      <c r="Q1405">
        <v>71</v>
      </c>
      <c r="R1405" t="s">
        <v>994</v>
      </c>
      <c r="S1405" t="s">
        <v>841</v>
      </c>
      <c r="T1405" t="s">
        <v>842</v>
      </c>
      <c r="U1405" t="s">
        <v>843</v>
      </c>
      <c r="V1405" t="s">
        <v>844</v>
      </c>
      <c r="X1405" t="s">
        <v>844</v>
      </c>
      <c r="Y1405" t="s">
        <v>845</v>
      </c>
      <c r="AA1405" t="s">
        <v>845</v>
      </c>
      <c r="AB1405">
        <v>67000</v>
      </c>
      <c r="AC1405" t="s">
        <v>59</v>
      </c>
      <c r="AD1405" t="s">
        <v>60</v>
      </c>
      <c r="AE1405" t="s">
        <v>846</v>
      </c>
      <c r="AF1405" t="s">
        <v>847</v>
      </c>
      <c r="AG1405" t="s">
        <v>848</v>
      </c>
      <c r="AH1405" t="s">
        <v>51</v>
      </c>
    </row>
    <row r="1406" spans="1:34" x14ac:dyDescent="0.25">
      <c r="A1406">
        <v>10267</v>
      </c>
      <c r="B1406">
        <v>36</v>
      </c>
      <c r="C1406">
        <v>75.55</v>
      </c>
      <c r="D1406">
        <v>1</v>
      </c>
      <c r="E1406">
        <v>2719.8</v>
      </c>
      <c r="F1406">
        <v>2720</v>
      </c>
      <c r="G1406">
        <v>2719.8</v>
      </c>
      <c r="H1406" s="2">
        <v>38175</v>
      </c>
      <c r="I1406" s="1">
        <v>38175</v>
      </c>
      <c r="J1406" t="s">
        <v>52</v>
      </c>
      <c r="K1406" t="s">
        <v>220</v>
      </c>
      <c r="L1406" t="s">
        <v>37</v>
      </c>
      <c r="M1406">
        <v>3</v>
      </c>
      <c r="N1406">
        <v>7</v>
      </c>
      <c r="O1406">
        <v>2004</v>
      </c>
      <c r="P1406" t="s">
        <v>286</v>
      </c>
      <c r="Q1406">
        <v>71</v>
      </c>
      <c r="R1406" t="s">
        <v>994</v>
      </c>
      <c r="S1406" t="s">
        <v>747</v>
      </c>
      <c r="T1406">
        <v>2125557413</v>
      </c>
      <c r="U1406" t="s">
        <v>748</v>
      </c>
      <c r="V1406" t="s">
        <v>749</v>
      </c>
      <c r="W1406" t="s">
        <v>750</v>
      </c>
      <c r="X1406" t="s">
        <v>751</v>
      </c>
      <c r="Y1406" t="s">
        <v>43</v>
      </c>
      <c r="Z1406" t="s">
        <v>44</v>
      </c>
      <c r="AA1406" t="s">
        <v>45</v>
      </c>
      <c r="AB1406">
        <v>10022</v>
      </c>
      <c r="AC1406" t="s">
        <v>46</v>
      </c>
      <c r="AD1406" t="s">
        <v>47</v>
      </c>
      <c r="AE1406" t="s">
        <v>83</v>
      </c>
      <c r="AF1406" t="s">
        <v>752</v>
      </c>
      <c r="AG1406" t="s">
        <v>753</v>
      </c>
      <c r="AH1406" t="s">
        <v>51</v>
      </c>
    </row>
    <row r="1407" spans="1:34" x14ac:dyDescent="0.25">
      <c r="A1407">
        <v>10279</v>
      </c>
      <c r="B1407">
        <v>26</v>
      </c>
      <c r="C1407">
        <v>60.58</v>
      </c>
      <c r="D1407">
        <v>1</v>
      </c>
      <c r="E1407">
        <v>1575.08</v>
      </c>
      <c r="F1407">
        <v>1576</v>
      </c>
      <c r="G1407">
        <v>1575.08</v>
      </c>
      <c r="H1407" s="2">
        <v>38238</v>
      </c>
      <c r="I1407" s="1">
        <v>38238</v>
      </c>
      <c r="J1407" t="s">
        <v>201</v>
      </c>
      <c r="K1407" t="s">
        <v>220</v>
      </c>
      <c r="L1407" t="s">
        <v>37</v>
      </c>
      <c r="M1407">
        <v>3</v>
      </c>
      <c r="N1407">
        <v>8</v>
      </c>
      <c r="O1407">
        <v>2004</v>
      </c>
      <c r="P1407" t="s">
        <v>286</v>
      </c>
      <c r="Q1407">
        <v>71</v>
      </c>
      <c r="R1407" t="s">
        <v>994</v>
      </c>
      <c r="S1407" t="s">
        <v>276</v>
      </c>
      <c r="T1407" t="s">
        <v>277</v>
      </c>
      <c r="U1407" t="s">
        <v>278</v>
      </c>
      <c r="V1407" t="s">
        <v>279</v>
      </c>
      <c r="X1407" t="s">
        <v>279</v>
      </c>
      <c r="Y1407" t="s">
        <v>280</v>
      </c>
      <c r="AA1407" t="s">
        <v>280</v>
      </c>
      <c r="AB1407">
        <v>28034</v>
      </c>
      <c r="AC1407" t="s">
        <v>281</v>
      </c>
      <c r="AD1407" t="s">
        <v>60</v>
      </c>
      <c r="AE1407" t="s">
        <v>282</v>
      </c>
      <c r="AF1407" t="s">
        <v>283</v>
      </c>
      <c r="AG1407" t="s">
        <v>284</v>
      </c>
      <c r="AH1407" t="s">
        <v>51</v>
      </c>
    </row>
    <row r="1408" spans="1:34" x14ac:dyDescent="0.25">
      <c r="A1408">
        <v>10288</v>
      </c>
      <c r="B1408">
        <v>23</v>
      </c>
      <c r="C1408">
        <v>73.41</v>
      </c>
      <c r="D1408">
        <v>7</v>
      </c>
      <c r="E1408">
        <v>1688.43</v>
      </c>
      <c r="F1408">
        <v>1689</v>
      </c>
      <c r="G1408">
        <v>1688.43</v>
      </c>
      <c r="H1408" s="2">
        <v>37995</v>
      </c>
      <c r="I1408" s="1">
        <v>37995</v>
      </c>
      <c r="J1408" t="s">
        <v>64</v>
      </c>
      <c r="K1408" t="s">
        <v>87</v>
      </c>
      <c r="L1408" t="s">
        <v>37</v>
      </c>
      <c r="M1408">
        <v>3</v>
      </c>
      <c r="N1408">
        <v>9</v>
      </c>
      <c r="O1408">
        <v>2004</v>
      </c>
      <c r="P1408" t="s">
        <v>286</v>
      </c>
      <c r="Q1408">
        <v>71</v>
      </c>
      <c r="R1408" t="s">
        <v>994</v>
      </c>
      <c r="S1408" t="s">
        <v>661</v>
      </c>
      <c r="T1408" t="s">
        <v>662</v>
      </c>
      <c r="U1408" t="s">
        <v>663</v>
      </c>
      <c r="V1408" t="s">
        <v>664</v>
      </c>
      <c r="W1408" t="s">
        <v>665</v>
      </c>
      <c r="X1408" t="s">
        <v>666</v>
      </c>
      <c r="Y1408" t="s">
        <v>313</v>
      </c>
      <c r="AA1408" t="s">
        <v>313</v>
      </c>
      <c r="AB1408">
        <v>69045</v>
      </c>
      <c r="AC1408" t="s">
        <v>313</v>
      </c>
      <c r="AD1408" t="s">
        <v>149</v>
      </c>
      <c r="AE1408" t="s">
        <v>667</v>
      </c>
      <c r="AF1408" t="s">
        <v>668</v>
      </c>
      <c r="AG1408" t="s">
        <v>669</v>
      </c>
      <c r="AH1408" t="s">
        <v>51</v>
      </c>
    </row>
    <row r="1409" spans="1:34" x14ac:dyDescent="0.25">
      <c r="A1409">
        <v>10302</v>
      </c>
      <c r="B1409">
        <v>23</v>
      </c>
      <c r="C1409">
        <v>72.7</v>
      </c>
      <c r="D1409">
        <v>3</v>
      </c>
      <c r="E1409">
        <v>1672.1</v>
      </c>
      <c r="F1409">
        <v>1673</v>
      </c>
      <c r="G1409">
        <v>1672.1</v>
      </c>
      <c r="H1409" s="2">
        <v>37782</v>
      </c>
      <c r="I1409" s="1">
        <v>37782</v>
      </c>
      <c r="J1409" t="s">
        <v>172</v>
      </c>
      <c r="K1409" t="s">
        <v>65</v>
      </c>
      <c r="L1409" t="s">
        <v>37</v>
      </c>
      <c r="M1409">
        <v>4</v>
      </c>
      <c r="N1409">
        <v>10</v>
      </c>
      <c r="O1409">
        <v>2003</v>
      </c>
      <c r="P1409" t="s">
        <v>286</v>
      </c>
      <c r="Q1409">
        <v>71</v>
      </c>
      <c r="R1409" t="s">
        <v>994</v>
      </c>
      <c r="S1409" t="s">
        <v>264</v>
      </c>
      <c r="T1409" t="s">
        <v>265</v>
      </c>
      <c r="U1409" t="s">
        <v>266</v>
      </c>
      <c r="V1409" t="s">
        <v>267</v>
      </c>
      <c r="X1409" t="s">
        <v>267</v>
      </c>
      <c r="Y1409" t="s">
        <v>268</v>
      </c>
      <c r="AA1409" t="s">
        <v>268</v>
      </c>
      <c r="AB1409" t="s">
        <v>269</v>
      </c>
      <c r="AC1409" t="s">
        <v>270</v>
      </c>
      <c r="AD1409" t="s">
        <v>60</v>
      </c>
      <c r="AE1409" t="s">
        <v>271</v>
      </c>
      <c r="AF1409" t="s">
        <v>272</v>
      </c>
      <c r="AG1409" t="s">
        <v>273</v>
      </c>
      <c r="AH1409" t="s">
        <v>51</v>
      </c>
    </row>
    <row r="1410" spans="1:34" x14ac:dyDescent="0.25">
      <c r="A1410">
        <v>10311</v>
      </c>
      <c r="B1410">
        <v>25</v>
      </c>
      <c r="C1410">
        <v>66.989999999999995</v>
      </c>
      <c r="D1410">
        <v>2</v>
      </c>
      <c r="E1410">
        <v>1674.75</v>
      </c>
      <c r="F1410">
        <v>1675</v>
      </c>
      <c r="G1410">
        <v>1674.75</v>
      </c>
      <c r="H1410" t="s">
        <v>734</v>
      </c>
      <c r="I1410" s="1">
        <v>38276</v>
      </c>
      <c r="J1410" t="s">
        <v>86</v>
      </c>
      <c r="K1410" t="s">
        <v>53</v>
      </c>
      <c r="L1410" t="s">
        <v>37</v>
      </c>
      <c r="M1410">
        <v>4</v>
      </c>
      <c r="N1410">
        <v>10</v>
      </c>
      <c r="O1410">
        <v>2004</v>
      </c>
      <c r="P1410" t="s">
        <v>286</v>
      </c>
      <c r="Q1410">
        <v>71</v>
      </c>
      <c r="R1410" t="s">
        <v>994</v>
      </c>
      <c r="S1410" t="s">
        <v>276</v>
      </c>
      <c r="T1410" t="s">
        <v>277</v>
      </c>
      <c r="U1410" t="s">
        <v>278</v>
      </c>
      <c r="V1410" t="s">
        <v>279</v>
      </c>
      <c r="X1410" t="s">
        <v>279</v>
      </c>
      <c r="Y1410" t="s">
        <v>280</v>
      </c>
      <c r="AA1410" t="s">
        <v>280</v>
      </c>
      <c r="AB1410">
        <v>28034</v>
      </c>
      <c r="AC1410" t="s">
        <v>281</v>
      </c>
      <c r="AD1410" t="s">
        <v>60</v>
      </c>
      <c r="AE1410" t="s">
        <v>282</v>
      </c>
      <c r="AF1410" t="s">
        <v>283</v>
      </c>
      <c r="AG1410" t="s">
        <v>284</v>
      </c>
      <c r="AH1410" t="s">
        <v>51</v>
      </c>
    </row>
    <row r="1411" spans="1:34" x14ac:dyDescent="0.25">
      <c r="A1411">
        <v>10332</v>
      </c>
      <c r="B1411">
        <v>21</v>
      </c>
      <c r="C1411">
        <v>100</v>
      </c>
      <c r="D1411">
        <v>3</v>
      </c>
      <c r="E1411">
        <v>3472.98</v>
      </c>
      <c r="F1411">
        <v>3473</v>
      </c>
      <c r="G1411">
        <v>2100</v>
      </c>
      <c r="H1411" t="s">
        <v>869</v>
      </c>
      <c r="I1411" s="1">
        <v>38308</v>
      </c>
      <c r="J1411" t="s">
        <v>104</v>
      </c>
      <c r="K1411" t="s">
        <v>220</v>
      </c>
      <c r="L1411" t="s">
        <v>37</v>
      </c>
      <c r="M1411">
        <v>4</v>
      </c>
      <c r="N1411">
        <v>11</v>
      </c>
      <c r="O1411">
        <v>2004</v>
      </c>
      <c r="P1411" t="s">
        <v>286</v>
      </c>
      <c r="Q1411">
        <v>71</v>
      </c>
      <c r="R1411" t="s">
        <v>994</v>
      </c>
      <c r="S1411" t="s">
        <v>776</v>
      </c>
      <c r="T1411" t="s">
        <v>777</v>
      </c>
      <c r="U1411" t="s">
        <v>778</v>
      </c>
      <c r="V1411" t="s">
        <v>779</v>
      </c>
      <c r="X1411" t="s">
        <v>779</v>
      </c>
      <c r="Y1411" t="s">
        <v>780</v>
      </c>
      <c r="AA1411" t="s">
        <v>780</v>
      </c>
      <c r="AB1411" t="s">
        <v>781</v>
      </c>
      <c r="AC1411" t="s">
        <v>270</v>
      </c>
      <c r="AD1411" t="s">
        <v>60</v>
      </c>
      <c r="AE1411" t="s">
        <v>782</v>
      </c>
      <c r="AF1411" t="s">
        <v>146</v>
      </c>
      <c r="AG1411" t="s">
        <v>783</v>
      </c>
      <c r="AH1411" t="s">
        <v>74</v>
      </c>
    </row>
    <row r="1412" spans="1:34" x14ac:dyDescent="0.25">
      <c r="A1412">
        <v>10344</v>
      </c>
      <c r="B1412">
        <v>26</v>
      </c>
      <c r="C1412">
        <v>63.43</v>
      </c>
      <c r="D1412">
        <v>5</v>
      </c>
      <c r="E1412">
        <v>1649.18</v>
      </c>
      <c r="F1412">
        <v>1650</v>
      </c>
      <c r="G1412">
        <v>1649.18</v>
      </c>
      <c r="H1412" t="s">
        <v>939</v>
      </c>
      <c r="I1412" s="1">
        <v>38316</v>
      </c>
      <c r="J1412" t="s">
        <v>104</v>
      </c>
      <c r="K1412" t="s">
        <v>130</v>
      </c>
      <c r="L1412" t="s">
        <v>37</v>
      </c>
      <c r="M1412">
        <v>4</v>
      </c>
      <c r="N1412">
        <v>11</v>
      </c>
      <c r="O1412">
        <v>2004</v>
      </c>
      <c r="P1412" t="s">
        <v>286</v>
      </c>
      <c r="Q1412">
        <v>71</v>
      </c>
      <c r="R1412" t="s">
        <v>994</v>
      </c>
      <c r="S1412" t="s">
        <v>685</v>
      </c>
      <c r="T1412" t="s">
        <v>686</v>
      </c>
      <c r="U1412" t="s">
        <v>687</v>
      </c>
      <c r="V1412" t="s">
        <v>688</v>
      </c>
      <c r="X1412" t="s">
        <v>688</v>
      </c>
      <c r="Y1412" t="s">
        <v>689</v>
      </c>
      <c r="AA1412" t="s">
        <v>689</v>
      </c>
      <c r="AB1412">
        <v>13008</v>
      </c>
      <c r="AC1412" t="s">
        <v>59</v>
      </c>
      <c r="AD1412" t="s">
        <v>60</v>
      </c>
      <c r="AE1412" t="s">
        <v>690</v>
      </c>
      <c r="AF1412" t="s">
        <v>691</v>
      </c>
      <c r="AG1412" t="s">
        <v>692</v>
      </c>
      <c r="AH1412" t="s">
        <v>51</v>
      </c>
    </row>
    <row r="1413" spans="1:34" x14ac:dyDescent="0.25">
      <c r="A1413">
        <v>10367</v>
      </c>
      <c r="B1413">
        <v>44</v>
      </c>
      <c r="C1413">
        <v>85.25</v>
      </c>
      <c r="D1413">
        <v>9</v>
      </c>
      <c r="E1413">
        <v>3751</v>
      </c>
      <c r="F1413">
        <v>3751</v>
      </c>
      <c r="G1413">
        <v>3751</v>
      </c>
      <c r="H1413" s="2">
        <v>38687</v>
      </c>
      <c r="I1413" s="1">
        <v>38687</v>
      </c>
      <c r="J1413" t="s">
        <v>242</v>
      </c>
      <c r="K1413" t="s">
        <v>130</v>
      </c>
      <c r="L1413" t="s">
        <v>647</v>
      </c>
      <c r="M1413">
        <v>1</v>
      </c>
      <c r="N1413">
        <v>1</v>
      </c>
      <c r="O1413">
        <v>2005</v>
      </c>
      <c r="P1413" t="s">
        <v>286</v>
      </c>
      <c r="Q1413">
        <v>71</v>
      </c>
      <c r="R1413" t="s">
        <v>994</v>
      </c>
      <c r="S1413" t="s">
        <v>77</v>
      </c>
      <c r="T1413">
        <v>6265557265</v>
      </c>
      <c r="U1413" t="s">
        <v>78</v>
      </c>
      <c r="V1413" t="s">
        <v>79</v>
      </c>
      <c r="X1413" t="s">
        <v>79</v>
      </c>
      <c r="Y1413" t="s">
        <v>80</v>
      </c>
      <c r="Z1413" t="s">
        <v>81</v>
      </c>
      <c r="AA1413" t="s">
        <v>82</v>
      </c>
      <c r="AB1413">
        <v>90003</v>
      </c>
      <c r="AC1413" t="s">
        <v>46</v>
      </c>
      <c r="AD1413" t="s">
        <v>47</v>
      </c>
      <c r="AE1413" t="s">
        <v>83</v>
      </c>
      <c r="AF1413" t="s">
        <v>84</v>
      </c>
      <c r="AG1413" t="s">
        <v>85</v>
      </c>
      <c r="AH1413" t="s">
        <v>74</v>
      </c>
    </row>
    <row r="1414" spans="1:34" x14ac:dyDescent="0.25">
      <c r="A1414">
        <v>10380</v>
      </c>
      <c r="B1414">
        <v>24</v>
      </c>
      <c r="C1414">
        <v>100</v>
      </c>
      <c r="D1414">
        <v>2</v>
      </c>
      <c r="E1414">
        <v>4536</v>
      </c>
      <c r="F1414">
        <v>4536</v>
      </c>
      <c r="G1414">
        <v>2400</v>
      </c>
      <c r="H1414" t="s">
        <v>896</v>
      </c>
      <c r="I1414" s="1">
        <v>38399</v>
      </c>
      <c r="J1414" t="s">
        <v>35</v>
      </c>
      <c r="K1414" t="s">
        <v>220</v>
      </c>
      <c r="L1414" t="s">
        <v>37</v>
      </c>
      <c r="M1414">
        <v>1</v>
      </c>
      <c r="N1414">
        <v>2</v>
      </c>
      <c r="O1414">
        <v>2005</v>
      </c>
      <c r="P1414" t="s">
        <v>286</v>
      </c>
      <c r="Q1414">
        <v>71</v>
      </c>
      <c r="R1414" t="s">
        <v>994</v>
      </c>
      <c r="S1414" t="s">
        <v>276</v>
      </c>
      <c r="T1414" t="s">
        <v>277</v>
      </c>
      <c r="U1414" t="s">
        <v>278</v>
      </c>
      <c r="V1414" t="s">
        <v>279</v>
      </c>
      <c r="X1414" t="s">
        <v>279</v>
      </c>
      <c r="Y1414" t="s">
        <v>280</v>
      </c>
      <c r="AA1414" t="s">
        <v>280</v>
      </c>
      <c r="AB1414">
        <v>28034</v>
      </c>
      <c r="AC1414" t="s">
        <v>281</v>
      </c>
      <c r="AD1414" t="s">
        <v>60</v>
      </c>
      <c r="AE1414" t="s">
        <v>282</v>
      </c>
      <c r="AF1414" t="s">
        <v>283</v>
      </c>
      <c r="AG1414" t="s">
        <v>284</v>
      </c>
      <c r="AH1414" t="s">
        <v>74</v>
      </c>
    </row>
    <row r="1415" spans="1:34" x14ac:dyDescent="0.25">
      <c r="A1415">
        <v>10407</v>
      </c>
      <c r="B1415">
        <v>66</v>
      </c>
      <c r="C1415">
        <v>66.989999999999995</v>
      </c>
      <c r="D1415">
        <v>4</v>
      </c>
      <c r="E1415">
        <v>4421.34</v>
      </c>
      <c r="F1415">
        <v>4422</v>
      </c>
      <c r="G1415">
        <v>4421.34</v>
      </c>
      <c r="H1415" t="s">
        <v>903</v>
      </c>
      <c r="I1415" s="1">
        <v>38464</v>
      </c>
      <c r="J1415" t="s">
        <v>380</v>
      </c>
      <c r="K1415" t="s">
        <v>87</v>
      </c>
      <c r="L1415" t="s">
        <v>637</v>
      </c>
      <c r="M1415">
        <v>2</v>
      </c>
      <c r="N1415">
        <v>4</v>
      </c>
      <c r="O1415">
        <v>2005</v>
      </c>
      <c r="P1415" t="s">
        <v>286</v>
      </c>
      <c r="Q1415">
        <v>71</v>
      </c>
      <c r="R1415" t="s">
        <v>994</v>
      </c>
      <c r="S1415" t="s">
        <v>630</v>
      </c>
      <c r="T1415">
        <v>4085553659</v>
      </c>
      <c r="U1415" t="s">
        <v>631</v>
      </c>
      <c r="V1415" t="s">
        <v>632</v>
      </c>
      <c r="X1415" t="s">
        <v>632</v>
      </c>
      <c r="Y1415" t="s">
        <v>633</v>
      </c>
      <c r="Z1415" t="s">
        <v>81</v>
      </c>
      <c r="AA1415" t="s">
        <v>634</v>
      </c>
      <c r="AB1415">
        <v>94217</v>
      </c>
      <c r="AC1415" t="s">
        <v>46</v>
      </c>
      <c r="AD1415" t="s">
        <v>47</v>
      </c>
      <c r="AE1415" t="s">
        <v>159</v>
      </c>
      <c r="AF1415" t="s">
        <v>635</v>
      </c>
      <c r="AG1415" t="s">
        <v>636</v>
      </c>
      <c r="AH1415" t="s">
        <v>74</v>
      </c>
    </row>
    <row r="1416" spans="1:34" x14ac:dyDescent="0.25">
      <c r="A1416">
        <v>10420</v>
      </c>
      <c r="B1416">
        <v>36</v>
      </c>
      <c r="C1416">
        <v>57.73</v>
      </c>
      <c r="D1416">
        <v>7</v>
      </c>
      <c r="E1416">
        <v>2078.2800000000002</v>
      </c>
      <c r="F1416">
        <v>2079</v>
      </c>
      <c r="G1416">
        <v>2078.2800000000002</v>
      </c>
      <c r="H1416" t="s">
        <v>940</v>
      </c>
      <c r="I1416" s="1">
        <v>38501</v>
      </c>
      <c r="J1416" t="s">
        <v>153</v>
      </c>
      <c r="K1416" t="s">
        <v>123</v>
      </c>
      <c r="L1416" t="s">
        <v>475</v>
      </c>
      <c r="M1416">
        <v>2</v>
      </c>
      <c r="N1416">
        <v>5</v>
      </c>
      <c r="O1416">
        <v>2005</v>
      </c>
      <c r="P1416" t="s">
        <v>286</v>
      </c>
      <c r="Q1416">
        <v>71</v>
      </c>
      <c r="R1416" t="s">
        <v>994</v>
      </c>
      <c r="S1416" t="s">
        <v>243</v>
      </c>
      <c r="T1416" t="s">
        <v>244</v>
      </c>
      <c r="U1416" t="s">
        <v>245</v>
      </c>
      <c r="V1416" t="s">
        <v>246</v>
      </c>
      <c r="W1416" t="s">
        <v>247</v>
      </c>
      <c r="X1416" t="s">
        <v>248</v>
      </c>
      <c r="Y1416" t="s">
        <v>249</v>
      </c>
      <c r="Z1416" t="s">
        <v>250</v>
      </c>
      <c r="AA1416" t="s">
        <v>251</v>
      </c>
      <c r="AB1416">
        <v>2067</v>
      </c>
      <c r="AC1416" t="s">
        <v>148</v>
      </c>
      <c r="AD1416" t="s">
        <v>149</v>
      </c>
      <c r="AE1416" t="s">
        <v>252</v>
      </c>
      <c r="AF1416" t="s">
        <v>253</v>
      </c>
      <c r="AG1416" t="s">
        <v>254</v>
      </c>
      <c r="AH1416" t="s">
        <v>51</v>
      </c>
    </row>
    <row r="1417" spans="1:34" x14ac:dyDescent="0.25">
      <c r="A1417">
        <v>10110</v>
      </c>
      <c r="B1417">
        <v>36</v>
      </c>
      <c r="C1417">
        <v>85.25</v>
      </c>
      <c r="D1417">
        <v>13</v>
      </c>
      <c r="E1417">
        <v>3069</v>
      </c>
      <c r="F1417">
        <v>3069</v>
      </c>
      <c r="G1417">
        <v>3069</v>
      </c>
      <c r="H1417" t="s">
        <v>899</v>
      </c>
      <c r="I1417" s="1">
        <v>37698</v>
      </c>
      <c r="J1417" t="s">
        <v>255</v>
      </c>
      <c r="K1417" t="s">
        <v>65</v>
      </c>
      <c r="L1417" t="s">
        <v>37</v>
      </c>
      <c r="M1417">
        <v>1</v>
      </c>
      <c r="N1417">
        <v>3</v>
      </c>
      <c r="O1417">
        <v>2003</v>
      </c>
      <c r="P1417" t="s">
        <v>286</v>
      </c>
      <c r="Q1417">
        <v>73</v>
      </c>
      <c r="R1417" t="s">
        <v>995</v>
      </c>
      <c r="S1417" t="s">
        <v>776</v>
      </c>
      <c r="T1417" t="s">
        <v>777</v>
      </c>
      <c r="U1417" t="s">
        <v>778</v>
      </c>
      <c r="V1417" t="s">
        <v>779</v>
      </c>
      <c r="X1417" t="s">
        <v>779</v>
      </c>
      <c r="Y1417" t="s">
        <v>780</v>
      </c>
      <c r="AA1417" t="s">
        <v>780</v>
      </c>
      <c r="AB1417" t="s">
        <v>781</v>
      </c>
      <c r="AC1417" t="s">
        <v>270</v>
      </c>
      <c r="AD1417" t="s">
        <v>60</v>
      </c>
      <c r="AE1417" t="s">
        <v>782</v>
      </c>
      <c r="AF1417" t="s">
        <v>146</v>
      </c>
      <c r="AG1417" t="s">
        <v>783</v>
      </c>
      <c r="AH1417" t="s">
        <v>74</v>
      </c>
    </row>
    <row r="1418" spans="1:34" x14ac:dyDescent="0.25">
      <c r="A1418">
        <v>10124</v>
      </c>
      <c r="B1418">
        <v>22</v>
      </c>
      <c r="C1418">
        <v>77.900000000000006</v>
      </c>
      <c r="D1418">
        <v>12</v>
      </c>
      <c r="E1418">
        <v>1713.8</v>
      </c>
      <c r="F1418">
        <v>1714</v>
      </c>
      <c r="G1418">
        <v>1713.8</v>
      </c>
      <c r="H1418" t="s">
        <v>874</v>
      </c>
      <c r="I1418" s="1">
        <v>37762</v>
      </c>
      <c r="J1418" t="s">
        <v>153</v>
      </c>
      <c r="K1418" t="s">
        <v>220</v>
      </c>
      <c r="L1418" t="s">
        <v>37</v>
      </c>
      <c r="M1418">
        <v>2</v>
      </c>
      <c r="N1418">
        <v>5</v>
      </c>
      <c r="O1418">
        <v>2003</v>
      </c>
      <c r="P1418" t="s">
        <v>286</v>
      </c>
      <c r="Q1418">
        <v>73</v>
      </c>
      <c r="R1418" t="s">
        <v>995</v>
      </c>
      <c r="S1418" t="s">
        <v>853</v>
      </c>
      <c r="T1418">
        <v>7025551838</v>
      </c>
      <c r="U1418" t="s">
        <v>854</v>
      </c>
      <c r="V1418" t="s">
        <v>855</v>
      </c>
      <c r="X1418" t="s">
        <v>855</v>
      </c>
      <c r="Y1418" t="s">
        <v>856</v>
      </c>
      <c r="Z1418" t="s">
        <v>857</v>
      </c>
      <c r="AA1418" t="s">
        <v>858</v>
      </c>
      <c r="AB1418">
        <v>83030</v>
      </c>
      <c r="AC1418" t="s">
        <v>46</v>
      </c>
      <c r="AD1418" t="s">
        <v>47</v>
      </c>
      <c r="AE1418" t="s">
        <v>179</v>
      </c>
      <c r="AF1418" t="s">
        <v>635</v>
      </c>
      <c r="AG1418" t="s">
        <v>859</v>
      </c>
      <c r="AH1418" t="s">
        <v>51</v>
      </c>
    </row>
    <row r="1419" spans="1:34" x14ac:dyDescent="0.25">
      <c r="A1419">
        <v>10148</v>
      </c>
      <c r="B1419">
        <v>25</v>
      </c>
      <c r="C1419">
        <v>60.26</v>
      </c>
      <c r="D1419">
        <v>6</v>
      </c>
      <c r="E1419">
        <v>1506.5</v>
      </c>
      <c r="F1419">
        <v>1507</v>
      </c>
      <c r="G1419">
        <v>1506.5</v>
      </c>
      <c r="H1419" s="2">
        <v>37934</v>
      </c>
      <c r="I1419" s="1">
        <v>37934</v>
      </c>
      <c r="J1419" t="s">
        <v>104</v>
      </c>
      <c r="K1419" t="s">
        <v>123</v>
      </c>
      <c r="L1419" t="s">
        <v>37</v>
      </c>
      <c r="M1419">
        <v>3</v>
      </c>
      <c r="N1419">
        <v>9</v>
      </c>
      <c r="O1419">
        <v>2003</v>
      </c>
      <c r="P1419" t="s">
        <v>286</v>
      </c>
      <c r="Q1419">
        <v>73</v>
      </c>
      <c r="R1419" t="s">
        <v>995</v>
      </c>
      <c r="S1419" t="s">
        <v>452</v>
      </c>
      <c r="T1419" t="s">
        <v>453</v>
      </c>
      <c r="U1419" t="s">
        <v>454</v>
      </c>
      <c r="V1419" t="s">
        <v>455</v>
      </c>
      <c r="W1419" t="s">
        <v>456</v>
      </c>
      <c r="X1419" t="s">
        <v>457</v>
      </c>
      <c r="Y1419" t="s">
        <v>458</v>
      </c>
      <c r="Z1419" t="s">
        <v>250</v>
      </c>
      <c r="AA1419" t="s">
        <v>459</v>
      </c>
      <c r="AB1419">
        <v>2060</v>
      </c>
      <c r="AC1419" t="s">
        <v>148</v>
      </c>
      <c r="AD1419" t="s">
        <v>149</v>
      </c>
      <c r="AE1419" t="s">
        <v>460</v>
      </c>
      <c r="AF1419" t="s">
        <v>461</v>
      </c>
      <c r="AG1419" t="s">
        <v>462</v>
      </c>
      <c r="AH1419" t="s">
        <v>51</v>
      </c>
    </row>
    <row r="1420" spans="1:34" x14ac:dyDescent="0.25">
      <c r="A1420">
        <v>10161</v>
      </c>
      <c r="B1420">
        <v>37</v>
      </c>
      <c r="C1420">
        <v>72.760000000000005</v>
      </c>
      <c r="D1420">
        <v>5</v>
      </c>
      <c r="E1420">
        <v>2692.12</v>
      </c>
      <c r="F1420">
        <v>2693</v>
      </c>
      <c r="G1420">
        <v>2692.12</v>
      </c>
      <c r="H1420" t="s">
        <v>851</v>
      </c>
      <c r="I1420" s="1">
        <v>37911</v>
      </c>
      <c r="J1420" t="s">
        <v>86</v>
      </c>
      <c r="K1420" t="s">
        <v>87</v>
      </c>
      <c r="L1420" t="s">
        <v>37</v>
      </c>
      <c r="M1420">
        <v>4</v>
      </c>
      <c r="N1420">
        <v>10</v>
      </c>
      <c r="O1420">
        <v>2003</v>
      </c>
      <c r="P1420" t="s">
        <v>286</v>
      </c>
      <c r="Q1420">
        <v>73</v>
      </c>
      <c r="R1420" t="s">
        <v>995</v>
      </c>
      <c r="S1420" t="s">
        <v>784</v>
      </c>
      <c r="T1420" t="s">
        <v>785</v>
      </c>
      <c r="U1420" t="s">
        <v>786</v>
      </c>
      <c r="V1420" t="s">
        <v>787</v>
      </c>
      <c r="X1420" t="s">
        <v>787</v>
      </c>
      <c r="Y1420" t="s">
        <v>788</v>
      </c>
      <c r="AA1420" t="s">
        <v>788</v>
      </c>
      <c r="AB1420">
        <v>8200</v>
      </c>
      <c r="AC1420" t="s">
        <v>515</v>
      </c>
      <c r="AD1420" t="s">
        <v>60</v>
      </c>
      <c r="AE1420" t="s">
        <v>789</v>
      </c>
      <c r="AF1420" t="s">
        <v>790</v>
      </c>
      <c r="AG1420" t="s">
        <v>791</v>
      </c>
      <c r="AH1420" t="s">
        <v>51</v>
      </c>
    </row>
    <row r="1421" spans="1:34" x14ac:dyDescent="0.25">
      <c r="A1421">
        <v>10172</v>
      </c>
      <c r="B1421">
        <v>32</v>
      </c>
      <c r="C1421">
        <v>75.69</v>
      </c>
      <c r="D1421">
        <v>3</v>
      </c>
      <c r="E1421">
        <v>2422.08</v>
      </c>
      <c r="F1421">
        <v>2423</v>
      </c>
      <c r="G1421">
        <v>2422.08</v>
      </c>
      <c r="H1421" s="2">
        <v>37752</v>
      </c>
      <c r="I1421" s="1">
        <v>37752</v>
      </c>
      <c r="J1421" t="s">
        <v>153</v>
      </c>
      <c r="K1421" t="s">
        <v>123</v>
      </c>
      <c r="L1421" t="s">
        <v>37</v>
      </c>
      <c r="M1421">
        <v>4</v>
      </c>
      <c r="N1421">
        <v>11</v>
      </c>
      <c r="O1421">
        <v>2003</v>
      </c>
      <c r="P1421" t="s">
        <v>286</v>
      </c>
      <c r="Q1421">
        <v>73</v>
      </c>
      <c r="R1421" t="s">
        <v>995</v>
      </c>
      <c r="S1421" t="s">
        <v>173</v>
      </c>
      <c r="T1421">
        <v>2035552570</v>
      </c>
      <c r="U1421" t="s">
        <v>174</v>
      </c>
      <c r="V1421" t="s">
        <v>175</v>
      </c>
      <c r="X1421" t="s">
        <v>175</v>
      </c>
      <c r="Y1421" t="s">
        <v>176</v>
      </c>
      <c r="Z1421" t="s">
        <v>177</v>
      </c>
      <c r="AA1421" t="s">
        <v>178</v>
      </c>
      <c r="AB1421">
        <v>97562</v>
      </c>
      <c r="AC1421" t="s">
        <v>46</v>
      </c>
      <c r="AD1421" t="s">
        <v>47</v>
      </c>
      <c r="AE1421" t="s">
        <v>179</v>
      </c>
      <c r="AF1421" t="s">
        <v>84</v>
      </c>
      <c r="AG1421" t="s">
        <v>180</v>
      </c>
      <c r="AH1421" t="s">
        <v>51</v>
      </c>
    </row>
    <row r="1422" spans="1:34" x14ac:dyDescent="0.25">
      <c r="A1422">
        <v>10182</v>
      </c>
      <c r="B1422">
        <v>47</v>
      </c>
      <c r="C1422">
        <v>74.22</v>
      </c>
      <c r="D1422">
        <v>16</v>
      </c>
      <c r="E1422">
        <v>3488.34</v>
      </c>
      <c r="F1422">
        <v>3489</v>
      </c>
      <c r="G1422">
        <v>3488.34</v>
      </c>
      <c r="H1422" s="2">
        <v>37966</v>
      </c>
      <c r="I1422" s="1">
        <v>37966</v>
      </c>
      <c r="J1422" t="s">
        <v>242</v>
      </c>
      <c r="K1422" t="s">
        <v>130</v>
      </c>
      <c r="L1422" t="s">
        <v>37</v>
      </c>
      <c r="M1422">
        <v>4</v>
      </c>
      <c r="N1422">
        <v>11</v>
      </c>
      <c r="O1422">
        <v>2003</v>
      </c>
      <c r="P1422" t="s">
        <v>286</v>
      </c>
      <c r="Q1422">
        <v>73</v>
      </c>
      <c r="R1422" t="s">
        <v>995</v>
      </c>
      <c r="S1422" t="s">
        <v>427</v>
      </c>
      <c r="T1422">
        <v>4155551450</v>
      </c>
      <c r="U1422" t="s">
        <v>428</v>
      </c>
      <c r="V1422" t="s">
        <v>429</v>
      </c>
      <c r="X1422" t="s">
        <v>429</v>
      </c>
      <c r="Y1422" t="s">
        <v>430</v>
      </c>
      <c r="Z1422" t="s">
        <v>81</v>
      </c>
      <c r="AA1422" t="s">
        <v>431</v>
      </c>
      <c r="AB1422">
        <v>97562</v>
      </c>
      <c r="AC1422" t="s">
        <v>46</v>
      </c>
      <c r="AD1422" t="s">
        <v>47</v>
      </c>
      <c r="AE1422" t="s">
        <v>432</v>
      </c>
      <c r="AF1422" t="s">
        <v>433</v>
      </c>
      <c r="AG1422" t="s">
        <v>434</v>
      </c>
      <c r="AH1422" t="s">
        <v>74</v>
      </c>
    </row>
    <row r="1423" spans="1:34" x14ac:dyDescent="0.25">
      <c r="A1423">
        <v>10192</v>
      </c>
      <c r="B1423">
        <v>37</v>
      </c>
      <c r="C1423">
        <v>69.819999999999993</v>
      </c>
      <c r="D1423">
        <v>4</v>
      </c>
      <c r="E1423">
        <v>2583.34</v>
      </c>
      <c r="F1423">
        <v>2584</v>
      </c>
      <c r="G1423">
        <v>2583.34</v>
      </c>
      <c r="H1423" t="s">
        <v>693</v>
      </c>
      <c r="I1423" s="1">
        <v>37945</v>
      </c>
      <c r="J1423" t="s">
        <v>104</v>
      </c>
      <c r="K1423" t="s">
        <v>130</v>
      </c>
      <c r="L1423" t="s">
        <v>37</v>
      </c>
      <c r="M1423">
        <v>4</v>
      </c>
      <c r="N1423">
        <v>11</v>
      </c>
      <c r="O1423">
        <v>2003</v>
      </c>
      <c r="P1423" t="s">
        <v>286</v>
      </c>
      <c r="Q1423">
        <v>73</v>
      </c>
      <c r="R1423" t="s">
        <v>995</v>
      </c>
      <c r="S1423" t="s">
        <v>435</v>
      </c>
      <c r="T1423">
        <v>6035558647</v>
      </c>
      <c r="U1423" t="s">
        <v>436</v>
      </c>
      <c r="V1423" t="s">
        <v>437</v>
      </c>
      <c r="X1423" t="s">
        <v>437</v>
      </c>
      <c r="Y1423" t="s">
        <v>438</v>
      </c>
      <c r="Z1423" t="s">
        <v>439</v>
      </c>
      <c r="AA1423" t="s">
        <v>440</v>
      </c>
      <c r="AB1423">
        <v>62005</v>
      </c>
      <c r="AC1423" t="s">
        <v>46</v>
      </c>
      <c r="AD1423" t="s">
        <v>47</v>
      </c>
      <c r="AE1423" t="s">
        <v>83</v>
      </c>
      <c r="AF1423" t="s">
        <v>433</v>
      </c>
      <c r="AG1423" t="s">
        <v>441</v>
      </c>
      <c r="AH1423" t="s">
        <v>51</v>
      </c>
    </row>
    <row r="1424" spans="1:34" x14ac:dyDescent="0.25">
      <c r="A1424">
        <v>10204</v>
      </c>
      <c r="B1424">
        <v>20</v>
      </c>
      <c r="C1424">
        <v>62.47</v>
      </c>
      <c r="D1424">
        <v>10</v>
      </c>
      <c r="E1424">
        <v>1249.4000000000001</v>
      </c>
      <c r="F1424">
        <v>1250</v>
      </c>
      <c r="G1424">
        <v>1249.4000000000001</v>
      </c>
      <c r="H1424" s="2">
        <v>37664</v>
      </c>
      <c r="I1424" s="1">
        <v>37664</v>
      </c>
      <c r="J1424" t="s">
        <v>35</v>
      </c>
      <c r="K1424" t="s">
        <v>220</v>
      </c>
      <c r="L1424" t="s">
        <v>37</v>
      </c>
      <c r="M1424">
        <v>4</v>
      </c>
      <c r="N1424">
        <v>12</v>
      </c>
      <c r="O1424">
        <v>2003</v>
      </c>
      <c r="P1424" t="s">
        <v>286</v>
      </c>
      <c r="Q1424">
        <v>73</v>
      </c>
      <c r="R1424" t="s">
        <v>995</v>
      </c>
      <c r="S1424" t="s">
        <v>747</v>
      </c>
      <c r="T1424">
        <v>2125557413</v>
      </c>
      <c r="U1424" t="s">
        <v>748</v>
      </c>
      <c r="V1424" t="s">
        <v>749</v>
      </c>
      <c r="W1424" t="s">
        <v>750</v>
      </c>
      <c r="X1424" t="s">
        <v>751</v>
      </c>
      <c r="Y1424" t="s">
        <v>43</v>
      </c>
      <c r="Z1424" t="s">
        <v>44</v>
      </c>
      <c r="AA1424" t="s">
        <v>45</v>
      </c>
      <c r="AB1424">
        <v>10022</v>
      </c>
      <c r="AC1424" t="s">
        <v>46</v>
      </c>
      <c r="AD1424" t="s">
        <v>47</v>
      </c>
      <c r="AE1424" t="s">
        <v>83</v>
      </c>
      <c r="AF1424" t="s">
        <v>752</v>
      </c>
      <c r="AG1424" t="s">
        <v>753</v>
      </c>
      <c r="AH1424" t="s">
        <v>51</v>
      </c>
    </row>
    <row r="1425" spans="1:34" x14ac:dyDescent="0.25">
      <c r="A1425">
        <v>10212</v>
      </c>
      <c r="B1425">
        <v>41</v>
      </c>
      <c r="C1425">
        <v>82.31</v>
      </c>
      <c r="D1425">
        <v>3</v>
      </c>
      <c r="E1425">
        <v>3374.71</v>
      </c>
      <c r="F1425">
        <v>3375</v>
      </c>
      <c r="G1425">
        <v>3374.71</v>
      </c>
      <c r="H1425" t="s">
        <v>812</v>
      </c>
      <c r="I1425" s="1">
        <v>38002</v>
      </c>
      <c r="J1425" t="s">
        <v>64</v>
      </c>
      <c r="K1425" t="s">
        <v>87</v>
      </c>
      <c r="L1425" t="s">
        <v>37</v>
      </c>
      <c r="M1425">
        <v>1</v>
      </c>
      <c r="N1425">
        <v>1</v>
      </c>
      <c r="O1425">
        <v>2004</v>
      </c>
      <c r="P1425" t="s">
        <v>286</v>
      </c>
      <c r="Q1425">
        <v>73</v>
      </c>
      <c r="R1425" t="s">
        <v>995</v>
      </c>
      <c r="S1425" t="s">
        <v>276</v>
      </c>
      <c r="T1425" t="s">
        <v>277</v>
      </c>
      <c r="U1425" t="s">
        <v>278</v>
      </c>
      <c r="V1425" t="s">
        <v>279</v>
      </c>
      <c r="X1425" t="s">
        <v>279</v>
      </c>
      <c r="Y1425" t="s">
        <v>280</v>
      </c>
      <c r="AA1425" t="s">
        <v>280</v>
      </c>
      <c r="AB1425">
        <v>28034</v>
      </c>
      <c r="AC1425" t="s">
        <v>281</v>
      </c>
      <c r="AD1425" t="s">
        <v>60</v>
      </c>
      <c r="AE1425" t="s">
        <v>282</v>
      </c>
      <c r="AF1425" t="s">
        <v>283</v>
      </c>
      <c r="AG1425" t="s">
        <v>284</v>
      </c>
      <c r="AH1425" t="s">
        <v>74</v>
      </c>
    </row>
    <row r="1426" spans="1:34" x14ac:dyDescent="0.25">
      <c r="A1426">
        <v>10226</v>
      </c>
      <c r="B1426">
        <v>21</v>
      </c>
      <c r="C1426">
        <v>60.26</v>
      </c>
      <c r="D1426">
        <v>1</v>
      </c>
      <c r="E1426">
        <v>1265.46</v>
      </c>
      <c r="F1426">
        <v>1266</v>
      </c>
      <c r="G1426">
        <v>1265.46</v>
      </c>
      <c r="H1426" t="s">
        <v>902</v>
      </c>
      <c r="I1426" s="1">
        <v>38043</v>
      </c>
      <c r="J1426" t="s">
        <v>35</v>
      </c>
      <c r="K1426" t="s">
        <v>130</v>
      </c>
      <c r="L1426" t="s">
        <v>37</v>
      </c>
      <c r="M1426">
        <v>1</v>
      </c>
      <c r="N1426">
        <v>2</v>
      </c>
      <c r="O1426">
        <v>2004</v>
      </c>
      <c r="P1426" t="s">
        <v>286</v>
      </c>
      <c r="Q1426">
        <v>73</v>
      </c>
      <c r="R1426" t="s">
        <v>995</v>
      </c>
      <c r="S1426" t="s">
        <v>570</v>
      </c>
      <c r="T1426">
        <v>7605558146</v>
      </c>
      <c r="U1426" t="s">
        <v>571</v>
      </c>
      <c r="V1426" t="s">
        <v>572</v>
      </c>
      <c r="X1426" t="s">
        <v>572</v>
      </c>
      <c r="Y1426" t="s">
        <v>573</v>
      </c>
      <c r="Z1426" t="s">
        <v>81</v>
      </c>
      <c r="AA1426" t="s">
        <v>574</v>
      </c>
      <c r="AB1426">
        <v>91217</v>
      </c>
      <c r="AC1426" t="s">
        <v>46</v>
      </c>
      <c r="AD1426" t="s">
        <v>47</v>
      </c>
      <c r="AE1426" t="s">
        <v>372</v>
      </c>
      <c r="AF1426" t="s">
        <v>433</v>
      </c>
      <c r="AG1426" t="s">
        <v>575</v>
      </c>
      <c r="AH1426" t="s">
        <v>51</v>
      </c>
    </row>
    <row r="1427" spans="1:34" x14ac:dyDescent="0.25">
      <c r="A1427">
        <v>10241</v>
      </c>
      <c r="B1427">
        <v>22</v>
      </c>
      <c r="C1427">
        <v>76.430000000000007</v>
      </c>
      <c r="D1427">
        <v>8</v>
      </c>
      <c r="E1427">
        <v>1681.46</v>
      </c>
      <c r="F1427">
        <v>1682</v>
      </c>
      <c r="G1427">
        <v>1681.46</v>
      </c>
      <c r="H1427" t="s">
        <v>852</v>
      </c>
      <c r="I1427" s="1">
        <v>38090</v>
      </c>
      <c r="J1427" t="s">
        <v>380</v>
      </c>
      <c r="K1427" t="s">
        <v>65</v>
      </c>
      <c r="L1427" t="s">
        <v>37</v>
      </c>
      <c r="M1427">
        <v>2</v>
      </c>
      <c r="N1427">
        <v>4</v>
      </c>
      <c r="O1427">
        <v>2004</v>
      </c>
      <c r="P1427" t="s">
        <v>286</v>
      </c>
      <c r="Q1427">
        <v>73</v>
      </c>
      <c r="R1427" t="s">
        <v>995</v>
      </c>
      <c r="S1427" t="s">
        <v>841</v>
      </c>
      <c r="T1427" t="s">
        <v>842</v>
      </c>
      <c r="U1427" t="s">
        <v>843</v>
      </c>
      <c r="V1427" t="s">
        <v>844</v>
      </c>
      <c r="X1427" t="s">
        <v>844</v>
      </c>
      <c r="Y1427" t="s">
        <v>845</v>
      </c>
      <c r="AA1427" t="s">
        <v>845</v>
      </c>
      <c r="AB1427">
        <v>67000</v>
      </c>
      <c r="AC1427" t="s">
        <v>59</v>
      </c>
      <c r="AD1427" t="s">
        <v>60</v>
      </c>
      <c r="AE1427" t="s">
        <v>846</v>
      </c>
      <c r="AF1427" t="s">
        <v>847</v>
      </c>
      <c r="AG1427" t="s">
        <v>848</v>
      </c>
      <c r="AH1427" t="s">
        <v>51</v>
      </c>
    </row>
    <row r="1428" spans="1:34" x14ac:dyDescent="0.25">
      <c r="A1428">
        <v>10267</v>
      </c>
      <c r="B1428">
        <v>40</v>
      </c>
      <c r="C1428">
        <v>80.099999999999994</v>
      </c>
      <c r="D1428">
        <v>5</v>
      </c>
      <c r="E1428">
        <v>3204</v>
      </c>
      <c r="F1428">
        <v>3204</v>
      </c>
      <c r="G1428">
        <v>3204</v>
      </c>
      <c r="H1428" s="2">
        <v>38175</v>
      </c>
      <c r="I1428" s="1">
        <v>38175</v>
      </c>
      <c r="J1428" t="s">
        <v>52</v>
      </c>
      <c r="K1428" t="s">
        <v>220</v>
      </c>
      <c r="L1428" t="s">
        <v>37</v>
      </c>
      <c r="M1428">
        <v>3</v>
      </c>
      <c r="N1428">
        <v>7</v>
      </c>
      <c r="O1428">
        <v>2004</v>
      </c>
      <c r="P1428" t="s">
        <v>286</v>
      </c>
      <c r="Q1428">
        <v>73</v>
      </c>
      <c r="R1428" t="s">
        <v>995</v>
      </c>
      <c r="S1428" t="s">
        <v>747</v>
      </c>
      <c r="T1428">
        <v>2125557413</v>
      </c>
      <c r="U1428" t="s">
        <v>748</v>
      </c>
      <c r="V1428" t="s">
        <v>749</v>
      </c>
      <c r="W1428" t="s">
        <v>750</v>
      </c>
      <c r="X1428" t="s">
        <v>751</v>
      </c>
      <c r="Y1428" t="s">
        <v>43</v>
      </c>
      <c r="Z1428" t="s">
        <v>44</v>
      </c>
      <c r="AA1428" t="s">
        <v>45</v>
      </c>
      <c r="AB1428">
        <v>10022</v>
      </c>
      <c r="AC1428" t="s">
        <v>46</v>
      </c>
      <c r="AD1428" t="s">
        <v>47</v>
      </c>
      <c r="AE1428" t="s">
        <v>83</v>
      </c>
      <c r="AF1428" t="s">
        <v>752</v>
      </c>
      <c r="AG1428" t="s">
        <v>753</v>
      </c>
      <c r="AH1428" t="s">
        <v>74</v>
      </c>
    </row>
    <row r="1429" spans="1:34" x14ac:dyDescent="0.25">
      <c r="A1429">
        <v>10279</v>
      </c>
      <c r="B1429">
        <v>32</v>
      </c>
      <c r="C1429">
        <v>74.959999999999994</v>
      </c>
      <c r="D1429">
        <v>5</v>
      </c>
      <c r="E1429">
        <v>2398.7199999999998</v>
      </c>
      <c r="F1429">
        <v>2399</v>
      </c>
      <c r="G1429">
        <v>2398.7199999999998</v>
      </c>
      <c r="H1429" s="2">
        <v>38238</v>
      </c>
      <c r="I1429" s="1">
        <v>38238</v>
      </c>
      <c r="J1429" t="s">
        <v>201</v>
      </c>
      <c r="K1429" t="s">
        <v>220</v>
      </c>
      <c r="L1429" t="s">
        <v>37</v>
      </c>
      <c r="M1429">
        <v>3</v>
      </c>
      <c r="N1429">
        <v>8</v>
      </c>
      <c r="O1429">
        <v>2004</v>
      </c>
      <c r="P1429" t="s">
        <v>286</v>
      </c>
      <c r="Q1429">
        <v>73</v>
      </c>
      <c r="R1429" t="s">
        <v>995</v>
      </c>
      <c r="S1429" t="s">
        <v>276</v>
      </c>
      <c r="T1429" t="s">
        <v>277</v>
      </c>
      <c r="U1429" t="s">
        <v>278</v>
      </c>
      <c r="V1429" t="s">
        <v>279</v>
      </c>
      <c r="X1429" t="s">
        <v>279</v>
      </c>
      <c r="Y1429" t="s">
        <v>280</v>
      </c>
      <c r="AA1429" t="s">
        <v>280</v>
      </c>
      <c r="AB1429">
        <v>28034</v>
      </c>
      <c r="AC1429" t="s">
        <v>281</v>
      </c>
      <c r="AD1429" t="s">
        <v>60</v>
      </c>
      <c r="AE1429" t="s">
        <v>282</v>
      </c>
      <c r="AF1429" t="s">
        <v>283</v>
      </c>
      <c r="AG1429" t="s">
        <v>284</v>
      </c>
      <c r="AH1429" t="s">
        <v>51</v>
      </c>
    </row>
    <row r="1430" spans="1:34" x14ac:dyDescent="0.25">
      <c r="A1430">
        <v>10288</v>
      </c>
      <c r="B1430">
        <v>36</v>
      </c>
      <c r="C1430">
        <v>66.14</v>
      </c>
      <c r="D1430">
        <v>11</v>
      </c>
      <c r="E1430">
        <v>2381.04</v>
      </c>
      <c r="F1430">
        <v>2382</v>
      </c>
      <c r="G1430">
        <v>2381.04</v>
      </c>
      <c r="H1430" s="2">
        <v>37995</v>
      </c>
      <c r="I1430" s="1">
        <v>37995</v>
      </c>
      <c r="J1430" t="s">
        <v>64</v>
      </c>
      <c r="K1430" t="s">
        <v>87</v>
      </c>
      <c r="L1430" t="s">
        <v>37</v>
      </c>
      <c r="M1430">
        <v>3</v>
      </c>
      <c r="N1430">
        <v>9</v>
      </c>
      <c r="O1430">
        <v>2004</v>
      </c>
      <c r="P1430" t="s">
        <v>286</v>
      </c>
      <c r="Q1430">
        <v>73</v>
      </c>
      <c r="R1430" t="s">
        <v>995</v>
      </c>
      <c r="S1430" t="s">
        <v>661</v>
      </c>
      <c r="T1430" t="s">
        <v>662</v>
      </c>
      <c r="U1430" t="s">
        <v>663</v>
      </c>
      <c r="V1430" t="s">
        <v>664</v>
      </c>
      <c r="W1430" t="s">
        <v>665</v>
      </c>
      <c r="X1430" t="s">
        <v>666</v>
      </c>
      <c r="Y1430" t="s">
        <v>313</v>
      </c>
      <c r="AA1430" t="s">
        <v>313</v>
      </c>
      <c r="AB1430">
        <v>69045</v>
      </c>
      <c r="AC1430" t="s">
        <v>313</v>
      </c>
      <c r="AD1430" t="s">
        <v>149</v>
      </c>
      <c r="AE1430" t="s">
        <v>667</v>
      </c>
      <c r="AF1430" t="s">
        <v>668</v>
      </c>
      <c r="AG1430" t="s">
        <v>669</v>
      </c>
      <c r="AH1430" t="s">
        <v>51</v>
      </c>
    </row>
    <row r="1431" spans="1:34" x14ac:dyDescent="0.25">
      <c r="A1431">
        <v>10301</v>
      </c>
      <c r="B1431">
        <v>27</v>
      </c>
      <c r="C1431">
        <v>72.02</v>
      </c>
      <c r="D1431">
        <v>1</v>
      </c>
      <c r="E1431">
        <v>1944.54</v>
      </c>
      <c r="F1431">
        <v>1945</v>
      </c>
      <c r="G1431">
        <v>1944.54</v>
      </c>
      <c r="H1431" s="2">
        <v>37751</v>
      </c>
      <c r="I1431" s="1">
        <v>37751</v>
      </c>
      <c r="J1431" t="s">
        <v>153</v>
      </c>
      <c r="K1431" t="s">
        <v>53</v>
      </c>
      <c r="L1431" t="s">
        <v>37</v>
      </c>
      <c r="M1431">
        <v>4</v>
      </c>
      <c r="N1431">
        <v>10</v>
      </c>
      <c r="O1431">
        <v>2003</v>
      </c>
      <c r="P1431" t="s">
        <v>286</v>
      </c>
      <c r="Q1431">
        <v>73</v>
      </c>
      <c r="R1431" t="s">
        <v>995</v>
      </c>
      <c r="S1431" t="s">
        <v>860</v>
      </c>
      <c r="T1431" t="s">
        <v>861</v>
      </c>
      <c r="U1431" t="s">
        <v>862</v>
      </c>
      <c r="V1431" t="s">
        <v>863</v>
      </c>
      <c r="X1431" t="s">
        <v>863</v>
      </c>
      <c r="Y1431" t="s">
        <v>864</v>
      </c>
      <c r="AA1431" t="s">
        <v>864</v>
      </c>
      <c r="AB1431" t="s">
        <v>865</v>
      </c>
      <c r="AC1431" t="s">
        <v>119</v>
      </c>
      <c r="AD1431" t="s">
        <v>60</v>
      </c>
      <c r="AE1431" t="s">
        <v>866</v>
      </c>
      <c r="AF1431" t="s">
        <v>867</v>
      </c>
      <c r="AG1431" t="s">
        <v>868</v>
      </c>
      <c r="AH1431" t="s">
        <v>51</v>
      </c>
    </row>
    <row r="1432" spans="1:34" x14ac:dyDescent="0.25">
      <c r="A1432">
        <v>10311</v>
      </c>
      <c r="B1432">
        <v>26</v>
      </c>
      <c r="C1432">
        <v>87.45</v>
      </c>
      <c r="D1432">
        <v>6</v>
      </c>
      <c r="E1432">
        <v>2273.6999999999998</v>
      </c>
      <c r="F1432">
        <v>2274</v>
      </c>
      <c r="G1432">
        <v>2273.6999999999998</v>
      </c>
      <c r="H1432" t="s">
        <v>734</v>
      </c>
      <c r="I1432" s="1">
        <v>38276</v>
      </c>
      <c r="J1432" t="s">
        <v>86</v>
      </c>
      <c r="K1432" t="s">
        <v>53</v>
      </c>
      <c r="L1432" t="s">
        <v>37</v>
      </c>
      <c r="M1432">
        <v>4</v>
      </c>
      <c r="N1432">
        <v>10</v>
      </c>
      <c r="O1432">
        <v>2004</v>
      </c>
      <c r="P1432" t="s">
        <v>286</v>
      </c>
      <c r="Q1432">
        <v>73</v>
      </c>
      <c r="R1432" t="s">
        <v>995</v>
      </c>
      <c r="S1432" t="s">
        <v>276</v>
      </c>
      <c r="T1432" t="s">
        <v>277</v>
      </c>
      <c r="U1432" t="s">
        <v>278</v>
      </c>
      <c r="V1432" t="s">
        <v>279</v>
      </c>
      <c r="X1432" t="s">
        <v>279</v>
      </c>
      <c r="Y1432" t="s">
        <v>280</v>
      </c>
      <c r="AA1432" t="s">
        <v>280</v>
      </c>
      <c r="AB1432">
        <v>28034</v>
      </c>
      <c r="AC1432" t="s">
        <v>281</v>
      </c>
      <c r="AD1432" t="s">
        <v>60</v>
      </c>
      <c r="AE1432" t="s">
        <v>282</v>
      </c>
      <c r="AF1432" t="s">
        <v>283</v>
      </c>
      <c r="AG1432" t="s">
        <v>284</v>
      </c>
      <c r="AH1432" t="s">
        <v>51</v>
      </c>
    </row>
    <row r="1433" spans="1:34" x14ac:dyDescent="0.25">
      <c r="A1433">
        <v>10321</v>
      </c>
      <c r="B1433">
        <v>30</v>
      </c>
      <c r="C1433">
        <v>70.55</v>
      </c>
      <c r="D1433">
        <v>3</v>
      </c>
      <c r="E1433">
        <v>2116.5</v>
      </c>
      <c r="F1433">
        <v>2117</v>
      </c>
      <c r="G1433">
        <v>2116.5</v>
      </c>
      <c r="H1433" s="2">
        <v>38088</v>
      </c>
      <c r="I1433" s="1">
        <v>38088</v>
      </c>
      <c r="J1433" t="s">
        <v>380</v>
      </c>
      <c r="K1433" t="s">
        <v>123</v>
      </c>
      <c r="L1433" t="s">
        <v>37</v>
      </c>
      <c r="M1433">
        <v>4</v>
      </c>
      <c r="N1433">
        <v>11</v>
      </c>
      <c r="O1433">
        <v>2004</v>
      </c>
      <c r="P1433" t="s">
        <v>286</v>
      </c>
      <c r="Q1433">
        <v>73</v>
      </c>
      <c r="R1433" t="s">
        <v>995</v>
      </c>
      <c r="S1433" t="s">
        <v>256</v>
      </c>
      <c r="T1433">
        <v>5085552555</v>
      </c>
      <c r="U1433" t="s">
        <v>257</v>
      </c>
      <c r="V1433" t="s">
        <v>258</v>
      </c>
      <c r="X1433" t="s">
        <v>258</v>
      </c>
      <c r="Y1433" t="s">
        <v>259</v>
      </c>
      <c r="Z1433" t="s">
        <v>195</v>
      </c>
      <c r="AA1433" t="s">
        <v>260</v>
      </c>
      <c r="AB1433">
        <v>50553</v>
      </c>
      <c r="AC1433" t="s">
        <v>46</v>
      </c>
      <c r="AD1433" t="s">
        <v>47</v>
      </c>
      <c r="AE1433" t="s">
        <v>261</v>
      </c>
      <c r="AF1433" t="s">
        <v>262</v>
      </c>
      <c r="AG1433" t="s">
        <v>263</v>
      </c>
      <c r="AH1433" t="s">
        <v>51</v>
      </c>
    </row>
    <row r="1434" spans="1:34" x14ac:dyDescent="0.25">
      <c r="A1434">
        <v>10332</v>
      </c>
      <c r="B1434">
        <v>23</v>
      </c>
      <c r="C1434">
        <v>56.84</v>
      </c>
      <c r="D1434">
        <v>4</v>
      </c>
      <c r="E1434">
        <v>1307.32</v>
      </c>
      <c r="F1434">
        <v>1308</v>
      </c>
      <c r="G1434">
        <v>1307.32</v>
      </c>
      <c r="H1434" t="s">
        <v>869</v>
      </c>
      <c r="I1434" s="1">
        <v>38308</v>
      </c>
      <c r="J1434" t="s">
        <v>104</v>
      </c>
      <c r="K1434" t="s">
        <v>220</v>
      </c>
      <c r="L1434" t="s">
        <v>37</v>
      </c>
      <c r="M1434">
        <v>4</v>
      </c>
      <c r="N1434">
        <v>11</v>
      </c>
      <c r="O1434">
        <v>2004</v>
      </c>
      <c r="P1434" t="s">
        <v>286</v>
      </c>
      <c r="Q1434">
        <v>73</v>
      </c>
      <c r="R1434" t="s">
        <v>995</v>
      </c>
      <c r="S1434" t="s">
        <v>776</v>
      </c>
      <c r="T1434" t="s">
        <v>777</v>
      </c>
      <c r="U1434" t="s">
        <v>778</v>
      </c>
      <c r="V1434" t="s">
        <v>779</v>
      </c>
      <c r="X1434" t="s">
        <v>779</v>
      </c>
      <c r="Y1434" t="s">
        <v>780</v>
      </c>
      <c r="AA1434" t="s">
        <v>780</v>
      </c>
      <c r="AB1434" t="s">
        <v>781</v>
      </c>
      <c r="AC1434" t="s">
        <v>270</v>
      </c>
      <c r="AD1434" t="s">
        <v>60</v>
      </c>
      <c r="AE1434" t="s">
        <v>782</v>
      </c>
      <c r="AF1434" t="s">
        <v>146</v>
      </c>
      <c r="AG1434" t="s">
        <v>783</v>
      </c>
      <c r="AH1434" t="s">
        <v>51</v>
      </c>
    </row>
    <row r="1435" spans="1:34" x14ac:dyDescent="0.25">
      <c r="A1435">
        <v>10344</v>
      </c>
      <c r="B1435">
        <v>29</v>
      </c>
      <c r="C1435">
        <v>59.53</v>
      </c>
      <c r="D1435">
        <v>7</v>
      </c>
      <c r="E1435">
        <v>1726.37</v>
      </c>
      <c r="F1435">
        <v>1727</v>
      </c>
      <c r="G1435">
        <v>1726.37</v>
      </c>
      <c r="H1435" t="s">
        <v>939</v>
      </c>
      <c r="I1435" s="1">
        <v>38316</v>
      </c>
      <c r="J1435" t="s">
        <v>104</v>
      </c>
      <c r="K1435" t="s">
        <v>130</v>
      </c>
      <c r="L1435" t="s">
        <v>37</v>
      </c>
      <c r="M1435">
        <v>4</v>
      </c>
      <c r="N1435">
        <v>11</v>
      </c>
      <c r="O1435">
        <v>2004</v>
      </c>
      <c r="P1435" t="s">
        <v>286</v>
      </c>
      <c r="Q1435">
        <v>73</v>
      </c>
      <c r="R1435" t="s">
        <v>995</v>
      </c>
      <c r="S1435" t="s">
        <v>685</v>
      </c>
      <c r="T1435" t="s">
        <v>686</v>
      </c>
      <c r="U1435" t="s">
        <v>687</v>
      </c>
      <c r="V1435" t="s">
        <v>688</v>
      </c>
      <c r="X1435" t="s">
        <v>688</v>
      </c>
      <c r="Y1435" t="s">
        <v>689</v>
      </c>
      <c r="AA1435" t="s">
        <v>689</v>
      </c>
      <c r="AB1435">
        <v>13008</v>
      </c>
      <c r="AC1435" t="s">
        <v>59</v>
      </c>
      <c r="AD1435" t="s">
        <v>60</v>
      </c>
      <c r="AE1435" t="s">
        <v>690</v>
      </c>
      <c r="AF1435" t="s">
        <v>691</v>
      </c>
      <c r="AG1435" t="s">
        <v>692</v>
      </c>
      <c r="AH1435" t="s">
        <v>51</v>
      </c>
    </row>
    <row r="1436" spans="1:34" x14ac:dyDescent="0.25">
      <c r="A1436">
        <v>10367</v>
      </c>
      <c r="B1436">
        <v>21</v>
      </c>
      <c r="C1436">
        <v>60.37</v>
      </c>
      <c r="D1436">
        <v>10</v>
      </c>
      <c r="E1436">
        <v>1267.77</v>
      </c>
      <c r="F1436">
        <v>1268</v>
      </c>
      <c r="G1436">
        <v>1267.77</v>
      </c>
      <c r="H1436" s="2">
        <v>38687</v>
      </c>
      <c r="I1436" s="1">
        <v>38687</v>
      </c>
      <c r="J1436" t="s">
        <v>242</v>
      </c>
      <c r="K1436" t="s">
        <v>130</v>
      </c>
      <c r="L1436" t="s">
        <v>647</v>
      </c>
      <c r="M1436">
        <v>1</v>
      </c>
      <c r="N1436">
        <v>1</v>
      </c>
      <c r="O1436">
        <v>2005</v>
      </c>
      <c r="P1436" t="s">
        <v>286</v>
      </c>
      <c r="Q1436">
        <v>73</v>
      </c>
      <c r="R1436" t="s">
        <v>995</v>
      </c>
      <c r="S1436" t="s">
        <v>77</v>
      </c>
      <c r="T1436">
        <v>6265557265</v>
      </c>
      <c r="U1436" t="s">
        <v>78</v>
      </c>
      <c r="V1436" t="s">
        <v>79</v>
      </c>
      <c r="X1436" t="s">
        <v>79</v>
      </c>
      <c r="Y1436" t="s">
        <v>80</v>
      </c>
      <c r="Z1436" t="s">
        <v>81</v>
      </c>
      <c r="AA1436" t="s">
        <v>82</v>
      </c>
      <c r="AB1436">
        <v>90003</v>
      </c>
      <c r="AC1436" t="s">
        <v>46</v>
      </c>
      <c r="AD1436" t="s">
        <v>47</v>
      </c>
      <c r="AE1436" t="s">
        <v>83</v>
      </c>
      <c r="AF1436" t="s">
        <v>84</v>
      </c>
      <c r="AG1436" t="s">
        <v>85</v>
      </c>
      <c r="AH1436" t="s">
        <v>51</v>
      </c>
    </row>
    <row r="1437" spans="1:34" x14ac:dyDescent="0.25">
      <c r="A1437">
        <v>10380</v>
      </c>
      <c r="B1437">
        <v>34</v>
      </c>
      <c r="C1437">
        <v>100</v>
      </c>
      <c r="D1437">
        <v>3</v>
      </c>
      <c r="E1437">
        <v>3441.82</v>
      </c>
      <c r="F1437">
        <v>3442</v>
      </c>
      <c r="G1437">
        <v>3400</v>
      </c>
      <c r="H1437" t="s">
        <v>896</v>
      </c>
      <c r="I1437" s="1">
        <v>38399</v>
      </c>
      <c r="J1437" t="s">
        <v>35</v>
      </c>
      <c r="K1437" t="s">
        <v>220</v>
      </c>
      <c r="L1437" t="s">
        <v>37</v>
      </c>
      <c r="M1437">
        <v>1</v>
      </c>
      <c r="N1437">
        <v>2</v>
      </c>
      <c r="O1437">
        <v>2005</v>
      </c>
      <c r="P1437" t="s">
        <v>286</v>
      </c>
      <c r="Q1437">
        <v>73</v>
      </c>
      <c r="R1437" t="s">
        <v>995</v>
      </c>
      <c r="S1437" t="s">
        <v>276</v>
      </c>
      <c r="T1437" t="s">
        <v>277</v>
      </c>
      <c r="U1437" t="s">
        <v>278</v>
      </c>
      <c r="V1437" t="s">
        <v>279</v>
      </c>
      <c r="X1437" t="s">
        <v>279</v>
      </c>
      <c r="Y1437" t="s">
        <v>280</v>
      </c>
      <c r="AA1437" t="s">
        <v>280</v>
      </c>
      <c r="AB1437">
        <v>28034</v>
      </c>
      <c r="AC1437" t="s">
        <v>281</v>
      </c>
      <c r="AD1437" t="s">
        <v>60</v>
      </c>
      <c r="AE1437" t="s">
        <v>282</v>
      </c>
      <c r="AF1437" t="s">
        <v>283</v>
      </c>
      <c r="AG1437" t="s">
        <v>284</v>
      </c>
      <c r="AH1437" t="s">
        <v>74</v>
      </c>
    </row>
    <row r="1438" spans="1:34" x14ac:dyDescent="0.25">
      <c r="A1438">
        <v>10407</v>
      </c>
      <c r="B1438">
        <v>26</v>
      </c>
      <c r="C1438">
        <v>76.430000000000007</v>
      </c>
      <c r="D1438">
        <v>8</v>
      </c>
      <c r="E1438">
        <v>1987.18</v>
      </c>
      <c r="F1438">
        <v>1988</v>
      </c>
      <c r="G1438">
        <v>1987.18</v>
      </c>
      <c r="H1438" t="s">
        <v>903</v>
      </c>
      <c r="I1438" s="1">
        <v>38464</v>
      </c>
      <c r="J1438" t="s">
        <v>380</v>
      </c>
      <c r="K1438" t="s">
        <v>87</v>
      </c>
      <c r="L1438" t="s">
        <v>637</v>
      </c>
      <c r="M1438">
        <v>2</v>
      </c>
      <c r="N1438">
        <v>4</v>
      </c>
      <c r="O1438">
        <v>2005</v>
      </c>
      <c r="P1438" t="s">
        <v>286</v>
      </c>
      <c r="Q1438">
        <v>73</v>
      </c>
      <c r="R1438" t="s">
        <v>995</v>
      </c>
      <c r="S1438" t="s">
        <v>630</v>
      </c>
      <c r="T1438">
        <v>4085553659</v>
      </c>
      <c r="U1438" t="s">
        <v>631</v>
      </c>
      <c r="V1438" t="s">
        <v>632</v>
      </c>
      <c r="X1438" t="s">
        <v>632</v>
      </c>
      <c r="Y1438" t="s">
        <v>633</v>
      </c>
      <c r="Z1438" t="s">
        <v>81</v>
      </c>
      <c r="AA1438" t="s">
        <v>634</v>
      </c>
      <c r="AB1438">
        <v>94217</v>
      </c>
      <c r="AC1438" t="s">
        <v>46</v>
      </c>
      <c r="AD1438" t="s">
        <v>47</v>
      </c>
      <c r="AE1438" t="s">
        <v>159</v>
      </c>
      <c r="AF1438" t="s">
        <v>635</v>
      </c>
      <c r="AG1438" t="s">
        <v>636</v>
      </c>
      <c r="AH1438" t="s">
        <v>51</v>
      </c>
    </row>
    <row r="1439" spans="1:34" x14ac:dyDescent="0.25">
      <c r="A1439">
        <v>10420</v>
      </c>
      <c r="B1439">
        <v>60</v>
      </c>
      <c r="C1439">
        <v>64.67</v>
      </c>
      <c r="D1439">
        <v>11</v>
      </c>
      <c r="E1439">
        <v>3880.2</v>
      </c>
      <c r="F1439">
        <v>3881</v>
      </c>
      <c r="G1439">
        <v>3880.2</v>
      </c>
      <c r="H1439" t="s">
        <v>940</v>
      </c>
      <c r="I1439" s="1">
        <v>38501</v>
      </c>
      <c r="J1439" t="s">
        <v>153</v>
      </c>
      <c r="K1439" t="s">
        <v>123</v>
      </c>
      <c r="L1439" t="s">
        <v>475</v>
      </c>
      <c r="M1439">
        <v>2</v>
      </c>
      <c r="N1439">
        <v>5</v>
      </c>
      <c r="O1439">
        <v>2005</v>
      </c>
      <c r="P1439" t="s">
        <v>286</v>
      </c>
      <c r="Q1439">
        <v>73</v>
      </c>
      <c r="R1439" t="s">
        <v>995</v>
      </c>
      <c r="S1439" t="s">
        <v>243</v>
      </c>
      <c r="T1439" t="s">
        <v>244</v>
      </c>
      <c r="U1439" t="s">
        <v>245</v>
      </c>
      <c r="V1439" t="s">
        <v>246</v>
      </c>
      <c r="W1439" t="s">
        <v>247</v>
      </c>
      <c r="X1439" t="s">
        <v>248</v>
      </c>
      <c r="Y1439" t="s">
        <v>249</v>
      </c>
      <c r="Z1439" t="s">
        <v>250</v>
      </c>
      <c r="AA1439" t="s">
        <v>251</v>
      </c>
      <c r="AB1439">
        <v>2067</v>
      </c>
      <c r="AC1439" t="s">
        <v>148</v>
      </c>
      <c r="AD1439" t="s">
        <v>149</v>
      </c>
      <c r="AE1439" t="s">
        <v>252</v>
      </c>
      <c r="AF1439" t="s">
        <v>253</v>
      </c>
      <c r="AG1439" t="s">
        <v>254</v>
      </c>
      <c r="AH1439" t="s">
        <v>74</v>
      </c>
    </row>
    <row r="1440" spans="1:34" x14ac:dyDescent="0.25">
      <c r="A1440">
        <v>10104</v>
      </c>
      <c r="B1440">
        <v>35</v>
      </c>
      <c r="C1440">
        <v>55.49</v>
      </c>
      <c r="D1440">
        <v>6</v>
      </c>
      <c r="E1440">
        <v>1942.15</v>
      </c>
      <c r="F1440">
        <v>1943</v>
      </c>
      <c r="G1440">
        <v>1942.15</v>
      </c>
      <c r="H1440" t="s">
        <v>807</v>
      </c>
      <c r="I1440" s="1">
        <v>37652</v>
      </c>
      <c r="J1440" t="s">
        <v>64</v>
      </c>
      <c r="K1440" t="s">
        <v>87</v>
      </c>
      <c r="L1440" t="s">
        <v>37</v>
      </c>
      <c r="M1440">
        <v>1</v>
      </c>
      <c r="N1440">
        <v>1</v>
      </c>
      <c r="O1440">
        <v>2003</v>
      </c>
      <c r="P1440" t="s">
        <v>286</v>
      </c>
      <c r="Q1440">
        <v>57</v>
      </c>
      <c r="R1440" t="s">
        <v>996</v>
      </c>
      <c r="S1440" t="s">
        <v>276</v>
      </c>
      <c r="T1440" t="s">
        <v>277</v>
      </c>
      <c r="U1440" t="s">
        <v>278</v>
      </c>
      <c r="V1440" t="s">
        <v>279</v>
      </c>
      <c r="X1440" t="s">
        <v>279</v>
      </c>
      <c r="Y1440" t="s">
        <v>280</v>
      </c>
      <c r="AA1440" t="s">
        <v>280</v>
      </c>
      <c r="AB1440">
        <v>28034</v>
      </c>
      <c r="AC1440" t="s">
        <v>281</v>
      </c>
      <c r="AD1440" t="s">
        <v>60</v>
      </c>
      <c r="AE1440" t="s">
        <v>282</v>
      </c>
      <c r="AF1440" t="s">
        <v>283</v>
      </c>
      <c r="AG1440" t="s">
        <v>284</v>
      </c>
      <c r="AH1440" t="s">
        <v>51</v>
      </c>
    </row>
    <row r="1441" spans="1:34" x14ac:dyDescent="0.25">
      <c r="A1441">
        <v>10115</v>
      </c>
      <c r="B1441">
        <v>47</v>
      </c>
      <c r="C1441">
        <v>69.36</v>
      </c>
      <c r="D1441">
        <v>2</v>
      </c>
      <c r="E1441">
        <v>3259.92</v>
      </c>
      <c r="F1441">
        <v>3260</v>
      </c>
      <c r="G1441">
        <v>3259.92</v>
      </c>
      <c r="H1441" s="2">
        <v>37715</v>
      </c>
      <c r="I1441" s="1">
        <v>37715</v>
      </c>
      <c r="J1441" t="s">
        <v>380</v>
      </c>
      <c r="K1441" t="s">
        <v>87</v>
      </c>
      <c r="L1441" t="s">
        <v>37</v>
      </c>
      <c r="M1441">
        <v>2</v>
      </c>
      <c r="N1441">
        <v>4</v>
      </c>
      <c r="O1441">
        <v>2003</v>
      </c>
      <c r="P1441" t="s">
        <v>286</v>
      </c>
      <c r="Q1441">
        <v>57</v>
      </c>
      <c r="R1441" t="s">
        <v>996</v>
      </c>
      <c r="S1441" t="s">
        <v>319</v>
      </c>
      <c r="T1441">
        <v>2125558493</v>
      </c>
      <c r="U1441" t="s">
        <v>320</v>
      </c>
      <c r="V1441" t="s">
        <v>321</v>
      </c>
      <c r="W1441" t="s">
        <v>322</v>
      </c>
      <c r="X1441" t="s">
        <v>323</v>
      </c>
      <c r="Y1441" t="s">
        <v>43</v>
      </c>
      <c r="Z1441" t="s">
        <v>44</v>
      </c>
      <c r="AA1441" t="s">
        <v>45</v>
      </c>
      <c r="AB1441">
        <v>10022</v>
      </c>
      <c r="AC1441" t="s">
        <v>46</v>
      </c>
      <c r="AD1441" t="s">
        <v>47</v>
      </c>
      <c r="AE1441" t="s">
        <v>197</v>
      </c>
      <c r="AF1441" t="s">
        <v>324</v>
      </c>
      <c r="AG1441" t="s">
        <v>325</v>
      </c>
      <c r="AH1441" t="s">
        <v>74</v>
      </c>
    </row>
    <row r="1442" spans="1:34" x14ac:dyDescent="0.25">
      <c r="A1442">
        <v>10127</v>
      </c>
      <c r="B1442">
        <v>20</v>
      </c>
      <c r="C1442">
        <v>60.69</v>
      </c>
      <c r="D1442">
        <v>8</v>
      </c>
      <c r="E1442">
        <v>1213.8</v>
      </c>
      <c r="F1442">
        <v>1214</v>
      </c>
      <c r="G1442">
        <v>1213.8</v>
      </c>
      <c r="H1442" s="2">
        <v>37686</v>
      </c>
      <c r="I1442" s="1">
        <v>37686</v>
      </c>
      <c r="J1442" t="s">
        <v>255</v>
      </c>
      <c r="K1442" t="s">
        <v>130</v>
      </c>
      <c r="L1442" t="s">
        <v>37</v>
      </c>
      <c r="M1442">
        <v>2</v>
      </c>
      <c r="N1442">
        <v>6</v>
      </c>
      <c r="O1442">
        <v>2003</v>
      </c>
      <c r="P1442" t="s">
        <v>286</v>
      </c>
      <c r="Q1442">
        <v>57</v>
      </c>
      <c r="R1442" t="s">
        <v>996</v>
      </c>
      <c r="S1442" t="s">
        <v>747</v>
      </c>
      <c r="T1442">
        <v>2125557413</v>
      </c>
      <c r="U1442" t="s">
        <v>748</v>
      </c>
      <c r="V1442" t="s">
        <v>749</v>
      </c>
      <c r="W1442" t="s">
        <v>750</v>
      </c>
      <c r="X1442" t="s">
        <v>751</v>
      </c>
      <c r="Y1442" t="s">
        <v>43</v>
      </c>
      <c r="Z1442" t="s">
        <v>44</v>
      </c>
      <c r="AA1442" t="s">
        <v>45</v>
      </c>
      <c r="AB1442">
        <v>10022</v>
      </c>
      <c r="AC1442" t="s">
        <v>46</v>
      </c>
      <c r="AD1442" t="s">
        <v>47</v>
      </c>
      <c r="AE1442" t="s">
        <v>83</v>
      </c>
      <c r="AF1442" t="s">
        <v>752</v>
      </c>
      <c r="AG1442" t="s">
        <v>753</v>
      </c>
      <c r="AH1442" t="s">
        <v>51</v>
      </c>
    </row>
    <row r="1443" spans="1:34" x14ac:dyDescent="0.25">
      <c r="A1443">
        <v>10141</v>
      </c>
      <c r="B1443">
        <v>20</v>
      </c>
      <c r="C1443">
        <v>54.33</v>
      </c>
      <c r="D1443">
        <v>2</v>
      </c>
      <c r="E1443">
        <v>1086.5999999999999</v>
      </c>
      <c r="F1443">
        <v>1087</v>
      </c>
      <c r="G1443">
        <v>1086.5999999999999</v>
      </c>
      <c r="H1443" s="2">
        <v>37629</v>
      </c>
      <c r="I1443" s="1">
        <v>37629</v>
      </c>
      <c r="J1443" t="s">
        <v>64</v>
      </c>
      <c r="K1443" t="s">
        <v>220</v>
      </c>
      <c r="L1443" t="s">
        <v>37</v>
      </c>
      <c r="M1443">
        <v>3</v>
      </c>
      <c r="N1443">
        <v>8</v>
      </c>
      <c r="O1443">
        <v>2003</v>
      </c>
      <c r="P1443" t="s">
        <v>286</v>
      </c>
      <c r="Q1443">
        <v>57</v>
      </c>
      <c r="R1443" t="s">
        <v>996</v>
      </c>
      <c r="S1443" t="s">
        <v>735</v>
      </c>
      <c r="T1443" t="s">
        <v>736</v>
      </c>
      <c r="U1443" t="s">
        <v>737</v>
      </c>
      <c r="V1443" t="s">
        <v>738</v>
      </c>
      <c r="X1443" t="s">
        <v>738</v>
      </c>
      <c r="Y1443" t="s">
        <v>739</v>
      </c>
      <c r="AA1443" t="s">
        <v>739</v>
      </c>
      <c r="AB1443" t="s">
        <v>740</v>
      </c>
      <c r="AC1443" t="s">
        <v>207</v>
      </c>
      <c r="AD1443" t="s">
        <v>60</v>
      </c>
      <c r="AE1443" t="s">
        <v>741</v>
      </c>
      <c r="AF1443" t="s">
        <v>742</v>
      </c>
      <c r="AG1443" t="s">
        <v>743</v>
      </c>
      <c r="AH1443" t="s">
        <v>51</v>
      </c>
    </row>
    <row r="1444" spans="1:34" x14ac:dyDescent="0.25">
      <c r="A1444">
        <v>10152</v>
      </c>
      <c r="B1444">
        <v>25</v>
      </c>
      <c r="C1444">
        <v>65.31</v>
      </c>
      <c r="D1444">
        <v>4</v>
      </c>
      <c r="E1444">
        <v>1632.75</v>
      </c>
      <c r="F1444">
        <v>1633</v>
      </c>
      <c r="G1444">
        <v>1632.75</v>
      </c>
      <c r="H1444" t="s">
        <v>986</v>
      </c>
      <c r="I1444" s="1">
        <v>37889</v>
      </c>
      <c r="J1444" t="s">
        <v>201</v>
      </c>
      <c r="K1444" t="s">
        <v>130</v>
      </c>
      <c r="L1444" t="s">
        <v>37</v>
      </c>
      <c r="M1444">
        <v>3</v>
      </c>
      <c r="N1444">
        <v>9</v>
      </c>
      <c r="O1444">
        <v>2003</v>
      </c>
      <c r="P1444" t="s">
        <v>286</v>
      </c>
      <c r="Q1444">
        <v>57</v>
      </c>
      <c r="R1444" t="s">
        <v>996</v>
      </c>
      <c r="S1444" t="s">
        <v>326</v>
      </c>
      <c r="T1444" t="s">
        <v>327</v>
      </c>
      <c r="U1444" t="s">
        <v>328</v>
      </c>
      <c r="V1444" t="s">
        <v>329</v>
      </c>
      <c r="X1444" t="s">
        <v>329</v>
      </c>
      <c r="Y1444" t="s">
        <v>330</v>
      </c>
      <c r="Z1444" t="s">
        <v>331</v>
      </c>
      <c r="AA1444" t="s">
        <v>332</v>
      </c>
      <c r="AB1444">
        <v>4101</v>
      </c>
      <c r="AC1444" t="s">
        <v>148</v>
      </c>
      <c r="AD1444" t="s">
        <v>149</v>
      </c>
      <c r="AE1444" t="s">
        <v>333</v>
      </c>
      <c r="AF1444" t="s">
        <v>334</v>
      </c>
      <c r="AG1444" t="s">
        <v>335</v>
      </c>
      <c r="AH1444" t="s">
        <v>51</v>
      </c>
    </row>
    <row r="1445" spans="1:34" x14ac:dyDescent="0.25">
      <c r="A1445">
        <v>10165</v>
      </c>
      <c r="B1445">
        <v>25</v>
      </c>
      <c r="C1445">
        <v>69.36</v>
      </c>
      <c r="D1445">
        <v>9</v>
      </c>
      <c r="E1445">
        <v>1734</v>
      </c>
      <c r="F1445">
        <v>1734</v>
      </c>
      <c r="G1445">
        <v>1734</v>
      </c>
      <c r="H1445" t="s">
        <v>755</v>
      </c>
      <c r="I1445" s="1">
        <v>37916</v>
      </c>
      <c r="J1445" t="s">
        <v>86</v>
      </c>
      <c r="K1445" t="s">
        <v>220</v>
      </c>
      <c r="L1445" t="s">
        <v>37</v>
      </c>
      <c r="M1445">
        <v>4</v>
      </c>
      <c r="N1445">
        <v>10</v>
      </c>
      <c r="O1445">
        <v>2003</v>
      </c>
      <c r="P1445" t="s">
        <v>286</v>
      </c>
      <c r="Q1445">
        <v>57</v>
      </c>
      <c r="R1445" t="s">
        <v>996</v>
      </c>
      <c r="S1445" t="s">
        <v>309</v>
      </c>
      <c r="T1445" t="s">
        <v>310</v>
      </c>
      <c r="U1445" t="s">
        <v>311</v>
      </c>
      <c r="V1445" t="s">
        <v>312</v>
      </c>
      <c r="X1445" t="s">
        <v>312</v>
      </c>
      <c r="Y1445" t="s">
        <v>313</v>
      </c>
      <c r="AA1445" t="s">
        <v>313</v>
      </c>
      <c r="AB1445">
        <v>79903</v>
      </c>
      <c r="AC1445" t="s">
        <v>313</v>
      </c>
      <c r="AD1445" t="s">
        <v>314</v>
      </c>
      <c r="AE1445" t="s">
        <v>315</v>
      </c>
      <c r="AF1445" t="s">
        <v>316</v>
      </c>
      <c r="AG1445" t="s">
        <v>317</v>
      </c>
      <c r="AH1445" t="s">
        <v>51</v>
      </c>
    </row>
    <row r="1446" spans="1:34" x14ac:dyDescent="0.25">
      <c r="A1446">
        <v>10176</v>
      </c>
      <c r="B1446">
        <v>27</v>
      </c>
      <c r="C1446">
        <v>68.78</v>
      </c>
      <c r="D1446">
        <v>8</v>
      </c>
      <c r="E1446">
        <v>1857.06</v>
      </c>
      <c r="F1446">
        <v>1858</v>
      </c>
      <c r="G1446">
        <v>1857.06</v>
      </c>
      <c r="H1446" s="2">
        <v>37783</v>
      </c>
      <c r="I1446" s="1">
        <v>37783</v>
      </c>
      <c r="J1446" t="s">
        <v>172</v>
      </c>
      <c r="K1446" t="s">
        <v>220</v>
      </c>
      <c r="L1446" t="s">
        <v>37</v>
      </c>
      <c r="M1446">
        <v>4</v>
      </c>
      <c r="N1446">
        <v>11</v>
      </c>
      <c r="O1446">
        <v>2003</v>
      </c>
      <c r="P1446" t="s">
        <v>286</v>
      </c>
      <c r="Q1446">
        <v>57</v>
      </c>
      <c r="R1446" t="s">
        <v>996</v>
      </c>
      <c r="S1446" t="s">
        <v>712</v>
      </c>
      <c r="T1446" t="s">
        <v>713</v>
      </c>
      <c r="U1446" t="s">
        <v>714</v>
      </c>
      <c r="V1446" t="s">
        <v>715</v>
      </c>
      <c r="X1446" t="s">
        <v>715</v>
      </c>
      <c r="Y1446" t="s">
        <v>716</v>
      </c>
      <c r="AA1446" t="s">
        <v>716</v>
      </c>
      <c r="AB1446">
        <v>42100</v>
      </c>
      <c r="AC1446" t="s">
        <v>407</v>
      </c>
      <c r="AD1446" t="s">
        <v>60</v>
      </c>
      <c r="AE1446" t="s">
        <v>717</v>
      </c>
      <c r="AF1446" t="s">
        <v>718</v>
      </c>
      <c r="AG1446" t="s">
        <v>719</v>
      </c>
      <c r="AH1446" t="s">
        <v>51</v>
      </c>
    </row>
    <row r="1447" spans="1:34" x14ac:dyDescent="0.25">
      <c r="A1447">
        <v>10184</v>
      </c>
      <c r="B1447">
        <v>31</v>
      </c>
      <c r="C1447">
        <v>60.11</v>
      </c>
      <c r="D1447">
        <v>3</v>
      </c>
      <c r="E1447">
        <v>1863.41</v>
      </c>
      <c r="F1447">
        <v>1864</v>
      </c>
      <c r="G1447">
        <v>1863.41</v>
      </c>
      <c r="H1447" t="s">
        <v>544</v>
      </c>
      <c r="I1447" s="1">
        <v>37939</v>
      </c>
      <c r="J1447" t="s">
        <v>104</v>
      </c>
      <c r="K1447" t="s">
        <v>87</v>
      </c>
      <c r="L1447" t="s">
        <v>37</v>
      </c>
      <c r="M1447">
        <v>4</v>
      </c>
      <c r="N1447">
        <v>11</v>
      </c>
      <c r="O1447">
        <v>2003</v>
      </c>
      <c r="P1447" t="s">
        <v>286</v>
      </c>
      <c r="Q1447">
        <v>57</v>
      </c>
      <c r="R1447" t="s">
        <v>996</v>
      </c>
      <c r="S1447" t="s">
        <v>824</v>
      </c>
      <c r="T1447" t="s">
        <v>825</v>
      </c>
      <c r="U1447" t="s">
        <v>826</v>
      </c>
      <c r="V1447" t="s">
        <v>827</v>
      </c>
      <c r="X1447" t="s">
        <v>827</v>
      </c>
      <c r="Y1447" t="s">
        <v>828</v>
      </c>
      <c r="AA1447" t="s">
        <v>828</v>
      </c>
      <c r="AB1447">
        <v>41101</v>
      </c>
      <c r="AC1447" t="s">
        <v>281</v>
      </c>
      <c r="AD1447" t="s">
        <v>60</v>
      </c>
      <c r="AE1447" t="s">
        <v>829</v>
      </c>
      <c r="AF1447" t="s">
        <v>830</v>
      </c>
      <c r="AG1447" t="s">
        <v>831</v>
      </c>
      <c r="AH1447" t="s">
        <v>51</v>
      </c>
    </row>
    <row r="1448" spans="1:34" x14ac:dyDescent="0.25">
      <c r="A1448">
        <v>10195</v>
      </c>
      <c r="B1448">
        <v>44</v>
      </c>
      <c r="C1448">
        <v>66.47</v>
      </c>
      <c r="D1448">
        <v>3</v>
      </c>
      <c r="E1448">
        <v>2924.68</v>
      </c>
      <c r="F1448">
        <v>2925</v>
      </c>
      <c r="G1448">
        <v>2924.68</v>
      </c>
      <c r="H1448" t="s">
        <v>345</v>
      </c>
      <c r="I1448" s="1">
        <v>37950</v>
      </c>
      <c r="J1448" t="s">
        <v>104</v>
      </c>
      <c r="K1448" t="s">
        <v>65</v>
      </c>
      <c r="L1448" t="s">
        <v>37</v>
      </c>
      <c r="M1448">
        <v>4</v>
      </c>
      <c r="N1448">
        <v>11</v>
      </c>
      <c r="O1448">
        <v>2003</v>
      </c>
      <c r="P1448" t="s">
        <v>286</v>
      </c>
      <c r="Q1448">
        <v>57</v>
      </c>
      <c r="R1448" t="s">
        <v>996</v>
      </c>
      <c r="S1448" t="s">
        <v>501</v>
      </c>
      <c r="T1448">
        <v>9145554562</v>
      </c>
      <c r="U1448" t="s">
        <v>502</v>
      </c>
      <c r="V1448" t="s">
        <v>503</v>
      </c>
      <c r="X1448" t="s">
        <v>503</v>
      </c>
      <c r="Y1448" t="s">
        <v>504</v>
      </c>
      <c r="Z1448" t="s">
        <v>44</v>
      </c>
      <c r="AA1448" t="s">
        <v>505</v>
      </c>
      <c r="AB1448">
        <v>24067</v>
      </c>
      <c r="AC1448" t="s">
        <v>46</v>
      </c>
      <c r="AD1448" t="s">
        <v>47</v>
      </c>
      <c r="AE1448" t="s">
        <v>159</v>
      </c>
      <c r="AF1448" t="s">
        <v>373</v>
      </c>
      <c r="AG1448" t="s">
        <v>506</v>
      </c>
      <c r="AH1448" t="s">
        <v>51</v>
      </c>
    </row>
    <row r="1449" spans="1:34" x14ac:dyDescent="0.25">
      <c r="A1449">
        <v>10207</v>
      </c>
      <c r="B1449">
        <v>49</v>
      </c>
      <c r="C1449">
        <v>46.82</v>
      </c>
      <c r="D1449">
        <v>4</v>
      </c>
      <c r="E1449">
        <v>2294.1799999999998</v>
      </c>
      <c r="F1449">
        <v>2295</v>
      </c>
      <c r="G1449">
        <v>2294.1799999999998</v>
      </c>
      <c r="H1449" s="2">
        <v>37876</v>
      </c>
      <c r="I1449" s="1">
        <v>37876</v>
      </c>
      <c r="J1449" t="s">
        <v>201</v>
      </c>
      <c r="K1449" t="s">
        <v>87</v>
      </c>
      <c r="L1449" t="s">
        <v>37</v>
      </c>
      <c r="M1449">
        <v>4</v>
      </c>
      <c r="N1449">
        <v>12</v>
      </c>
      <c r="O1449">
        <v>2003</v>
      </c>
      <c r="P1449" t="s">
        <v>286</v>
      </c>
      <c r="Q1449">
        <v>57</v>
      </c>
      <c r="R1449" t="s">
        <v>996</v>
      </c>
      <c r="S1449" t="s">
        <v>656</v>
      </c>
      <c r="T1449">
        <v>6175552555</v>
      </c>
      <c r="U1449" t="s">
        <v>657</v>
      </c>
      <c r="V1449" t="s">
        <v>658</v>
      </c>
      <c r="X1449" t="s">
        <v>658</v>
      </c>
      <c r="Y1449" t="s">
        <v>601</v>
      </c>
      <c r="Z1449" t="s">
        <v>195</v>
      </c>
      <c r="AA1449" t="s">
        <v>602</v>
      </c>
      <c r="AB1449">
        <v>51003</v>
      </c>
      <c r="AC1449" t="s">
        <v>46</v>
      </c>
      <c r="AD1449" t="s">
        <v>47</v>
      </c>
      <c r="AE1449" t="s">
        <v>659</v>
      </c>
      <c r="AF1449" t="s">
        <v>433</v>
      </c>
      <c r="AG1449" t="s">
        <v>660</v>
      </c>
      <c r="AH1449" t="s">
        <v>51</v>
      </c>
    </row>
    <row r="1450" spans="1:34" x14ac:dyDescent="0.25">
      <c r="A1450">
        <v>10220</v>
      </c>
      <c r="B1450">
        <v>26</v>
      </c>
      <c r="C1450">
        <v>56.07</v>
      </c>
      <c r="D1450">
        <v>8</v>
      </c>
      <c r="E1450">
        <v>1457.82</v>
      </c>
      <c r="F1450">
        <v>1458</v>
      </c>
      <c r="G1450">
        <v>1457.82</v>
      </c>
      <c r="H1450" s="2">
        <v>38323</v>
      </c>
      <c r="I1450" s="1">
        <v>38323</v>
      </c>
      <c r="J1450" t="s">
        <v>242</v>
      </c>
      <c r="K1450" t="s">
        <v>130</v>
      </c>
      <c r="L1450" t="s">
        <v>37</v>
      </c>
      <c r="M1450">
        <v>1</v>
      </c>
      <c r="N1450">
        <v>2</v>
      </c>
      <c r="O1450">
        <v>2004</v>
      </c>
      <c r="P1450" t="s">
        <v>286</v>
      </c>
      <c r="Q1450">
        <v>57</v>
      </c>
      <c r="R1450" t="s">
        <v>996</v>
      </c>
      <c r="S1450" t="s">
        <v>756</v>
      </c>
      <c r="T1450" t="s">
        <v>757</v>
      </c>
      <c r="U1450" t="s">
        <v>758</v>
      </c>
      <c r="V1450" t="s">
        <v>759</v>
      </c>
      <c r="W1450" t="s">
        <v>760</v>
      </c>
      <c r="X1450" t="s">
        <v>761</v>
      </c>
      <c r="Y1450" t="s">
        <v>762</v>
      </c>
      <c r="AA1450" t="s">
        <v>762</v>
      </c>
      <c r="AB1450">
        <v>2</v>
      </c>
      <c r="AC1450" t="s">
        <v>763</v>
      </c>
      <c r="AD1450" t="s">
        <v>60</v>
      </c>
      <c r="AE1450" t="s">
        <v>764</v>
      </c>
      <c r="AF1450" t="s">
        <v>765</v>
      </c>
      <c r="AG1450" t="s">
        <v>766</v>
      </c>
      <c r="AH1450" t="s">
        <v>51</v>
      </c>
    </row>
    <row r="1451" spans="1:34" x14ac:dyDescent="0.25">
      <c r="A1451">
        <v>10230</v>
      </c>
      <c r="B1451">
        <v>36</v>
      </c>
      <c r="C1451">
        <v>54.33</v>
      </c>
      <c r="D1451">
        <v>6</v>
      </c>
      <c r="E1451">
        <v>1955.88</v>
      </c>
      <c r="F1451">
        <v>1956</v>
      </c>
      <c r="G1451">
        <v>1955.88</v>
      </c>
      <c r="H1451" t="s">
        <v>809</v>
      </c>
      <c r="I1451" s="1">
        <v>38061</v>
      </c>
      <c r="J1451" t="s">
        <v>255</v>
      </c>
      <c r="K1451" t="s">
        <v>36</v>
      </c>
      <c r="L1451" t="s">
        <v>37</v>
      </c>
      <c r="M1451">
        <v>1</v>
      </c>
      <c r="N1451">
        <v>3</v>
      </c>
      <c r="O1451">
        <v>2004</v>
      </c>
      <c r="P1451" t="s">
        <v>286</v>
      </c>
      <c r="Q1451">
        <v>57</v>
      </c>
      <c r="R1451" t="s">
        <v>996</v>
      </c>
      <c r="S1451" t="s">
        <v>727</v>
      </c>
      <c r="T1451" t="s">
        <v>728</v>
      </c>
      <c r="U1451" t="s">
        <v>729</v>
      </c>
      <c r="V1451" t="s">
        <v>730</v>
      </c>
      <c r="X1451" t="s">
        <v>730</v>
      </c>
      <c r="Y1451" t="s">
        <v>731</v>
      </c>
      <c r="AA1451" t="s">
        <v>731</v>
      </c>
      <c r="AB1451">
        <v>60528</v>
      </c>
      <c r="AC1451" t="s">
        <v>699</v>
      </c>
      <c r="AD1451" t="s">
        <v>60</v>
      </c>
      <c r="AE1451" t="s">
        <v>732</v>
      </c>
      <c r="AF1451" t="s">
        <v>654</v>
      </c>
      <c r="AG1451" t="s">
        <v>733</v>
      </c>
      <c r="AH1451" t="s">
        <v>51</v>
      </c>
    </row>
    <row r="1452" spans="1:34" x14ac:dyDescent="0.25">
      <c r="A1452">
        <v>10246</v>
      </c>
      <c r="B1452">
        <v>44</v>
      </c>
      <c r="C1452">
        <v>52.6</v>
      </c>
      <c r="D1452">
        <v>2</v>
      </c>
      <c r="E1452">
        <v>2314.4</v>
      </c>
      <c r="F1452">
        <v>2315</v>
      </c>
      <c r="G1452">
        <v>2314.4</v>
      </c>
      <c r="H1452" s="2">
        <v>38112</v>
      </c>
      <c r="I1452" s="1">
        <v>38112</v>
      </c>
      <c r="J1452" t="s">
        <v>153</v>
      </c>
      <c r="K1452" t="s">
        <v>220</v>
      </c>
      <c r="L1452" t="s">
        <v>37</v>
      </c>
      <c r="M1452">
        <v>2</v>
      </c>
      <c r="N1452">
        <v>5</v>
      </c>
      <c r="O1452">
        <v>2004</v>
      </c>
      <c r="P1452" t="s">
        <v>286</v>
      </c>
      <c r="Q1452">
        <v>57</v>
      </c>
      <c r="R1452" t="s">
        <v>996</v>
      </c>
      <c r="S1452" t="s">
        <v>276</v>
      </c>
      <c r="T1452" t="s">
        <v>277</v>
      </c>
      <c r="U1452" t="s">
        <v>278</v>
      </c>
      <c r="V1452" t="s">
        <v>279</v>
      </c>
      <c r="X1452" t="s">
        <v>279</v>
      </c>
      <c r="Y1452" t="s">
        <v>280</v>
      </c>
      <c r="AA1452" t="s">
        <v>280</v>
      </c>
      <c r="AB1452">
        <v>28034</v>
      </c>
      <c r="AC1452" t="s">
        <v>281</v>
      </c>
      <c r="AD1452" t="s">
        <v>60</v>
      </c>
      <c r="AE1452" t="s">
        <v>282</v>
      </c>
      <c r="AF1452" t="s">
        <v>283</v>
      </c>
      <c r="AG1452" t="s">
        <v>284</v>
      </c>
      <c r="AH1452" t="s">
        <v>51</v>
      </c>
    </row>
    <row r="1453" spans="1:34" x14ac:dyDescent="0.25">
      <c r="A1453">
        <v>10259</v>
      </c>
      <c r="B1453">
        <v>28</v>
      </c>
      <c r="C1453">
        <v>46.82</v>
      </c>
      <c r="D1453">
        <v>1</v>
      </c>
      <c r="E1453">
        <v>1310.96</v>
      </c>
      <c r="F1453">
        <v>1311</v>
      </c>
      <c r="G1453">
        <v>1310.96</v>
      </c>
      <c r="H1453" t="s">
        <v>388</v>
      </c>
      <c r="I1453" s="1">
        <v>38153</v>
      </c>
      <c r="J1453" t="s">
        <v>172</v>
      </c>
      <c r="K1453" t="s">
        <v>65</v>
      </c>
      <c r="L1453" t="s">
        <v>37</v>
      </c>
      <c r="M1453">
        <v>2</v>
      </c>
      <c r="N1453">
        <v>6</v>
      </c>
      <c r="O1453">
        <v>2004</v>
      </c>
      <c r="P1453" t="s">
        <v>286</v>
      </c>
      <c r="Q1453">
        <v>57</v>
      </c>
      <c r="R1453" t="s">
        <v>996</v>
      </c>
      <c r="S1453" t="s">
        <v>661</v>
      </c>
      <c r="T1453" t="s">
        <v>662</v>
      </c>
      <c r="U1453" t="s">
        <v>663</v>
      </c>
      <c r="V1453" t="s">
        <v>664</v>
      </c>
      <c r="W1453" t="s">
        <v>665</v>
      </c>
      <c r="X1453" t="s">
        <v>666</v>
      </c>
      <c r="Y1453" t="s">
        <v>313</v>
      </c>
      <c r="AA1453" t="s">
        <v>313</v>
      </c>
      <c r="AB1453">
        <v>69045</v>
      </c>
      <c r="AC1453" t="s">
        <v>313</v>
      </c>
      <c r="AD1453" t="s">
        <v>149</v>
      </c>
      <c r="AE1453" t="s">
        <v>667</v>
      </c>
      <c r="AF1453" t="s">
        <v>668</v>
      </c>
      <c r="AG1453" t="s">
        <v>669</v>
      </c>
      <c r="AH1453" t="s">
        <v>51</v>
      </c>
    </row>
    <row r="1454" spans="1:34" x14ac:dyDescent="0.25">
      <c r="A1454">
        <v>10271</v>
      </c>
      <c r="B1454">
        <v>45</v>
      </c>
      <c r="C1454">
        <v>64.739999999999995</v>
      </c>
      <c r="D1454">
        <v>2</v>
      </c>
      <c r="E1454">
        <v>2913.3</v>
      </c>
      <c r="F1454">
        <v>2914</v>
      </c>
      <c r="G1454">
        <v>2913.3</v>
      </c>
      <c r="H1454" t="s">
        <v>775</v>
      </c>
      <c r="I1454" s="1">
        <v>38188</v>
      </c>
      <c r="J1454" t="s">
        <v>52</v>
      </c>
      <c r="K1454" t="s">
        <v>65</v>
      </c>
      <c r="L1454" t="s">
        <v>37</v>
      </c>
      <c r="M1454">
        <v>3</v>
      </c>
      <c r="N1454">
        <v>7</v>
      </c>
      <c r="O1454">
        <v>2004</v>
      </c>
      <c r="P1454" t="s">
        <v>286</v>
      </c>
      <c r="Q1454">
        <v>57</v>
      </c>
      <c r="R1454" t="s">
        <v>996</v>
      </c>
      <c r="S1454" t="s">
        <v>427</v>
      </c>
      <c r="T1454">
        <v>4155551450</v>
      </c>
      <c r="U1454" t="s">
        <v>428</v>
      </c>
      <c r="V1454" t="s">
        <v>429</v>
      </c>
      <c r="X1454" t="s">
        <v>429</v>
      </c>
      <c r="Y1454" t="s">
        <v>430</v>
      </c>
      <c r="Z1454" t="s">
        <v>81</v>
      </c>
      <c r="AA1454" t="s">
        <v>431</v>
      </c>
      <c r="AB1454">
        <v>97562</v>
      </c>
      <c r="AC1454" t="s">
        <v>46</v>
      </c>
      <c r="AD1454" t="s">
        <v>47</v>
      </c>
      <c r="AE1454" t="s">
        <v>432</v>
      </c>
      <c r="AF1454" t="s">
        <v>433</v>
      </c>
      <c r="AG1454" t="s">
        <v>434</v>
      </c>
      <c r="AH1454" t="s">
        <v>51</v>
      </c>
    </row>
    <row r="1455" spans="1:34" x14ac:dyDescent="0.25">
      <c r="A1455">
        <v>10282</v>
      </c>
      <c r="B1455">
        <v>29</v>
      </c>
      <c r="C1455">
        <v>46.82</v>
      </c>
      <c r="D1455">
        <v>11</v>
      </c>
      <c r="E1455">
        <v>1357.78</v>
      </c>
      <c r="F1455">
        <v>1358</v>
      </c>
      <c r="G1455">
        <v>1357.78</v>
      </c>
      <c r="H1455" t="s">
        <v>588</v>
      </c>
      <c r="I1455" s="1">
        <v>38219</v>
      </c>
      <c r="J1455" t="s">
        <v>76</v>
      </c>
      <c r="K1455" t="s">
        <v>87</v>
      </c>
      <c r="L1455" t="s">
        <v>37</v>
      </c>
      <c r="M1455">
        <v>3</v>
      </c>
      <c r="N1455">
        <v>8</v>
      </c>
      <c r="O1455">
        <v>2004</v>
      </c>
      <c r="P1455" t="s">
        <v>286</v>
      </c>
      <c r="Q1455">
        <v>57</v>
      </c>
      <c r="R1455" t="s">
        <v>996</v>
      </c>
      <c r="S1455" t="s">
        <v>427</v>
      </c>
      <c r="T1455">
        <v>4155551450</v>
      </c>
      <c r="U1455" t="s">
        <v>428</v>
      </c>
      <c r="V1455" t="s">
        <v>429</v>
      </c>
      <c r="X1455" t="s">
        <v>429</v>
      </c>
      <c r="Y1455" t="s">
        <v>430</v>
      </c>
      <c r="Z1455" t="s">
        <v>81</v>
      </c>
      <c r="AA1455" t="s">
        <v>431</v>
      </c>
      <c r="AB1455">
        <v>97562</v>
      </c>
      <c r="AC1455" t="s">
        <v>46</v>
      </c>
      <c r="AD1455" t="s">
        <v>47</v>
      </c>
      <c r="AE1455" t="s">
        <v>432</v>
      </c>
      <c r="AF1455" t="s">
        <v>433</v>
      </c>
      <c r="AG1455" t="s">
        <v>434</v>
      </c>
      <c r="AH1455" t="s">
        <v>51</v>
      </c>
    </row>
    <row r="1456" spans="1:34" x14ac:dyDescent="0.25">
      <c r="A1456">
        <v>10292</v>
      </c>
      <c r="B1456">
        <v>40</v>
      </c>
      <c r="C1456">
        <v>53.75</v>
      </c>
      <c r="D1456">
        <v>5</v>
      </c>
      <c r="E1456">
        <v>2150</v>
      </c>
      <c r="F1456">
        <v>2150</v>
      </c>
      <c r="G1456">
        <v>2150</v>
      </c>
      <c r="H1456" s="2">
        <v>38208</v>
      </c>
      <c r="I1456" s="1">
        <v>38208</v>
      </c>
      <c r="J1456" t="s">
        <v>76</v>
      </c>
      <c r="K1456" t="s">
        <v>36</v>
      </c>
      <c r="L1456" t="s">
        <v>37</v>
      </c>
      <c r="M1456">
        <v>3</v>
      </c>
      <c r="N1456">
        <v>9</v>
      </c>
      <c r="O1456">
        <v>2004</v>
      </c>
      <c r="P1456" t="s">
        <v>286</v>
      </c>
      <c r="Q1456">
        <v>57</v>
      </c>
      <c r="R1456" t="s">
        <v>996</v>
      </c>
      <c r="S1456" t="s">
        <v>40</v>
      </c>
      <c r="T1456">
        <v>2125557818</v>
      </c>
      <c r="U1456" t="s">
        <v>41</v>
      </c>
      <c r="V1456" t="s">
        <v>42</v>
      </c>
      <c r="X1456" t="s">
        <v>42</v>
      </c>
      <c r="Y1456" t="s">
        <v>43</v>
      </c>
      <c r="Z1456" t="s">
        <v>44</v>
      </c>
      <c r="AA1456" t="s">
        <v>45</v>
      </c>
      <c r="AB1456">
        <v>10022</v>
      </c>
      <c r="AC1456" t="s">
        <v>46</v>
      </c>
      <c r="AD1456" t="s">
        <v>47</v>
      </c>
      <c r="AE1456" t="s">
        <v>48</v>
      </c>
      <c r="AF1456" t="s">
        <v>49</v>
      </c>
      <c r="AG1456" t="s">
        <v>50</v>
      </c>
      <c r="AH1456" t="s">
        <v>51</v>
      </c>
    </row>
    <row r="1457" spans="1:34" x14ac:dyDescent="0.25">
      <c r="A1457">
        <v>10305</v>
      </c>
      <c r="B1457">
        <v>45</v>
      </c>
      <c r="C1457">
        <v>61.85</v>
      </c>
      <c r="D1457">
        <v>2</v>
      </c>
      <c r="E1457">
        <v>2783.25</v>
      </c>
      <c r="F1457">
        <v>2784</v>
      </c>
      <c r="G1457">
        <v>2783.25</v>
      </c>
      <c r="H1457" t="s">
        <v>671</v>
      </c>
      <c r="I1457" s="1">
        <v>38273</v>
      </c>
      <c r="J1457" t="s">
        <v>86</v>
      </c>
      <c r="K1457" t="s">
        <v>220</v>
      </c>
      <c r="L1457" t="s">
        <v>37</v>
      </c>
      <c r="M1457">
        <v>4</v>
      </c>
      <c r="N1457">
        <v>10</v>
      </c>
      <c r="O1457">
        <v>2004</v>
      </c>
      <c r="P1457" t="s">
        <v>286</v>
      </c>
      <c r="Q1457">
        <v>57</v>
      </c>
      <c r="R1457" t="s">
        <v>996</v>
      </c>
      <c r="S1457" t="s">
        <v>191</v>
      </c>
      <c r="T1457">
        <v>6175558555</v>
      </c>
      <c r="U1457" t="s">
        <v>192</v>
      </c>
      <c r="V1457" t="s">
        <v>193</v>
      </c>
      <c r="X1457" t="s">
        <v>193</v>
      </c>
      <c r="Y1457" t="s">
        <v>194</v>
      </c>
      <c r="Z1457" t="s">
        <v>195</v>
      </c>
      <c r="AA1457" t="s">
        <v>196</v>
      </c>
      <c r="AB1457">
        <v>51247</v>
      </c>
      <c r="AC1457" t="s">
        <v>46</v>
      </c>
      <c r="AD1457" t="s">
        <v>47</v>
      </c>
      <c r="AE1457" t="s">
        <v>197</v>
      </c>
      <c r="AF1457" t="s">
        <v>198</v>
      </c>
      <c r="AG1457" t="s">
        <v>199</v>
      </c>
      <c r="AH1457" t="s">
        <v>51</v>
      </c>
    </row>
    <row r="1458" spans="1:34" x14ac:dyDescent="0.25">
      <c r="A1458">
        <v>10314</v>
      </c>
      <c r="B1458">
        <v>44</v>
      </c>
      <c r="C1458">
        <v>53.18</v>
      </c>
      <c r="D1458">
        <v>11</v>
      </c>
      <c r="E1458">
        <v>2339.92</v>
      </c>
      <c r="F1458">
        <v>2340</v>
      </c>
      <c r="G1458">
        <v>2339.92</v>
      </c>
      <c r="H1458" t="s">
        <v>672</v>
      </c>
      <c r="I1458" s="1">
        <v>38282</v>
      </c>
      <c r="J1458" t="s">
        <v>86</v>
      </c>
      <c r="K1458" t="s">
        <v>87</v>
      </c>
      <c r="L1458" t="s">
        <v>37</v>
      </c>
      <c r="M1458">
        <v>4</v>
      </c>
      <c r="N1458">
        <v>10</v>
      </c>
      <c r="O1458">
        <v>2004</v>
      </c>
      <c r="P1458" t="s">
        <v>286</v>
      </c>
      <c r="Q1458">
        <v>57</v>
      </c>
      <c r="R1458" t="s">
        <v>996</v>
      </c>
      <c r="S1458" t="s">
        <v>784</v>
      </c>
      <c r="T1458" t="s">
        <v>785</v>
      </c>
      <c r="U1458" t="s">
        <v>786</v>
      </c>
      <c r="V1458" t="s">
        <v>787</v>
      </c>
      <c r="X1458" t="s">
        <v>787</v>
      </c>
      <c r="Y1458" t="s">
        <v>788</v>
      </c>
      <c r="AA1458" t="s">
        <v>788</v>
      </c>
      <c r="AB1458">
        <v>8200</v>
      </c>
      <c r="AC1458" t="s">
        <v>515</v>
      </c>
      <c r="AD1458" t="s">
        <v>60</v>
      </c>
      <c r="AE1458" t="s">
        <v>789</v>
      </c>
      <c r="AF1458" t="s">
        <v>790</v>
      </c>
      <c r="AG1458" t="s">
        <v>791</v>
      </c>
      <c r="AH1458" t="s">
        <v>51</v>
      </c>
    </row>
    <row r="1459" spans="1:34" x14ac:dyDescent="0.25">
      <c r="A1459">
        <v>10324</v>
      </c>
      <c r="B1459">
        <v>25</v>
      </c>
      <c r="C1459">
        <v>69.16</v>
      </c>
      <c r="D1459">
        <v>14</v>
      </c>
      <c r="E1459">
        <v>1729</v>
      </c>
      <c r="F1459">
        <v>1729</v>
      </c>
      <c r="G1459">
        <v>1729</v>
      </c>
      <c r="H1459" s="2">
        <v>38118</v>
      </c>
      <c r="I1459" s="1">
        <v>38118</v>
      </c>
      <c r="J1459" t="s">
        <v>153</v>
      </c>
      <c r="K1459" t="s">
        <v>65</v>
      </c>
      <c r="L1459" t="s">
        <v>37</v>
      </c>
      <c r="M1459">
        <v>4</v>
      </c>
      <c r="N1459">
        <v>11</v>
      </c>
      <c r="O1459">
        <v>2004</v>
      </c>
      <c r="P1459" t="s">
        <v>286</v>
      </c>
      <c r="Q1459">
        <v>57</v>
      </c>
      <c r="R1459" t="s">
        <v>996</v>
      </c>
      <c r="S1459" t="s">
        <v>154</v>
      </c>
      <c r="T1459">
        <v>2125551500</v>
      </c>
      <c r="U1459" t="s">
        <v>155</v>
      </c>
      <c r="V1459" t="s">
        <v>156</v>
      </c>
      <c r="W1459" t="s">
        <v>157</v>
      </c>
      <c r="X1459" t="s">
        <v>158</v>
      </c>
      <c r="Y1459" t="s">
        <v>43</v>
      </c>
      <c r="Z1459" t="s">
        <v>44</v>
      </c>
      <c r="AA1459" t="s">
        <v>45</v>
      </c>
      <c r="AB1459">
        <v>10022</v>
      </c>
      <c r="AC1459" t="s">
        <v>46</v>
      </c>
      <c r="AD1459" t="s">
        <v>47</v>
      </c>
      <c r="AE1459" t="s">
        <v>159</v>
      </c>
      <c r="AF1459" t="s">
        <v>160</v>
      </c>
      <c r="AG1459" t="s">
        <v>161</v>
      </c>
      <c r="AH1459" t="s">
        <v>51</v>
      </c>
    </row>
    <row r="1460" spans="1:34" x14ac:dyDescent="0.25">
      <c r="A1460">
        <v>10336</v>
      </c>
      <c r="B1460">
        <v>45</v>
      </c>
      <c r="C1460">
        <v>100</v>
      </c>
      <c r="D1460">
        <v>4</v>
      </c>
      <c r="E1460">
        <v>5972.4</v>
      </c>
      <c r="F1460">
        <v>5973</v>
      </c>
      <c r="G1460">
        <v>4500</v>
      </c>
      <c r="H1460" t="s">
        <v>792</v>
      </c>
      <c r="I1460" s="1">
        <v>38311</v>
      </c>
      <c r="J1460" t="s">
        <v>104</v>
      </c>
      <c r="K1460" t="s">
        <v>53</v>
      </c>
      <c r="L1460" t="s">
        <v>37</v>
      </c>
      <c r="M1460">
        <v>4</v>
      </c>
      <c r="N1460">
        <v>11</v>
      </c>
      <c r="O1460">
        <v>2004</v>
      </c>
      <c r="P1460" t="s">
        <v>286</v>
      </c>
      <c r="Q1460">
        <v>57</v>
      </c>
      <c r="R1460" t="s">
        <v>996</v>
      </c>
      <c r="S1460" t="s">
        <v>639</v>
      </c>
      <c r="T1460" t="s">
        <v>640</v>
      </c>
      <c r="U1460" t="s">
        <v>641</v>
      </c>
      <c r="V1460" t="s">
        <v>642</v>
      </c>
      <c r="X1460" t="s">
        <v>642</v>
      </c>
      <c r="Y1460" t="s">
        <v>70</v>
      </c>
      <c r="AA1460" t="s">
        <v>70</v>
      </c>
      <c r="AB1460">
        <v>75012</v>
      </c>
      <c r="AC1460" t="s">
        <v>59</v>
      </c>
      <c r="AD1460" t="s">
        <v>60</v>
      </c>
      <c r="AE1460" t="s">
        <v>643</v>
      </c>
      <c r="AF1460" t="s">
        <v>644</v>
      </c>
      <c r="AG1460" t="s">
        <v>645</v>
      </c>
      <c r="AH1460" t="s">
        <v>74</v>
      </c>
    </row>
    <row r="1461" spans="1:34" x14ac:dyDescent="0.25">
      <c r="A1461">
        <v>10349</v>
      </c>
      <c r="B1461">
        <v>48</v>
      </c>
      <c r="C1461">
        <v>47.4</v>
      </c>
      <c r="D1461">
        <v>4</v>
      </c>
      <c r="E1461">
        <v>2275.1999999999998</v>
      </c>
      <c r="F1461">
        <v>2276</v>
      </c>
      <c r="G1461">
        <v>2275.1999999999998</v>
      </c>
      <c r="H1461" s="2">
        <v>37998</v>
      </c>
      <c r="I1461" s="1">
        <v>37998</v>
      </c>
      <c r="J1461" t="s">
        <v>64</v>
      </c>
      <c r="K1461" t="s">
        <v>36</v>
      </c>
      <c r="L1461" t="s">
        <v>37</v>
      </c>
      <c r="M1461">
        <v>4</v>
      </c>
      <c r="N1461">
        <v>12</v>
      </c>
      <c r="O1461">
        <v>2004</v>
      </c>
      <c r="P1461" t="s">
        <v>286</v>
      </c>
      <c r="Q1461">
        <v>57</v>
      </c>
      <c r="R1461" t="s">
        <v>996</v>
      </c>
      <c r="S1461" t="s">
        <v>747</v>
      </c>
      <c r="T1461">
        <v>2125557413</v>
      </c>
      <c r="U1461" t="s">
        <v>748</v>
      </c>
      <c r="V1461" t="s">
        <v>749</v>
      </c>
      <c r="W1461" t="s">
        <v>750</v>
      </c>
      <c r="X1461" t="s">
        <v>751</v>
      </c>
      <c r="Y1461" t="s">
        <v>43</v>
      </c>
      <c r="Z1461" t="s">
        <v>44</v>
      </c>
      <c r="AA1461" t="s">
        <v>45</v>
      </c>
      <c r="AB1461">
        <v>10022</v>
      </c>
      <c r="AC1461" t="s">
        <v>46</v>
      </c>
      <c r="AD1461" t="s">
        <v>47</v>
      </c>
      <c r="AE1461" t="s">
        <v>83</v>
      </c>
      <c r="AF1461" t="s">
        <v>752</v>
      </c>
      <c r="AG1461" t="s">
        <v>753</v>
      </c>
      <c r="AH1461" t="s">
        <v>51</v>
      </c>
    </row>
    <row r="1462" spans="1:34" x14ac:dyDescent="0.25">
      <c r="A1462">
        <v>10358</v>
      </c>
      <c r="B1462">
        <v>44</v>
      </c>
      <c r="C1462">
        <v>60.76</v>
      </c>
      <c r="D1462">
        <v>14</v>
      </c>
      <c r="E1462">
        <v>2673.44</v>
      </c>
      <c r="F1462">
        <v>2674</v>
      </c>
      <c r="G1462">
        <v>2673.44</v>
      </c>
      <c r="H1462" s="2">
        <v>38272</v>
      </c>
      <c r="I1462" s="1">
        <v>38272</v>
      </c>
      <c r="J1462" t="s">
        <v>86</v>
      </c>
      <c r="K1462" t="s">
        <v>65</v>
      </c>
      <c r="L1462" t="s">
        <v>37</v>
      </c>
      <c r="M1462">
        <v>4</v>
      </c>
      <c r="N1462">
        <v>12</v>
      </c>
      <c r="O1462">
        <v>2004</v>
      </c>
      <c r="P1462" t="s">
        <v>286</v>
      </c>
      <c r="Q1462">
        <v>57</v>
      </c>
      <c r="R1462" t="s">
        <v>996</v>
      </c>
      <c r="S1462" t="s">
        <v>276</v>
      </c>
      <c r="T1462" t="s">
        <v>277</v>
      </c>
      <c r="U1462" t="s">
        <v>278</v>
      </c>
      <c r="V1462" t="s">
        <v>279</v>
      </c>
      <c r="X1462" t="s">
        <v>279</v>
      </c>
      <c r="Y1462" t="s">
        <v>280</v>
      </c>
      <c r="AA1462" t="s">
        <v>280</v>
      </c>
      <c r="AB1462">
        <v>28034</v>
      </c>
      <c r="AC1462" t="s">
        <v>281</v>
      </c>
      <c r="AD1462" t="s">
        <v>60</v>
      </c>
      <c r="AE1462" t="s">
        <v>282</v>
      </c>
      <c r="AF1462" t="s">
        <v>283</v>
      </c>
      <c r="AG1462" t="s">
        <v>284</v>
      </c>
      <c r="AH1462" t="s">
        <v>51</v>
      </c>
    </row>
    <row r="1463" spans="1:34" x14ac:dyDescent="0.25">
      <c r="A1463">
        <v>10371</v>
      </c>
      <c r="B1463">
        <v>25</v>
      </c>
      <c r="C1463">
        <v>97.27</v>
      </c>
      <c r="D1463">
        <v>12</v>
      </c>
      <c r="E1463">
        <v>2431.75</v>
      </c>
      <c r="F1463">
        <v>2432</v>
      </c>
      <c r="G1463">
        <v>2431.75</v>
      </c>
      <c r="H1463" t="s">
        <v>793</v>
      </c>
      <c r="I1463" s="1">
        <v>38375</v>
      </c>
      <c r="J1463" t="s">
        <v>64</v>
      </c>
      <c r="K1463" t="s">
        <v>123</v>
      </c>
      <c r="L1463" t="s">
        <v>37</v>
      </c>
      <c r="M1463">
        <v>1</v>
      </c>
      <c r="N1463">
        <v>1</v>
      </c>
      <c r="O1463">
        <v>2005</v>
      </c>
      <c r="P1463" t="s">
        <v>286</v>
      </c>
      <c r="Q1463">
        <v>57</v>
      </c>
      <c r="R1463" t="s">
        <v>996</v>
      </c>
      <c r="S1463" t="s">
        <v>427</v>
      </c>
      <c r="T1463">
        <v>4155551450</v>
      </c>
      <c r="U1463" t="s">
        <v>428</v>
      </c>
      <c r="V1463" t="s">
        <v>429</v>
      </c>
      <c r="X1463" t="s">
        <v>429</v>
      </c>
      <c r="Y1463" t="s">
        <v>430</v>
      </c>
      <c r="Z1463" t="s">
        <v>81</v>
      </c>
      <c r="AA1463" t="s">
        <v>431</v>
      </c>
      <c r="AB1463">
        <v>97562</v>
      </c>
      <c r="AC1463" t="s">
        <v>46</v>
      </c>
      <c r="AD1463" t="s">
        <v>47</v>
      </c>
      <c r="AE1463" t="s">
        <v>432</v>
      </c>
      <c r="AF1463" t="s">
        <v>433</v>
      </c>
      <c r="AG1463" t="s">
        <v>434</v>
      </c>
      <c r="AH1463" t="s">
        <v>51</v>
      </c>
    </row>
    <row r="1464" spans="1:34" x14ac:dyDescent="0.25">
      <c r="A1464">
        <v>10383</v>
      </c>
      <c r="B1464">
        <v>22</v>
      </c>
      <c r="C1464">
        <v>91.76</v>
      </c>
      <c r="D1464">
        <v>2</v>
      </c>
      <c r="E1464">
        <v>2018.72</v>
      </c>
      <c r="F1464">
        <v>2019</v>
      </c>
      <c r="G1464">
        <v>2018.72</v>
      </c>
      <c r="H1464" t="s">
        <v>946</v>
      </c>
      <c r="I1464" s="1">
        <v>38405</v>
      </c>
      <c r="J1464" t="s">
        <v>35</v>
      </c>
      <c r="K1464" t="s">
        <v>65</v>
      </c>
      <c r="L1464" t="s">
        <v>37</v>
      </c>
      <c r="M1464">
        <v>1</v>
      </c>
      <c r="N1464">
        <v>2</v>
      </c>
      <c r="O1464">
        <v>2005</v>
      </c>
      <c r="P1464" t="s">
        <v>286</v>
      </c>
      <c r="Q1464">
        <v>57</v>
      </c>
      <c r="R1464" t="s">
        <v>996</v>
      </c>
      <c r="S1464" t="s">
        <v>276</v>
      </c>
      <c r="T1464" t="s">
        <v>277</v>
      </c>
      <c r="U1464" t="s">
        <v>278</v>
      </c>
      <c r="V1464" t="s">
        <v>279</v>
      </c>
      <c r="X1464" t="s">
        <v>279</v>
      </c>
      <c r="Y1464" t="s">
        <v>280</v>
      </c>
      <c r="AA1464" t="s">
        <v>280</v>
      </c>
      <c r="AB1464">
        <v>28034</v>
      </c>
      <c r="AC1464" t="s">
        <v>281</v>
      </c>
      <c r="AD1464" t="s">
        <v>60</v>
      </c>
      <c r="AE1464" t="s">
        <v>282</v>
      </c>
      <c r="AF1464" t="s">
        <v>283</v>
      </c>
      <c r="AG1464" t="s">
        <v>284</v>
      </c>
      <c r="AH1464" t="s">
        <v>51</v>
      </c>
    </row>
    <row r="1465" spans="1:34" x14ac:dyDescent="0.25">
      <c r="A1465">
        <v>10394</v>
      </c>
      <c r="B1465">
        <v>31</v>
      </c>
      <c r="C1465">
        <v>50.29</v>
      </c>
      <c r="D1465">
        <v>2</v>
      </c>
      <c r="E1465">
        <v>1558.99</v>
      </c>
      <c r="F1465">
        <v>1559</v>
      </c>
      <c r="G1465">
        <v>1558.99</v>
      </c>
      <c r="H1465" t="s">
        <v>972</v>
      </c>
      <c r="I1465" s="1">
        <v>38426</v>
      </c>
      <c r="J1465" t="s">
        <v>255</v>
      </c>
      <c r="K1465" t="s">
        <v>65</v>
      </c>
      <c r="L1465" t="s">
        <v>37</v>
      </c>
      <c r="M1465">
        <v>1</v>
      </c>
      <c r="N1465">
        <v>3</v>
      </c>
      <c r="O1465">
        <v>2005</v>
      </c>
      <c r="P1465" t="s">
        <v>286</v>
      </c>
      <c r="Q1465">
        <v>57</v>
      </c>
      <c r="R1465" t="s">
        <v>996</v>
      </c>
      <c r="S1465" t="s">
        <v>276</v>
      </c>
      <c r="T1465" t="s">
        <v>277</v>
      </c>
      <c r="U1465" t="s">
        <v>278</v>
      </c>
      <c r="V1465" t="s">
        <v>279</v>
      </c>
      <c r="X1465" t="s">
        <v>279</v>
      </c>
      <c r="Y1465" t="s">
        <v>280</v>
      </c>
      <c r="AA1465" t="s">
        <v>280</v>
      </c>
      <c r="AB1465">
        <v>28034</v>
      </c>
      <c r="AC1465" t="s">
        <v>281</v>
      </c>
      <c r="AD1465" t="s">
        <v>60</v>
      </c>
      <c r="AE1465" t="s">
        <v>282</v>
      </c>
      <c r="AF1465" t="s">
        <v>283</v>
      </c>
      <c r="AG1465" t="s">
        <v>284</v>
      </c>
      <c r="AH1465" t="s">
        <v>51</v>
      </c>
    </row>
    <row r="1466" spans="1:34" x14ac:dyDescent="0.25">
      <c r="A1466">
        <v>10412</v>
      </c>
      <c r="B1466">
        <v>21</v>
      </c>
      <c r="C1466">
        <v>52.6</v>
      </c>
      <c r="D1466">
        <v>2</v>
      </c>
      <c r="E1466">
        <v>1104.5999999999999</v>
      </c>
      <c r="F1466">
        <v>1105</v>
      </c>
      <c r="G1466">
        <v>1104.5999999999999</v>
      </c>
      <c r="H1466" s="2">
        <v>38416</v>
      </c>
      <c r="I1466" s="1">
        <v>38416</v>
      </c>
      <c r="J1466" t="s">
        <v>255</v>
      </c>
      <c r="K1466" t="s">
        <v>53</v>
      </c>
      <c r="L1466" t="s">
        <v>37</v>
      </c>
      <c r="M1466">
        <v>2</v>
      </c>
      <c r="N1466">
        <v>5</v>
      </c>
      <c r="O1466">
        <v>2005</v>
      </c>
      <c r="P1466" t="s">
        <v>286</v>
      </c>
      <c r="Q1466">
        <v>57</v>
      </c>
      <c r="R1466" t="s">
        <v>996</v>
      </c>
      <c r="S1466" t="s">
        <v>276</v>
      </c>
      <c r="T1466" t="s">
        <v>277</v>
      </c>
      <c r="U1466" t="s">
        <v>278</v>
      </c>
      <c r="V1466" t="s">
        <v>279</v>
      </c>
      <c r="X1466" t="s">
        <v>279</v>
      </c>
      <c r="Y1466" t="s">
        <v>280</v>
      </c>
      <c r="AA1466" t="s">
        <v>280</v>
      </c>
      <c r="AB1466">
        <v>28034</v>
      </c>
      <c r="AC1466" t="s">
        <v>281</v>
      </c>
      <c r="AD1466" t="s">
        <v>60</v>
      </c>
      <c r="AE1466" t="s">
        <v>282</v>
      </c>
      <c r="AF1466" t="s">
        <v>283</v>
      </c>
      <c r="AG1466" t="s">
        <v>284</v>
      </c>
      <c r="AH1466" t="s">
        <v>51</v>
      </c>
    </row>
    <row r="1467" spans="1:34" x14ac:dyDescent="0.25">
      <c r="A1467">
        <v>10425</v>
      </c>
      <c r="B1467">
        <v>55</v>
      </c>
      <c r="C1467">
        <v>46.82</v>
      </c>
      <c r="D1467">
        <v>1</v>
      </c>
      <c r="E1467">
        <v>2575.1</v>
      </c>
      <c r="F1467">
        <v>2576</v>
      </c>
      <c r="G1467">
        <v>2575.1</v>
      </c>
      <c r="H1467" t="s">
        <v>474</v>
      </c>
      <c r="I1467" s="1">
        <v>38503</v>
      </c>
      <c r="J1467" t="s">
        <v>153</v>
      </c>
      <c r="K1467" t="s">
        <v>65</v>
      </c>
      <c r="L1467" t="s">
        <v>475</v>
      </c>
      <c r="M1467">
        <v>2</v>
      </c>
      <c r="N1467">
        <v>5</v>
      </c>
      <c r="O1467">
        <v>2005</v>
      </c>
      <c r="P1467" t="s">
        <v>286</v>
      </c>
      <c r="Q1467">
        <v>57</v>
      </c>
      <c r="R1467" t="s">
        <v>996</v>
      </c>
      <c r="S1467" t="s">
        <v>182</v>
      </c>
      <c r="T1467" t="s">
        <v>183</v>
      </c>
      <c r="U1467" t="s">
        <v>184</v>
      </c>
      <c r="V1467" t="s">
        <v>185</v>
      </c>
      <c r="X1467" t="s">
        <v>185</v>
      </c>
      <c r="Y1467" t="s">
        <v>186</v>
      </c>
      <c r="AA1467" t="s">
        <v>186</v>
      </c>
      <c r="AB1467">
        <v>44000</v>
      </c>
      <c r="AC1467" t="s">
        <v>59</v>
      </c>
      <c r="AD1467" t="s">
        <v>60</v>
      </c>
      <c r="AE1467" t="s">
        <v>187</v>
      </c>
      <c r="AF1467" t="s">
        <v>188</v>
      </c>
      <c r="AG1467" t="s">
        <v>189</v>
      </c>
      <c r="AH1467" t="s">
        <v>51</v>
      </c>
    </row>
    <row r="1468" spans="1:34" x14ac:dyDescent="0.25">
      <c r="A1468">
        <v>10107</v>
      </c>
      <c r="B1468">
        <v>25</v>
      </c>
      <c r="C1468">
        <v>100</v>
      </c>
      <c r="D1468">
        <v>3</v>
      </c>
      <c r="E1468">
        <v>2845.75</v>
      </c>
      <c r="F1468">
        <v>2846</v>
      </c>
      <c r="G1468">
        <v>2500</v>
      </c>
      <c r="H1468" t="s">
        <v>34</v>
      </c>
      <c r="I1468" s="1">
        <v>37676</v>
      </c>
      <c r="J1468" t="s">
        <v>35</v>
      </c>
      <c r="K1468" t="s">
        <v>36</v>
      </c>
      <c r="L1468" t="s">
        <v>37</v>
      </c>
      <c r="M1468">
        <v>1</v>
      </c>
      <c r="N1468">
        <v>2</v>
      </c>
      <c r="O1468">
        <v>2003</v>
      </c>
      <c r="P1468" t="s">
        <v>38</v>
      </c>
      <c r="Q1468">
        <v>112</v>
      </c>
      <c r="R1468" t="s">
        <v>997</v>
      </c>
      <c r="S1468" t="s">
        <v>40</v>
      </c>
      <c r="T1468">
        <v>2125557818</v>
      </c>
      <c r="U1468" t="s">
        <v>41</v>
      </c>
      <c r="V1468" t="s">
        <v>42</v>
      </c>
      <c r="X1468" t="s">
        <v>42</v>
      </c>
      <c r="Y1468" t="s">
        <v>43</v>
      </c>
      <c r="Z1468" t="s">
        <v>44</v>
      </c>
      <c r="AA1468" t="s">
        <v>45</v>
      </c>
      <c r="AB1468">
        <v>10022</v>
      </c>
      <c r="AC1468" t="s">
        <v>46</v>
      </c>
      <c r="AD1468" t="s">
        <v>47</v>
      </c>
      <c r="AE1468" t="s">
        <v>48</v>
      </c>
      <c r="AF1468" t="s">
        <v>49</v>
      </c>
      <c r="AG1468" t="s">
        <v>50</v>
      </c>
      <c r="AH1468" t="s">
        <v>51</v>
      </c>
    </row>
    <row r="1469" spans="1:34" x14ac:dyDescent="0.25">
      <c r="A1469">
        <v>10120</v>
      </c>
      <c r="B1469">
        <v>35</v>
      </c>
      <c r="C1469">
        <v>98.05</v>
      </c>
      <c r="D1469">
        <v>1</v>
      </c>
      <c r="E1469">
        <v>3431.75</v>
      </c>
      <c r="F1469">
        <v>3432</v>
      </c>
      <c r="G1469">
        <v>3431.75</v>
      </c>
      <c r="H1469" t="s">
        <v>477</v>
      </c>
      <c r="I1469" s="1">
        <v>37740</v>
      </c>
      <c r="J1469" t="s">
        <v>380</v>
      </c>
      <c r="K1469" t="s">
        <v>65</v>
      </c>
      <c r="L1469" t="s">
        <v>37</v>
      </c>
      <c r="M1469">
        <v>2</v>
      </c>
      <c r="N1469">
        <v>4</v>
      </c>
      <c r="O1469">
        <v>2003</v>
      </c>
      <c r="P1469" t="s">
        <v>38</v>
      </c>
      <c r="Q1469">
        <v>112</v>
      </c>
      <c r="R1469" t="s">
        <v>997</v>
      </c>
      <c r="S1469" t="s">
        <v>139</v>
      </c>
      <c r="T1469" t="s">
        <v>140</v>
      </c>
      <c r="U1469" t="s">
        <v>141</v>
      </c>
      <c r="V1469" t="s">
        <v>142</v>
      </c>
      <c r="W1469" t="s">
        <v>143</v>
      </c>
      <c r="X1469" t="s">
        <v>144</v>
      </c>
      <c r="Y1469" t="s">
        <v>145</v>
      </c>
      <c r="Z1469" t="s">
        <v>146</v>
      </c>
      <c r="AA1469" t="s">
        <v>147</v>
      </c>
      <c r="AB1469">
        <v>3004</v>
      </c>
      <c r="AC1469" t="s">
        <v>148</v>
      </c>
      <c r="AD1469" t="s">
        <v>149</v>
      </c>
      <c r="AE1469" t="s">
        <v>150</v>
      </c>
      <c r="AF1469" t="s">
        <v>151</v>
      </c>
      <c r="AG1469" t="s">
        <v>152</v>
      </c>
      <c r="AH1469" t="s">
        <v>74</v>
      </c>
    </row>
    <row r="1470" spans="1:34" x14ac:dyDescent="0.25">
      <c r="A1470">
        <v>10134</v>
      </c>
      <c r="B1470">
        <v>35</v>
      </c>
      <c r="C1470">
        <v>93.54</v>
      </c>
      <c r="D1470">
        <v>3</v>
      </c>
      <c r="E1470">
        <v>3273.9</v>
      </c>
      <c r="F1470">
        <v>3274</v>
      </c>
      <c r="G1470">
        <v>3273.9</v>
      </c>
      <c r="H1470" s="2">
        <v>37628</v>
      </c>
      <c r="I1470" s="1">
        <v>37628</v>
      </c>
      <c r="J1470" t="s">
        <v>64</v>
      </c>
      <c r="K1470" t="s">
        <v>65</v>
      </c>
      <c r="L1470" t="s">
        <v>37</v>
      </c>
      <c r="M1470">
        <v>3</v>
      </c>
      <c r="N1470">
        <v>7</v>
      </c>
      <c r="O1470">
        <v>2003</v>
      </c>
      <c r="P1470" t="s">
        <v>38</v>
      </c>
      <c r="Q1470">
        <v>112</v>
      </c>
      <c r="R1470" t="s">
        <v>997</v>
      </c>
      <c r="S1470" t="s">
        <v>66</v>
      </c>
      <c r="T1470" t="s">
        <v>67</v>
      </c>
      <c r="U1470" t="s">
        <v>68</v>
      </c>
      <c r="V1470" t="s">
        <v>69</v>
      </c>
      <c r="X1470" t="s">
        <v>69</v>
      </c>
      <c r="Y1470" t="s">
        <v>70</v>
      </c>
      <c r="AA1470" t="s">
        <v>70</v>
      </c>
      <c r="AB1470">
        <v>75508</v>
      </c>
      <c r="AC1470" t="s">
        <v>59</v>
      </c>
      <c r="AD1470" t="s">
        <v>60</v>
      </c>
      <c r="AE1470" t="s">
        <v>71</v>
      </c>
      <c r="AF1470" t="s">
        <v>72</v>
      </c>
      <c r="AG1470" t="s">
        <v>73</v>
      </c>
      <c r="AH1470" t="s">
        <v>74</v>
      </c>
    </row>
    <row r="1471" spans="1:34" x14ac:dyDescent="0.25">
      <c r="A1471">
        <v>10145</v>
      </c>
      <c r="B1471">
        <v>43</v>
      </c>
      <c r="C1471">
        <v>95.8</v>
      </c>
      <c r="D1471">
        <v>7</v>
      </c>
      <c r="E1471">
        <v>4119.3999999999996</v>
      </c>
      <c r="F1471">
        <v>4120</v>
      </c>
      <c r="G1471">
        <v>4119.3999999999996</v>
      </c>
      <c r="H1471" t="s">
        <v>75</v>
      </c>
      <c r="I1471" s="1">
        <v>37858</v>
      </c>
      <c r="J1471" t="s">
        <v>76</v>
      </c>
      <c r="K1471" t="s">
        <v>36</v>
      </c>
      <c r="L1471" t="s">
        <v>37</v>
      </c>
      <c r="M1471">
        <v>3</v>
      </c>
      <c r="N1471">
        <v>8</v>
      </c>
      <c r="O1471">
        <v>2003</v>
      </c>
      <c r="P1471" t="s">
        <v>38</v>
      </c>
      <c r="Q1471">
        <v>112</v>
      </c>
      <c r="R1471" t="s">
        <v>997</v>
      </c>
      <c r="S1471" t="s">
        <v>77</v>
      </c>
      <c r="T1471">
        <v>6265557265</v>
      </c>
      <c r="U1471" t="s">
        <v>78</v>
      </c>
      <c r="V1471" t="s">
        <v>79</v>
      </c>
      <c r="X1471" t="s">
        <v>79</v>
      </c>
      <c r="Y1471" t="s">
        <v>80</v>
      </c>
      <c r="Z1471" t="s">
        <v>81</v>
      </c>
      <c r="AA1471" t="s">
        <v>82</v>
      </c>
      <c r="AB1471">
        <v>90003</v>
      </c>
      <c r="AC1471" t="s">
        <v>46</v>
      </c>
      <c r="AD1471" t="s">
        <v>47</v>
      </c>
      <c r="AE1471" t="s">
        <v>83</v>
      </c>
      <c r="AF1471" t="s">
        <v>84</v>
      </c>
      <c r="AG1471" t="s">
        <v>85</v>
      </c>
      <c r="AH1471" t="s">
        <v>74</v>
      </c>
    </row>
    <row r="1472" spans="1:34" x14ac:dyDescent="0.25">
      <c r="A1472">
        <v>10159</v>
      </c>
      <c r="B1472">
        <v>44</v>
      </c>
      <c r="C1472">
        <v>100</v>
      </c>
      <c r="D1472">
        <v>15</v>
      </c>
      <c r="E1472">
        <v>5355.68</v>
      </c>
      <c r="F1472">
        <v>5356</v>
      </c>
      <c r="G1472">
        <v>4400</v>
      </c>
      <c r="H1472" s="2">
        <v>37904</v>
      </c>
      <c r="I1472" s="1">
        <v>37904</v>
      </c>
      <c r="J1472" t="s">
        <v>86</v>
      </c>
      <c r="K1472" t="s">
        <v>87</v>
      </c>
      <c r="L1472" t="s">
        <v>37</v>
      </c>
      <c r="M1472">
        <v>4</v>
      </c>
      <c r="N1472">
        <v>10</v>
      </c>
      <c r="O1472">
        <v>2003</v>
      </c>
      <c r="P1472" t="s">
        <v>38</v>
      </c>
      <c r="Q1472">
        <v>112</v>
      </c>
      <c r="R1472" t="s">
        <v>997</v>
      </c>
      <c r="S1472" t="s">
        <v>88</v>
      </c>
      <c r="T1472">
        <v>6505551386</v>
      </c>
      <c r="U1472" t="s">
        <v>89</v>
      </c>
      <c r="V1472" t="s">
        <v>90</v>
      </c>
      <c r="X1472" t="s">
        <v>90</v>
      </c>
      <c r="Y1472" t="s">
        <v>91</v>
      </c>
      <c r="Z1472" t="s">
        <v>81</v>
      </c>
      <c r="AA1472" t="s">
        <v>92</v>
      </c>
      <c r="AB1472" t="s">
        <v>47</v>
      </c>
      <c r="AC1472" t="s">
        <v>46</v>
      </c>
      <c r="AD1472" t="s">
        <v>47</v>
      </c>
      <c r="AE1472" t="s">
        <v>93</v>
      </c>
      <c r="AF1472" t="s">
        <v>84</v>
      </c>
      <c r="AG1472" t="s">
        <v>94</v>
      </c>
      <c r="AH1472" t="s">
        <v>74</v>
      </c>
    </row>
    <row r="1473" spans="1:34" x14ac:dyDescent="0.25">
      <c r="A1473">
        <v>10168</v>
      </c>
      <c r="B1473">
        <v>50</v>
      </c>
      <c r="C1473">
        <v>100</v>
      </c>
      <c r="D1473">
        <v>2</v>
      </c>
      <c r="E1473">
        <v>5747.5</v>
      </c>
      <c r="F1473">
        <v>5748</v>
      </c>
      <c r="G1473">
        <v>5000</v>
      </c>
      <c r="H1473" t="s">
        <v>95</v>
      </c>
      <c r="I1473" s="1">
        <v>37922</v>
      </c>
      <c r="J1473" t="s">
        <v>86</v>
      </c>
      <c r="K1473" t="s">
        <v>65</v>
      </c>
      <c r="L1473" t="s">
        <v>37</v>
      </c>
      <c r="M1473">
        <v>4</v>
      </c>
      <c r="N1473">
        <v>10</v>
      </c>
      <c r="O1473">
        <v>2003</v>
      </c>
      <c r="P1473" t="s">
        <v>38</v>
      </c>
      <c r="Q1473">
        <v>112</v>
      </c>
      <c r="R1473" t="s">
        <v>997</v>
      </c>
      <c r="S1473" t="s">
        <v>96</v>
      </c>
      <c r="T1473">
        <v>6505556809</v>
      </c>
      <c r="U1473" t="s">
        <v>97</v>
      </c>
      <c r="V1473" t="s">
        <v>98</v>
      </c>
      <c r="X1473" t="s">
        <v>98</v>
      </c>
      <c r="Y1473" t="s">
        <v>99</v>
      </c>
      <c r="Z1473" t="s">
        <v>81</v>
      </c>
      <c r="AA1473" t="s">
        <v>100</v>
      </c>
      <c r="AB1473">
        <v>94217</v>
      </c>
      <c r="AC1473" t="s">
        <v>46</v>
      </c>
      <c r="AD1473" t="s">
        <v>47</v>
      </c>
      <c r="AE1473" t="s">
        <v>101</v>
      </c>
      <c r="AF1473" t="s">
        <v>102</v>
      </c>
      <c r="AG1473" t="s">
        <v>103</v>
      </c>
      <c r="AH1473" t="s">
        <v>74</v>
      </c>
    </row>
    <row r="1474" spans="1:34" x14ac:dyDescent="0.25">
      <c r="A1474">
        <v>10180</v>
      </c>
      <c r="B1474">
        <v>48</v>
      </c>
      <c r="C1474">
        <v>100</v>
      </c>
      <c r="D1474">
        <v>10</v>
      </c>
      <c r="E1474">
        <v>5355.36</v>
      </c>
      <c r="F1474">
        <v>5356</v>
      </c>
      <c r="G1474">
        <v>4800</v>
      </c>
      <c r="H1474" s="2">
        <v>37936</v>
      </c>
      <c r="I1474" s="1">
        <v>37936</v>
      </c>
      <c r="J1474" t="s">
        <v>104</v>
      </c>
      <c r="K1474" t="s">
        <v>65</v>
      </c>
      <c r="L1474" t="s">
        <v>37</v>
      </c>
      <c r="M1474">
        <v>4</v>
      </c>
      <c r="N1474">
        <v>11</v>
      </c>
      <c r="O1474">
        <v>2003</v>
      </c>
      <c r="P1474" t="s">
        <v>38</v>
      </c>
      <c r="Q1474">
        <v>112</v>
      </c>
      <c r="R1474" t="s">
        <v>997</v>
      </c>
      <c r="S1474" t="s">
        <v>105</v>
      </c>
      <c r="T1474">
        <v>0.86244213000000003</v>
      </c>
      <c r="U1474" t="s">
        <v>106</v>
      </c>
      <c r="V1474" t="s">
        <v>107</v>
      </c>
      <c r="X1474" t="s">
        <v>107</v>
      </c>
      <c r="Y1474" t="s">
        <v>108</v>
      </c>
      <c r="AA1474" t="s">
        <v>108</v>
      </c>
      <c r="AB1474">
        <v>59000</v>
      </c>
      <c r="AC1474" t="s">
        <v>59</v>
      </c>
      <c r="AD1474" t="s">
        <v>60</v>
      </c>
      <c r="AE1474" t="s">
        <v>109</v>
      </c>
      <c r="AF1474" t="s">
        <v>110</v>
      </c>
      <c r="AG1474" t="s">
        <v>111</v>
      </c>
      <c r="AH1474" t="s">
        <v>74</v>
      </c>
    </row>
    <row r="1475" spans="1:34" x14ac:dyDescent="0.25">
      <c r="A1475">
        <v>10188</v>
      </c>
      <c r="B1475">
        <v>25</v>
      </c>
      <c r="C1475">
        <v>100</v>
      </c>
      <c r="D1475">
        <v>2</v>
      </c>
      <c r="E1475">
        <v>2535.75</v>
      </c>
      <c r="F1475">
        <v>2536</v>
      </c>
      <c r="G1475">
        <v>2500</v>
      </c>
      <c r="H1475" t="s">
        <v>112</v>
      </c>
      <c r="I1475" s="1">
        <v>37943</v>
      </c>
      <c r="J1475" t="s">
        <v>104</v>
      </c>
      <c r="K1475" t="s">
        <v>65</v>
      </c>
      <c r="L1475" t="s">
        <v>37</v>
      </c>
      <c r="M1475">
        <v>4</v>
      </c>
      <c r="N1475">
        <v>11</v>
      </c>
      <c r="O1475">
        <v>2003</v>
      </c>
      <c r="P1475" t="s">
        <v>38</v>
      </c>
      <c r="Q1475">
        <v>112</v>
      </c>
      <c r="R1475" t="s">
        <v>997</v>
      </c>
      <c r="S1475" t="s">
        <v>113</v>
      </c>
      <c r="T1475" t="s">
        <v>114</v>
      </c>
      <c r="U1475" t="s">
        <v>115</v>
      </c>
      <c r="V1475" t="s">
        <v>116</v>
      </c>
      <c r="X1475" t="s">
        <v>116</v>
      </c>
      <c r="Y1475" t="s">
        <v>117</v>
      </c>
      <c r="AA1475" t="s">
        <v>117</v>
      </c>
      <c r="AB1475" t="s">
        <v>118</v>
      </c>
      <c r="AC1475" t="s">
        <v>119</v>
      </c>
      <c r="AD1475" t="s">
        <v>60</v>
      </c>
      <c r="AE1475" t="s">
        <v>120</v>
      </c>
      <c r="AF1475" t="s">
        <v>121</v>
      </c>
      <c r="AG1475" t="s">
        <v>122</v>
      </c>
      <c r="AH1475" t="s">
        <v>51</v>
      </c>
    </row>
    <row r="1476" spans="1:34" x14ac:dyDescent="0.25">
      <c r="A1476">
        <v>10201</v>
      </c>
      <c r="B1476">
        <v>39</v>
      </c>
      <c r="C1476">
        <v>100</v>
      </c>
      <c r="D1476">
        <v>3</v>
      </c>
      <c r="E1476">
        <v>4351.2299999999996</v>
      </c>
      <c r="F1476">
        <v>4352</v>
      </c>
      <c r="G1476">
        <v>3900</v>
      </c>
      <c r="H1476" s="2">
        <v>37633</v>
      </c>
      <c r="I1476" s="1">
        <v>37633</v>
      </c>
      <c r="J1476" t="s">
        <v>64</v>
      </c>
      <c r="K1476" t="s">
        <v>123</v>
      </c>
      <c r="L1476" t="s">
        <v>37</v>
      </c>
      <c r="M1476">
        <v>4</v>
      </c>
      <c r="N1476">
        <v>12</v>
      </c>
      <c r="O1476">
        <v>2003</v>
      </c>
      <c r="P1476" t="s">
        <v>38</v>
      </c>
      <c r="Q1476">
        <v>112</v>
      </c>
      <c r="R1476" t="s">
        <v>997</v>
      </c>
      <c r="S1476" t="s">
        <v>124</v>
      </c>
      <c r="T1476">
        <v>6505555787</v>
      </c>
      <c r="U1476" t="s">
        <v>125</v>
      </c>
      <c r="V1476" t="s">
        <v>126</v>
      </c>
      <c r="X1476" t="s">
        <v>126</v>
      </c>
      <c r="Y1476" t="s">
        <v>91</v>
      </c>
      <c r="Z1476" t="s">
        <v>81</v>
      </c>
      <c r="AA1476" t="s">
        <v>92</v>
      </c>
      <c r="AB1476" t="s">
        <v>47</v>
      </c>
      <c r="AC1476" t="s">
        <v>46</v>
      </c>
      <c r="AD1476" t="s">
        <v>47</v>
      </c>
      <c r="AE1476" t="s">
        <v>127</v>
      </c>
      <c r="AF1476" t="s">
        <v>84</v>
      </c>
      <c r="AG1476" t="s">
        <v>128</v>
      </c>
      <c r="AH1476" t="s">
        <v>74</v>
      </c>
    </row>
    <row r="1477" spans="1:34" x14ac:dyDescent="0.25">
      <c r="A1477">
        <v>10211</v>
      </c>
      <c r="B1477">
        <v>25</v>
      </c>
      <c r="C1477">
        <v>90.16</v>
      </c>
      <c r="D1477">
        <v>15</v>
      </c>
      <c r="E1477">
        <v>2254</v>
      </c>
      <c r="F1477">
        <v>2254</v>
      </c>
      <c r="G1477">
        <v>2254</v>
      </c>
      <c r="H1477" t="s">
        <v>129</v>
      </c>
      <c r="I1477" s="1">
        <v>38001</v>
      </c>
      <c r="J1477" t="s">
        <v>64</v>
      </c>
      <c r="K1477" t="s">
        <v>130</v>
      </c>
      <c r="L1477" t="s">
        <v>37</v>
      </c>
      <c r="M1477">
        <v>1</v>
      </c>
      <c r="N1477">
        <v>1</v>
      </c>
      <c r="O1477">
        <v>2004</v>
      </c>
      <c r="P1477" t="s">
        <v>38</v>
      </c>
      <c r="Q1477">
        <v>112</v>
      </c>
      <c r="R1477" t="s">
        <v>997</v>
      </c>
      <c r="S1477" t="s">
        <v>131</v>
      </c>
      <c r="T1477" t="s">
        <v>132</v>
      </c>
      <c r="U1477" t="s">
        <v>133</v>
      </c>
      <c r="V1477" t="s">
        <v>134</v>
      </c>
      <c r="X1477" t="s">
        <v>134</v>
      </c>
      <c r="Y1477" t="s">
        <v>70</v>
      </c>
      <c r="AA1477" t="s">
        <v>70</v>
      </c>
      <c r="AB1477">
        <v>75016</v>
      </c>
      <c r="AC1477" t="s">
        <v>59</v>
      </c>
      <c r="AD1477" t="s">
        <v>60</v>
      </c>
      <c r="AE1477" t="s">
        <v>135</v>
      </c>
      <c r="AF1477" t="s">
        <v>136</v>
      </c>
      <c r="AG1477" t="s">
        <v>137</v>
      </c>
      <c r="AH1477" t="s">
        <v>51</v>
      </c>
    </row>
    <row r="1478" spans="1:34" x14ac:dyDescent="0.25">
      <c r="A1478">
        <v>10223</v>
      </c>
      <c r="B1478">
        <v>32</v>
      </c>
      <c r="C1478">
        <v>91.29</v>
      </c>
      <c r="D1478">
        <v>2</v>
      </c>
      <c r="E1478">
        <v>2921.28</v>
      </c>
      <c r="F1478">
        <v>2922</v>
      </c>
      <c r="G1478">
        <v>2921.28</v>
      </c>
      <c r="H1478" t="s">
        <v>138</v>
      </c>
      <c r="I1478" s="1">
        <v>38037</v>
      </c>
      <c r="J1478" t="s">
        <v>35</v>
      </c>
      <c r="K1478" t="s">
        <v>87</v>
      </c>
      <c r="L1478" t="s">
        <v>37</v>
      </c>
      <c r="M1478">
        <v>1</v>
      </c>
      <c r="N1478">
        <v>2</v>
      </c>
      <c r="O1478">
        <v>2004</v>
      </c>
      <c r="P1478" t="s">
        <v>38</v>
      </c>
      <c r="Q1478">
        <v>112</v>
      </c>
      <c r="R1478" t="s">
        <v>997</v>
      </c>
      <c r="S1478" t="s">
        <v>139</v>
      </c>
      <c r="T1478" t="s">
        <v>140</v>
      </c>
      <c r="U1478" t="s">
        <v>141</v>
      </c>
      <c r="V1478" t="s">
        <v>142</v>
      </c>
      <c r="W1478" t="s">
        <v>143</v>
      </c>
      <c r="X1478" t="s">
        <v>144</v>
      </c>
      <c r="Y1478" t="s">
        <v>145</v>
      </c>
      <c r="Z1478" t="s">
        <v>146</v>
      </c>
      <c r="AA1478" t="s">
        <v>147</v>
      </c>
      <c r="AB1478">
        <v>3004</v>
      </c>
      <c r="AC1478" t="s">
        <v>148</v>
      </c>
      <c r="AD1478" t="s">
        <v>149</v>
      </c>
      <c r="AE1478" t="s">
        <v>150</v>
      </c>
      <c r="AF1478" t="s">
        <v>151</v>
      </c>
      <c r="AG1478" t="s">
        <v>152</v>
      </c>
      <c r="AH1478" t="s">
        <v>51</v>
      </c>
    </row>
    <row r="1479" spans="1:34" x14ac:dyDescent="0.25">
      <c r="A1479">
        <v>10237</v>
      </c>
      <c r="B1479">
        <v>20</v>
      </c>
      <c r="C1479">
        <v>100</v>
      </c>
      <c r="D1479">
        <v>8</v>
      </c>
      <c r="E1479">
        <v>2299</v>
      </c>
      <c r="F1479">
        <v>2299</v>
      </c>
      <c r="G1479">
        <v>2000</v>
      </c>
      <c r="H1479" s="2">
        <v>38111</v>
      </c>
      <c r="I1479" s="1">
        <v>38111</v>
      </c>
      <c r="J1479" t="s">
        <v>153</v>
      </c>
      <c r="K1479" t="s">
        <v>65</v>
      </c>
      <c r="L1479" t="s">
        <v>37</v>
      </c>
      <c r="M1479">
        <v>2</v>
      </c>
      <c r="N1479">
        <v>4</v>
      </c>
      <c r="O1479">
        <v>2004</v>
      </c>
      <c r="P1479" t="s">
        <v>38</v>
      </c>
      <c r="Q1479">
        <v>112</v>
      </c>
      <c r="R1479" t="s">
        <v>997</v>
      </c>
      <c r="S1479" t="s">
        <v>154</v>
      </c>
      <c r="T1479">
        <v>2125551500</v>
      </c>
      <c r="U1479" t="s">
        <v>155</v>
      </c>
      <c r="V1479" t="s">
        <v>156</v>
      </c>
      <c r="W1479" t="s">
        <v>157</v>
      </c>
      <c r="X1479" t="s">
        <v>158</v>
      </c>
      <c r="Y1479" t="s">
        <v>43</v>
      </c>
      <c r="Z1479" t="s">
        <v>44</v>
      </c>
      <c r="AA1479" t="s">
        <v>45</v>
      </c>
      <c r="AB1479">
        <v>10022</v>
      </c>
      <c r="AC1479" t="s">
        <v>46</v>
      </c>
      <c r="AD1479" t="s">
        <v>47</v>
      </c>
      <c r="AE1479" t="s">
        <v>159</v>
      </c>
      <c r="AF1479" t="s">
        <v>160</v>
      </c>
      <c r="AG1479" t="s">
        <v>161</v>
      </c>
      <c r="AH1479" t="s">
        <v>51</v>
      </c>
    </row>
    <row r="1480" spans="1:34" x14ac:dyDescent="0.25">
      <c r="A1480">
        <v>10251</v>
      </c>
      <c r="B1480">
        <v>26</v>
      </c>
      <c r="C1480">
        <v>100</v>
      </c>
      <c r="D1480">
        <v>3</v>
      </c>
      <c r="E1480">
        <v>2637.18</v>
      </c>
      <c r="F1480">
        <v>2638</v>
      </c>
      <c r="G1480">
        <v>2600</v>
      </c>
      <c r="H1480" t="s">
        <v>162</v>
      </c>
      <c r="I1480" s="1">
        <v>38125</v>
      </c>
      <c r="J1480" t="s">
        <v>153</v>
      </c>
      <c r="K1480" t="s">
        <v>65</v>
      </c>
      <c r="L1480" t="s">
        <v>37</v>
      </c>
      <c r="M1480">
        <v>2</v>
      </c>
      <c r="N1480">
        <v>5</v>
      </c>
      <c r="O1480">
        <v>2004</v>
      </c>
      <c r="P1480" t="s">
        <v>38</v>
      </c>
      <c r="Q1480">
        <v>112</v>
      </c>
      <c r="R1480" t="s">
        <v>997</v>
      </c>
      <c r="S1480" t="s">
        <v>163</v>
      </c>
      <c r="T1480">
        <v>2015559350</v>
      </c>
      <c r="U1480" t="s">
        <v>164</v>
      </c>
      <c r="V1480" t="s">
        <v>165</v>
      </c>
      <c r="X1480" t="s">
        <v>165</v>
      </c>
      <c r="Y1480" t="s">
        <v>166</v>
      </c>
      <c r="Z1480" t="s">
        <v>167</v>
      </c>
      <c r="AA1480" t="s">
        <v>168</v>
      </c>
      <c r="AB1480">
        <v>94019</v>
      </c>
      <c r="AC1480" t="s">
        <v>46</v>
      </c>
      <c r="AD1480" t="s">
        <v>47</v>
      </c>
      <c r="AE1480" t="s">
        <v>93</v>
      </c>
      <c r="AF1480" t="s">
        <v>169</v>
      </c>
      <c r="AG1480" t="s">
        <v>170</v>
      </c>
      <c r="AH1480" t="s">
        <v>51</v>
      </c>
    </row>
    <row r="1481" spans="1:34" x14ac:dyDescent="0.25">
      <c r="A1481">
        <v>10263</v>
      </c>
      <c r="B1481">
        <v>42</v>
      </c>
      <c r="C1481">
        <v>100</v>
      </c>
      <c r="D1481">
        <v>3</v>
      </c>
      <c r="E1481">
        <v>4307.5200000000004</v>
      </c>
      <c r="F1481">
        <v>4308</v>
      </c>
      <c r="G1481">
        <v>4200</v>
      </c>
      <c r="H1481" t="s">
        <v>171</v>
      </c>
      <c r="I1481" s="1">
        <v>38166</v>
      </c>
      <c r="J1481" t="s">
        <v>172</v>
      </c>
      <c r="K1481" t="s">
        <v>36</v>
      </c>
      <c r="L1481" t="s">
        <v>37</v>
      </c>
      <c r="M1481">
        <v>2</v>
      </c>
      <c r="N1481">
        <v>6</v>
      </c>
      <c r="O1481">
        <v>2004</v>
      </c>
      <c r="P1481" t="s">
        <v>38</v>
      </c>
      <c r="Q1481">
        <v>112</v>
      </c>
      <c r="R1481" t="s">
        <v>997</v>
      </c>
      <c r="S1481" t="s">
        <v>173</v>
      </c>
      <c r="T1481">
        <v>2035552570</v>
      </c>
      <c r="U1481" t="s">
        <v>174</v>
      </c>
      <c r="V1481" t="s">
        <v>175</v>
      </c>
      <c r="X1481" t="s">
        <v>175</v>
      </c>
      <c r="Y1481" t="s">
        <v>176</v>
      </c>
      <c r="Z1481" t="s">
        <v>177</v>
      </c>
      <c r="AA1481" t="s">
        <v>178</v>
      </c>
      <c r="AB1481">
        <v>97562</v>
      </c>
      <c r="AC1481" t="s">
        <v>46</v>
      </c>
      <c r="AD1481" t="s">
        <v>47</v>
      </c>
      <c r="AE1481" t="s">
        <v>179</v>
      </c>
      <c r="AF1481" t="s">
        <v>84</v>
      </c>
      <c r="AG1481" t="s">
        <v>180</v>
      </c>
      <c r="AH1481" t="s">
        <v>74</v>
      </c>
    </row>
    <row r="1482" spans="1:34" x14ac:dyDescent="0.25">
      <c r="A1482">
        <v>10275</v>
      </c>
      <c r="B1482">
        <v>21</v>
      </c>
      <c r="C1482">
        <v>100</v>
      </c>
      <c r="D1482">
        <v>2</v>
      </c>
      <c r="E1482">
        <v>2153.7600000000002</v>
      </c>
      <c r="F1482">
        <v>2154</v>
      </c>
      <c r="G1482">
        <v>2100</v>
      </c>
      <c r="H1482" t="s">
        <v>181</v>
      </c>
      <c r="I1482" s="1">
        <v>38191</v>
      </c>
      <c r="J1482" t="s">
        <v>52</v>
      </c>
      <c r="K1482" t="s">
        <v>87</v>
      </c>
      <c r="L1482" t="s">
        <v>37</v>
      </c>
      <c r="M1482">
        <v>3</v>
      </c>
      <c r="N1482">
        <v>7</v>
      </c>
      <c r="O1482">
        <v>2004</v>
      </c>
      <c r="P1482" t="s">
        <v>38</v>
      </c>
      <c r="Q1482">
        <v>112</v>
      </c>
      <c r="R1482" t="s">
        <v>997</v>
      </c>
      <c r="S1482" t="s">
        <v>182</v>
      </c>
      <c r="T1482" t="s">
        <v>183</v>
      </c>
      <c r="U1482" t="s">
        <v>184</v>
      </c>
      <c r="V1482" t="s">
        <v>185</v>
      </c>
      <c r="X1482" t="s">
        <v>185</v>
      </c>
      <c r="Y1482" t="s">
        <v>186</v>
      </c>
      <c r="AA1482" t="s">
        <v>186</v>
      </c>
      <c r="AB1482">
        <v>44000</v>
      </c>
      <c r="AC1482" t="s">
        <v>59</v>
      </c>
      <c r="AD1482" t="s">
        <v>60</v>
      </c>
      <c r="AE1482" t="s">
        <v>187</v>
      </c>
      <c r="AF1482" t="s">
        <v>188</v>
      </c>
      <c r="AG1482" t="s">
        <v>189</v>
      </c>
      <c r="AH1482" t="s">
        <v>51</v>
      </c>
    </row>
    <row r="1483" spans="1:34" x14ac:dyDescent="0.25">
      <c r="A1483">
        <v>10285</v>
      </c>
      <c r="B1483">
        <v>34</v>
      </c>
      <c r="C1483">
        <v>100</v>
      </c>
      <c r="D1483">
        <v>7</v>
      </c>
      <c r="E1483">
        <v>3716.88</v>
      </c>
      <c r="F1483">
        <v>3717</v>
      </c>
      <c r="G1483">
        <v>3400</v>
      </c>
      <c r="H1483" t="s">
        <v>190</v>
      </c>
      <c r="I1483" s="1">
        <v>38226</v>
      </c>
      <c r="J1483" t="s">
        <v>76</v>
      </c>
      <c r="K1483" t="s">
        <v>87</v>
      </c>
      <c r="L1483" t="s">
        <v>37</v>
      </c>
      <c r="M1483">
        <v>3</v>
      </c>
      <c r="N1483">
        <v>8</v>
      </c>
      <c r="O1483">
        <v>2004</v>
      </c>
      <c r="P1483" t="s">
        <v>38</v>
      </c>
      <c r="Q1483">
        <v>112</v>
      </c>
      <c r="R1483" t="s">
        <v>997</v>
      </c>
      <c r="S1483" t="s">
        <v>191</v>
      </c>
      <c r="T1483">
        <v>6175558555</v>
      </c>
      <c r="U1483" t="s">
        <v>192</v>
      </c>
      <c r="V1483" t="s">
        <v>193</v>
      </c>
      <c r="X1483" t="s">
        <v>193</v>
      </c>
      <c r="Y1483" t="s">
        <v>194</v>
      </c>
      <c r="Z1483" t="s">
        <v>195</v>
      </c>
      <c r="AA1483" t="s">
        <v>196</v>
      </c>
      <c r="AB1483">
        <v>51247</v>
      </c>
      <c r="AC1483" t="s">
        <v>46</v>
      </c>
      <c r="AD1483" t="s">
        <v>47</v>
      </c>
      <c r="AE1483" t="s">
        <v>197</v>
      </c>
      <c r="AF1483" t="s">
        <v>198</v>
      </c>
      <c r="AG1483" t="s">
        <v>199</v>
      </c>
      <c r="AH1483" t="s">
        <v>74</v>
      </c>
    </row>
    <row r="1484" spans="1:34" x14ac:dyDescent="0.25">
      <c r="A1484">
        <v>10299</v>
      </c>
      <c r="B1484">
        <v>47</v>
      </c>
      <c r="C1484">
        <v>100</v>
      </c>
      <c r="D1484">
        <v>10</v>
      </c>
      <c r="E1484">
        <v>5455.76</v>
      </c>
      <c r="F1484">
        <v>5456</v>
      </c>
      <c r="G1484">
        <v>4700</v>
      </c>
      <c r="H1484" t="s">
        <v>200</v>
      </c>
      <c r="I1484" s="1">
        <v>38260</v>
      </c>
      <c r="J1484" t="s">
        <v>201</v>
      </c>
      <c r="K1484" t="s">
        <v>130</v>
      </c>
      <c r="L1484" t="s">
        <v>37</v>
      </c>
      <c r="M1484">
        <v>3</v>
      </c>
      <c r="N1484">
        <v>9</v>
      </c>
      <c r="O1484">
        <v>2004</v>
      </c>
      <c r="P1484" t="s">
        <v>38</v>
      </c>
      <c r="Q1484">
        <v>112</v>
      </c>
      <c r="R1484" t="s">
        <v>997</v>
      </c>
      <c r="S1484" t="s">
        <v>202</v>
      </c>
      <c r="T1484" t="s">
        <v>203</v>
      </c>
      <c r="U1484" t="s">
        <v>204</v>
      </c>
      <c r="V1484" t="s">
        <v>205</v>
      </c>
      <c r="X1484" t="s">
        <v>205</v>
      </c>
      <c r="Y1484" t="s">
        <v>206</v>
      </c>
      <c r="AA1484" t="s">
        <v>206</v>
      </c>
      <c r="AB1484">
        <v>21240</v>
      </c>
      <c r="AC1484" t="s">
        <v>207</v>
      </c>
      <c r="AD1484" t="s">
        <v>60</v>
      </c>
      <c r="AE1484" t="s">
        <v>208</v>
      </c>
      <c r="AF1484" t="s">
        <v>209</v>
      </c>
      <c r="AG1484" t="s">
        <v>210</v>
      </c>
      <c r="AH1484" t="s">
        <v>74</v>
      </c>
    </row>
    <row r="1485" spans="1:34" x14ac:dyDescent="0.25">
      <c r="A1485">
        <v>10309</v>
      </c>
      <c r="B1485">
        <v>21</v>
      </c>
      <c r="C1485">
        <v>100</v>
      </c>
      <c r="D1485">
        <v>6</v>
      </c>
      <c r="E1485">
        <v>2650.62</v>
      </c>
      <c r="F1485">
        <v>2651</v>
      </c>
      <c r="G1485">
        <v>2100</v>
      </c>
      <c r="H1485" t="s">
        <v>211</v>
      </c>
      <c r="I1485" s="1">
        <v>38275</v>
      </c>
      <c r="J1485" t="s">
        <v>86</v>
      </c>
      <c r="K1485" t="s">
        <v>87</v>
      </c>
      <c r="L1485" t="s">
        <v>37</v>
      </c>
      <c r="M1485">
        <v>4</v>
      </c>
      <c r="N1485">
        <v>10</v>
      </c>
      <c r="O1485">
        <v>2004</v>
      </c>
      <c r="P1485" t="s">
        <v>38</v>
      </c>
      <c r="Q1485">
        <v>112</v>
      </c>
      <c r="R1485" t="s">
        <v>997</v>
      </c>
      <c r="S1485" t="s">
        <v>212</v>
      </c>
      <c r="T1485" t="s">
        <v>213</v>
      </c>
      <c r="U1485" t="s">
        <v>214</v>
      </c>
      <c r="V1485" t="s">
        <v>215</v>
      </c>
      <c r="X1485" t="s">
        <v>215</v>
      </c>
      <c r="Y1485" t="s">
        <v>216</v>
      </c>
      <c r="AA1485" t="s">
        <v>216</v>
      </c>
      <c r="AB1485">
        <v>4110</v>
      </c>
      <c r="AC1485" t="s">
        <v>119</v>
      </c>
      <c r="AD1485" t="s">
        <v>60</v>
      </c>
      <c r="AE1485" t="s">
        <v>217</v>
      </c>
      <c r="AF1485" t="s">
        <v>218</v>
      </c>
      <c r="AG1485" t="s">
        <v>219</v>
      </c>
      <c r="AH1485" t="s">
        <v>51</v>
      </c>
    </row>
    <row r="1486" spans="1:34" x14ac:dyDescent="0.25">
      <c r="A1486">
        <v>10318</v>
      </c>
      <c r="B1486">
        <v>48</v>
      </c>
      <c r="C1486">
        <v>100</v>
      </c>
      <c r="D1486">
        <v>2</v>
      </c>
      <c r="E1486">
        <v>6437.28</v>
      </c>
      <c r="F1486">
        <v>6438</v>
      </c>
      <c r="G1486">
        <v>4800</v>
      </c>
      <c r="H1486" s="2">
        <v>38028</v>
      </c>
      <c r="I1486" s="1">
        <v>38028</v>
      </c>
      <c r="J1486" t="s">
        <v>35</v>
      </c>
      <c r="K1486" t="s">
        <v>220</v>
      </c>
      <c r="L1486" t="s">
        <v>37</v>
      </c>
      <c r="M1486">
        <v>4</v>
      </c>
      <c r="N1486">
        <v>11</v>
      </c>
      <c r="O1486">
        <v>2004</v>
      </c>
      <c r="P1486" t="s">
        <v>38</v>
      </c>
      <c r="Q1486">
        <v>112</v>
      </c>
      <c r="R1486" t="s">
        <v>997</v>
      </c>
      <c r="S1486" t="s">
        <v>221</v>
      </c>
      <c r="T1486">
        <v>2155551555</v>
      </c>
      <c r="U1486" t="s">
        <v>222</v>
      </c>
      <c r="V1486" t="s">
        <v>223</v>
      </c>
      <c r="X1486" t="s">
        <v>223</v>
      </c>
      <c r="Y1486" t="s">
        <v>224</v>
      </c>
      <c r="Z1486" t="s">
        <v>225</v>
      </c>
      <c r="AA1486" t="s">
        <v>226</v>
      </c>
      <c r="AB1486">
        <v>70267</v>
      </c>
      <c r="AC1486" t="s">
        <v>46</v>
      </c>
      <c r="AD1486" t="s">
        <v>47</v>
      </c>
      <c r="AE1486" t="s">
        <v>48</v>
      </c>
      <c r="AF1486" t="s">
        <v>227</v>
      </c>
      <c r="AG1486" t="s">
        <v>228</v>
      </c>
      <c r="AH1486" t="s">
        <v>74</v>
      </c>
    </row>
    <row r="1487" spans="1:34" x14ac:dyDescent="0.25">
      <c r="A1487">
        <v>10329</v>
      </c>
      <c r="B1487">
        <v>30</v>
      </c>
      <c r="C1487">
        <v>87.78</v>
      </c>
      <c r="D1487">
        <v>7</v>
      </c>
      <c r="E1487">
        <v>2633.4</v>
      </c>
      <c r="F1487">
        <v>2634</v>
      </c>
      <c r="G1487">
        <v>2633.4</v>
      </c>
      <c r="H1487" t="s">
        <v>229</v>
      </c>
      <c r="I1487" s="1">
        <v>38306</v>
      </c>
      <c r="J1487" t="s">
        <v>104</v>
      </c>
      <c r="K1487" t="s">
        <v>36</v>
      </c>
      <c r="L1487" t="s">
        <v>37</v>
      </c>
      <c r="M1487">
        <v>4</v>
      </c>
      <c r="N1487">
        <v>11</v>
      </c>
      <c r="O1487">
        <v>2004</v>
      </c>
      <c r="P1487" t="s">
        <v>38</v>
      </c>
      <c r="Q1487">
        <v>112</v>
      </c>
      <c r="R1487" t="s">
        <v>997</v>
      </c>
      <c r="S1487" t="s">
        <v>40</v>
      </c>
      <c r="T1487">
        <v>2125557818</v>
      </c>
      <c r="U1487" t="s">
        <v>41</v>
      </c>
      <c r="V1487" t="s">
        <v>42</v>
      </c>
      <c r="X1487" t="s">
        <v>42</v>
      </c>
      <c r="Y1487" t="s">
        <v>43</v>
      </c>
      <c r="Z1487" t="s">
        <v>44</v>
      </c>
      <c r="AA1487" t="s">
        <v>45</v>
      </c>
      <c r="AB1487">
        <v>10022</v>
      </c>
      <c r="AC1487" t="s">
        <v>46</v>
      </c>
      <c r="AD1487" t="s">
        <v>47</v>
      </c>
      <c r="AE1487" t="s">
        <v>48</v>
      </c>
      <c r="AF1487" t="s">
        <v>49</v>
      </c>
      <c r="AG1487" t="s">
        <v>50</v>
      </c>
      <c r="AH1487" t="s">
        <v>51</v>
      </c>
    </row>
    <row r="1488" spans="1:34" x14ac:dyDescent="0.25">
      <c r="A1488">
        <v>10339</v>
      </c>
      <c r="B1488">
        <v>27</v>
      </c>
      <c r="C1488">
        <v>84.39</v>
      </c>
      <c r="D1488">
        <v>10</v>
      </c>
      <c r="E1488">
        <v>2278.5300000000002</v>
      </c>
      <c r="F1488">
        <v>2279</v>
      </c>
      <c r="G1488">
        <v>2278.5300000000002</v>
      </c>
      <c r="H1488" t="s">
        <v>507</v>
      </c>
      <c r="I1488" s="1">
        <v>38314</v>
      </c>
      <c r="J1488" t="s">
        <v>104</v>
      </c>
      <c r="K1488" t="s">
        <v>65</v>
      </c>
      <c r="L1488" t="s">
        <v>37</v>
      </c>
      <c r="M1488">
        <v>4</v>
      </c>
      <c r="N1488">
        <v>11</v>
      </c>
      <c r="O1488">
        <v>2004</v>
      </c>
      <c r="P1488" t="s">
        <v>38</v>
      </c>
      <c r="Q1488">
        <v>112</v>
      </c>
      <c r="R1488" t="s">
        <v>997</v>
      </c>
      <c r="S1488" t="s">
        <v>389</v>
      </c>
      <c r="T1488" t="s">
        <v>390</v>
      </c>
      <c r="U1488" t="s">
        <v>391</v>
      </c>
      <c r="V1488" t="s">
        <v>392</v>
      </c>
      <c r="X1488" t="s">
        <v>392</v>
      </c>
      <c r="Y1488" t="s">
        <v>393</v>
      </c>
      <c r="Z1488" t="s">
        <v>394</v>
      </c>
      <c r="AA1488" t="s">
        <v>395</v>
      </c>
      <c r="AB1488" t="s">
        <v>396</v>
      </c>
      <c r="AC1488" t="s">
        <v>314</v>
      </c>
      <c r="AD1488" t="s">
        <v>314</v>
      </c>
      <c r="AE1488" t="s">
        <v>397</v>
      </c>
      <c r="AF1488" t="s">
        <v>398</v>
      </c>
      <c r="AG1488" t="s">
        <v>399</v>
      </c>
      <c r="AH1488" t="s">
        <v>51</v>
      </c>
    </row>
    <row r="1489" spans="1:34" x14ac:dyDescent="0.25">
      <c r="A1489">
        <v>10362</v>
      </c>
      <c r="B1489">
        <v>50</v>
      </c>
      <c r="C1489">
        <v>96.92</v>
      </c>
      <c r="D1489">
        <v>2</v>
      </c>
      <c r="E1489">
        <v>4846</v>
      </c>
      <c r="F1489">
        <v>4846</v>
      </c>
      <c r="G1489">
        <v>4846</v>
      </c>
      <c r="H1489" s="2">
        <v>38473</v>
      </c>
      <c r="I1489" s="1">
        <v>38473</v>
      </c>
      <c r="J1489" t="s">
        <v>153</v>
      </c>
      <c r="K1489" t="s">
        <v>123</v>
      </c>
      <c r="L1489" t="s">
        <v>37</v>
      </c>
      <c r="M1489">
        <v>1</v>
      </c>
      <c r="N1489">
        <v>1</v>
      </c>
      <c r="O1489">
        <v>2005</v>
      </c>
      <c r="P1489" t="s">
        <v>38</v>
      </c>
      <c r="Q1489">
        <v>112</v>
      </c>
      <c r="R1489" t="s">
        <v>997</v>
      </c>
      <c r="S1489" t="s">
        <v>96</v>
      </c>
      <c r="T1489">
        <v>6505556809</v>
      </c>
      <c r="U1489" t="s">
        <v>97</v>
      </c>
      <c r="V1489" t="s">
        <v>98</v>
      </c>
      <c r="X1489" t="s">
        <v>98</v>
      </c>
      <c r="Y1489" t="s">
        <v>99</v>
      </c>
      <c r="Z1489" t="s">
        <v>81</v>
      </c>
      <c r="AA1489" t="s">
        <v>100</v>
      </c>
      <c r="AB1489">
        <v>94217</v>
      </c>
      <c r="AC1489" t="s">
        <v>46</v>
      </c>
      <c r="AD1489" t="s">
        <v>47</v>
      </c>
      <c r="AE1489" t="s">
        <v>101</v>
      </c>
      <c r="AF1489" t="s">
        <v>102</v>
      </c>
      <c r="AG1489" t="s">
        <v>103</v>
      </c>
      <c r="AH1489" t="s">
        <v>74</v>
      </c>
    </row>
    <row r="1490" spans="1:34" x14ac:dyDescent="0.25">
      <c r="A1490">
        <v>10374</v>
      </c>
      <c r="B1490">
        <v>38</v>
      </c>
      <c r="C1490">
        <v>100</v>
      </c>
      <c r="D1490">
        <v>6</v>
      </c>
      <c r="E1490">
        <v>4197.1000000000004</v>
      </c>
      <c r="F1490">
        <v>4198</v>
      </c>
      <c r="G1490">
        <v>3800</v>
      </c>
      <c r="H1490" s="2">
        <v>38385</v>
      </c>
      <c r="I1490" s="1">
        <v>38385</v>
      </c>
      <c r="J1490" t="s">
        <v>35</v>
      </c>
      <c r="K1490" t="s">
        <v>220</v>
      </c>
      <c r="L1490" t="s">
        <v>37</v>
      </c>
      <c r="M1490">
        <v>1</v>
      </c>
      <c r="N1490">
        <v>2</v>
      </c>
      <c r="O1490">
        <v>2005</v>
      </c>
      <c r="P1490" t="s">
        <v>38</v>
      </c>
      <c r="Q1490">
        <v>112</v>
      </c>
      <c r="R1490" t="s">
        <v>997</v>
      </c>
      <c r="S1490" t="s">
        <v>326</v>
      </c>
      <c r="T1490" t="s">
        <v>327</v>
      </c>
      <c r="U1490" t="s">
        <v>328</v>
      </c>
      <c r="V1490" t="s">
        <v>329</v>
      </c>
      <c r="X1490" t="s">
        <v>329</v>
      </c>
      <c r="Y1490" t="s">
        <v>330</v>
      </c>
      <c r="Z1490" t="s">
        <v>331</v>
      </c>
      <c r="AA1490" t="s">
        <v>332</v>
      </c>
      <c r="AB1490">
        <v>4101</v>
      </c>
      <c r="AC1490" t="s">
        <v>148</v>
      </c>
      <c r="AD1490" t="s">
        <v>149</v>
      </c>
      <c r="AE1490" t="s">
        <v>333</v>
      </c>
      <c r="AF1490" t="s">
        <v>334</v>
      </c>
      <c r="AG1490" t="s">
        <v>335</v>
      </c>
      <c r="AH1490" t="s">
        <v>74</v>
      </c>
    </row>
    <row r="1491" spans="1:34" x14ac:dyDescent="0.25">
      <c r="A1491">
        <v>10389</v>
      </c>
      <c r="B1491">
        <v>45</v>
      </c>
      <c r="C1491">
        <v>100</v>
      </c>
      <c r="D1491">
        <v>1</v>
      </c>
      <c r="E1491">
        <v>4597.6499999999996</v>
      </c>
      <c r="F1491">
        <v>4598</v>
      </c>
      <c r="G1491">
        <v>4500</v>
      </c>
      <c r="H1491" s="2">
        <v>38414</v>
      </c>
      <c r="I1491" s="1">
        <v>38414</v>
      </c>
      <c r="J1491" t="s">
        <v>255</v>
      </c>
      <c r="K1491" t="s">
        <v>130</v>
      </c>
      <c r="L1491" t="s">
        <v>37</v>
      </c>
      <c r="M1491">
        <v>1</v>
      </c>
      <c r="N1491">
        <v>3</v>
      </c>
      <c r="O1491">
        <v>2005</v>
      </c>
      <c r="P1491" t="s">
        <v>38</v>
      </c>
      <c r="Q1491">
        <v>112</v>
      </c>
      <c r="R1491" t="s">
        <v>997</v>
      </c>
      <c r="S1491" t="s">
        <v>411</v>
      </c>
      <c r="T1491" t="s">
        <v>412</v>
      </c>
      <c r="U1491" t="s">
        <v>413</v>
      </c>
      <c r="V1491" t="s">
        <v>414</v>
      </c>
      <c r="X1491" t="s">
        <v>414</v>
      </c>
      <c r="Y1491" t="s">
        <v>415</v>
      </c>
      <c r="AA1491" t="s">
        <v>415</v>
      </c>
      <c r="AB1491" t="s">
        <v>416</v>
      </c>
      <c r="AC1491" t="s">
        <v>295</v>
      </c>
      <c r="AD1491" t="s">
        <v>60</v>
      </c>
      <c r="AE1491" t="s">
        <v>417</v>
      </c>
      <c r="AF1491" t="s">
        <v>324</v>
      </c>
      <c r="AG1491" t="s">
        <v>418</v>
      </c>
      <c r="AH1491" t="s">
        <v>74</v>
      </c>
    </row>
    <row r="1492" spans="1:34" x14ac:dyDescent="0.25">
      <c r="A1492">
        <v>10403</v>
      </c>
      <c r="B1492">
        <v>46</v>
      </c>
      <c r="C1492">
        <v>100</v>
      </c>
      <c r="D1492">
        <v>8</v>
      </c>
      <c r="E1492">
        <v>5287.7</v>
      </c>
      <c r="F1492">
        <v>5288</v>
      </c>
      <c r="G1492">
        <v>4600</v>
      </c>
      <c r="H1492" s="2">
        <v>38568</v>
      </c>
      <c r="I1492" s="1">
        <v>38568</v>
      </c>
      <c r="J1492" t="s">
        <v>76</v>
      </c>
      <c r="K1492" t="s">
        <v>130</v>
      </c>
      <c r="L1492" t="s">
        <v>37</v>
      </c>
      <c r="M1492">
        <v>2</v>
      </c>
      <c r="N1492">
        <v>4</v>
      </c>
      <c r="O1492">
        <v>2005</v>
      </c>
      <c r="P1492" t="s">
        <v>38</v>
      </c>
      <c r="Q1492">
        <v>112</v>
      </c>
      <c r="R1492" t="s">
        <v>997</v>
      </c>
      <c r="S1492" t="s">
        <v>264</v>
      </c>
      <c r="T1492" t="s">
        <v>265</v>
      </c>
      <c r="U1492" t="s">
        <v>266</v>
      </c>
      <c r="V1492" t="s">
        <v>267</v>
      </c>
      <c r="X1492" t="s">
        <v>267</v>
      </c>
      <c r="Y1492" t="s">
        <v>268</v>
      </c>
      <c r="AA1492" t="s">
        <v>268</v>
      </c>
      <c r="AB1492" t="s">
        <v>269</v>
      </c>
      <c r="AC1492" t="s">
        <v>270</v>
      </c>
      <c r="AD1492" t="s">
        <v>60</v>
      </c>
      <c r="AE1492" t="s">
        <v>271</v>
      </c>
      <c r="AF1492" t="s">
        <v>272</v>
      </c>
      <c r="AG1492" t="s">
        <v>273</v>
      </c>
      <c r="AH1492" t="s">
        <v>74</v>
      </c>
    </row>
    <row r="1493" spans="1:34" x14ac:dyDescent="0.25">
      <c r="A1493">
        <v>10417</v>
      </c>
      <c r="B1493">
        <v>35</v>
      </c>
      <c r="C1493">
        <v>100</v>
      </c>
      <c r="D1493">
        <v>3</v>
      </c>
      <c r="E1493">
        <v>3550.05</v>
      </c>
      <c r="F1493">
        <v>3551</v>
      </c>
      <c r="G1493">
        <v>3500</v>
      </c>
      <c r="H1493" t="s">
        <v>274</v>
      </c>
      <c r="I1493" s="1">
        <v>38485</v>
      </c>
      <c r="J1493" t="s">
        <v>153</v>
      </c>
      <c r="K1493" t="s">
        <v>87</v>
      </c>
      <c r="L1493" t="s">
        <v>275</v>
      </c>
      <c r="M1493">
        <v>2</v>
      </c>
      <c r="N1493">
        <v>5</v>
      </c>
      <c r="O1493">
        <v>2005</v>
      </c>
      <c r="P1493" t="s">
        <v>38</v>
      </c>
      <c r="Q1493">
        <v>112</v>
      </c>
      <c r="R1493" t="s">
        <v>997</v>
      </c>
      <c r="S1493" t="s">
        <v>276</v>
      </c>
      <c r="T1493" t="s">
        <v>277</v>
      </c>
      <c r="U1493" t="s">
        <v>278</v>
      </c>
      <c r="V1493" t="s">
        <v>279</v>
      </c>
      <c r="X1493" t="s">
        <v>279</v>
      </c>
      <c r="Y1493" t="s">
        <v>280</v>
      </c>
      <c r="AA1493" t="s">
        <v>280</v>
      </c>
      <c r="AB1493">
        <v>28034</v>
      </c>
      <c r="AC1493" t="s">
        <v>281</v>
      </c>
      <c r="AD1493" t="s">
        <v>60</v>
      </c>
      <c r="AE1493" t="s">
        <v>282</v>
      </c>
      <c r="AF1493" t="s">
        <v>283</v>
      </c>
      <c r="AG1493" t="s">
        <v>284</v>
      </c>
      <c r="AH1493" t="s">
        <v>74</v>
      </c>
    </row>
    <row r="1494" spans="1:34" x14ac:dyDescent="0.25">
      <c r="A1494">
        <v>10110</v>
      </c>
      <c r="B1494">
        <v>29</v>
      </c>
      <c r="C1494">
        <v>59.37</v>
      </c>
      <c r="D1494">
        <v>15</v>
      </c>
      <c r="E1494">
        <v>1721.73</v>
      </c>
      <c r="F1494">
        <v>1722</v>
      </c>
      <c r="G1494">
        <v>1721.73</v>
      </c>
      <c r="H1494" t="s">
        <v>899</v>
      </c>
      <c r="I1494" s="1">
        <v>37698</v>
      </c>
      <c r="J1494" t="s">
        <v>255</v>
      </c>
      <c r="K1494" t="s">
        <v>65</v>
      </c>
      <c r="L1494" t="s">
        <v>37</v>
      </c>
      <c r="M1494">
        <v>1</v>
      </c>
      <c r="N1494">
        <v>3</v>
      </c>
      <c r="O1494">
        <v>2003</v>
      </c>
      <c r="P1494" t="s">
        <v>286</v>
      </c>
      <c r="Q1494">
        <v>50</v>
      </c>
      <c r="R1494" t="s">
        <v>998</v>
      </c>
      <c r="S1494" t="s">
        <v>776</v>
      </c>
      <c r="T1494" t="s">
        <v>777</v>
      </c>
      <c r="U1494" t="s">
        <v>778</v>
      </c>
      <c r="V1494" t="s">
        <v>779</v>
      </c>
      <c r="X1494" t="s">
        <v>779</v>
      </c>
      <c r="Y1494" t="s">
        <v>780</v>
      </c>
      <c r="AA1494" t="s">
        <v>780</v>
      </c>
      <c r="AB1494" t="s">
        <v>781</v>
      </c>
      <c r="AC1494" t="s">
        <v>270</v>
      </c>
      <c r="AD1494" t="s">
        <v>60</v>
      </c>
      <c r="AE1494" t="s">
        <v>782</v>
      </c>
      <c r="AF1494" t="s">
        <v>146</v>
      </c>
      <c r="AG1494" t="s">
        <v>783</v>
      </c>
      <c r="AH1494" t="s">
        <v>51</v>
      </c>
    </row>
    <row r="1495" spans="1:34" x14ac:dyDescent="0.25">
      <c r="A1495">
        <v>10123</v>
      </c>
      <c r="B1495">
        <v>50</v>
      </c>
      <c r="C1495">
        <v>59.87</v>
      </c>
      <c r="D1495">
        <v>1</v>
      </c>
      <c r="E1495">
        <v>2993.5</v>
      </c>
      <c r="F1495">
        <v>2994</v>
      </c>
      <c r="G1495">
        <v>2993.5</v>
      </c>
      <c r="H1495" t="s">
        <v>901</v>
      </c>
      <c r="I1495" s="1">
        <v>37761</v>
      </c>
      <c r="J1495" t="s">
        <v>153</v>
      </c>
      <c r="K1495" t="s">
        <v>65</v>
      </c>
      <c r="L1495" t="s">
        <v>37</v>
      </c>
      <c r="M1495">
        <v>2</v>
      </c>
      <c r="N1495">
        <v>5</v>
      </c>
      <c r="O1495">
        <v>2003</v>
      </c>
      <c r="P1495" t="s">
        <v>286</v>
      </c>
      <c r="Q1495">
        <v>50</v>
      </c>
      <c r="R1495" t="s">
        <v>998</v>
      </c>
      <c r="S1495" t="s">
        <v>494</v>
      </c>
      <c r="T1495" t="s">
        <v>495</v>
      </c>
      <c r="U1495" t="s">
        <v>496</v>
      </c>
      <c r="V1495" t="s">
        <v>497</v>
      </c>
      <c r="X1495" t="s">
        <v>497</v>
      </c>
      <c r="Y1495" t="s">
        <v>186</v>
      </c>
      <c r="AA1495" t="s">
        <v>186</v>
      </c>
      <c r="AB1495">
        <v>44000</v>
      </c>
      <c r="AC1495" t="s">
        <v>59</v>
      </c>
      <c r="AD1495" t="s">
        <v>60</v>
      </c>
      <c r="AE1495" t="s">
        <v>498</v>
      </c>
      <c r="AF1495" t="s">
        <v>499</v>
      </c>
      <c r="AG1495" t="s">
        <v>500</v>
      </c>
      <c r="AH1495" t="s">
        <v>51</v>
      </c>
    </row>
    <row r="1496" spans="1:34" x14ac:dyDescent="0.25">
      <c r="A1496">
        <v>10137</v>
      </c>
      <c r="B1496">
        <v>26</v>
      </c>
      <c r="C1496">
        <v>49.81</v>
      </c>
      <c r="D1496">
        <v>1</v>
      </c>
      <c r="E1496">
        <v>1295.06</v>
      </c>
      <c r="F1496">
        <v>1296</v>
      </c>
      <c r="G1496">
        <v>1295.06</v>
      </c>
      <c r="H1496" s="2">
        <v>37901</v>
      </c>
      <c r="I1496" s="1">
        <v>37901</v>
      </c>
      <c r="J1496" t="s">
        <v>86</v>
      </c>
      <c r="K1496" t="s">
        <v>65</v>
      </c>
      <c r="L1496" t="s">
        <v>37</v>
      </c>
      <c r="M1496">
        <v>3</v>
      </c>
      <c r="N1496">
        <v>7</v>
      </c>
      <c r="O1496">
        <v>2003</v>
      </c>
      <c r="P1496" t="s">
        <v>286</v>
      </c>
      <c r="Q1496">
        <v>50</v>
      </c>
      <c r="R1496" t="s">
        <v>998</v>
      </c>
      <c r="S1496" t="s">
        <v>54</v>
      </c>
      <c r="T1496" t="s">
        <v>55</v>
      </c>
      <c r="U1496" t="s">
        <v>56</v>
      </c>
      <c r="V1496" t="s">
        <v>57</v>
      </c>
      <c r="X1496" t="s">
        <v>57</v>
      </c>
      <c r="Y1496" t="s">
        <v>58</v>
      </c>
      <c r="AA1496" t="s">
        <v>58</v>
      </c>
      <c r="AB1496">
        <v>51100</v>
      </c>
      <c r="AC1496" t="s">
        <v>59</v>
      </c>
      <c r="AD1496" t="s">
        <v>60</v>
      </c>
      <c r="AE1496" t="s">
        <v>61</v>
      </c>
      <c r="AF1496" t="s">
        <v>62</v>
      </c>
      <c r="AG1496" t="s">
        <v>63</v>
      </c>
      <c r="AH1496" t="s">
        <v>51</v>
      </c>
    </row>
    <row r="1497" spans="1:34" x14ac:dyDescent="0.25">
      <c r="A1497">
        <v>10148</v>
      </c>
      <c r="B1497">
        <v>47</v>
      </c>
      <c r="C1497">
        <v>56.85</v>
      </c>
      <c r="D1497">
        <v>8</v>
      </c>
      <c r="E1497">
        <v>2671.95</v>
      </c>
      <c r="F1497">
        <v>2672</v>
      </c>
      <c r="G1497">
        <v>2671.95</v>
      </c>
      <c r="H1497" s="2">
        <v>37934</v>
      </c>
      <c r="I1497" s="1">
        <v>37934</v>
      </c>
      <c r="J1497" t="s">
        <v>104</v>
      </c>
      <c r="K1497" t="s">
        <v>123</v>
      </c>
      <c r="L1497" t="s">
        <v>37</v>
      </c>
      <c r="M1497">
        <v>3</v>
      </c>
      <c r="N1497">
        <v>9</v>
      </c>
      <c r="O1497">
        <v>2003</v>
      </c>
      <c r="P1497" t="s">
        <v>286</v>
      </c>
      <c r="Q1497">
        <v>50</v>
      </c>
      <c r="R1497" t="s">
        <v>998</v>
      </c>
      <c r="S1497" t="s">
        <v>452</v>
      </c>
      <c r="T1497" t="s">
        <v>453</v>
      </c>
      <c r="U1497" t="s">
        <v>454</v>
      </c>
      <c r="V1497" t="s">
        <v>455</v>
      </c>
      <c r="W1497" t="s">
        <v>456</v>
      </c>
      <c r="X1497" t="s">
        <v>457</v>
      </c>
      <c r="Y1497" t="s">
        <v>458</v>
      </c>
      <c r="Z1497" t="s">
        <v>250</v>
      </c>
      <c r="AA1497" t="s">
        <v>459</v>
      </c>
      <c r="AB1497">
        <v>2060</v>
      </c>
      <c r="AC1497" t="s">
        <v>148</v>
      </c>
      <c r="AD1497" t="s">
        <v>149</v>
      </c>
      <c r="AE1497" t="s">
        <v>460</v>
      </c>
      <c r="AF1497" t="s">
        <v>461</v>
      </c>
      <c r="AG1497" t="s">
        <v>462</v>
      </c>
      <c r="AH1497" t="s">
        <v>51</v>
      </c>
    </row>
    <row r="1498" spans="1:34" x14ac:dyDescent="0.25">
      <c r="A1498">
        <v>10161</v>
      </c>
      <c r="B1498">
        <v>23</v>
      </c>
      <c r="C1498">
        <v>53.33</v>
      </c>
      <c r="D1498">
        <v>7</v>
      </c>
      <c r="E1498">
        <v>1226.5899999999999</v>
      </c>
      <c r="F1498">
        <v>1227</v>
      </c>
      <c r="G1498">
        <v>1226.5899999999999</v>
      </c>
      <c r="H1498" t="s">
        <v>851</v>
      </c>
      <c r="I1498" s="1">
        <v>37911</v>
      </c>
      <c r="J1498" t="s">
        <v>86</v>
      </c>
      <c r="K1498" t="s">
        <v>87</v>
      </c>
      <c r="L1498" t="s">
        <v>37</v>
      </c>
      <c r="M1498">
        <v>4</v>
      </c>
      <c r="N1498">
        <v>10</v>
      </c>
      <c r="O1498">
        <v>2003</v>
      </c>
      <c r="P1498" t="s">
        <v>286</v>
      </c>
      <c r="Q1498">
        <v>50</v>
      </c>
      <c r="R1498" t="s">
        <v>998</v>
      </c>
      <c r="S1498" t="s">
        <v>784</v>
      </c>
      <c r="T1498" t="s">
        <v>785</v>
      </c>
      <c r="U1498" t="s">
        <v>786</v>
      </c>
      <c r="V1498" t="s">
        <v>787</v>
      </c>
      <c r="X1498" t="s">
        <v>787</v>
      </c>
      <c r="Y1498" t="s">
        <v>788</v>
      </c>
      <c r="AA1498" t="s">
        <v>788</v>
      </c>
      <c r="AB1498">
        <v>8200</v>
      </c>
      <c r="AC1498" t="s">
        <v>515</v>
      </c>
      <c r="AD1498" t="s">
        <v>60</v>
      </c>
      <c r="AE1498" t="s">
        <v>789</v>
      </c>
      <c r="AF1498" t="s">
        <v>790</v>
      </c>
      <c r="AG1498" t="s">
        <v>791</v>
      </c>
      <c r="AH1498" t="s">
        <v>51</v>
      </c>
    </row>
    <row r="1499" spans="1:34" x14ac:dyDescent="0.25">
      <c r="A1499">
        <v>10172</v>
      </c>
      <c r="B1499">
        <v>34</v>
      </c>
      <c r="C1499">
        <v>42.76</v>
      </c>
      <c r="D1499">
        <v>5</v>
      </c>
      <c r="E1499">
        <v>1453.84</v>
      </c>
      <c r="F1499">
        <v>1454</v>
      </c>
      <c r="G1499">
        <v>1453.84</v>
      </c>
      <c r="H1499" s="2">
        <v>37752</v>
      </c>
      <c r="I1499" s="1">
        <v>37752</v>
      </c>
      <c r="J1499" t="s">
        <v>153</v>
      </c>
      <c r="K1499" t="s">
        <v>123</v>
      </c>
      <c r="L1499" t="s">
        <v>37</v>
      </c>
      <c r="M1499">
        <v>4</v>
      </c>
      <c r="N1499">
        <v>11</v>
      </c>
      <c r="O1499">
        <v>2003</v>
      </c>
      <c r="P1499" t="s">
        <v>286</v>
      </c>
      <c r="Q1499">
        <v>50</v>
      </c>
      <c r="R1499" t="s">
        <v>998</v>
      </c>
      <c r="S1499" t="s">
        <v>173</v>
      </c>
      <c r="T1499">
        <v>2035552570</v>
      </c>
      <c r="U1499" t="s">
        <v>174</v>
      </c>
      <c r="V1499" t="s">
        <v>175</v>
      </c>
      <c r="X1499" t="s">
        <v>175</v>
      </c>
      <c r="Y1499" t="s">
        <v>176</v>
      </c>
      <c r="Z1499" t="s">
        <v>177</v>
      </c>
      <c r="AA1499" t="s">
        <v>178</v>
      </c>
      <c r="AB1499">
        <v>97562</v>
      </c>
      <c r="AC1499" t="s">
        <v>46</v>
      </c>
      <c r="AD1499" t="s">
        <v>47</v>
      </c>
      <c r="AE1499" t="s">
        <v>179</v>
      </c>
      <c r="AF1499" t="s">
        <v>84</v>
      </c>
      <c r="AG1499" t="s">
        <v>180</v>
      </c>
      <c r="AH1499" t="s">
        <v>51</v>
      </c>
    </row>
    <row r="1500" spans="1:34" x14ac:dyDescent="0.25">
      <c r="A1500">
        <v>10181</v>
      </c>
      <c r="B1500">
        <v>34</v>
      </c>
      <c r="C1500">
        <v>53.83</v>
      </c>
      <c r="D1500">
        <v>1</v>
      </c>
      <c r="E1500">
        <v>1830.22</v>
      </c>
      <c r="F1500">
        <v>1831</v>
      </c>
      <c r="G1500">
        <v>1830.22</v>
      </c>
      <c r="H1500" s="2">
        <v>37966</v>
      </c>
      <c r="I1500" s="1">
        <v>37966</v>
      </c>
      <c r="J1500" t="s">
        <v>242</v>
      </c>
      <c r="K1500" t="s">
        <v>130</v>
      </c>
      <c r="L1500" t="s">
        <v>37</v>
      </c>
      <c r="M1500">
        <v>4</v>
      </c>
      <c r="N1500">
        <v>11</v>
      </c>
      <c r="O1500">
        <v>2003</v>
      </c>
      <c r="P1500" t="s">
        <v>286</v>
      </c>
      <c r="Q1500">
        <v>50</v>
      </c>
      <c r="R1500" t="s">
        <v>998</v>
      </c>
      <c r="S1500" t="s">
        <v>113</v>
      </c>
      <c r="T1500" t="s">
        <v>114</v>
      </c>
      <c r="U1500" t="s">
        <v>115</v>
      </c>
      <c r="V1500" t="s">
        <v>116</v>
      </c>
      <c r="X1500" t="s">
        <v>116</v>
      </c>
      <c r="Y1500" t="s">
        <v>117</v>
      </c>
      <c r="AA1500" t="s">
        <v>117</v>
      </c>
      <c r="AB1500" t="s">
        <v>118</v>
      </c>
      <c r="AC1500" t="s">
        <v>119</v>
      </c>
      <c r="AD1500" t="s">
        <v>60</v>
      </c>
      <c r="AE1500" t="s">
        <v>120</v>
      </c>
      <c r="AF1500" t="s">
        <v>121</v>
      </c>
      <c r="AG1500" t="s">
        <v>122</v>
      </c>
      <c r="AH1500" t="s">
        <v>51</v>
      </c>
    </row>
    <row r="1501" spans="1:34" x14ac:dyDescent="0.25">
      <c r="A1501">
        <v>10192</v>
      </c>
      <c r="B1501">
        <v>47</v>
      </c>
      <c r="C1501">
        <v>53.83</v>
      </c>
      <c r="D1501">
        <v>6</v>
      </c>
      <c r="E1501">
        <v>2530.0100000000002</v>
      </c>
      <c r="F1501">
        <v>2531</v>
      </c>
      <c r="G1501">
        <v>2530.0100000000002</v>
      </c>
      <c r="H1501" t="s">
        <v>693</v>
      </c>
      <c r="I1501" s="1">
        <v>37945</v>
      </c>
      <c r="J1501" t="s">
        <v>104</v>
      </c>
      <c r="K1501" t="s">
        <v>130</v>
      </c>
      <c r="L1501" t="s">
        <v>37</v>
      </c>
      <c r="M1501">
        <v>4</v>
      </c>
      <c r="N1501">
        <v>11</v>
      </c>
      <c r="O1501">
        <v>2003</v>
      </c>
      <c r="P1501" t="s">
        <v>286</v>
      </c>
      <c r="Q1501">
        <v>50</v>
      </c>
      <c r="R1501" t="s">
        <v>998</v>
      </c>
      <c r="S1501" t="s">
        <v>435</v>
      </c>
      <c r="T1501">
        <v>6035558647</v>
      </c>
      <c r="U1501" t="s">
        <v>436</v>
      </c>
      <c r="V1501" t="s">
        <v>437</v>
      </c>
      <c r="X1501" t="s">
        <v>437</v>
      </c>
      <c r="Y1501" t="s">
        <v>438</v>
      </c>
      <c r="Z1501" t="s">
        <v>439</v>
      </c>
      <c r="AA1501" t="s">
        <v>440</v>
      </c>
      <c r="AB1501">
        <v>62005</v>
      </c>
      <c r="AC1501" t="s">
        <v>46</v>
      </c>
      <c r="AD1501" t="s">
        <v>47</v>
      </c>
      <c r="AE1501" t="s">
        <v>83</v>
      </c>
      <c r="AF1501" t="s">
        <v>433</v>
      </c>
      <c r="AG1501" t="s">
        <v>441</v>
      </c>
      <c r="AH1501" t="s">
        <v>51</v>
      </c>
    </row>
    <row r="1502" spans="1:34" x14ac:dyDescent="0.25">
      <c r="A1502">
        <v>10204</v>
      </c>
      <c r="B1502">
        <v>45</v>
      </c>
      <c r="C1502">
        <v>49.81</v>
      </c>
      <c r="D1502">
        <v>12</v>
      </c>
      <c r="E1502">
        <v>2241.4499999999998</v>
      </c>
      <c r="F1502">
        <v>2242</v>
      </c>
      <c r="G1502">
        <v>2241.4499999999998</v>
      </c>
      <c r="H1502" s="2">
        <v>37664</v>
      </c>
      <c r="I1502" s="1">
        <v>37664</v>
      </c>
      <c r="J1502" t="s">
        <v>35</v>
      </c>
      <c r="K1502" t="s">
        <v>220</v>
      </c>
      <c r="L1502" t="s">
        <v>37</v>
      </c>
      <c r="M1502">
        <v>4</v>
      </c>
      <c r="N1502">
        <v>12</v>
      </c>
      <c r="O1502">
        <v>2003</v>
      </c>
      <c r="P1502" t="s">
        <v>286</v>
      </c>
      <c r="Q1502">
        <v>50</v>
      </c>
      <c r="R1502" t="s">
        <v>998</v>
      </c>
      <c r="S1502" t="s">
        <v>747</v>
      </c>
      <c r="T1502">
        <v>2125557413</v>
      </c>
      <c r="U1502" t="s">
        <v>748</v>
      </c>
      <c r="V1502" t="s">
        <v>749</v>
      </c>
      <c r="W1502" t="s">
        <v>750</v>
      </c>
      <c r="X1502" t="s">
        <v>751</v>
      </c>
      <c r="Y1502" t="s">
        <v>43</v>
      </c>
      <c r="Z1502" t="s">
        <v>44</v>
      </c>
      <c r="AA1502" t="s">
        <v>45</v>
      </c>
      <c r="AB1502">
        <v>10022</v>
      </c>
      <c r="AC1502" t="s">
        <v>46</v>
      </c>
      <c r="AD1502" t="s">
        <v>47</v>
      </c>
      <c r="AE1502" t="s">
        <v>83</v>
      </c>
      <c r="AF1502" t="s">
        <v>752</v>
      </c>
      <c r="AG1502" t="s">
        <v>753</v>
      </c>
      <c r="AH1502" t="s">
        <v>51</v>
      </c>
    </row>
    <row r="1503" spans="1:34" x14ac:dyDescent="0.25">
      <c r="A1503">
        <v>10212</v>
      </c>
      <c r="B1503">
        <v>45</v>
      </c>
      <c r="C1503">
        <v>53.33</v>
      </c>
      <c r="D1503">
        <v>5</v>
      </c>
      <c r="E1503">
        <v>2399.85</v>
      </c>
      <c r="F1503">
        <v>2400</v>
      </c>
      <c r="G1503">
        <v>2399.85</v>
      </c>
      <c r="H1503" t="s">
        <v>812</v>
      </c>
      <c r="I1503" s="1">
        <v>38002</v>
      </c>
      <c r="J1503" t="s">
        <v>64</v>
      </c>
      <c r="K1503" t="s">
        <v>87</v>
      </c>
      <c r="L1503" t="s">
        <v>37</v>
      </c>
      <c r="M1503">
        <v>1</v>
      </c>
      <c r="N1503">
        <v>1</v>
      </c>
      <c r="O1503">
        <v>2004</v>
      </c>
      <c r="P1503" t="s">
        <v>286</v>
      </c>
      <c r="Q1503">
        <v>50</v>
      </c>
      <c r="R1503" t="s">
        <v>998</v>
      </c>
      <c r="S1503" t="s">
        <v>276</v>
      </c>
      <c r="T1503" t="s">
        <v>277</v>
      </c>
      <c r="U1503" t="s">
        <v>278</v>
      </c>
      <c r="V1503" t="s">
        <v>279</v>
      </c>
      <c r="X1503" t="s">
        <v>279</v>
      </c>
      <c r="Y1503" t="s">
        <v>280</v>
      </c>
      <c r="AA1503" t="s">
        <v>280</v>
      </c>
      <c r="AB1503">
        <v>28034</v>
      </c>
      <c r="AC1503" t="s">
        <v>281</v>
      </c>
      <c r="AD1503" t="s">
        <v>60</v>
      </c>
      <c r="AE1503" t="s">
        <v>282</v>
      </c>
      <c r="AF1503" t="s">
        <v>283</v>
      </c>
      <c r="AG1503" t="s">
        <v>284</v>
      </c>
      <c r="AH1503" t="s">
        <v>51</v>
      </c>
    </row>
    <row r="1504" spans="1:34" x14ac:dyDescent="0.25">
      <c r="A1504">
        <v>10226</v>
      </c>
      <c r="B1504">
        <v>36</v>
      </c>
      <c r="C1504">
        <v>43.27</v>
      </c>
      <c r="D1504">
        <v>3</v>
      </c>
      <c r="E1504">
        <v>1557.72</v>
      </c>
      <c r="F1504">
        <v>1558</v>
      </c>
      <c r="G1504">
        <v>1557.72</v>
      </c>
      <c r="H1504" t="s">
        <v>902</v>
      </c>
      <c r="I1504" s="1">
        <v>38043</v>
      </c>
      <c r="J1504" t="s">
        <v>35</v>
      </c>
      <c r="K1504" t="s">
        <v>130</v>
      </c>
      <c r="L1504" t="s">
        <v>37</v>
      </c>
      <c r="M1504">
        <v>1</v>
      </c>
      <c r="N1504">
        <v>2</v>
      </c>
      <c r="O1504">
        <v>2004</v>
      </c>
      <c r="P1504" t="s">
        <v>286</v>
      </c>
      <c r="Q1504">
        <v>50</v>
      </c>
      <c r="R1504" t="s">
        <v>998</v>
      </c>
      <c r="S1504" t="s">
        <v>570</v>
      </c>
      <c r="T1504">
        <v>7605558146</v>
      </c>
      <c r="U1504" t="s">
        <v>571</v>
      </c>
      <c r="V1504" t="s">
        <v>572</v>
      </c>
      <c r="X1504" t="s">
        <v>572</v>
      </c>
      <c r="Y1504" t="s">
        <v>573</v>
      </c>
      <c r="Z1504" t="s">
        <v>81</v>
      </c>
      <c r="AA1504" t="s">
        <v>574</v>
      </c>
      <c r="AB1504">
        <v>91217</v>
      </c>
      <c r="AC1504" t="s">
        <v>46</v>
      </c>
      <c r="AD1504" t="s">
        <v>47</v>
      </c>
      <c r="AE1504" t="s">
        <v>372</v>
      </c>
      <c r="AF1504" t="s">
        <v>433</v>
      </c>
      <c r="AG1504" t="s">
        <v>575</v>
      </c>
      <c r="AH1504" t="s">
        <v>51</v>
      </c>
    </row>
    <row r="1505" spans="1:34" x14ac:dyDescent="0.25">
      <c r="A1505">
        <v>10241</v>
      </c>
      <c r="B1505">
        <v>21</v>
      </c>
      <c r="C1505">
        <v>40.25</v>
      </c>
      <c r="D1505">
        <v>10</v>
      </c>
      <c r="E1505">
        <v>845.25</v>
      </c>
      <c r="F1505">
        <v>846</v>
      </c>
      <c r="G1505">
        <v>845.25</v>
      </c>
      <c r="H1505" t="s">
        <v>852</v>
      </c>
      <c r="I1505" s="1">
        <v>38090</v>
      </c>
      <c r="J1505" t="s">
        <v>380</v>
      </c>
      <c r="K1505" t="s">
        <v>65</v>
      </c>
      <c r="L1505" t="s">
        <v>37</v>
      </c>
      <c r="M1505">
        <v>2</v>
      </c>
      <c r="N1505">
        <v>4</v>
      </c>
      <c r="O1505">
        <v>2004</v>
      </c>
      <c r="P1505" t="s">
        <v>286</v>
      </c>
      <c r="Q1505">
        <v>50</v>
      </c>
      <c r="R1505" t="s">
        <v>998</v>
      </c>
      <c r="S1505" t="s">
        <v>841</v>
      </c>
      <c r="T1505" t="s">
        <v>842</v>
      </c>
      <c r="U1505" t="s">
        <v>843</v>
      </c>
      <c r="V1505" t="s">
        <v>844</v>
      </c>
      <c r="X1505" t="s">
        <v>844</v>
      </c>
      <c r="Y1505" t="s">
        <v>845</v>
      </c>
      <c r="AA1505" t="s">
        <v>845</v>
      </c>
      <c r="AB1505">
        <v>67000</v>
      </c>
      <c r="AC1505" t="s">
        <v>59</v>
      </c>
      <c r="AD1505" t="s">
        <v>60</v>
      </c>
      <c r="AE1505" t="s">
        <v>846</v>
      </c>
      <c r="AF1505" t="s">
        <v>847</v>
      </c>
      <c r="AG1505" t="s">
        <v>848</v>
      </c>
      <c r="AH1505" t="s">
        <v>51</v>
      </c>
    </row>
    <row r="1506" spans="1:34" x14ac:dyDescent="0.25">
      <c r="A1506">
        <v>10266</v>
      </c>
      <c r="B1506">
        <v>28</v>
      </c>
      <c r="C1506">
        <v>48.3</v>
      </c>
      <c r="D1506">
        <v>1</v>
      </c>
      <c r="E1506">
        <v>1352.4</v>
      </c>
      <c r="F1506">
        <v>1353</v>
      </c>
      <c r="G1506">
        <v>1352.4</v>
      </c>
      <c r="H1506" s="2">
        <v>38145</v>
      </c>
      <c r="I1506" s="1">
        <v>38145</v>
      </c>
      <c r="J1506" t="s">
        <v>172</v>
      </c>
      <c r="K1506" t="s">
        <v>36</v>
      </c>
      <c r="L1506" t="s">
        <v>37</v>
      </c>
      <c r="M1506">
        <v>3</v>
      </c>
      <c r="N1506">
        <v>7</v>
      </c>
      <c r="O1506">
        <v>2004</v>
      </c>
      <c r="P1506" t="s">
        <v>286</v>
      </c>
      <c r="Q1506">
        <v>50</v>
      </c>
      <c r="R1506" t="s">
        <v>998</v>
      </c>
      <c r="S1506" t="s">
        <v>712</v>
      </c>
      <c r="T1506" t="s">
        <v>713</v>
      </c>
      <c r="U1506" t="s">
        <v>714</v>
      </c>
      <c r="V1506" t="s">
        <v>715</v>
      </c>
      <c r="X1506" t="s">
        <v>715</v>
      </c>
      <c r="Y1506" t="s">
        <v>716</v>
      </c>
      <c r="AA1506" t="s">
        <v>716</v>
      </c>
      <c r="AB1506">
        <v>42100</v>
      </c>
      <c r="AC1506" t="s">
        <v>407</v>
      </c>
      <c r="AD1506" t="s">
        <v>60</v>
      </c>
      <c r="AE1506" t="s">
        <v>717</v>
      </c>
      <c r="AF1506" t="s">
        <v>718</v>
      </c>
      <c r="AG1506" t="s">
        <v>719</v>
      </c>
      <c r="AH1506" t="s">
        <v>51</v>
      </c>
    </row>
    <row r="1507" spans="1:34" x14ac:dyDescent="0.25">
      <c r="A1507">
        <v>10278</v>
      </c>
      <c r="B1507">
        <v>35</v>
      </c>
      <c r="C1507">
        <v>45.28</v>
      </c>
      <c r="D1507">
        <v>1</v>
      </c>
      <c r="E1507">
        <v>1584.8</v>
      </c>
      <c r="F1507">
        <v>1585</v>
      </c>
      <c r="G1507">
        <v>1584.8</v>
      </c>
      <c r="H1507" s="2">
        <v>38146</v>
      </c>
      <c r="I1507" s="1">
        <v>38146</v>
      </c>
      <c r="J1507" t="s">
        <v>172</v>
      </c>
      <c r="K1507" t="s">
        <v>65</v>
      </c>
      <c r="L1507" t="s">
        <v>37</v>
      </c>
      <c r="M1507">
        <v>3</v>
      </c>
      <c r="N1507">
        <v>8</v>
      </c>
      <c r="O1507">
        <v>2004</v>
      </c>
      <c r="P1507" t="s">
        <v>286</v>
      </c>
      <c r="Q1507">
        <v>50</v>
      </c>
      <c r="R1507" t="s">
        <v>998</v>
      </c>
      <c r="S1507" t="s">
        <v>853</v>
      </c>
      <c r="T1507">
        <v>7025551838</v>
      </c>
      <c r="U1507" t="s">
        <v>854</v>
      </c>
      <c r="V1507" t="s">
        <v>855</v>
      </c>
      <c r="X1507" t="s">
        <v>855</v>
      </c>
      <c r="Y1507" t="s">
        <v>856</v>
      </c>
      <c r="Z1507" t="s">
        <v>857</v>
      </c>
      <c r="AA1507" t="s">
        <v>858</v>
      </c>
      <c r="AB1507">
        <v>83030</v>
      </c>
      <c r="AC1507" t="s">
        <v>46</v>
      </c>
      <c r="AD1507" t="s">
        <v>47</v>
      </c>
      <c r="AE1507" t="s">
        <v>179</v>
      </c>
      <c r="AF1507" t="s">
        <v>635</v>
      </c>
      <c r="AG1507" t="s">
        <v>859</v>
      </c>
      <c r="AH1507" t="s">
        <v>51</v>
      </c>
    </row>
    <row r="1508" spans="1:34" x14ac:dyDescent="0.25">
      <c r="A1508">
        <v>10288</v>
      </c>
      <c r="B1508">
        <v>50</v>
      </c>
      <c r="C1508">
        <v>52.32</v>
      </c>
      <c r="D1508">
        <v>13</v>
      </c>
      <c r="E1508">
        <v>2616</v>
      </c>
      <c r="F1508">
        <v>2616</v>
      </c>
      <c r="G1508">
        <v>2616</v>
      </c>
      <c r="H1508" s="2">
        <v>37995</v>
      </c>
      <c r="I1508" s="1">
        <v>37995</v>
      </c>
      <c r="J1508" t="s">
        <v>64</v>
      </c>
      <c r="K1508" t="s">
        <v>87</v>
      </c>
      <c r="L1508" t="s">
        <v>37</v>
      </c>
      <c r="M1508">
        <v>3</v>
      </c>
      <c r="N1508">
        <v>9</v>
      </c>
      <c r="O1508">
        <v>2004</v>
      </c>
      <c r="P1508" t="s">
        <v>286</v>
      </c>
      <c r="Q1508">
        <v>50</v>
      </c>
      <c r="R1508" t="s">
        <v>998</v>
      </c>
      <c r="S1508" t="s">
        <v>661</v>
      </c>
      <c r="T1508" t="s">
        <v>662</v>
      </c>
      <c r="U1508" t="s">
        <v>663</v>
      </c>
      <c r="V1508" t="s">
        <v>664</v>
      </c>
      <c r="W1508" t="s">
        <v>665</v>
      </c>
      <c r="X1508" t="s">
        <v>666</v>
      </c>
      <c r="Y1508" t="s">
        <v>313</v>
      </c>
      <c r="AA1508" t="s">
        <v>313</v>
      </c>
      <c r="AB1508">
        <v>69045</v>
      </c>
      <c r="AC1508" t="s">
        <v>313</v>
      </c>
      <c r="AD1508" t="s">
        <v>149</v>
      </c>
      <c r="AE1508" t="s">
        <v>667</v>
      </c>
      <c r="AF1508" t="s">
        <v>668</v>
      </c>
      <c r="AG1508" t="s">
        <v>669</v>
      </c>
      <c r="AH1508" t="s">
        <v>51</v>
      </c>
    </row>
    <row r="1509" spans="1:34" x14ac:dyDescent="0.25">
      <c r="A1509">
        <v>10301</v>
      </c>
      <c r="B1509">
        <v>22</v>
      </c>
      <c r="C1509">
        <v>51.32</v>
      </c>
      <c r="D1509">
        <v>3</v>
      </c>
      <c r="E1509">
        <v>1129.04</v>
      </c>
      <c r="F1509">
        <v>1130</v>
      </c>
      <c r="G1509">
        <v>1129.04</v>
      </c>
      <c r="H1509" s="2">
        <v>37751</v>
      </c>
      <c r="I1509" s="1">
        <v>37751</v>
      </c>
      <c r="J1509" t="s">
        <v>153</v>
      </c>
      <c r="K1509" t="s">
        <v>53</v>
      </c>
      <c r="L1509" t="s">
        <v>37</v>
      </c>
      <c r="M1509">
        <v>4</v>
      </c>
      <c r="N1509">
        <v>10</v>
      </c>
      <c r="O1509">
        <v>2003</v>
      </c>
      <c r="P1509" t="s">
        <v>286</v>
      </c>
      <c r="Q1509">
        <v>50</v>
      </c>
      <c r="R1509" t="s">
        <v>998</v>
      </c>
      <c r="S1509" t="s">
        <v>860</v>
      </c>
      <c r="T1509" t="s">
        <v>861</v>
      </c>
      <c r="U1509" t="s">
        <v>862</v>
      </c>
      <c r="V1509" t="s">
        <v>863</v>
      </c>
      <c r="X1509" t="s">
        <v>863</v>
      </c>
      <c r="Y1509" t="s">
        <v>864</v>
      </c>
      <c r="AA1509" t="s">
        <v>864</v>
      </c>
      <c r="AB1509" t="s">
        <v>865</v>
      </c>
      <c r="AC1509" t="s">
        <v>119</v>
      </c>
      <c r="AD1509" t="s">
        <v>60</v>
      </c>
      <c r="AE1509" t="s">
        <v>866</v>
      </c>
      <c r="AF1509" t="s">
        <v>867</v>
      </c>
      <c r="AG1509" t="s">
        <v>868</v>
      </c>
      <c r="AH1509" t="s">
        <v>51</v>
      </c>
    </row>
    <row r="1510" spans="1:34" x14ac:dyDescent="0.25">
      <c r="A1510">
        <v>10311</v>
      </c>
      <c r="B1510">
        <v>45</v>
      </c>
      <c r="C1510">
        <v>49.3</v>
      </c>
      <c r="D1510">
        <v>8</v>
      </c>
      <c r="E1510">
        <v>2218.5</v>
      </c>
      <c r="F1510">
        <v>2219</v>
      </c>
      <c r="G1510">
        <v>2218.5</v>
      </c>
      <c r="H1510" t="s">
        <v>734</v>
      </c>
      <c r="I1510" s="1">
        <v>38276</v>
      </c>
      <c r="J1510" t="s">
        <v>86</v>
      </c>
      <c r="K1510" t="s">
        <v>53</v>
      </c>
      <c r="L1510" t="s">
        <v>37</v>
      </c>
      <c r="M1510">
        <v>4</v>
      </c>
      <c r="N1510">
        <v>10</v>
      </c>
      <c r="O1510">
        <v>2004</v>
      </c>
      <c r="P1510" t="s">
        <v>286</v>
      </c>
      <c r="Q1510">
        <v>50</v>
      </c>
      <c r="R1510" t="s">
        <v>998</v>
      </c>
      <c r="S1510" t="s">
        <v>276</v>
      </c>
      <c r="T1510" t="s">
        <v>277</v>
      </c>
      <c r="U1510" t="s">
        <v>278</v>
      </c>
      <c r="V1510" t="s">
        <v>279</v>
      </c>
      <c r="X1510" t="s">
        <v>279</v>
      </c>
      <c r="Y1510" t="s">
        <v>280</v>
      </c>
      <c r="AA1510" t="s">
        <v>280</v>
      </c>
      <c r="AB1510">
        <v>28034</v>
      </c>
      <c r="AC1510" t="s">
        <v>281</v>
      </c>
      <c r="AD1510" t="s">
        <v>60</v>
      </c>
      <c r="AE1510" t="s">
        <v>282</v>
      </c>
      <c r="AF1510" t="s">
        <v>283</v>
      </c>
      <c r="AG1510" t="s">
        <v>284</v>
      </c>
      <c r="AH1510" t="s">
        <v>51</v>
      </c>
    </row>
    <row r="1511" spans="1:34" x14ac:dyDescent="0.25">
      <c r="A1511">
        <v>10321</v>
      </c>
      <c r="B1511">
        <v>48</v>
      </c>
      <c r="C1511">
        <v>42.26</v>
      </c>
      <c r="D1511">
        <v>5</v>
      </c>
      <c r="E1511">
        <v>2028.48</v>
      </c>
      <c r="F1511">
        <v>2029</v>
      </c>
      <c r="G1511">
        <v>2028.48</v>
      </c>
      <c r="H1511" s="2">
        <v>38088</v>
      </c>
      <c r="I1511" s="1">
        <v>38088</v>
      </c>
      <c r="J1511" t="s">
        <v>380</v>
      </c>
      <c r="K1511" t="s">
        <v>123</v>
      </c>
      <c r="L1511" t="s">
        <v>37</v>
      </c>
      <c r="M1511">
        <v>4</v>
      </c>
      <c r="N1511">
        <v>11</v>
      </c>
      <c r="O1511">
        <v>2004</v>
      </c>
      <c r="P1511" t="s">
        <v>286</v>
      </c>
      <c r="Q1511">
        <v>50</v>
      </c>
      <c r="R1511" t="s">
        <v>998</v>
      </c>
      <c r="S1511" t="s">
        <v>256</v>
      </c>
      <c r="T1511">
        <v>5085552555</v>
      </c>
      <c r="U1511" t="s">
        <v>257</v>
      </c>
      <c r="V1511" t="s">
        <v>258</v>
      </c>
      <c r="X1511" t="s">
        <v>258</v>
      </c>
      <c r="Y1511" t="s">
        <v>259</v>
      </c>
      <c r="Z1511" t="s">
        <v>195</v>
      </c>
      <c r="AA1511" t="s">
        <v>260</v>
      </c>
      <c r="AB1511">
        <v>50553</v>
      </c>
      <c r="AC1511" t="s">
        <v>46</v>
      </c>
      <c r="AD1511" t="s">
        <v>47</v>
      </c>
      <c r="AE1511" t="s">
        <v>261</v>
      </c>
      <c r="AF1511" t="s">
        <v>262</v>
      </c>
      <c r="AG1511" t="s">
        <v>263</v>
      </c>
      <c r="AH1511" t="s">
        <v>51</v>
      </c>
    </row>
    <row r="1512" spans="1:34" x14ac:dyDescent="0.25">
      <c r="A1512">
        <v>10332</v>
      </c>
      <c r="B1512">
        <v>20</v>
      </c>
      <c r="C1512">
        <v>87.96</v>
      </c>
      <c r="D1512">
        <v>5</v>
      </c>
      <c r="E1512">
        <v>1759.2</v>
      </c>
      <c r="F1512">
        <v>1760</v>
      </c>
      <c r="G1512">
        <v>1759.2</v>
      </c>
      <c r="H1512" t="s">
        <v>869</v>
      </c>
      <c r="I1512" s="1">
        <v>38308</v>
      </c>
      <c r="J1512" t="s">
        <v>104</v>
      </c>
      <c r="K1512" t="s">
        <v>220</v>
      </c>
      <c r="L1512" t="s">
        <v>37</v>
      </c>
      <c r="M1512">
        <v>4</v>
      </c>
      <c r="N1512">
        <v>11</v>
      </c>
      <c r="O1512">
        <v>2004</v>
      </c>
      <c r="P1512" t="s">
        <v>286</v>
      </c>
      <c r="Q1512">
        <v>50</v>
      </c>
      <c r="R1512" t="s">
        <v>998</v>
      </c>
      <c r="S1512" t="s">
        <v>776</v>
      </c>
      <c r="T1512" t="s">
        <v>777</v>
      </c>
      <c r="U1512" t="s">
        <v>778</v>
      </c>
      <c r="V1512" t="s">
        <v>779</v>
      </c>
      <c r="X1512" t="s">
        <v>779</v>
      </c>
      <c r="Y1512" t="s">
        <v>780</v>
      </c>
      <c r="AA1512" t="s">
        <v>780</v>
      </c>
      <c r="AB1512" t="s">
        <v>781</v>
      </c>
      <c r="AC1512" t="s">
        <v>270</v>
      </c>
      <c r="AD1512" t="s">
        <v>60</v>
      </c>
      <c r="AE1512" t="s">
        <v>782</v>
      </c>
      <c r="AF1512" t="s">
        <v>146</v>
      </c>
      <c r="AG1512" t="s">
        <v>783</v>
      </c>
      <c r="AH1512" t="s">
        <v>51</v>
      </c>
    </row>
    <row r="1513" spans="1:34" x14ac:dyDescent="0.25">
      <c r="A1513">
        <v>10343</v>
      </c>
      <c r="B1513">
        <v>27</v>
      </c>
      <c r="C1513">
        <v>36.21</v>
      </c>
      <c r="D1513">
        <v>6</v>
      </c>
      <c r="E1513">
        <v>977.67</v>
      </c>
      <c r="F1513">
        <v>978</v>
      </c>
      <c r="G1513">
        <v>977.67</v>
      </c>
      <c r="H1513" t="s">
        <v>230</v>
      </c>
      <c r="I1513" s="1">
        <v>38315</v>
      </c>
      <c r="J1513" t="s">
        <v>104</v>
      </c>
      <c r="K1513" t="s">
        <v>220</v>
      </c>
      <c r="L1513" t="s">
        <v>37</v>
      </c>
      <c r="M1513">
        <v>4</v>
      </c>
      <c r="N1513">
        <v>11</v>
      </c>
      <c r="O1513">
        <v>2004</v>
      </c>
      <c r="P1513" t="s">
        <v>286</v>
      </c>
      <c r="Q1513">
        <v>50</v>
      </c>
      <c r="R1513" t="s">
        <v>998</v>
      </c>
      <c r="S1513" t="s">
        <v>54</v>
      </c>
      <c r="T1513" t="s">
        <v>55</v>
      </c>
      <c r="U1513" t="s">
        <v>56</v>
      </c>
      <c r="V1513" t="s">
        <v>57</v>
      </c>
      <c r="X1513" t="s">
        <v>57</v>
      </c>
      <c r="Y1513" t="s">
        <v>58</v>
      </c>
      <c r="AA1513" t="s">
        <v>58</v>
      </c>
      <c r="AB1513">
        <v>51100</v>
      </c>
      <c r="AC1513" t="s">
        <v>59</v>
      </c>
      <c r="AD1513" t="s">
        <v>60</v>
      </c>
      <c r="AE1513" t="s">
        <v>61</v>
      </c>
      <c r="AF1513" t="s">
        <v>62</v>
      </c>
      <c r="AG1513" t="s">
        <v>63</v>
      </c>
      <c r="AH1513" t="s">
        <v>51</v>
      </c>
    </row>
    <row r="1514" spans="1:34" x14ac:dyDescent="0.25">
      <c r="A1514">
        <v>10367</v>
      </c>
      <c r="B1514">
        <v>38</v>
      </c>
      <c r="C1514">
        <v>38.5</v>
      </c>
      <c r="D1514">
        <v>11</v>
      </c>
      <c r="E1514">
        <v>1463</v>
      </c>
      <c r="F1514">
        <v>1463</v>
      </c>
      <c r="G1514">
        <v>1463</v>
      </c>
      <c r="H1514" s="2">
        <v>38687</v>
      </c>
      <c r="I1514" s="1">
        <v>38687</v>
      </c>
      <c r="J1514" t="s">
        <v>242</v>
      </c>
      <c r="K1514" t="s">
        <v>130</v>
      </c>
      <c r="L1514" t="s">
        <v>647</v>
      </c>
      <c r="M1514">
        <v>1</v>
      </c>
      <c r="N1514">
        <v>1</v>
      </c>
      <c r="O1514">
        <v>2005</v>
      </c>
      <c r="P1514" t="s">
        <v>286</v>
      </c>
      <c r="Q1514">
        <v>50</v>
      </c>
      <c r="R1514" t="s">
        <v>998</v>
      </c>
      <c r="S1514" t="s">
        <v>77</v>
      </c>
      <c r="T1514">
        <v>6265557265</v>
      </c>
      <c r="U1514" t="s">
        <v>78</v>
      </c>
      <c r="V1514" t="s">
        <v>79</v>
      </c>
      <c r="X1514" t="s">
        <v>79</v>
      </c>
      <c r="Y1514" t="s">
        <v>80</v>
      </c>
      <c r="Z1514" t="s">
        <v>81</v>
      </c>
      <c r="AA1514" t="s">
        <v>82</v>
      </c>
      <c r="AB1514">
        <v>90003</v>
      </c>
      <c r="AC1514" t="s">
        <v>46</v>
      </c>
      <c r="AD1514" t="s">
        <v>47</v>
      </c>
      <c r="AE1514" t="s">
        <v>83</v>
      </c>
      <c r="AF1514" t="s">
        <v>84</v>
      </c>
      <c r="AG1514" t="s">
        <v>85</v>
      </c>
      <c r="AH1514" t="s">
        <v>51</v>
      </c>
    </row>
    <row r="1515" spans="1:34" x14ac:dyDescent="0.25">
      <c r="A1515">
        <v>10379</v>
      </c>
      <c r="B1515">
        <v>32</v>
      </c>
      <c r="C1515">
        <v>100</v>
      </c>
      <c r="D1515">
        <v>3</v>
      </c>
      <c r="E1515">
        <v>3970.56</v>
      </c>
      <c r="F1515">
        <v>3971</v>
      </c>
      <c r="G1515">
        <v>3200</v>
      </c>
      <c r="H1515" s="2">
        <v>38627</v>
      </c>
      <c r="I1515" s="1">
        <v>38627</v>
      </c>
      <c r="J1515" t="s">
        <v>86</v>
      </c>
      <c r="K1515" t="s">
        <v>123</v>
      </c>
      <c r="L1515" t="s">
        <v>37</v>
      </c>
      <c r="M1515">
        <v>1</v>
      </c>
      <c r="N1515">
        <v>2</v>
      </c>
      <c r="O1515">
        <v>2005</v>
      </c>
      <c r="P1515" t="s">
        <v>286</v>
      </c>
      <c r="Q1515">
        <v>50</v>
      </c>
      <c r="R1515" t="s">
        <v>998</v>
      </c>
      <c r="S1515" t="s">
        <v>276</v>
      </c>
      <c r="T1515" t="s">
        <v>277</v>
      </c>
      <c r="U1515" t="s">
        <v>278</v>
      </c>
      <c r="V1515" t="s">
        <v>279</v>
      </c>
      <c r="X1515" t="s">
        <v>279</v>
      </c>
      <c r="Y1515" t="s">
        <v>280</v>
      </c>
      <c r="AA1515" t="s">
        <v>280</v>
      </c>
      <c r="AB1515">
        <v>28034</v>
      </c>
      <c r="AC1515" t="s">
        <v>281</v>
      </c>
      <c r="AD1515" t="s">
        <v>60</v>
      </c>
      <c r="AE1515" t="s">
        <v>282</v>
      </c>
      <c r="AF1515" t="s">
        <v>283</v>
      </c>
      <c r="AG1515" t="s">
        <v>284</v>
      </c>
      <c r="AH1515" t="s">
        <v>74</v>
      </c>
    </row>
    <row r="1516" spans="1:34" x14ac:dyDescent="0.25">
      <c r="A1516">
        <v>10407</v>
      </c>
      <c r="B1516">
        <v>64</v>
      </c>
      <c r="C1516">
        <v>40.25</v>
      </c>
      <c r="D1516">
        <v>10</v>
      </c>
      <c r="E1516">
        <v>2576</v>
      </c>
      <c r="F1516">
        <v>2576</v>
      </c>
      <c r="G1516">
        <v>2576</v>
      </c>
      <c r="H1516" t="s">
        <v>903</v>
      </c>
      <c r="I1516" s="1">
        <v>38464</v>
      </c>
      <c r="J1516" t="s">
        <v>380</v>
      </c>
      <c r="K1516" t="s">
        <v>87</v>
      </c>
      <c r="L1516" t="s">
        <v>637</v>
      </c>
      <c r="M1516">
        <v>2</v>
      </c>
      <c r="N1516">
        <v>4</v>
      </c>
      <c r="O1516">
        <v>2005</v>
      </c>
      <c r="P1516" t="s">
        <v>286</v>
      </c>
      <c r="Q1516">
        <v>50</v>
      </c>
      <c r="R1516" t="s">
        <v>998</v>
      </c>
      <c r="S1516" t="s">
        <v>630</v>
      </c>
      <c r="T1516">
        <v>4085553659</v>
      </c>
      <c r="U1516" t="s">
        <v>631</v>
      </c>
      <c r="V1516" t="s">
        <v>632</v>
      </c>
      <c r="X1516" t="s">
        <v>632</v>
      </c>
      <c r="Y1516" t="s">
        <v>633</v>
      </c>
      <c r="Z1516" t="s">
        <v>81</v>
      </c>
      <c r="AA1516" t="s">
        <v>634</v>
      </c>
      <c r="AB1516">
        <v>94217</v>
      </c>
      <c r="AC1516" t="s">
        <v>46</v>
      </c>
      <c r="AD1516" t="s">
        <v>47</v>
      </c>
      <c r="AE1516" t="s">
        <v>159</v>
      </c>
      <c r="AF1516" t="s">
        <v>635</v>
      </c>
      <c r="AG1516" t="s">
        <v>636</v>
      </c>
      <c r="AH1516" t="s">
        <v>51</v>
      </c>
    </row>
    <row r="1517" spans="1:34" x14ac:dyDescent="0.25">
      <c r="A1517">
        <v>10420</v>
      </c>
      <c r="B1517">
        <v>37</v>
      </c>
      <c r="C1517">
        <v>60.37</v>
      </c>
      <c r="D1517">
        <v>13</v>
      </c>
      <c r="E1517">
        <v>2233.69</v>
      </c>
      <c r="F1517">
        <v>2234</v>
      </c>
      <c r="G1517">
        <v>2233.69</v>
      </c>
      <c r="H1517" t="s">
        <v>940</v>
      </c>
      <c r="I1517" s="1">
        <v>38501</v>
      </c>
      <c r="J1517" t="s">
        <v>153</v>
      </c>
      <c r="K1517" t="s">
        <v>123</v>
      </c>
      <c r="L1517" t="s">
        <v>475</v>
      </c>
      <c r="M1517">
        <v>2</v>
      </c>
      <c r="N1517">
        <v>5</v>
      </c>
      <c r="O1517">
        <v>2005</v>
      </c>
      <c r="P1517" t="s">
        <v>286</v>
      </c>
      <c r="Q1517">
        <v>50</v>
      </c>
      <c r="R1517" t="s">
        <v>998</v>
      </c>
      <c r="S1517" t="s">
        <v>243</v>
      </c>
      <c r="T1517" t="s">
        <v>244</v>
      </c>
      <c r="U1517" t="s">
        <v>245</v>
      </c>
      <c r="V1517" t="s">
        <v>246</v>
      </c>
      <c r="W1517" t="s">
        <v>247</v>
      </c>
      <c r="X1517" t="s">
        <v>248</v>
      </c>
      <c r="Y1517" t="s">
        <v>249</v>
      </c>
      <c r="Z1517" t="s">
        <v>250</v>
      </c>
      <c r="AA1517" t="s">
        <v>251</v>
      </c>
      <c r="AB1517">
        <v>2067</v>
      </c>
      <c r="AC1517" t="s">
        <v>148</v>
      </c>
      <c r="AD1517" t="s">
        <v>149</v>
      </c>
      <c r="AE1517" t="s">
        <v>252</v>
      </c>
      <c r="AF1517" t="s">
        <v>253</v>
      </c>
      <c r="AG1517" t="s">
        <v>254</v>
      </c>
      <c r="AH1517" t="s">
        <v>51</v>
      </c>
    </row>
    <row r="1518" spans="1:34" x14ac:dyDescent="0.25">
      <c r="A1518">
        <v>10106</v>
      </c>
      <c r="B1518">
        <v>28</v>
      </c>
      <c r="C1518">
        <v>88.63</v>
      </c>
      <c r="D1518">
        <v>4</v>
      </c>
      <c r="E1518">
        <v>2481.64</v>
      </c>
      <c r="F1518">
        <v>2482</v>
      </c>
      <c r="G1518">
        <v>2481.64</v>
      </c>
      <c r="H1518" t="s">
        <v>904</v>
      </c>
      <c r="I1518" s="1">
        <v>37669</v>
      </c>
      <c r="J1518" t="s">
        <v>35</v>
      </c>
      <c r="K1518" t="s">
        <v>36</v>
      </c>
      <c r="L1518" t="s">
        <v>37</v>
      </c>
      <c r="M1518">
        <v>1</v>
      </c>
      <c r="N1518">
        <v>2</v>
      </c>
      <c r="O1518">
        <v>2003</v>
      </c>
      <c r="P1518" t="s">
        <v>905</v>
      </c>
      <c r="Q1518">
        <v>109</v>
      </c>
      <c r="R1518" t="s">
        <v>999</v>
      </c>
      <c r="S1518" t="s">
        <v>877</v>
      </c>
      <c r="T1518" t="s">
        <v>878</v>
      </c>
      <c r="U1518" t="s">
        <v>879</v>
      </c>
      <c r="V1518" t="s">
        <v>880</v>
      </c>
      <c r="X1518" t="s">
        <v>880</v>
      </c>
      <c r="Y1518" t="s">
        <v>881</v>
      </c>
      <c r="AA1518" t="s">
        <v>881</v>
      </c>
      <c r="AB1518">
        <v>24100</v>
      </c>
      <c r="AC1518" t="s">
        <v>407</v>
      </c>
      <c r="AD1518" t="s">
        <v>60</v>
      </c>
      <c r="AE1518" t="s">
        <v>882</v>
      </c>
      <c r="AF1518" t="s">
        <v>883</v>
      </c>
      <c r="AG1518" t="s">
        <v>884</v>
      </c>
      <c r="AH1518" t="s">
        <v>51</v>
      </c>
    </row>
    <row r="1519" spans="1:34" x14ac:dyDescent="0.25">
      <c r="A1519">
        <v>10120</v>
      </c>
      <c r="B1519">
        <v>39</v>
      </c>
      <c r="C1519">
        <v>100</v>
      </c>
      <c r="D1519">
        <v>10</v>
      </c>
      <c r="E1519">
        <v>4651.53</v>
      </c>
      <c r="F1519">
        <v>4652</v>
      </c>
      <c r="G1519">
        <v>3900</v>
      </c>
      <c r="H1519" t="s">
        <v>477</v>
      </c>
      <c r="I1519" s="1">
        <v>37740</v>
      </c>
      <c r="J1519" t="s">
        <v>380</v>
      </c>
      <c r="K1519" t="s">
        <v>65</v>
      </c>
      <c r="L1519" t="s">
        <v>37</v>
      </c>
      <c r="M1519">
        <v>2</v>
      </c>
      <c r="N1519">
        <v>4</v>
      </c>
      <c r="O1519">
        <v>2003</v>
      </c>
      <c r="P1519" t="s">
        <v>905</v>
      </c>
      <c r="Q1519">
        <v>109</v>
      </c>
      <c r="R1519" t="s">
        <v>999</v>
      </c>
      <c r="S1519" t="s">
        <v>139</v>
      </c>
      <c r="T1519" t="s">
        <v>140</v>
      </c>
      <c r="U1519" t="s">
        <v>141</v>
      </c>
      <c r="V1519" t="s">
        <v>142</v>
      </c>
      <c r="W1519" t="s">
        <v>143</v>
      </c>
      <c r="X1519" t="s">
        <v>144</v>
      </c>
      <c r="Y1519" t="s">
        <v>145</v>
      </c>
      <c r="Z1519" t="s">
        <v>146</v>
      </c>
      <c r="AA1519" t="s">
        <v>147</v>
      </c>
      <c r="AB1519">
        <v>3004</v>
      </c>
      <c r="AC1519" t="s">
        <v>148</v>
      </c>
      <c r="AD1519" t="s">
        <v>149</v>
      </c>
      <c r="AE1519" t="s">
        <v>150</v>
      </c>
      <c r="AF1519" t="s">
        <v>151</v>
      </c>
      <c r="AG1519" t="s">
        <v>152</v>
      </c>
      <c r="AH1519" t="s">
        <v>74</v>
      </c>
    </row>
    <row r="1520" spans="1:34" x14ac:dyDescent="0.25">
      <c r="A1520">
        <v>10133</v>
      </c>
      <c r="B1520">
        <v>41</v>
      </c>
      <c r="C1520">
        <v>94.1</v>
      </c>
      <c r="D1520">
        <v>5</v>
      </c>
      <c r="E1520">
        <v>3858.1</v>
      </c>
      <c r="F1520">
        <v>3859</v>
      </c>
      <c r="G1520">
        <v>3858.1</v>
      </c>
      <c r="H1520" t="s">
        <v>952</v>
      </c>
      <c r="I1520" s="1">
        <v>37799</v>
      </c>
      <c r="J1520" t="s">
        <v>172</v>
      </c>
      <c r="K1520" t="s">
        <v>87</v>
      </c>
      <c r="L1520" t="s">
        <v>37</v>
      </c>
      <c r="M1520">
        <v>2</v>
      </c>
      <c r="N1520">
        <v>6</v>
      </c>
      <c r="O1520">
        <v>2003</v>
      </c>
      <c r="P1520" t="s">
        <v>905</v>
      </c>
      <c r="Q1520">
        <v>109</v>
      </c>
      <c r="R1520" t="s">
        <v>999</v>
      </c>
      <c r="S1520" t="s">
        <v>276</v>
      </c>
      <c r="T1520" t="s">
        <v>277</v>
      </c>
      <c r="U1520" t="s">
        <v>278</v>
      </c>
      <c r="V1520" t="s">
        <v>279</v>
      </c>
      <c r="X1520" t="s">
        <v>279</v>
      </c>
      <c r="Y1520" t="s">
        <v>280</v>
      </c>
      <c r="AA1520" t="s">
        <v>280</v>
      </c>
      <c r="AB1520">
        <v>28034</v>
      </c>
      <c r="AC1520" t="s">
        <v>281</v>
      </c>
      <c r="AD1520" t="s">
        <v>60</v>
      </c>
      <c r="AE1520" t="s">
        <v>282</v>
      </c>
      <c r="AF1520" t="s">
        <v>283</v>
      </c>
      <c r="AG1520" t="s">
        <v>284</v>
      </c>
      <c r="AH1520" t="s">
        <v>74</v>
      </c>
    </row>
    <row r="1521" spans="1:34" x14ac:dyDescent="0.25">
      <c r="A1521">
        <v>10145</v>
      </c>
      <c r="B1521">
        <v>40</v>
      </c>
      <c r="C1521">
        <v>87.54</v>
      </c>
      <c r="D1521">
        <v>16</v>
      </c>
      <c r="E1521">
        <v>3501.6</v>
      </c>
      <c r="F1521">
        <v>3502</v>
      </c>
      <c r="G1521">
        <v>3501.6</v>
      </c>
      <c r="H1521" t="s">
        <v>75</v>
      </c>
      <c r="I1521" s="1">
        <v>37858</v>
      </c>
      <c r="J1521" t="s">
        <v>76</v>
      </c>
      <c r="K1521" t="s">
        <v>36</v>
      </c>
      <c r="L1521" t="s">
        <v>37</v>
      </c>
      <c r="M1521">
        <v>3</v>
      </c>
      <c r="N1521">
        <v>8</v>
      </c>
      <c r="O1521">
        <v>2003</v>
      </c>
      <c r="P1521" t="s">
        <v>905</v>
      </c>
      <c r="Q1521">
        <v>109</v>
      </c>
      <c r="R1521" t="s">
        <v>999</v>
      </c>
      <c r="S1521" t="s">
        <v>77</v>
      </c>
      <c r="T1521">
        <v>6265557265</v>
      </c>
      <c r="U1521" t="s">
        <v>78</v>
      </c>
      <c r="V1521" t="s">
        <v>79</v>
      </c>
      <c r="X1521" t="s">
        <v>79</v>
      </c>
      <c r="Y1521" t="s">
        <v>80</v>
      </c>
      <c r="Z1521" t="s">
        <v>81</v>
      </c>
      <c r="AA1521" t="s">
        <v>82</v>
      </c>
      <c r="AB1521">
        <v>90003</v>
      </c>
      <c r="AC1521" t="s">
        <v>46</v>
      </c>
      <c r="AD1521" t="s">
        <v>47</v>
      </c>
      <c r="AE1521" t="s">
        <v>83</v>
      </c>
      <c r="AF1521" t="s">
        <v>84</v>
      </c>
      <c r="AG1521" t="s">
        <v>85</v>
      </c>
      <c r="AH1521" t="s">
        <v>74</v>
      </c>
    </row>
    <row r="1522" spans="1:34" x14ac:dyDescent="0.25">
      <c r="A1522">
        <v>10168</v>
      </c>
      <c r="B1522">
        <v>49</v>
      </c>
      <c r="C1522">
        <v>100</v>
      </c>
      <c r="D1522">
        <v>11</v>
      </c>
      <c r="E1522">
        <v>6433.7</v>
      </c>
      <c r="F1522">
        <v>6434</v>
      </c>
      <c r="G1522">
        <v>4900</v>
      </c>
      <c r="H1522" t="s">
        <v>95</v>
      </c>
      <c r="I1522" s="1">
        <v>37922</v>
      </c>
      <c r="J1522" t="s">
        <v>86</v>
      </c>
      <c r="K1522" t="s">
        <v>65</v>
      </c>
      <c r="L1522" t="s">
        <v>37</v>
      </c>
      <c r="M1522">
        <v>4</v>
      </c>
      <c r="N1522">
        <v>10</v>
      </c>
      <c r="O1522">
        <v>2003</v>
      </c>
      <c r="P1522" t="s">
        <v>905</v>
      </c>
      <c r="Q1522">
        <v>109</v>
      </c>
      <c r="R1522" t="s">
        <v>999</v>
      </c>
      <c r="S1522" t="s">
        <v>96</v>
      </c>
      <c r="T1522">
        <v>6505556809</v>
      </c>
      <c r="U1522" t="s">
        <v>97</v>
      </c>
      <c r="V1522" t="s">
        <v>98</v>
      </c>
      <c r="X1522" t="s">
        <v>98</v>
      </c>
      <c r="Y1522" t="s">
        <v>99</v>
      </c>
      <c r="Z1522" t="s">
        <v>81</v>
      </c>
      <c r="AA1522" t="s">
        <v>100</v>
      </c>
      <c r="AB1522">
        <v>94217</v>
      </c>
      <c r="AC1522" t="s">
        <v>46</v>
      </c>
      <c r="AD1522" t="s">
        <v>47</v>
      </c>
      <c r="AE1522" t="s">
        <v>101</v>
      </c>
      <c r="AF1522" t="s">
        <v>102</v>
      </c>
      <c r="AG1522" t="s">
        <v>103</v>
      </c>
      <c r="AH1522" t="s">
        <v>74</v>
      </c>
    </row>
    <row r="1523" spans="1:34" x14ac:dyDescent="0.25">
      <c r="A1523">
        <v>10210</v>
      </c>
      <c r="B1523">
        <v>27</v>
      </c>
      <c r="C1523">
        <v>98.48</v>
      </c>
      <c r="D1523">
        <v>9</v>
      </c>
      <c r="E1523">
        <v>2658.96</v>
      </c>
      <c r="F1523">
        <v>2659</v>
      </c>
      <c r="G1523">
        <v>2658.96</v>
      </c>
      <c r="H1523" s="2">
        <v>38322</v>
      </c>
      <c r="I1523" s="1">
        <v>38322</v>
      </c>
      <c r="J1523" t="s">
        <v>242</v>
      </c>
      <c r="K1523" t="s">
        <v>220</v>
      </c>
      <c r="L1523" t="s">
        <v>37</v>
      </c>
      <c r="M1523">
        <v>1</v>
      </c>
      <c r="N1523">
        <v>1</v>
      </c>
      <c r="O1523">
        <v>2004</v>
      </c>
      <c r="P1523" t="s">
        <v>905</v>
      </c>
      <c r="Q1523">
        <v>109</v>
      </c>
      <c r="R1523" t="s">
        <v>999</v>
      </c>
      <c r="S1523" t="s">
        <v>478</v>
      </c>
      <c r="T1523" t="s">
        <v>479</v>
      </c>
      <c r="U1523" t="s">
        <v>480</v>
      </c>
      <c r="V1523" t="s">
        <v>481</v>
      </c>
      <c r="X1523" t="s">
        <v>481</v>
      </c>
      <c r="Y1523" t="s">
        <v>482</v>
      </c>
      <c r="Z1523" t="s">
        <v>482</v>
      </c>
      <c r="AA1523" t="s">
        <v>483</v>
      </c>
      <c r="AB1523" t="s">
        <v>484</v>
      </c>
      <c r="AC1523" t="s">
        <v>314</v>
      </c>
      <c r="AD1523" t="s">
        <v>314</v>
      </c>
      <c r="AE1523" t="s">
        <v>485</v>
      </c>
      <c r="AF1523" t="s">
        <v>486</v>
      </c>
      <c r="AG1523" t="s">
        <v>487</v>
      </c>
      <c r="AH1523" t="s">
        <v>51</v>
      </c>
    </row>
    <row r="1524" spans="1:34" x14ac:dyDescent="0.25">
      <c r="A1524">
        <v>10223</v>
      </c>
      <c r="B1524">
        <v>34</v>
      </c>
      <c r="C1524">
        <v>100</v>
      </c>
      <c r="D1524">
        <v>11</v>
      </c>
      <c r="E1524">
        <v>3608.76</v>
      </c>
      <c r="F1524">
        <v>3609</v>
      </c>
      <c r="G1524">
        <v>3400</v>
      </c>
      <c r="H1524" t="s">
        <v>138</v>
      </c>
      <c r="I1524" s="1">
        <v>38037</v>
      </c>
      <c r="J1524" t="s">
        <v>35</v>
      </c>
      <c r="K1524" t="s">
        <v>87</v>
      </c>
      <c r="L1524" t="s">
        <v>37</v>
      </c>
      <c r="M1524">
        <v>1</v>
      </c>
      <c r="N1524">
        <v>2</v>
      </c>
      <c r="O1524">
        <v>2004</v>
      </c>
      <c r="P1524" t="s">
        <v>905</v>
      </c>
      <c r="Q1524">
        <v>109</v>
      </c>
      <c r="R1524" t="s">
        <v>999</v>
      </c>
      <c r="S1524" t="s">
        <v>139</v>
      </c>
      <c r="T1524" t="s">
        <v>140</v>
      </c>
      <c r="U1524" t="s">
        <v>141</v>
      </c>
      <c r="V1524" t="s">
        <v>142</v>
      </c>
      <c r="W1524" t="s">
        <v>143</v>
      </c>
      <c r="X1524" t="s">
        <v>144</v>
      </c>
      <c r="Y1524" t="s">
        <v>145</v>
      </c>
      <c r="Z1524" t="s">
        <v>146</v>
      </c>
      <c r="AA1524" t="s">
        <v>147</v>
      </c>
      <c r="AB1524">
        <v>3004</v>
      </c>
      <c r="AC1524" t="s">
        <v>148</v>
      </c>
      <c r="AD1524" t="s">
        <v>149</v>
      </c>
      <c r="AE1524" t="s">
        <v>150</v>
      </c>
      <c r="AF1524" t="s">
        <v>151</v>
      </c>
      <c r="AG1524" t="s">
        <v>152</v>
      </c>
      <c r="AH1524" t="s">
        <v>74</v>
      </c>
    </row>
    <row r="1525" spans="1:34" x14ac:dyDescent="0.25">
      <c r="A1525">
        <v>10235</v>
      </c>
      <c r="B1525">
        <v>23</v>
      </c>
      <c r="C1525">
        <v>96.29</v>
      </c>
      <c r="D1525">
        <v>5</v>
      </c>
      <c r="E1525">
        <v>2214.67</v>
      </c>
      <c r="F1525">
        <v>2215</v>
      </c>
      <c r="G1525">
        <v>2214.67</v>
      </c>
      <c r="H1525" s="2">
        <v>38021</v>
      </c>
      <c r="I1525" s="1">
        <v>38021</v>
      </c>
      <c r="J1525" t="s">
        <v>35</v>
      </c>
      <c r="K1525" t="s">
        <v>220</v>
      </c>
      <c r="L1525" t="s">
        <v>37</v>
      </c>
      <c r="M1525">
        <v>2</v>
      </c>
      <c r="N1525">
        <v>4</v>
      </c>
      <c r="O1525">
        <v>2004</v>
      </c>
      <c r="P1525" t="s">
        <v>905</v>
      </c>
      <c r="Q1525">
        <v>109</v>
      </c>
      <c r="R1525" t="s">
        <v>999</v>
      </c>
      <c r="S1525" t="s">
        <v>589</v>
      </c>
      <c r="T1525" t="s">
        <v>590</v>
      </c>
      <c r="U1525" t="s">
        <v>591</v>
      </c>
      <c r="V1525" t="s">
        <v>592</v>
      </c>
      <c r="X1525" t="s">
        <v>592</v>
      </c>
      <c r="Y1525" t="s">
        <v>593</v>
      </c>
      <c r="Z1525" t="s">
        <v>359</v>
      </c>
      <c r="AA1525" t="s">
        <v>594</v>
      </c>
      <c r="AB1525" t="s">
        <v>595</v>
      </c>
      <c r="AC1525" t="s">
        <v>362</v>
      </c>
      <c r="AD1525" t="s">
        <v>47</v>
      </c>
      <c r="AE1525" t="s">
        <v>596</v>
      </c>
      <c r="AF1525" t="s">
        <v>272</v>
      </c>
      <c r="AG1525" t="s">
        <v>597</v>
      </c>
      <c r="AH1525" t="s">
        <v>51</v>
      </c>
    </row>
    <row r="1526" spans="1:34" x14ac:dyDescent="0.25">
      <c r="A1526">
        <v>10250</v>
      </c>
      <c r="B1526">
        <v>31</v>
      </c>
      <c r="C1526">
        <v>88.63</v>
      </c>
      <c r="D1526">
        <v>6</v>
      </c>
      <c r="E1526">
        <v>2747.53</v>
      </c>
      <c r="F1526">
        <v>2748</v>
      </c>
      <c r="G1526">
        <v>2747.53</v>
      </c>
      <c r="H1526" s="2">
        <v>38296</v>
      </c>
      <c r="I1526" s="1">
        <v>38296</v>
      </c>
      <c r="J1526" t="s">
        <v>104</v>
      </c>
      <c r="K1526" t="s">
        <v>87</v>
      </c>
      <c r="L1526" t="s">
        <v>37</v>
      </c>
      <c r="M1526">
        <v>2</v>
      </c>
      <c r="N1526">
        <v>5</v>
      </c>
      <c r="O1526">
        <v>2004</v>
      </c>
      <c r="P1526" t="s">
        <v>905</v>
      </c>
      <c r="Q1526">
        <v>109</v>
      </c>
      <c r="R1526" t="s">
        <v>999</v>
      </c>
      <c r="S1526" t="s">
        <v>630</v>
      </c>
      <c r="T1526">
        <v>4085553659</v>
      </c>
      <c r="U1526" t="s">
        <v>631</v>
      </c>
      <c r="V1526" t="s">
        <v>632</v>
      </c>
      <c r="X1526" t="s">
        <v>632</v>
      </c>
      <c r="Y1526" t="s">
        <v>633</v>
      </c>
      <c r="Z1526" t="s">
        <v>81</v>
      </c>
      <c r="AA1526" t="s">
        <v>634</v>
      </c>
      <c r="AB1526">
        <v>94217</v>
      </c>
      <c r="AC1526" t="s">
        <v>46</v>
      </c>
      <c r="AD1526" t="s">
        <v>47</v>
      </c>
      <c r="AE1526" t="s">
        <v>159</v>
      </c>
      <c r="AF1526" t="s">
        <v>635</v>
      </c>
      <c r="AG1526" t="s">
        <v>636</v>
      </c>
      <c r="AH1526" t="s">
        <v>51</v>
      </c>
    </row>
    <row r="1527" spans="1:34" x14ac:dyDescent="0.25">
      <c r="A1527">
        <v>10262</v>
      </c>
      <c r="B1527">
        <v>34</v>
      </c>
      <c r="C1527">
        <v>97.38</v>
      </c>
      <c r="D1527">
        <v>1</v>
      </c>
      <c r="E1527">
        <v>3310.92</v>
      </c>
      <c r="F1527">
        <v>3311</v>
      </c>
      <c r="G1527">
        <v>3310.92</v>
      </c>
      <c r="H1527" t="s">
        <v>916</v>
      </c>
      <c r="I1527" s="1">
        <v>38162</v>
      </c>
      <c r="J1527" t="s">
        <v>172</v>
      </c>
      <c r="K1527" t="s">
        <v>130</v>
      </c>
      <c r="L1527" t="s">
        <v>535</v>
      </c>
      <c r="M1527">
        <v>2</v>
      </c>
      <c r="N1527">
        <v>6</v>
      </c>
      <c r="O1527">
        <v>2004</v>
      </c>
      <c r="P1527" t="s">
        <v>905</v>
      </c>
      <c r="Q1527">
        <v>109</v>
      </c>
      <c r="R1527" t="s">
        <v>999</v>
      </c>
      <c r="S1527" t="s">
        <v>276</v>
      </c>
      <c r="T1527" t="s">
        <v>277</v>
      </c>
      <c r="U1527" t="s">
        <v>278</v>
      </c>
      <c r="V1527" t="s">
        <v>279</v>
      </c>
      <c r="X1527" t="s">
        <v>279</v>
      </c>
      <c r="Y1527" t="s">
        <v>280</v>
      </c>
      <c r="AA1527" t="s">
        <v>280</v>
      </c>
      <c r="AB1527">
        <v>28034</v>
      </c>
      <c r="AC1527" t="s">
        <v>281</v>
      </c>
      <c r="AD1527" t="s">
        <v>60</v>
      </c>
      <c r="AE1527" t="s">
        <v>282</v>
      </c>
      <c r="AF1527" t="s">
        <v>283</v>
      </c>
      <c r="AG1527" t="s">
        <v>284</v>
      </c>
      <c r="AH1527" t="s">
        <v>74</v>
      </c>
    </row>
    <row r="1528" spans="1:34" x14ac:dyDescent="0.25">
      <c r="A1528">
        <v>10275</v>
      </c>
      <c r="B1528">
        <v>25</v>
      </c>
      <c r="C1528">
        <v>95.2</v>
      </c>
      <c r="D1528">
        <v>11</v>
      </c>
      <c r="E1528">
        <v>2380</v>
      </c>
      <c r="F1528">
        <v>2380</v>
      </c>
      <c r="G1528">
        <v>2380</v>
      </c>
      <c r="H1528" t="s">
        <v>181</v>
      </c>
      <c r="I1528" s="1">
        <v>38191</v>
      </c>
      <c r="J1528" t="s">
        <v>52</v>
      </c>
      <c r="K1528" t="s">
        <v>87</v>
      </c>
      <c r="L1528" t="s">
        <v>37</v>
      </c>
      <c r="M1528">
        <v>3</v>
      </c>
      <c r="N1528">
        <v>7</v>
      </c>
      <c r="O1528">
        <v>2004</v>
      </c>
      <c r="P1528" t="s">
        <v>905</v>
      </c>
      <c r="Q1528">
        <v>109</v>
      </c>
      <c r="R1528" t="s">
        <v>999</v>
      </c>
      <c r="S1528" t="s">
        <v>182</v>
      </c>
      <c r="T1528" t="s">
        <v>183</v>
      </c>
      <c r="U1528" t="s">
        <v>184</v>
      </c>
      <c r="V1528" t="s">
        <v>185</v>
      </c>
      <c r="X1528" t="s">
        <v>185</v>
      </c>
      <c r="Y1528" t="s">
        <v>186</v>
      </c>
      <c r="AA1528" t="s">
        <v>186</v>
      </c>
      <c r="AB1528">
        <v>44000</v>
      </c>
      <c r="AC1528" t="s">
        <v>59</v>
      </c>
      <c r="AD1528" t="s">
        <v>60</v>
      </c>
      <c r="AE1528" t="s">
        <v>187</v>
      </c>
      <c r="AF1528" t="s">
        <v>188</v>
      </c>
      <c r="AG1528" t="s">
        <v>189</v>
      </c>
      <c r="AH1528" t="s">
        <v>51</v>
      </c>
    </row>
    <row r="1529" spans="1:34" x14ac:dyDescent="0.25">
      <c r="A1529">
        <v>10284</v>
      </c>
      <c r="B1529">
        <v>22</v>
      </c>
      <c r="C1529">
        <v>100</v>
      </c>
      <c r="D1529">
        <v>3</v>
      </c>
      <c r="E1529">
        <v>2310.88</v>
      </c>
      <c r="F1529">
        <v>2311</v>
      </c>
      <c r="G1529">
        <v>2200</v>
      </c>
      <c r="H1529" t="s">
        <v>917</v>
      </c>
      <c r="I1529" s="1">
        <v>38220</v>
      </c>
      <c r="J1529" t="s">
        <v>76</v>
      </c>
      <c r="K1529" t="s">
        <v>53</v>
      </c>
      <c r="L1529" t="s">
        <v>37</v>
      </c>
      <c r="M1529">
        <v>3</v>
      </c>
      <c r="N1529">
        <v>8</v>
      </c>
      <c r="O1529">
        <v>2004</v>
      </c>
      <c r="P1529" t="s">
        <v>905</v>
      </c>
      <c r="Q1529">
        <v>109</v>
      </c>
      <c r="R1529" t="s">
        <v>999</v>
      </c>
      <c r="S1529" t="s">
        <v>860</v>
      </c>
      <c r="T1529" t="s">
        <v>861</v>
      </c>
      <c r="U1529" t="s">
        <v>862</v>
      </c>
      <c r="V1529" t="s">
        <v>863</v>
      </c>
      <c r="X1529" t="s">
        <v>863</v>
      </c>
      <c r="Y1529" t="s">
        <v>864</v>
      </c>
      <c r="AA1529" t="s">
        <v>864</v>
      </c>
      <c r="AB1529" t="s">
        <v>865</v>
      </c>
      <c r="AC1529" t="s">
        <v>119</v>
      </c>
      <c r="AD1529" t="s">
        <v>60</v>
      </c>
      <c r="AE1529" t="s">
        <v>866</v>
      </c>
      <c r="AF1529" t="s">
        <v>867</v>
      </c>
      <c r="AG1529" t="s">
        <v>868</v>
      </c>
      <c r="AH1529" t="s">
        <v>51</v>
      </c>
    </row>
    <row r="1530" spans="1:34" x14ac:dyDescent="0.25">
      <c r="A1530">
        <v>10297</v>
      </c>
      <c r="B1530">
        <v>32</v>
      </c>
      <c r="C1530">
        <v>100</v>
      </c>
      <c r="D1530">
        <v>6</v>
      </c>
      <c r="E1530">
        <v>4061.76</v>
      </c>
      <c r="F1530">
        <v>4062</v>
      </c>
      <c r="G1530">
        <v>3200</v>
      </c>
      <c r="H1530" t="s">
        <v>953</v>
      </c>
      <c r="I1530" s="1">
        <v>38246</v>
      </c>
      <c r="J1530" t="s">
        <v>201</v>
      </c>
      <c r="K1530" t="s">
        <v>130</v>
      </c>
      <c r="L1530" t="s">
        <v>37</v>
      </c>
      <c r="M1530">
        <v>3</v>
      </c>
      <c r="N1530">
        <v>9</v>
      </c>
      <c r="O1530">
        <v>2004</v>
      </c>
      <c r="P1530" t="s">
        <v>905</v>
      </c>
      <c r="Q1530">
        <v>109</v>
      </c>
      <c r="R1530" t="s">
        <v>999</v>
      </c>
      <c r="S1530" t="s">
        <v>756</v>
      </c>
      <c r="T1530" t="s">
        <v>757</v>
      </c>
      <c r="U1530" t="s">
        <v>758</v>
      </c>
      <c r="V1530" t="s">
        <v>759</v>
      </c>
      <c r="W1530" t="s">
        <v>760</v>
      </c>
      <c r="X1530" t="s">
        <v>761</v>
      </c>
      <c r="Y1530" t="s">
        <v>762</v>
      </c>
      <c r="AA1530" t="s">
        <v>762</v>
      </c>
      <c r="AB1530">
        <v>2</v>
      </c>
      <c r="AC1530" t="s">
        <v>763</v>
      </c>
      <c r="AD1530" t="s">
        <v>60</v>
      </c>
      <c r="AE1530" t="s">
        <v>764</v>
      </c>
      <c r="AF1530" t="s">
        <v>765</v>
      </c>
      <c r="AG1530" t="s">
        <v>766</v>
      </c>
      <c r="AH1530" t="s">
        <v>74</v>
      </c>
    </row>
    <row r="1531" spans="1:34" x14ac:dyDescent="0.25">
      <c r="A1531">
        <v>10308</v>
      </c>
      <c r="B1531">
        <v>31</v>
      </c>
      <c r="C1531">
        <v>100</v>
      </c>
      <c r="D1531">
        <v>9</v>
      </c>
      <c r="E1531">
        <v>3493.7</v>
      </c>
      <c r="F1531">
        <v>3494</v>
      </c>
      <c r="G1531">
        <v>3100</v>
      </c>
      <c r="H1531" t="s">
        <v>211</v>
      </c>
      <c r="I1531" s="1">
        <v>38275</v>
      </c>
      <c r="J1531" t="s">
        <v>86</v>
      </c>
      <c r="K1531" t="s">
        <v>87</v>
      </c>
      <c r="L1531" t="s">
        <v>37</v>
      </c>
      <c r="M1531">
        <v>4</v>
      </c>
      <c r="N1531">
        <v>10</v>
      </c>
      <c r="O1531">
        <v>2004</v>
      </c>
      <c r="P1531" t="s">
        <v>905</v>
      </c>
      <c r="Q1531">
        <v>109</v>
      </c>
      <c r="R1531" t="s">
        <v>999</v>
      </c>
      <c r="S1531" t="s">
        <v>501</v>
      </c>
      <c r="T1531">
        <v>9145554562</v>
      </c>
      <c r="U1531" t="s">
        <v>502</v>
      </c>
      <c r="V1531" t="s">
        <v>503</v>
      </c>
      <c r="X1531" t="s">
        <v>503</v>
      </c>
      <c r="Y1531" t="s">
        <v>504</v>
      </c>
      <c r="Z1531" t="s">
        <v>44</v>
      </c>
      <c r="AA1531" t="s">
        <v>505</v>
      </c>
      <c r="AB1531">
        <v>24067</v>
      </c>
      <c r="AC1531" t="s">
        <v>46</v>
      </c>
      <c r="AD1531" t="s">
        <v>47</v>
      </c>
      <c r="AE1531" t="s">
        <v>159</v>
      </c>
      <c r="AF1531" t="s">
        <v>373</v>
      </c>
      <c r="AG1531" t="s">
        <v>506</v>
      </c>
      <c r="AH1531" t="s">
        <v>74</v>
      </c>
    </row>
    <row r="1532" spans="1:34" x14ac:dyDescent="0.25">
      <c r="A1532">
        <v>10316</v>
      </c>
      <c r="B1532">
        <v>25</v>
      </c>
      <c r="C1532">
        <v>100</v>
      </c>
      <c r="D1532">
        <v>1</v>
      </c>
      <c r="E1532">
        <v>2872.25</v>
      </c>
      <c r="F1532">
        <v>2873</v>
      </c>
      <c r="G1532">
        <v>2500</v>
      </c>
      <c r="H1532" s="2">
        <v>37997</v>
      </c>
      <c r="I1532" s="1">
        <v>37997</v>
      </c>
      <c r="J1532" t="s">
        <v>64</v>
      </c>
      <c r="K1532" t="s">
        <v>123</v>
      </c>
      <c r="L1532" t="s">
        <v>37</v>
      </c>
      <c r="M1532">
        <v>4</v>
      </c>
      <c r="N1532">
        <v>11</v>
      </c>
      <c r="O1532">
        <v>2004</v>
      </c>
      <c r="P1532" t="s">
        <v>905</v>
      </c>
      <c r="Q1532">
        <v>109</v>
      </c>
      <c r="R1532" t="s">
        <v>999</v>
      </c>
      <c r="S1532" t="s">
        <v>606</v>
      </c>
      <c r="T1532" t="s">
        <v>607</v>
      </c>
      <c r="U1532" t="s">
        <v>608</v>
      </c>
      <c r="V1532" t="s">
        <v>609</v>
      </c>
      <c r="X1532" t="s">
        <v>609</v>
      </c>
      <c r="Y1532" t="s">
        <v>610</v>
      </c>
      <c r="Z1532" t="s">
        <v>611</v>
      </c>
      <c r="AA1532" t="s">
        <v>612</v>
      </c>
      <c r="AB1532" t="s">
        <v>613</v>
      </c>
      <c r="AC1532" t="s">
        <v>270</v>
      </c>
      <c r="AD1532" t="s">
        <v>60</v>
      </c>
      <c r="AE1532" t="s">
        <v>614</v>
      </c>
      <c r="AF1532" t="s">
        <v>615</v>
      </c>
      <c r="AG1532" t="s">
        <v>616</v>
      </c>
      <c r="AH1532" t="s">
        <v>51</v>
      </c>
    </row>
    <row r="1533" spans="1:34" x14ac:dyDescent="0.25">
      <c r="A1533">
        <v>10328</v>
      </c>
      <c r="B1533">
        <v>47</v>
      </c>
      <c r="C1533">
        <v>87.54</v>
      </c>
      <c r="D1533">
        <v>14</v>
      </c>
      <c r="E1533">
        <v>4114.38</v>
      </c>
      <c r="F1533">
        <v>4115</v>
      </c>
      <c r="G1533">
        <v>4114.38</v>
      </c>
      <c r="H1533" s="2">
        <v>38332</v>
      </c>
      <c r="I1533" s="1">
        <v>38332</v>
      </c>
      <c r="J1533" t="s">
        <v>242</v>
      </c>
      <c r="K1533" t="s">
        <v>53</v>
      </c>
      <c r="L1533" t="s">
        <v>37</v>
      </c>
      <c r="M1533">
        <v>4</v>
      </c>
      <c r="N1533">
        <v>11</v>
      </c>
      <c r="O1533">
        <v>2004</v>
      </c>
      <c r="P1533" t="s">
        <v>905</v>
      </c>
      <c r="Q1533">
        <v>109</v>
      </c>
      <c r="R1533" t="s">
        <v>999</v>
      </c>
      <c r="S1533" t="s">
        <v>877</v>
      </c>
      <c r="T1533" t="s">
        <v>878</v>
      </c>
      <c r="U1533" t="s">
        <v>879</v>
      </c>
      <c r="V1533" t="s">
        <v>880</v>
      </c>
      <c r="X1533" t="s">
        <v>880</v>
      </c>
      <c r="Y1533" t="s">
        <v>881</v>
      </c>
      <c r="AA1533" t="s">
        <v>881</v>
      </c>
      <c r="AB1533">
        <v>24100</v>
      </c>
      <c r="AC1533" t="s">
        <v>407</v>
      </c>
      <c r="AD1533" t="s">
        <v>60</v>
      </c>
      <c r="AE1533" t="s">
        <v>882</v>
      </c>
      <c r="AF1533" t="s">
        <v>883</v>
      </c>
      <c r="AG1533" t="s">
        <v>884</v>
      </c>
      <c r="AH1533" t="s">
        <v>74</v>
      </c>
    </row>
    <row r="1534" spans="1:34" x14ac:dyDescent="0.25">
      <c r="A1534">
        <v>10339</v>
      </c>
      <c r="B1534">
        <v>21</v>
      </c>
      <c r="C1534">
        <v>50.65</v>
      </c>
      <c r="D1534">
        <v>7</v>
      </c>
      <c r="E1534">
        <v>1063.6500000000001</v>
      </c>
      <c r="F1534">
        <v>1064</v>
      </c>
      <c r="G1534">
        <v>1063.6500000000001</v>
      </c>
      <c r="H1534" t="s">
        <v>507</v>
      </c>
      <c r="I1534" s="1">
        <v>38314</v>
      </c>
      <c r="J1534" t="s">
        <v>104</v>
      </c>
      <c r="K1534" t="s">
        <v>65</v>
      </c>
      <c r="L1534" t="s">
        <v>37</v>
      </c>
      <c r="M1534">
        <v>4</v>
      </c>
      <c r="N1534">
        <v>11</v>
      </c>
      <c r="O1534">
        <v>2004</v>
      </c>
      <c r="P1534" t="s">
        <v>905</v>
      </c>
      <c r="Q1534">
        <v>109</v>
      </c>
      <c r="R1534" t="s">
        <v>999</v>
      </c>
      <c r="S1534" t="s">
        <v>389</v>
      </c>
      <c r="T1534" t="s">
        <v>390</v>
      </c>
      <c r="U1534" t="s">
        <v>391</v>
      </c>
      <c r="V1534" t="s">
        <v>392</v>
      </c>
      <c r="X1534" t="s">
        <v>392</v>
      </c>
      <c r="Y1534" t="s">
        <v>393</v>
      </c>
      <c r="Z1534" t="s">
        <v>394</v>
      </c>
      <c r="AA1534" t="s">
        <v>395</v>
      </c>
      <c r="AB1534" t="s">
        <v>396</v>
      </c>
      <c r="AC1534" t="s">
        <v>314</v>
      </c>
      <c r="AD1534" t="s">
        <v>314</v>
      </c>
      <c r="AE1534" t="s">
        <v>397</v>
      </c>
      <c r="AF1534" t="s">
        <v>398</v>
      </c>
      <c r="AG1534" t="s">
        <v>399</v>
      </c>
      <c r="AH1534" t="s">
        <v>51</v>
      </c>
    </row>
    <row r="1535" spans="1:34" x14ac:dyDescent="0.25">
      <c r="A1535">
        <v>10353</v>
      </c>
      <c r="B1535">
        <v>28</v>
      </c>
      <c r="C1535">
        <v>71.73</v>
      </c>
      <c r="D1535">
        <v>2</v>
      </c>
      <c r="E1535">
        <v>2008.44</v>
      </c>
      <c r="F1535">
        <v>2009</v>
      </c>
      <c r="G1535">
        <v>2008.44</v>
      </c>
      <c r="H1535" s="2">
        <v>38089</v>
      </c>
      <c r="I1535" s="1">
        <v>38089</v>
      </c>
      <c r="J1535" t="s">
        <v>380</v>
      </c>
      <c r="K1535" t="s">
        <v>36</v>
      </c>
      <c r="L1535" t="s">
        <v>37</v>
      </c>
      <c r="M1535">
        <v>4</v>
      </c>
      <c r="N1535">
        <v>12</v>
      </c>
      <c r="O1535">
        <v>2004</v>
      </c>
      <c r="P1535" t="s">
        <v>905</v>
      </c>
      <c r="Q1535">
        <v>109</v>
      </c>
      <c r="R1535" t="s">
        <v>999</v>
      </c>
      <c r="S1535" t="s">
        <v>908</v>
      </c>
      <c r="T1535">
        <v>2035554407</v>
      </c>
      <c r="U1535" t="s">
        <v>909</v>
      </c>
      <c r="V1535" t="s">
        <v>910</v>
      </c>
      <c r="X1535" t="s">
        <v>910</v>
      </c>
      <c r="Y1535" t="s">
        <v>816</v>
      </c>
      <c r="Z1535" t="s">
        <v>177</v>
      </c>
      <c r="AA1535" t="s">
        <v>911</v>
      </c>
      <c r="AB1535">
        <v>97561</v>
      </c>
      <c r="AC1535" t="s">
        <v>46</v>
      </c>
      <c r="AD1535" t="s">
        <v>47</v>
      </c>
      <c r="AE1535" t="s">
        <v>912</v>
      </c>
      <c r="AF1535" t="s">
        <v>913</v>
      </c>
      <c r="AG1535" t="s">
        <v>914</v>
      </c>
      <c r="AH1535" t="s">
        <v>51</v>
      </c>
    </row>
    <row r="1536" spans="1:34" x14ac:dyDescent="0.25">
      <c r="A1536">
        <v>10374</v>
      </c>
      <c r="B1536">
        <v>46</v>
      </c>
      <c r="C1536">
        <v>94.1</v>
      </c>
      <c r="D1536">
        <v>3</v>
      </c>
      <c r="E1536">
        <v>4328.6000000000004</v>
      </c>
      <c r="F1536">
        <v>4329</v>
      </c>
      <c r="G1536">
        <v>4328.6000000000004</v>
      </c>
      <c r="H1536" s="2">
        <v>38385</v>
      </c>
      <c r="I1536" s="1">
        <v>38385</v>
      </c>
      <c r="J1536" t="s">
        <v>35</v>
      </c>
      <c r="K1536" t="s">
        <v>220</v>
      </c>
      <c r="L1536" t="s">
        <v>37</v>
      </c>
      <c r="M1536">
        <v>1</v>
      </c>
      <c r="N1536">
        <v>2</v>
      </c>
      <c r="O1536">
        <v>2005</v>
      </c>
      <c r="P1536" t="s">
        <v>905</v>
      </c>
      <c r="Q1536">
        <v>109</v>
      </c>
      <c r="R1536" t="s">
        <v>999</v>
      </c>
      <c r="S1536" t="s">
        <v>326</v>
      </c>
      <c r="T1536" t="s">
        <v>327</v>
      </c>
      <c r="U1536" t="s">
        <v>328</v>
      </c>
      <c r="V1536" t="s">
        <v>329</v>
      </c>
      <c r="X1536" t="s">
        <v>329</v>
      </c>
      <c r="Y1536" t="s">
        <v>330</v>
      </c>
      <c r="Z1536" t="s">
        <v>331</v>
      </c>
      <c r="AA1536" t="s">
        <v>332</v>
      </c>
      <c r="AB1536">
        <v>4101</v>
      </c>
      <c r="AC1536" t="s">
        <v>148</v>
      </c>
      <c r="AD1536" t="s">
        <v>149</v>
      </c>
      <c r="AE1536" t="s">
        <v>333</v>
      </c>
      <c r="AF1536" t="s">
        <v>334</v>
      </c>
      <c r="AG1536" t="s">
        <v>335</v>
      </c>
      <c r="AH1536" t="s">
        <v>74</v>
      </c>
    </row>
    <row r="1537" spans="1:34" x14ac:dyDescent="0.25">
      <c r="A1537">
        <v>10386</v>
      </c>
      <c r="B1537">
        <v>33</v>
      </c>
      <c r="C1537">
        <v>41.71</v>
      </c>
      <c r="D1537">
        <v>11</v>
      </c>
      <c r="E1537">
        <v>1376.43</v>
      </c>
      <c r="F1537">
        <v>1377</v>
      </c>
      <c r="G1537">
        <v>1376.43</v>
      </c>
      <c r="H1537" s="2">
        <v>38355</v>
      </c>
      <c r="I1537" s="1">
        <v>38355</v>
      </c>
      <c r="J1537" t="s">
        <v>64</v>
      </c>
      <c r="K1537" t="s">
        <v>36</v>
      </c>
      <c r="L1537" t="s">
        <v>647</v>
      </c>
      <c r="M1537">
        <v>1</v>
      </c>
      <c r="N1537">
        <v>3</v>
      </c>
      <c r="O1537">
        <v>2005</v>
      </c>
      <c r="P1537" t="s">
        <v>905</v>
      </c>
      <c r="Q1537">
        <v>109</v>
      </c>
      <c r="R1537" t="s">
        <v>999</v>
      </c>
      <c r="S1537" t="s">
        <v>276</v>
      </c>
      <c r="T1537" t="s">
        <v>277</v>
      </c>
      <c r="U1537" t="s">
        <v>278</v>
      </c>
      <c r="V1537" t="s">
        <v>279</v>
      </c>
      <c r="X1537" t="s">
        <v>279</v>
      </c>
      <c r="Y1537" t="s">
        <v>280</v>
      </c>
      <c r="AA1537" t="s">
        <v>280</v>
      </c>
      <c r="AB1537">
        <v>28034</v>
      </c>
      <c r="AC1537" t="s">
        <v>281</v>
      </c>
      <c r="AD1537" t="s">
        <v>60</v>
      </c>
      <c r="AE1537" t="s">
        <v>282</v>
      </c>
      <c r="AF1537" t="s">
        <v>283</v>
      </c>
      <c r="AG1537" t="s">
        <v>284</v>
      </c>
      <c r="AH1537" t="s">
        <v>51</v>
      </c>
    </row>
    <row r="1538" spans="1:34" x14ac:dyDescent="0.25">
      <c r="A1538">
        <v>10398</v>
      </c>
      <c r="B1538">
        <v>43</v>
      </c>
      <c r="C1538">
        <v>100</v>
      </c>
      <c r="D1538">
        <v>16</v>
      </c>
      <c r="E1538">
        <v>5552.16</v>
      </c>
      <c r="F1538">
        <v>5553</v>
      </c>
      <c r="G1538">
        <v>4300</v>
      </c>
      <c r="H1538" t="s">
        <v>936</v>
      </c>
      <c r="I1538" s="1">
        <v>38441</v>
      </c>
      <c r="J1538" t="s">
        <v>255</v>
      </c>
      <c r="K1538" t="s">
        <v>220</v>
      </c>
      <c r="L1538" t="s">
        <v>37</v>
      </c>
      <c r="M1538">
        <v>1</v>
      </c>
      <c r="N1538">
        <v>3</v>
      </c>
      <c r="O1538">
        <v>2005</v>
      </c>
      <c r="P1538" t="s">
        <v>905</v>
      </c>
      <c r="Q1538">
        <v>109</v>
      </c>
      <c r="R1538" t="s">
        <v>999</v>
      </c>
      <c r="S1538" t="s">
        <v>54</v>
      </c>
      <c r="T1538" t="s">
        <v>55</v>
      </c>
      <c r="U1538" t="s">
        <v>56</v>
      </c>
      <c r="V1538" t="s">
        <v>57</v>
      </c>
      <c r="X1538" t="s">
        <v>57</v>
      </c>
      <c r="Y1538" t="s">
        <v>58</v>
      </c>
      <c r="AA1538" t="s">
        <v>58</v>
      </c>
      <c r="AB1538">
        <v>51100</v>
      </c>
      <c r="AC1538" t="s">
        <v>59</v>
      </c>
      <c r="AD1538" t="s">
        <v>60</v>
      </c>
      <c r="AE1538" t="s">
        <v>61</v>
      </c>
      <c r="AF1538" t="s">
        <v>62</v>
      </c>
      <c r="AG1538" t="s">
        <v>63</v>
      </c>
      <c r="AH1538" t="s">
        <v>74</v>
      </c>
    </row>
    <row r="1539" spans="1:34" x14ac:dyDescent="0.25">
      <c r="A1539">
        <v>10401</v>
      </c>
      <c r="B1539">
        <v>38</v>
      </c>
      <c r="C1539">
        <v>96.29</v>
      </c>
      <c r="D1539">
        <v>5</v>
      </c>
      <c r="E1539">
        <v>3659.02</v>
      </c>
      <c r="F1539">
        <v>3660</v>
      </c>
      <c r="G1539">
        <v>3659.02</v>
      </c>
      <c r="H1539" s="2">
        <v>38415</v>
      </c>
      <c r="I1539" s="1">
        <v>38415</v>
      </c>
      <c r="J1539" t="s">
        <v>255</v>
      </c>
      <c r="K1539" t="s">
        <v>87</v>
      </c>
      <c r="L1539" t="s">
        <v>637</v>
      </c>
      <c r="M1539">
        <v>2</v>
      </c>
      <c r="N1539">
        <v>4</v>
      </c>
      <c r="O1539">
        <v>2005</v>
      </c>
      <c r="P1539" t="s">
        <v>905</v>
      </c>
      <c r="Q1539">
        <v>109</v>
      </c>
      <c r="R1539" t="s">
        <v>999</v>
      </c>
      <c r="S1539" t="s">
        <v>163</v>
      </c>
      <c r="T1539">
        <v>2015559350</v>
      </c>
      <c r="U1539" t="s">
        <v>164</v>
      </c>
      <c r="V1539" t="s">
        <v>165</v>
      </c>
      <c r="X1539" t="s">
        <v>165</v>
      </c>
      <c r="Y1539" t="s">
        <v>166</v>
      </c>
      <c r="Z1539" t="s">
        <v>167</v>
      </c>
      <c r="AA1539" t="s">
        <v>168</v>
      </c>
      <c r="AB1539">
        <v>94019</v>
      </c>
      <c r="AC1539" t="s">
        <v>46</v>
      </c>
      <c r="AD1539" t="s">
        <v>47</v>
      </c>
      <c r="AE1539" t="s">
        <v>93</v>
      </c>
      <c r="AF1539" t="s">
        <v>169</v>
      </c>
      <c r="AG1539" t="s">
        <v>170</v>
      </c>
      <c r="AH1539" t="s">
        <v>74</v>
      </c>
    </row>
    <row r="1540" spans="1:34" x14ac:dyDescent="0.25">
      <c r="A1540">
        <v>10416</v>
      </c>
      <c r="B1540">
        <v>47</v>
      </c>
      <c r="C1540">
        <v>88.63</v>
      </c>
      <c r="D1540">
        <v>6</v>
      </c>
      <c r="E1540">
        <v>4165.6099999999997</v>
      </c>
      <c r="F1540">
        <v>4166</v>
      </c>
      <c r="G1540">
        <v>4165.6099999999997</v>
      </c>
      <c r="H1540" s="2">
        <v>38630</v>
      </c>
      <c r="I1540" s="1">
        <v>38630</v>
      </c>
      <c r="J1540" t="s">
        <v>86</v>
      </c>
      <c r="K1540" t="s">
        <v>220</v>
      </c>
      <c r="L1540" t="s">
        <v>37</v>
      </c>
      <c r="M1540">
        <v>2</v>
      </c>
      <c r="N1540">
        <v>5</v>
      </c>
      <c r="O1540">
        <v>2005</v>
      </c>
      <c r="P1540" t="s">
        <v>905</v>
      </c>
      <c r="Q1540">
        <v>109</v>
      </c>
      <c r="R1540" t="s">
        <v>999</v>
      </c>
      <c r="S1540" t="s">
        <v>712</v>
      </c>
      <c r="T1540" t="s">
        <v>713</v>
      </c>
      <c r="U1540" t="s">
        <v>714</v>
      </c>
      <c r="V1540" t="s">
        <v>715</v>
      </c>
      <c r="X1540" t="s">
        <v>715</v>
      </c>
      <c r="Y1540" t="s">
        <v>716</v>
      </c>
      <c r="AA1540" t="s">
        <v>716</v>
      </c>
      <c r="AB1540">
        <v>42100</v>
      </c>
      <c r="AC1540" t="s">
        <v>407</v>
      </c>
      <c r="AD1540" t="s">
        <v>60</v>
      </c>
      <c r="AE1540" t="s">
        <v>717</v>
      </c>
      <c r="AF1540" t="s">
        <v>718</v>
      </c>
      <c r="AG1540" t="s">
        <v>719</v>
      </c>
      <c r="AH1540" t="s">
        <v>74</v>
      </c>
    </row>
    <row r="1541" spans="1:34" x14ac:dyDescent="0.25">
      <c r="A1541">
        <v>10101</v>
      </c>
      <c r="B1541">
        <v>45</v>
      </c>
      <c r="C1541">
        <v>31.2</v>
      </c>
      <c r="D1541">
        <v>3</v>
      </c>
      <c r="E1541">
        <v>1404</v>
      </c>
      <c r="F1541">
        <v>1404</v>
      </c>
      <c r="G1541">
        <v>1404</v>
      </c>
      <c r="H1541" s="2">
        <v>37865</v>
      </c>
      <c r="I1541" s="1">
        <v>37865</v>
      </c>
      <c r="J1541" t="s">
        <v>201</v>
      </c>
      <c r="K1541" t="s">
        <v>36</v>
      </c>
      <c r="L1541" t="s">
        <v>37</v>
      </c>
      <c r="M1541">
        <v>1</v>
      </c>
      <c r="N1541">
        <v>1</v>
      </c>
      <c r="O1541">
        <v>2003</v>
      </c>
      <c r="P1541" t="s">
        <v>871</v>
      </c>
      <c r="Q1541">
        <v>33</v>
      </c>
      <c r="R1541" t="s">
        <v>1000</v>
      </c>
      <c r="S1541" t="s">
        <v>727</v>
      </c>
      <c r="T1541" t="s">
        <v>728</v>
      </c>
      <c r="U1541" t="s">
        <v>729</v>
      </c>
      <c r="V1541" t="s">
        <v>730</v>
      </c>
      <c r="X1541" t="s">
        <v>730</v>
      </c>
      <c r="Y1541" t="s">
        <v>731</v>
      </c>
      <c r="AA1541" t="s">
        <v>731</v>
      </c>
      <c r="AB1541">
        <v>60528</v>
      </c>
      <c r="AC1541" t="s">
        <v>699</v>
      </c>
      <c r="AD1541" t="s">
        <v>60</v>
      </c>
      <c r="AE1541" t="s">
        <v>732</v>
      </c>
      <c r="AF1541" t="s">
        <v>654</v>
      </c>
      <c r="AG1541" t="s">
        <v>733</v>
      </c>
      <c r="AH1541" t="s">
        <v>51</v>
      </c>
    </row>
    <row r="1542" spans="1:34" x14ac:dyDescent="0.25">
      <c r="A1542">
        <v>10110</v>
      </c>
      <c r="B1542">
        <v>20</v>
      </c>
      <c r="C1542">
        <v>35.51</v>
      </c>
      <c r="D1542">
        <v>3</v>
      </c>
      <c r="E1542">
        <v>710.2</v>
      </c>
      <c r="F1542">
        <v>711</v>
      </c>
      <c r="G1542">
        <v>710.2</v>
      </c>
      <c r="H1542" t="s">
        <v>899</v>
      </c>
      <c r="I1542" s="1">
        <v>37698</v>
      </c>
      <c r="J1542" t="s">
        <v>255</v>
      </c>
      <c r="K1542" t="s">
        <v>65</v>
      </c>
      <c r="L1542" t="s">
        <v>37</v>
      </c>
      <c r="M1542">
        <v>1</v>
      </c>
      <c r="N1542">
        <v>3</v>
      </c>
      <c r="O1542">
        <v>2003</v>
      </c>
      <c r="P1542" t="s">
        <v>871</v>
      </c>
      <c r="Q1542">
        <v>33</v>
      </c>
      <c r="R1542" t="s">
        <v>1000</v>
      </c>
      <c r="S1542" t="s">
        <v>776</v>
      </c>
      <c r="T1542" t="s">
        <v>777</v>
      </c>
      <c r="U1542" t="s">
        <v>778</v>
      </c>
      <c r="V1542" t="s">
        <v>779</v>
      </c>
      <c r="X1542" t="s">
        <v>779</v>
      </c>
      <c r="Y1542" t="s">
        <v>780</v>
      </c>
      <c r="AA1542" t="s">
        <v>780</v>
      </c>
      <c r="AB1542" t="s">
        <v>781</v>
      </c>
      <c r="AC1542" t="s">
        <v>270</v>
      </c>
      <c r="AD1542" t="s">
        <v>60</v>
      </c>
      <c r="AE1542" t="s">
        <v>782</v>
      </c>
      <c r="AF1542" t="s">
        <v>146</v>
      </c>
      <c r="AG1542" t="s">
        <v>783</v>
      </c>
      <c r="AH1542" t="s">
        <v>51</v>
      </c>
    </row>
    <row r="1543" spans="1:34" x14ac:dyDescent="0.25">
      <c r="A1543">
        <v>10124</v>
      </c>
      <c r="B1543">
        <v>45</v>
      </c>
      <c r="C1543">
        <v>37.840000000000003</v>
      </c>
      <c r="D1543">
        <v>2</v>
      </c>
      <c r="E1543">
        <v>1702.8</v>
      </c>
      <c r="F1543">
        <v>1703</v>
      </c>
      <c r="G1543">
        <v>1702.8</v>
      </c>
      <c r="H1543" t="s">
        <v>874</v>
      </c>
      <c r="I1543" s="1">
        <v>37762</v>
      </c>
      <c r="J1543" t="s">
        <v>153</v>
      </c>
      <c r="K1543" t="s">
        <v>220</v>
      </c>
      <c r="L1543" t="s">
        <v>37</v>
      </c>
      <c r="M1543">
        <v>2</v>
      </c>
      <c r="N1543">
        <v>5</v>
      </c>
      <c r="O1543">
        <v>2003</v>
      </c>
      <c r="P1543" t="s">
        <v>871</v>
      </c>
      <c r="Q1543">
        <v>33</v>
      </c>
      <c r="R1543" t="s">
        <v>1000</v>
      </c>
      <c r="S1543" t="s">
        <v>853</v>
      </c>
      <c r="T1543">
        <v>7025551838</v>
      </c>
      <c r="U1543" t="s">
        <v>854</v>
      </c>
      <c r="V1543" t="s">
        <v>855</v>
      </c>
      <c r="X1543" t="s">
        <v>855</v>
      </c>
      <c r="Y1543" t="s">
        <v>856</v>
      </c>
      <c r="Z1543" t="s">
        <v>857</v>
      </c>
      <c r="AA1543" t="s">
        <v>858</v>
      </c>
      <c r="AB1543">
        <v>83030</v>
      </c>
      <c r="AC1543" t="s">
        <v>46</v>
      </c>
      <c r="AD1543" t="s">
        <v>47</v>
      </c>
      <c r="AE1543" t="s">
        <v>179</v>
      </c>
      <c r="AF1543" t="s">
        <v>635</v>
      </c>
      <c r="AG1543" t="s">
        <v>859</v>
      </c>
      <c r="AH1543" t="s">
        <v>51</v>
      </c>
    </row>
    <row r="1544" spans="1:34" x14ac:dyDescent="0.25">
      <c r="A1544">
        <v>10149</v>
      </c>
      <c r="B1544">
        <v>36</v>
      </c>
      <c r="C1544">
        <v>33.19</v>
      </c>
      <c r="D1544">
        <v>7</v>
      </c>
      <c r="E1544">
        <v>1194.8399999999999</v>
      </c>
      <c r="F1544">
        <v>1195</v>
      </c>
      <c r="G1544">
        <v>1194.8399999999999</v>
      </c>
      <c r="H1544" s="2">
        <v>37964</v>
      </c>
      <c r="I1544" s="1">
        <v>37964</v>
      </c>
      <c r="J1544" t="s">
        <v>242</v>
      </c>
      <c r="K1544" t="s">
        <v>65</v>
      </c>
      <c r="L1544" t="s">
        <v>37</v>
      </c>
      <c r="M1544">
        <v>3</v>
      </c>
      <c r="N1544">
        <v>9</v>
      </c>
      <c r="O1544">
        <v>2003</v>
      </c>
      <c r="P1544" t="s">
        <v>871</v>
      </c>
      <c r="Q1544">
        <v>33</v>
      </c>
      <c r="R1544" t="s">
        <v>1000</v>
      </c>
      <c r="S1544" t="s">
        <v>832</v>
      </c>
      <c r="T1544">
        <v>4155554312</v>
      </c>
      <c r="U1544" t="s">
        <v>833</v>
      </c>
      <c r="V1544" t="s">
        <v>834</v>
      </c>
      <c r="X1544" t="s">
        <v>834</v>
      </c>
      <c r="Y1544" t="s">
        <v>835</v>
      </c>
      <c r="Z1544" t="s">
        <v>81</v>
      </c>
      <c r="AA1544" t="s">
        <v>836</v>
      </c>
      <c r="AB1544">
        <v>94217</v>
      </c>
      <c r="AC1544" t="s">
        <v>46</v>
      </c>
      <c r="AD1544" t="s">
        <v>47</v>
      </c>
      <c r="AE1544" t="s">
        <v>837</v>
      </c>
      <c r="AF1544" t="s">
        <v>635</v>
      </c>
      <c r="AG1544" t="s">
        <v>838</v>
      </c>
      <c r="AH1544" t="s">
        <v>51</v>
      </c>
    </row>
    <row r="1545" spans="1:34" x14ac:dyDescent="0.25">
      <c r="A1545">
        <v>10162</v>
      </c>
      <c r="B1545">
        <v>37</v>
      </c>
      <c r="C1545">
        <v>27.22</v>
      </c>
      <c r="D1545">
        <v>5</v>
      </c>
      <c r="E1545">
        <v>1007.14</v>
      </c>
      <c r="F1545">
        <v>1008</v>
      </c>
      <c r="G1545">
        <v>1007.14</v>
      </c>
      <c r="H1545" t="s">
        <v>876</v>
      </c>
      <c r="I1545" s="1">
        <v>37912</v>
      </c>
      <c r="J1545" t="s">
        <v>86</v>
      </c>
      <c r="K1545" t="s">
        <v>53</v>
      </c>
      <c r="L1545" t="s">
        <v>37</v>
      </c>
      <c r="M1545">
        <v>4</v>
      </c>
      <c r="N1545">
        <v>10</v>
      </c>
      <c r="O1545">
        <v>2003</v>
      </c>
      <c r="P1545" t="s">
        <v>871</v>
      </c>
      <c r="Q1545">
        <v>33</v>
      </c>
      <c r="R1545" t="s">
        <v>1000</v>
      </c>
      <c r="S1545" t="s">
        <v>88</v>
      </c>
      <c r="T1545">
        <v>6505551386</v>
      </c>
      <c r="U1545" t="s">
        <v>89</v>
      </c>
      <c r="V1545" t="s">
        <v>90</v>
      </c>
      <c r="X1545" t="s">
        <v>90</v>
      </c>
      <c r="Y1545" t="s">
        <v>91</v>
      </c>
      <c r="Z1545" t="s">
        <v>81</v>
      </c>
      <c r="AA1545" t="s">
        <v>92</v>
      </c>
      <c r="AB1545" t="s">
        <v>47</v>
      </c>
      <c r="AC1545" t="s">
        <v>46</v>
      </c>
      <c r="AD1545" t="s">
        <v>47</v>
      </c>
      <c r="AE1545" t="s">
        <v>93</v>
      </c>
      <c r="AF1545" t="s">
        <v>84</v>
      </c>
      <c r="AG1545" t="s">
        <v>94</v>
      </c>
      <c r="AH1545" t="s">
        <v>51</v>
      </c>
    </row>
    <row r="1546" spans="1:34" x14ac:dyDescent="0.25">
      <c r="A1546">
        <v>10173</v>
      </c>
      <c r="B1546">
        <v>31</v>
      </c>
      <c r="C1546">
        <v>31.53</v>
      </c>
      <c r="D1546">
        <v>9</v>
      </c>
      <c r="E1546">
        <v>977.43</v>
      </c>
      <c r="F1546">
        <v>978</v>
      </c>
      <c r="G1546">
        <v>977.43</v>
      </c>
      <c r="H1546" s="2">
        <v>37752</v>
      </c>
      <c r="I1546" s="1">
        <v>37752</v>
      </c>
      <c r="J1546" t="s">
        <v>153</v>
      </c>
      <c r="K1546" t="s">
        <v>123</v>
      </c>
      <c r="L1546" t="s">
        <v>37</v>
      </c>
      <c r="M1546">
        <v>4</v>
      </c>
      <c r="N1546">
        <v>11</v>
      </c>
      <c r="O1546">
        <v>2003</v>
      </c>
      <c r="P1546" t="s">
        <v>871</v>
      </c>
      <c r="Q1546">
        <v>33</v>
      </c>
      <c r="R1546" t="s">
        <v>1000</v>
      </c>
      <c r="S1546" t="s">
        <v>877</v>
      </c>
      <c r="T1546" t="s">
        <v>878</v>
      </c>
      <c r="U1546" t="s">
        <v>879</v>
      </c>
      <c r="V1546" t="s">
        <v>880</v>
      </c>
      <c r="X1546" t="s">
        <v>880</v>
      </c>
      <c r="Y1546" t="s">
        <v>881</v>
      </c>
      <c r="AA1546" t="s">
        <v>881</v>
      </c>
      <c r="AB1546">
        <v>24100</v>
      </c>
      <c r="AC1546" t="s">
        <v>407</v>
      </c>
      <c r="AD1546" t="s">
        <v>60</v>
      </c>
      <c r="AE1546" t="s">
        <v>882</v>
      </c>
      <c r="AF1546" t="s">
        <v>883</v>
      </c>
      <c r="AG1546" t="s">
        <v>884</v>
      </c>
      <c r="AH1546" t="s">
        <v>51</v>
      </c>
    </row>
    <row r="1547" spans="1:34" x14ac:dyDescent="0.25">
      <c r="A1547">
        <v>10182</v>
      </c>
      <c r="B1547">
        <v>39</v>
      </c>
      <c r="C1547">
        <v>36.840000000000003</v>
      </c>
      <c r="D1547">
        <v>6</v>
      </c>
      <c r="E1547">
        <v>1436.76</v>
      </c>
      <c r="F1547">
        <v>1437</v>
      </c>
      <c r="G1547">
        <v>1436.76</v>
      </c>
      <c r="H1547" s="2">
        <v>37966</v>
      </c>
      <c r="I1547" s="1">
        <v>37966</v>
      </c>
      <c r="J1547" t="s">
        <v>242</v>
      </c>
      <c r="K1547" t="s">
        <v>130</v>
      </c>
      <c r="L1547" t="s">
        <v>37</v>
      </c>
      <c r="M1547">
        <v>4</v>
      </c>
      <c r="N1547">
        <v>11</v>
      </c>
      <c r="O1547">
        <v>2003</v>
      </c>
      <c r="P1547" t="s">
        <v>871</v>
      </c>
      <c r="Q1547">
        <v>33</v>
      </c>
      <c r="R1547" t="s">
        <v>1000</v>
      </c>
      <c r="S1547" t="s">
        <v>427</v>
      </c>
      <c r="T1547">
        <v>4155551450</v>
      </c>
      <c r="U1547" t="s">
        <v>428</v>
      </c>
      <c r="V1547" t="s">
        <v>429</v>
      </c>
      <c r="X1547" t="s">
        <v>429</v>
      </c>
      <c r="Y1547" t="s">
        <v>430</v>
      </c>
      <c r="Z1547" t="s">
        <v>81</v>
      </c>
      <c r="AA1547" t="s">
        <v>431</v>
      </c>
      <c r="AB1547">
        <v>97562</v>
      </c>
      <c r="AC1547" t="s">
        <v>46</v>
      </c>
      <c r="AD1547" t="s">
        <v>47</v>
      </c>
      <c r="AE1547" t="s">
        <v>432</v>
      </c>
      <c r="AF1547" t="s">
        <v>433</v>
      </c>
      <c r="AG1547" t="s">
        <v>434</v>
      </c>
      <c r="AH1547" t="s">
        <v>51</v>
      </c>
    </row>
    <row r="1548" spans="1:34" x14ac:dyDescent="0.25">
      <c r="A1548">
        <v>10193</v>
      </c>
      <c r="B1548">
        <v>26</v>
      </c>
      <c r="C1548">
        <v>29.21</v>
      </c>
      <c r="D1548">
        <v>10</v>
      </c>
      <c r="E1548">
        <v>759.46</v>
      </c>
      <c r="F1548">
        <v>760</v>
      </c>
      <c r="G1548">
        <v>759.46</v>
      </c>
      <c r="H1548" t="s">
        <v>885</v>
      </c>
      <c r="I1548" s="1">
        <v>37946</v>
      </c>
      <c r="J1548" t="s">
        <v>104</v>
      </c>
      <c r="K1548" t="s">
        <v>87</v>
      </c>
      <c r="L1548" t="s">
        <v>37</v>
      </c>
      <c r="M1548">
        <v>4</v>
      </c>
      <c r="N1548">
        <v>11</v>
      </c>
      <c r="O1548">
        <v>2003</v>
      </c>
      <c r="P1548" t="s">
        <v>871</v>
      </c>
      <c r="Q1548">
        <v>33</v>
      </c>
      <c r="R1548" t="s">
        <v>1000</v>
      </c>
      <c r="S1548" t="s">
        <v>886</v>
      </c>
      <c r="T1548" t="s">
        <v>887</v>
      </c>
      <c r="U1548" t="s">
        <v>888</v>
      </c>
      <c r="V1548" t="s">
        <v>889</v>
      </c>
      <c r="X1548" t="s">
        <v>889</v>
      </c>
      <c r="Y1548" t="s">
        <v>890</v>
      </c>
      <c r="Z1548" t="s">
        <v>146</v>
      </c>
      <c r="AA1548" t="s">
        <v>891</v>
      </c>
      <c r="AB1548">
        <v>3150</v>
      </c>
      <c r="AC1548" t="s">
        <v>148</v>
      </c>
      <c r="AD1548" t="s">
        <v>149</v>
      </c>
      <c r="AE1548" t="s">
        <v>892</v>
      </c>
      <c r="AF1548" t="s">
        <v>893</v>
      </c>
      <c r="AG1548" t="s">
        <v>894</v>
      </c>
      <c r="AH1548" t="s">
        <v>51</v>
      </c>
    </row>
    <row r="1549" spans="1:34" x14ac:dyDescent="0.25">
      <c r="A1549">
        <v>10205</v>
      </c>
      <c r="B1549">
        <v>32</v>
      </c>
      <c r="C1549">
        <v>37.17</v>
      </c>
      <c r="D1549">
        <v>5</v>
      </c>
      <c r="E1549">
        <v>1189.44</v>
      </c>
      <c r="F1549">
        <v>1190</v>
      </c>
      <c r="G1549">
        <v>1189.44</v>
      </c>
      <c r="H1549" s="2">
        <v>37692</v>
      </c>
      <c r="I1549" s="1">
        <v>37692</v>
      </c>
      <c r="J1549" t="s">
        <v>255</v>
      </c>
      <c r="K1549" t="s">
        <v>220</v>
      </c>
      <c r="L1549" t="s">
        <v>37</v>
      </c>
      <c r="M1549">
        <v>4</v>
      </c>
      <c r="N1549">
        <v>12</v>
      </c>
      <c r="O1549">
        <v>2003</v>
      </c>
      <c r="P1549" t="s">
        <v>871</v>
      </c>
      <c r="Q1549">
        <v>33</v>
      </c>
      <c r="R1549" t="s">
        <v>1000</v>
      </c>
      <c r="S1549" t="s">
        <v>276</v>
      </c>
      <c r="T1549" t="s">
        <v>277</v>
      </c>
      <c r="U1549" t="s">
        <v>278</v>
      </c>
      <c r="V1549" t="s">
        <v>279</v>
      </c>
      <c r="X1549" t="s">
        <v>279</v>
      </c>
      <c r="Y1549" t="s">
        <v>280</v>
      </c>
      <c r="AA1549" t="s">
        <v>280</v>
      </c>
      <c r="AB1549">
        <v>28034</v>
      </c>
      <c r="AC1549" t="s">
        <v>281</v>
      </c>
      <c r="AD1549" t="s">
        <v>60</v>
      </c>
      <c r="AE1549" t="s">
        <v>282</v>
      </c>
      <c r="AF1549" t="s">
        <v>283</v>
      </c>
      <c r="AG1549" t="s">
        <v>284</v>
      </c>
      <c r="AH1549" t="s">
        <v>51</v>
      </c>
    </row>
    <row r="1550" spans="1:34" x14ac:dyDescent="0.25">
      <c r="A1550">
        <v>10214</v>
      </c>
      <c r="B1550">
        <v>20</v>
      </c>
      <c r="C1550">
        <v>34.19</v>
      </c>
      <c r="D1550">
        <v>3</v>
      </c>
      <c r="E1550">
        <v>683.8</v>
      </c>
      <c r="F1550">
        <v>684</v>
      </c>
      <c r="G1550">
        <v>683.8</v>
      </c>
      <c r="H1550" t="s">
        <v>938</v>
      </c>
      <c r="I1550" s="1">
        <v>38012</v>
      </c>
      <c r="J1550" t="s">
        <v>64</v>
      </c>
      <c r="K1550" t="s">
        <v>36</v>
      </c>
      <c r="L1550" t="s">
        <v>37</v>
      </c>
      <c r="M1550">
        <v>1</v>
      </c>
      <c r="N1550">
        <v>1</v>
      </c>
      <c r="O1550">
        <v>2004</v>
      </c>
      <c r="P1550" t="s">
        <v>871</v>
      </c>
      <c r="Q1550">
        <v>33</v>
      </c>
      <c r="R1550" t="s">
        <v>1000</v>
      </c>
      <c r="S1550" t="s">
        <v>300</v>
      </c>
      <c r="T1550" t="s">
        <v>301</v>
      </c>
      <c r="U1550" t="s">
        <v>302</v>
      </c>
      <c r="V1550" t="s">
        <v>303</v>
      </c>
      <c r="X1550" t="s">
        <v>303</v>
      </c>
      <c r="Y1550" t="s">
        <v>280</v>
      </c>
      <c r="AA1550" t="s">
        <v>280</v>
      </c>
      <c r="AB1550">
        <v>28023</v>
      </c>
      <c r="AC1550" t="s">
        <v>281</v>
      </c>
      <c r="AD1550" t="s">
        <v>60</v>
      </c>
      <c r="AE1550" t="s">
        <v>304</v>
      </c>
      <c r="AF1550" t="s">
        <v>305</v>
      </c>
      <c r="AG1550" t="s">
        <v>306</v>
      </c>
      <c r="AH1550" t="s">
        <v>51</v>
      </c>
    </row>
    <row r="1551" spans="1:34" x14ac:dyDescent="0.25">
      <c r="A1551">
        <v>10227</v>
      </c>
      <c r="B1551">
        <v>42</v>
      </c>
      <c r="C1551">
        <v>29.21</v>
      </c>
      <c r="D1551">
        <v>6</v>
      </c>
      <c r="E1551">
        <v>1226.82</v>
      </c>
      <c r="F1551">
        <v>1227</v>
      </c>
      <c r="G1551">
        <v>1226.82</v>
      </c>
      <c r="H1551" s="2">
        <v>38020</v>
      </c>
      <c r="I1551" s="1">
        <v>38020</v>
      </c>
      <c r="J1551" t="s">
        <v>35</v>
      </c>
      <c r="K1551" t="s">
        <v>65</v>
      </c>
      <c r="L1551" t="s">
        <v>37</v>
      </c>
      <c r="M1551">
        <v>1</v>
      </c>
      <c r="N1551">
        <v>3</v>
      </c>
      <c r="O1551">
        <v>2004</v>
      </c>
      <c r="P1551" t="s">
        <v>871</v>
      </c>
      <c r="Q1551">
        <v>33</v>
      </c>
      <c r="R1551" t="s">
        <v>1000</v>
      </c>
      <c r="S1551" t="s">
        <v>346</v>
      </c>
      <c r="T1551" t="s">
        <v>347</v>
      </c>
      <c r="U1551" t="s">
        <v>348</v>
      </c>
      <c r="V1551" t="s">
        <v>349</v>
      </c>
      <c r="X1551" t="s">
        <v>349</v>
      </c>
      <c r="Y1551" t="s">
        <v>350</v>
      </c>
      <c r="AA1551" t="s">
        <v>350</v>
      </c>
      <c r="AB1551">
        <v>69004</v>
      </c>
      <c r="AC1551" t="s">
        <v>59</v>
      </c>
      <c r="AD1551" t="s">
        <v>60</v>
      </c>
      <c r="AE1551" t="s">
        <v>351</v>
      </c>
      <c r="AF1551" t="s">
        <v>352</v>
      </c>
      <c r="AG1551" t="s">
        <v>353</v>
      </c>
      <c r="AH1551" t="s">
        <v>51</v>
      </c>
    </row>
    <row r="1552" spans="1:34" x14ac:dyDescent="0.25">
      <c r="A1552">
        <v>10243</v>
      </c>
      <c r="B1552">
        <v>33</v>
      </c>
      <c r="C1552">
        <v>29.54</v>
      </c>
      <c r="D1552">
        <v>1</v>
      </c>
      <c r="E1552">
        <v>974.82</v>
      </c>
      <c r="F1552">
        <v>975</v>
      </c>
      <c r="G1552">
        <v>974.82</v>
      </c>
      <c r="H1552" t="s">
        <v>948</v>
      </c>
      <c r="I1552" s="1">
        <v>38103</v>
      </c>
      <c r="J1552" t="s">
        <v>380</v>
      </c>
      <c r="K1552" t="s">
        <v>36</v>
      </c>
      <c r="L1552" t="s">
        <v>37</v>
      </c>
      <c r="M1552">
        <v>2</v>
      </c>
      <c r="N1552">
        <v>4</v>
      </c>
      <c r="O1552">
        <v>2004</v>
      </c>
      <c r="P1552" t="s">
        <v>871</v>
      </c>
      <c r="Q1552">
        <v>33</v>
      </c>
      <c r="R1552" t="s">
        <v>1000</v>
      </c>
      <c r="S1552" t="s">
        <v>656</v>
      </c>
      <c r="T1552">
        <v>6175552555</v>
      </c>
      <c r="U1552" t="s">
        <v>657</v>
      </c>
      <c r="V1552" t="s">
        <v>658</v>
      </c>
      <c r="X1552" t="s">
        <v>658</v>
      </c>
      <c r="Y1552" t="s">
        <v>601</v>
      </c>
      <c r="Z1552" t="s">
        <v>195</v>
      </c>
      <c r="AA1552" t="s">
        <v>602</v>
      </c>
      <c r="AB1552">
        <v>51003</v>
      </c>
      <c r="AC1552" t="s">
        <v>46</v>
      </c>
      <c r="AD1552" t="s">
        <v>47</v>
      </c>
      <c r="AE1552" t="s">
        <v>659</v>
      </c>
      <c r="AF1552" t="s">
        <v>433</v>
      </c>
      <c r="AG1552" t="s">
        <v>660</v>
      </c>
      <c r="AH1552" t="s">
        <v>51</v>
      </c>
    </row>
    <row r="1553" spans="1:34" x14ac:dyDescent="0.25">
      <c r="A1553">
        <v>10280</v>
      </c>
      <c r="B1553">
        <v>20</v>
      </c>
      <c r="C1553">
        <v>28.88</v>
      </c>
      <c r="D1553">
        <v>12</v>
      </c>
      <c r="E1553">
        <v>577.6</v>
      </c>
      <c r="F1553">
        <v>578</v>
      </c>
      <c r="G1553">
        <v>577.6</v>
      </c>
      <c r="H1553" t="s">
        <v>401</v>
      </c>
      <c r="I1553" s="1">
        <v>38216</v>
      </c>
      <c r="J1553" t="s">
        <v>76</v>
      </c>
      <c r="K1553" t="s">
        <v>65</v>
      </c>
      <c r="L1553" t="s">
        <v>37</v>
      </c>
      <c r="M1553">
        <v>3</v>
      </c>
      <c r="N1553">
        <v>8</v>
      </c>
      <c r="O1553">
        <v>2004</v>
      </c>
      <c r="P1553" t="s">
        <v>871</v>
      </c>
      <c r="Q1553">
        <v>33</v>
      </c>
      <c r="R1553" t="s">
        <v>1000</v>
      </c>
      <c r="S1553" t="s">
        <v>402</v>
      </c>
      <c r="T1553" t="s">
        <v>403</v>
      </c>
      <c r="U1553" t="s">
        <v>404</v>
      </c>
      <c r="V1553" t="s">
        <v>405</v>
      </c>
      <c r="X1553" t="s">
        <v>405</v>
      </c>
      <c r="Y1553" t="s">
        <v>406</v>
      </c>
      <c r="AA1553" t="s">
        <v>406</v>
      </c>
      <c r="AB1553">
        <v>10100</v>
      </c>
      <c r="AC1553" t="s">
        <v>407</v>
      </c>
      <c r="AD1553" t="s">
        <v>60</v>
      </c>
      <c r="AE1553" t="s">
        <v>408</v>
      </c>
      <c r="AF1553" t="s">
        <v>409</v>
      </c>
      <c r="AG1553" t="s">
        <v>410</v>
      </c>
      <c r="AH1553" t="s">
        <v>51</v>
      </c>
    </row>
    <row r="1554" spans="1:34" x14ac:dyDescent="0.25">
      <c r="A1554">
        <v>10288</v>
      </c>
      <c r="B1554">
        <v>29</v>
      </c>
      <c r="C1554">
        <v>38.17</v>
      </c>
      <c r="D1554">
        <v>1</v>
      </c>
      <c r="E1554">
        <v>1106.93</v>
      </c>
      <c r="F1554">
        <v>1107</v>
      </c>
      <c r="G1554">
        <v>1106.93</v>
      </c>
      <c r="H1554" s="2">
        <v>37995</v>
      </c>
      <c r="I1554" s="1">
        <v>37995</v>
      </c>
      <c r="J1554" t="s">
        <v>64</v>
      </c>
      <c r="K1554" t="s">
        <v>87</v>
      </c>
      <c r="L1554" t="s">
        <v>37</v>
      </c>
      <c r="M1554">
        <v>3</v>
      </c>
      <c r="N1554">
        <v>9</v>
      </c>
      <c r="O1554">
        <v>2004</v>
      </c>
      <c r="P1554" t="s">
        <v>871</v>
      </c>
      <c r="Q1554">
        <v>33</v>
      </c>
      <c r="R1554" t="s">
        <v>1000</v>
      </c>
      <c r="S1554" t="s">
        <v>661</v>
      </c>
      <c r="T1554" t="s">
        <v>662</v>
      </c>
      <c r="U1554" t="s">
        <v>663</v>
      </c>
      <c r="V1554" t="s">
        <v>664</v>
      </c>
      <c r="W1554" t="s">
        <v>665</v>
      </c>
      <c r="X1554" t="s">
        <v>666</v>
      </c>
      <c r="Y1554" t="s">
        <v>313</v>
      </c>
      <c r="AA1554" t="s">
        <v>313</v>
      </c>
      <c r="AB1554">
        <v>69045</v>
      </c>
      <c r="AC1554" t="s">
        <v>313</v>
      </c>
      <c r="AD1554" t="s">
        <v>149</v>
      </c>
      <c r="AE1554" t="s">
        <v>667</v>
      </c>
      <c r="AF1554" t="s">
        <v>668</v>
      </c>
      <c r="AG1554" t="s">
        <v>669</v>
      </c>
      <c r="AH1554" t="s">
        <v>51</v>
      </c>
    </row>
    <row r="1555" spans="1:34" x14ac:dyDescent="0.25">
      <c r="A1555">
        <v>10304</v>
      </c>
      <c r="B1555">
        <v>23</v>
      </c>
      <c r="C1555">
        <v>30.2</v>
      </c>
      <c r="D1555">
        <v>16</v>
      </c>
      <c r="E1555">
        <v>694.6</v>
      </c>
      <c r="F1555">
        <v>695</v>
      </c>
      <c r="G1555">
        <v>694.6</v>
      </c>
      <c r="H1555" s="2">
        <v>38301</v>
      </c>
      <c r="I1555" s="1">
        <v>38301</v>
      </c>
      <c r="J1555" t="s">
        <v>104</v>
      </c>
      <c r="K1555" t="s">
        <v>220</v>
      </c>
      <c r="L1555" t="s">
        <v>37</v>
      </c>
      <c r="M1555">
        <v>4</v>
      </c>
      <c r="N1555">
        <v>10</v>
      </c>
      <c r="O1555">
        <v>2004</v>
      </c>
      <c r="P1555" t="s">
        <v>871</v>
      </c>
      <c r="Q1555">
        <v>33</v>
      </c>
      <c r="R1555" t="s">
        <v>1000</v>
      </c>
      <c r="S1555" t="s">
        <v>419</v>
      </c>
      <c r="T1555" t="s">
        <v>420</v>
      </c>
      <c r="U1555" t="s">
        <v>421</v>
      </c>
      <c r="V1555" t="s">
        <v>422</v>
      </c>
      <c r="X1555" t="s">
        <v>422</v>
      </c>
      <c r="Y1555" t="s">
        <v>423</v>
      </c>
      <c r="AA1555" t="s">
        <v>423</v>
      </c>
      <c r="AB1555">
        <v>78000</v>
      </c>
      <c r="AC1555" t="s">
        <v>59</v>
      </c>
      <c r="AD1555" t="s">
        <v>60</v>
      </c>
      <c r="AE1555" t="s">
        <v>424</v>
      </c>
      <c r="AF1555" t="s">
        <v>72</v>
      </c>
      <c r="AG1555" t="s">
        <v>425</v>
      </c>
      <c r="AH1555" t="s">
        <v>51</v>
      </c>
    </row>
    <row r="1556" spans="1:34" x14ac:dyDescent="0.25">
      <c r="A1556">
        <v>10312</v>
      </c>
      <c r="B1556">
        <v>39</v>
      </c>
      <c r="C1556">
        <v>29.54</v>
      </c>
      <c r="D1556">
        <v>13</v>
      </c>
      <c r="E1556">
        <v>1152.06</v>
      </c>
      <c r="F1556">
        <v>1153</v>
      </c>
      <c r="G1556">
        <v>1152.06</v>
      </c>
      <c r="H1556" t="s">
        <v>426</v>
      </c>
      <c r="I1556" s="1">
        <v>38281</v>
      </c>
      <c r="J1556" t="s">
        <v>86</v>
      </c>
      <c r="K1556" t="s">
        <v>130</v>
      </c>
      <c r="L1556" t="s">
        <v>37</v>
      </c>
      <c r="M1556">
        <v>4</v>
      </c>
      <c r="N1556">
        <v>10</v>
      </c>
      <c r="O1556">
        <v>2004</v>
      </c>
      <c r="P1556" t="s">
        <v>871</v>
      </c>
      <c r="Q1556">
        <v>33</v>
      </c>
      <c r="R1556" t="s">
        <v>1000</v>
      </c>
      <c r="S1556" t="s">
        <v>427</v>
      </c>
      <c r="T1556">
        <v>4155551450</v>
      </c>
      <c r="U1556" t="s">
        <v>428</v>
      </c>
      <c r="V1556" t="s">
        <v>429</v>
      </c>
      <c r="X1556" t="s">
        <v>429</v>
      </c>
      <c r="Y1556" t="s">
        <v>430</v>
      </c>
      <c r="Z1556" t="s">
        <v>81</v>
      </c>
      <c r="AA1556" t="s">
        <v>431</v>
      </c>
      <c r="AB1556">
        <v>97562</v>
      </c>
      <c r="AC1556" t="s">
        <v>46</v>
      </c>
      <c r="AD1556" t="s">
        <v>47</v>
      </c>
      <c r="AE1556" t="s">
        <v>432</v>
      </c>
      <c r="AF1556" t="s">
        <v>433</v>
      </c>
      <c r="AG1556" t="s">
        <v>434</v>
      </c>
      <c r="AH1556" t="s">
        <v>51</v>
      </c>
    </row>
    <row r="1557" spans="1:34" x14ac:dyDescent="0.25">
      <c r="A1557">
        <v>10322</v>
      </c>
      <c r="B1557">
        <v>20</v>
      </c>
      <c r="C1557">
        <v>100</v>
      </c>
      <c r="D1557">
        <v>3</v>
      </c>
      <c r="E1557">
        <v>2624</v>
      </c>
      <c r="F1557">
        <v>2624</v>
      </c>
      <c r="G1557">
        <v>2000</v>
      </c>
      <c r="H1557" s="2">
        <v>38088</v>
      </c>
      <c r="I1557" s="1">
        <v>38088</v>
      </c>
      <c r="J1557" t="s">
        <v>380</v>
      </c>
      <c r="K1557" t="s">
        <v>123</v>
      </c>
      <c r="L1557" t="s">
        <v>37</v>
      </c>
      <c r="M1557">
        <v>4</v>
      </c>
      <c r="N1557">
        <v>11</v>
      </c>
      <c r="O1557">
        <v>2004</v>
      </c>
      <c r="P1557" t="s">
        <v>871</v>
      </c>
      <c r="Q1557">
        <v>33</v>
      </c>
      <c r="R1557" t="s">
        <v>1000</v>
      </c>
      <c r="S1557" t="s">
        <v>435</v>
      </c>
      <c r="T1557">
        <v>6035558647</v>
      </c>
      <c r="U1557" t="s">
        <v>436</v>
      </c>
      <c r="V1557" t="s">
        <v>437</v>
      </c>
      <c r="X1557" t="s">
        <v>437</v>
      </c>
      <c r="Y1557" t="s">
        <v>438</v>
      </c>
      <c r="Z1557" t="s">
        <v>439</v>
      </c>
      <c r="AA1557" t="s">
        <v>440</v>
      </c>
      <c r="AB1557">
        <v>62005</v>
      </c>
      <c r="AC1557" t="s">
        <v>46</v>
      </c>
      <c r="AD1557" t="s">
        <v>47</v>
      </c>
      <c r="AE1557" t="s">
        <v>83</v>
      </c>
      <c r="AF1557" t="s">
        <v>433</v>
      </c>
      <c r="AG1557" t="s">
        <v>441</v>
      </c>
      <c r="AH1557" t="s">
        <v>51</v>
      </c>
    </row>
    <row r="1558" spans="1:34" x14ac:dyDescent="0.25">
      <c r="A1558">
        <v>10332</v>
      </c>
      <c r="B1558">
        <v>45</v>
      </c>
      <c r="C1558">
        <v>81.91</v>
      </c>
      <c r="D1558">
        <v>6</v>
      </c>
      <c r="E1558">
        <v>3685.95</v>
      </c>
      <c r="F1558">
        <v>3686</v>
      </c>
      <c r="G1558">
        <v>3685.95</v>
      </c>
      <c r="H1558" t="s">
        <v>869</v>
      </c>
      <c r="I1558" s="1">
        <v>38308</v>
      </c>
      <c r="J1558" t="s">
        <v>104</v>
      </c>
      <c r="K1558" t="s">
        <v>220</v>
      </c>
      <c r="L1558" t="s">
        <v>37</v>
      </c>
      <c r="M1558">
        <v>4</v>
      </c>
      <c r="N1558">
        <v>11</v>
      </c>
      <c r="O1558">
        <v>2004</v>
      </c>
      <c r="P1558" t="s">
        <v>871</v>
      </c>
      <c r="Q1558">
        <v>33</v>
      </c>
      <c r="R1558" t="s">
        <v>1000</v>
      </c>
      <c r="S1558" t="s">
        <v>776</v>
      </c>
      <c r="T1558" t="s">
        <v>777</v>
      </c>
      <c r="U1558" t="s">
        <v>778</v>
      </c>
      <c r="V1558" t="s">
        <v>779</v>
      </c>
      <c r="X1558" t="s">
        <v>779</v>
      </c>
      <c r="Y1558" t="s">
        <v>780</v>
      </c>
      <c r="AA1558" t="s">
        <v>780</v>
      </c>
      <c r="AB1558" t="s">
        <v>781</v>
      </c>
      <c r="AC1558" t="s">
        <v>270</v>
      </c>
      <c r="AD1558" t="s">
        <v>60</v>
      </c>
      <c r="AE1558" t="s">
        <v>782</v>
      </c>
      <c r="AF1558" t="s">
        <v>146</v>
      </c>
      <c r="AG1558" t="s">
        <v>783</v>
      </c>
      <c r="AH1558" t="s">
        <v>74</v>
      </c>
    </row>
    <row r="1559" spans="1:34" x14ac:dyDescent="0.25">
      <c r="A1559">
        <v>10344</v>
      </c>
      <c r="B1559">
        <v>20</v>
      </c>
      <c r="C1559">
        <v>35.18</v>
      </c>
      <c r="D1559">
        <v>6</v>
      </c>
      <c r="E1559">
        <v>703.6</v>
      </c>
      <c r="F1559">
        <v>704</v>
      </c>
      <c r="G1559">
        <v>703.6</v>
      </c>
      <c r="H1559" t="s">
        <v>939</v>
      </c>
      <c r="I1559" s="1">
        <v>38316</v>
      </c>
      <c r="J1559" t="s">
        <v>104</v>
      </c>
      <c r="K1559" t="s">
        <v>130</v>
      </c>
      <c r="L1559" t="s">
        <v>37</v>
      </c>
      <c r="M1559">
        <v>4</v>
      </c>
      <c r="N1559">
        <v>11</v>
      </c>
      <c r="O1559">
        <v>2004</v>
      </c>
      <c r="P1559" t="s">
        <v>871</v>
      </c>
      <c r="Q1559">
        <v>33</v>
      </c>
      <c r="R1559" t="s">
        <v>1000</v>
      </c>
      <c r="S1559" t="s">
        <v>685</v>
      </c>
      <c r="T1559" t="s">
        <v>686</v>
      </c>
      <c r="U1559" t="s">
        <v>687</v>
      </c>
      <c r="V1559" t="s">
        <v>688</v>
      </c>
      <c r="X1559" t="s">
        <v>688</v>
      </c>
      <c r="Y1559" t="s">
        <v>689</v>
      </c>
      <c r="AA1559" t="s">
        <v>689</v>
      </c>
      <c r="AB1559">
        <v>13008</v>
      </c>
      <c r="AC1559" t="s">
        <v>59</v>
      </c>
      <c r="AD1559" t="s">
        <v>60</v>
      </c>
      <c r="AE1559" t="s">
        <v>690</v>
      </c>
      <c r="AF1559" t="s">
        <v>691</v>
      </c>
      <c r="AG1559" t="s">
        <v>692</v>
      </c>
      <c r="AH1559" t="s">
        <v>51</v>
      </c>
    </row>
    <row r="1560" spans="1:34" x14ac:dyDescent="0.25">
      <c r="A1560">
        <v>10356</v>
      </c>
      <c r="B1560">
        <v>48</v>
      </c>
      <c r="C1560">
        <v>100</v>
      </c>
      <c r="D1560">
        <v>5</v>
      </c>
      <c r="E1560">
        <v>9720</v>
      </c>
      <c r="F1560">
        <v>9720</v>
      </c>
      <c r="G1560">
        <v>4800</v>
      </c>
      <c r="H1560" s="2">
        <v>38242</v>
      </c>
      <c r="I1560" s="1">
        <v>38242</v>
      </c>
      <c r="J1560" t="s">
        <v>201</v>
      </c>
      <c r="K1560" t="s">
        <v>123</v>
      </c>
      <c r="L1560" t="s">
        <v>37</v>
      </c>
      <c r="M1560">
        <v>4</v>
      </c>
      <c r="N1560">
        <v>12</v>
      </c>
      <c r="O1560">
        <v>2004</v>
      </c>
      <c r="P1560" t="s">
        <v>871</v>
      </c>
      <c r="Q1560">
        <v>33</v>
      </c>
      <c r="R1560" t="s">
        <v>1000</v>
      </c>
      <c r="S1560" t="s">
        <v>66</v>
      </c>
      <c r="T1560" t="s">
        <v>67</v>
      </c>
      <c r="U1560" t="s">
        <v>68</v>
      </c>
      <c r="V1560" t="s">
        <v>69</v>
      </c>
      <c r="X1560" t="s">
        <v>69</v>
      </c>
      <c r="Y1560" t="s">
        <v>70</v>
      </c>
      <c r="AA1560" t="s">
        <v>70</v>
      </c>
      <c r="AB1560">
        <v>75508</v>
      </c>
      <c r="AC1560" t="s">
        <v>59</v>
      </c>
      <c r="AD1560" t="s">
        <v>60</v>
      </c>
      <c r="AE1560" t="s">
        <v>71</v>
      </c>
      <c r="AF1560" t="s">
        <v>72</v>
      </c>
      <c r="AG1560" t="s">
        <v>73</v>
      </c>
      <c r="AH1560" t="s">
        <v>240</v>
      </c>
    </row>
    <row r="1561" spans="1:34" x14ac:dyDescent="0.25">
      <c r="A1561">
        <v>10367</v>
      </c>
      <c r="B1561">
        <v>23</v>
      </c>
      <c r="C1561">
        <v>36.29</v>
      </c>
      <c r="D1561">
        <v>13</v>
      </c>
      <c r="E1561">
        <v>834.67</v>
      </c>
      <c r="F1561">
        <v>835</v>
      </c>
      <c r="G1561">
        <v>834.67</v>
      </c>
      <c r="H1561" s="2">
        <v>38687</v>
      </c>
      <c r="I1561" s="1">
        <v>38687</v>
      </c>
      <c r="J1561" t="s">
        <v>242</v>
      </c>
      <c r="K1561" t="s">
        <v>130</v>
      </c>
      <c r="L1561" t="s">
        <v>647</v>
      </c>
      <c r="M1561">
        <v>1</v>
      </c>
      <c r="N1561">
        <v>1</v>
      </c>
      <c r="O1561">
        <v>2005</v>
      </c>
      <c r="P1561" t="s">
        <v>871</v>
      </c>
      <c r="Q1561">
        <v>33</v>
      </c>
      <c r="R1561" t="s">
        <v>1000</v>
      </c>
      <c r="S1561" t="s">
        <v>77</v>
      </c>
      <c r="T1561">
        <v>6265557265</v>
      </c>
      <c r="U1561" t="s">
        <v>78</v>
      </c>
      <c r="V1561" t="s">
        <v>79</v>
      </c>
      <c r="X1561" t="s">
        <v>79</v>
      </c>
      <c r="Y1561" t="s">
        <v>80</v>
      </c>
      <c r="Z1561" t="s">
        <v>81</v>
      </c>
      <c r="AA1561" t="s">
        <v>82</v>
      </c>
      <c r="AB1561">
        <v>90003</v>
      </c>
      <c r="AC1561" t="s">
        <v>46</v>
      </c>
      <c r="AD1561" t="s">
        <v>47</v>
      </c>
      <c r="AE1561" t="s">
        <v>83</v>
      </c>
      <c r="AF1561" t="s">
        <v>84</v>
      </c>
      <c r="AG1561" t="s">
        <v>85</v>
      </c>
      <c r="AH1561" t="s">
        <v>51</v>
      </c>
    </row>
    <row r="1562" spans="1:34" x14ac:dyDescent="0.25">
      <c r="A1562">
        <v>10380</v>
      </c>
      <c r="B1562">
        <v>32</v>
      </c>
      <c r="C1562">
        <v>70.56</v>
      </c>
      <c r="D1562">
        <v>4</v>
      </c>
      <c r="E1562">
        <v>2257.92</v>
      </c>
      <c r="F1562">
        <v>2258</v>
      </c>
      <c r="G1562">
        <v>2257.92</v>
      </c>
      <c r="H1562" t="s">
        <v>896</v>
      </c>
      <c r="I1562" s="1">
        <v>38399</v>
      </c>
      <c r="J1562" t="s">
        <v>35</v>
      </c>
      <c r="K1562" t="s">
        <v>220</v>
      </c>
      <c r="L1562" t="s">
        <v>37</v>
      </c>
      <c r="M1562">
        <v>1</v>
      </c>
      <c r="N1562">
        <v>2</v>
      </c>
      <c r="O1562">
        <v>2005</v>
      </c>
      <c r="P1562" t="s">
        <v>871</v>
      </c>
      <c r="Q1562">
        <v>33</v>
      </c>
      <c r="R1562" t="s">
        <v>1000</v>
      </c>
      <c r="S1562" t="s">
        <v>276</v>
      </c>
      <c r="T1562" t="s">
        <v>277</v>
      </c>
      <c r="U1562" t="s">
        <v>278</v>
      </c>
      <c r="V1562" t="s">
        <v>279</v>
      </c>
      <c r="X1562" t="s">
        <v>279</v>
      </c>
      <c r="Y1562" t="s">
        <v>280</v>
      </c>
      <c r="AA1562" t="s">
        <v>280</v>
      </c>
      <c r="AB1562">
        <v>28034</v>
      </c>
      <c r="AC1562" t="s">
        <v>281</v>
      </c>
      <c r="AD1562" t="s">
        <v>60</v>
      </c>
      <c r="AE1562" t="s">
        <v>282</v>
      </c>
      <c r="AF1562" t="s">
        <v>283</v>
      </c>
      <c r="AG1562" t="s">
        <v>284</v>
      </c>
      <c r="AH1562" t="s">
        <v>51</v>
      </c>
    </row>
    <row r="1563" spans="1:34" x14ac:dyDescent="0.25">
      <c r="A1563">
        <v>10391</v>
      </c>
      <c r="B1563">
        <v>33</v>
      </c>
      <c r="C1563">
        <v>100</v>
      </c>
      <c r="D1563">
        <v>8</v>
      </c>
      <c r="E1563">
        <v>8344.7099999999991</v>
      </c>
      <c r="F1563">
        <v>8345</v>
      </c>
      <c r="G1563">
        <v>3300</v>
      </c>
      <c r="H1563" s="2">
        <v>38598</v>
      </c>
      <c r="I1563" s="1">
        <v>38598</v>
      </c>
      <c r="J1563" t="s">
        <v>201</v>
      </c>
      <c r="K1563" t="s">
        <v>53</v>
      </c>
      <c r="L1563" t="s">
        <v>37</v>
      </c>
      <c r="M1563">
        <v>1</v>
      </c>
      <c r="N1563">
        <v>3</v>
      </c>
      <c r="O1563">
        <v>2005</v>
      </c>
      <c r="P1563" t="s">
        <v>871</v>
      </c>
      <c r="Q1563">
        <v>33</v>
      </c>
      <c r="R1563" t="s">
        <v>1000</v>
      </c>
      <c r="S1563" t="s">
        <v>452</v>
      </c>
      <c r="T1563" t="s">
        <v>453</v>
      </c>
      <c r="U1563" t="s">
        <v>454</v>
      </c>
      <c r="V1563" t="s">
        <v>455</v>
      </c>
      <c r="W1563" t="s">
        <v>456</v>
      </c>
      <c r="X1563" t="s">
        <v>457</v>
      </c>
      <c r="Y1563" t="s">
        <v>458</v>
      </c>
      <c r="Z1563" t="s">
        <v>250</v>
      </c>
      <c r="AA1563" t="s">
        <v>459</v>
      </c>
      <c r="AB1563">
        <v>2060</v>
      </c>
      <c r="AC1563" t="s">
        <v>148</v>
      </c>
      <c r="AD1563" t="s">
        <v>149</v>
      </c>
      <c r="AE1563" t="s">
        <v>460</v>
      </c>
      <c r="AF1563" t="s">
        <v>461</v>
      </c>
      <c r="AG1563" t="s">
        <v>462</v>
      </c>
      <c r="AH1563" t="s">
        <v>240</v>
      </c>
    </row>
    <row r="1564" spans="1:34" x14ac:dyDescent="0.25">
      <c r="A1564">
        <v>10409</v>
      </c>
      <c r="B1564">
        <v>61</v>
      </c>
      <c r="C1564">
        <v>29.54</v>
      </c>
      <c r="D1564">
        <v>1</v>
      </c>
      <c r="E1564">
        <v>1801.94</v>
      </c>
      <c r="F1564">
        <v>1802</v>
      </c>
      <c r="G1564">
        <v>1801.94</v>
      </c>
      <c r="H1564" t="s">
        <v>949</v>
      </c>
      <c r="I1564" s="1">
        <v>38465</v>
      </c>
      <c r="J1564" t="s">
        <v>380</v>
      </c>
      <c r="K1564" t="s">
        <v>53</v>
      </c>
      <c r="L1564" t="s">
        <v>37</v>
      </c>
      <c r="M1564">
        <v>2</v>
      </c>
      <c r="N1564">
        <v>4</v>
      </c>
      <c r="O1564">
        <v>2005</v>
      </c>
      <c r="P1564" t="s">
        <v>871</v>
      </c>
      <c r="Q1564">
        <v>33</v>
      </c>
      <c r="R1564" t="s">
        <v>1000</v>
      </c>
      <c r="S1564" t="s">
        <v>661</v>
      </c>
      <c r="T1564" t="s">
        <v>662</v>
      </c>
      <c r="U1564" t="s">
        <v>663</v>
      </c>
      <c r="V1564" t="s">
        <v>664</v>
      </c>
      <c r="W1564" t="s">
        <v>665</v>
      </c>
      <c r="X1564" t="s">
        <v>666</v>
      </c>
      <c r="Y1564" t="s">
        <v>313</v>
      </c>
      <c r="AA1564" t="s">
        <v>313</v>
      </c>
      <c r="AB1564">
        <v>69045</v>
      </c>
      <c r="AC1564" t="s">
        <v>313</v>
      </c>
      <c r="AD1564" t="s">
        <v>149</v>
      </c>
      <c r="AE1564" t="s">
        <v>667</v>
      </c>
      <c r="AF1564" t="s">
        <v>668</v>
      </c>
      <c r="AG1564" t="s">
        <v>669</v>
      </c>
      <c r="AH1564" t="s">
        <v>51</v>
      </c>
    </row>
    <row r="1565" spans="1:34" x14ac:dyDescent="0.25">
      <c r="A1565">
        <v>10420</v>
      </c>
      <c r="B1565">
        <v>45</v>
      </c>
      <c r="C1565">
        <v>26.88</v>
      </c>
      <c r="D1565">
        <v>1</v>
      </c>
      <c r="E1565">
        <v>1209.5999999999999</v>
      </c>
      <c r="F1565">
        <v>1210</v>
      </c>
      <c r="G1565">
        <v>1209.5999999999999</v>
      </c>
      <c r="H1565" t="s">
        <v>940</v>
      </c>
      <c r="I1565" s="1">
        <v>38501</v>
      </c>
      <c r="J1565" t="s">
        <v>153</v>
      </c>
      <c r="K1565" t="s">
        <v>123</v>
      </c>
      <c r="L1565" t="s">
        <v>475</v>
      </c>
      <c r="M1565">
        <v>2</v>
      </c>
      <c r="N1565">
        <v>5</v>
      </c>
      <c r="O1565">
        <v>2005</v>
      </c>
      <c r="P1565" t="s">
        <v>871</v>
      </c>
      <c r="Q1565">
        <v>33</v>
      </c>
      <c r="R1565" t="s">
        <v>1000</v>
      </c>
      <c r="S1565" t="s">
        <v>243</v>
      </c>
      <c r="T1565" t="s">
        <v>244</v>
      </c>
      <c r="U1565" t="s">
        <v>245</v>
      </c>
      <c r="V1565" t="s">
        <v>246</v>
      </c>
      <c r="W1565" t="s">
        <v>247</v>
      </c>
      <c r="X1565" t="s">
        <v>248</v>
      </c>
      <c r="Y1565" t="s">
        <v>249</v>
      </c>
      <c r="Z1565" t="s">
        <v>250</v>
      </c>
      <c r="AA1565" t="s">
        <v>251</v>
      </c>
      <c r="AB1565">
        <v>2067</v>
      </c>
      <c r="AC1565" t="s">
        <v>148</v>
      </c>
      <c r="AD1565" t="s">
        <v>149</v>
      </c>
      <c r="AE1565" t="s">
        <v>252</v>
      </c>
      <c r="AF1565" t="s">
        <v>253</v>
      </c>
      <c r="AG1565" t="s">
        <v>254</v>
      </c>
      <c r="AH1565" t="s">
        <v>51</v>
      </c>
    </row>
    <row r="1566" spans="1:34" x14ac:dyDescent="0.25">
      <c r="A1566">
        <v>10107</v>
      </c>
      <c r="B1566">
        <v>38</v>
      </c>
      <c r="C1566">
        <v>83.03</v>
      </c>
      <c r="D1566">
        <v>7</v>
      </c>
      <c r="E1566">
        <v>3155.14</v>
      </c>
      <c r="F1566">
        <v>3156</v>
      </c>
      <c r="G1566">
        <v>3155.14</v>
      </c>
      <c r="H1566" t="s">
        <v>34</v>
      </c>
      <c r="I1566" s="1">
        <v>37676</v>
      </c>
      <c r="J1566" t="s">
        <v>35</v>
      </c>
      <c r="K1566" t="s">
        <v>36</v>
      </c>
      <c r="L1566" t="s">
        <v>37</v>
      </c>
      <c r="M1566">
        <v>1</v>
      </c>
      <c r="N1566">
        <v>2</v>
      </c>
      <c r="O1566">
        <v>2003</v>
      </c>
      <c r="P1566" t="s">
        <v>38</v>
      </c>
      <c r="Q1566">
        <v>76</v>
      </c>
      <c r="R1566" t="s">
        <v>1001</v>
      </c>
      <c r="S1566" t="s">
        <v>40</v>
      </c>
      <c r="T1566">
        <v>2125557818</v>
      </c>
      <c r="U1566" t="s">
        <v>41</v>
      </c>
      <c r="V1566" t="s">
        <v>42</v>
      </c>
      <c r="X1566" t="s">
        <v>42</v>
      </c>
      <c r="Y1566" t="s">
        <v>43</v>
      </c>
      <c r="Z1566" t="s">
        <v>44</v>
      </c>
      <c r="AA1566" t="s">
        <v>45</v>
      </c>
      <c r="AB1566">
        <v>10022</v>
      </c>
      <c r="AC1566" t="s">
        <v>46</v>
      </c>
      <c r="AD1566" t="s">
        <v>47</v>
      </c>
      <c r="AE1566" t="s">
        <v>48</v>
      </c>
      <c r="AF1566" t="s">
        <v>49</v>
      </c>
      <c r="AG1566" t="s">
        <v>50</v>
      </c>
      <c r="AH1566" t="s">
        <v>74</v>
      </c>
    </row>
    <row r="1567" spans="1:34" x14ac:dyDescent="0.25">
      <c r="A1567">
        <v>10120</v>
      </c>
      <c r="B1567">
        <v>34</v>
      </c>
      <c r="C1567">
        <v>83.79</v>
      </c>
      <c r="D1567">
        <v>5</v>
      </c>
      <c r="E1567">
        <v>2848.86</v>
      </c>
      <c r="F1567">
        <v>2849</v>
      </c>
      <c r="G1567">
        <v>2848.86</v>
      </c>
      <c r="H1567" t="s">
        <v>477</v>
      </c>
      <c r="I1567" s="1">
        <v>37740</v>
      </c>
      <c r="J1567" t="s">
        <v>380</v>
      </c>
      <c r="K1567" t="s">
        <v>65</v>
      </c>
      <c r="L1567" t="s">
        <v>37</v>
      </c>
      <c r="M1567">
        <v>2</v>
      </c>
      <c r="N1567">
        <v>4</v>
      </c>
      <c r="O1567">
        <v>2003</v>
      </c>
      <c r="P1567" t="s">
        <v>38</v>
      </c>
      <c r="Q1567">
        <v>76</v>
      </c>
      <c r="R1567" t="s">
        <v>1001</v>
      </c>
      <c r="S1567" t="s">
        <v>139</v>
      </c>
      <c r="T1567" t="s">
        <v>140</v>
      </c>
      <c r="U1567" t="s">
        <v>141</v>
      </c>
      <c r="V1567" t="s">
        <v>142</v>
      </c>
      <c r="W1567" t="s">
        <v>143</v>
      </c>
      <c r="X1567" t="s">
        <v>144</v>
      </c>
      <c r="Y1567" t="s">
        <v>145</v>
      </c>
      <c r="Z1567" t="s">
        <v>146</v>
      </c>
      <c r="AA1567" t="s">
        <v>147</v>
      </c>
      <c r="AB1567">
        <v>3004</v>
      </c>
      <c r="AC1567" t="s">
        <v>148</v>
      </c>
      <c r="AD1567" t="s">
        <v>149</v>
      </c>
      <c r="AE1567" t="s">
        <v>150</v>
      </c>
      <c r="AF1567" t="s">
        <v>151</v>
      </c>
      <c r="AG1567" t="s">
        <v>152</v>
      </c>
      <c r="AH1567" t="s">
        <v>51</v>
      </c>
    </row>
    <row r="1568" spans="1:34" x14ac:dyDescent="0.25">
      <c r="A1568">
        <v>10134</v>
      </c>
      <c r="B1568">
        <v>43</v>
      </c>
      <c r="C1568">
        <v>83.03</v>
      </c>
      <c r="D1568">
        <v>7</v>
      </c>
      <c r="E1568">
        <v>3570.29</v>
      </c>
      <c r="F1568">
        <v>3571</v>
      </c>
      <c r="G1568">
        <v>3570.29</v>
      </c>
      <c r="H1568" s="2">
        <v>37628</v>
      </c>
      <c r="I1568" s="1">
        <v>37628</v>
      </c>
      <c r="J1568" t="s">
        <v>64</v>
      </c>
      <c r="K1568" t="s">
        <v>65</v>
      </c>
      <c r="L1568" t="s">
        <v>37</v>
      </c>
      <c r="M1568">
        <v>3</v>
      </c>
      <c r="N1568">
        <v>7</v>
      </c>
      <c r="O1568">
        <v>2003</v>
      </c>
      <c r="P1568" t="s">
        <v>38</v>
      </c>
      <c r="Q1568">
        <v>76</v>
      </c>
      <c r="R1568" t="s">
        <v>1001</v>
      </c>
      <c r="S1568" t="s">
        <v>66</v>
      </c>
      <c r="T1568" t="s">
        <v>67</v>
      </c>
      <c r="U1568" t="s">
        <v>68</v>
      </c>
      <c r="V1568" t="s">
        <v>69</v>
      </c>
      <c r="X1568" t="s">
        <v>69</v>
      </c>
      <c r="Y1568" t="s">
        <v>70</v>
      </c>
      <c r="AA1568" t="s">
        <v>70</v>
      </c>
      <c r="AB1568">
        <v>75508</v>
      </c>
      <c r="AC1568" t="s">
        <v>59</v>
      </c>
      <c r="AD1568" t="s">
        <v>60</v>
      </c>
      <c r="AE1568" t="s">
        <v>71</v>
      </c>
      <c r="AF1568" t="s">
        <v>72</v>
      </c>
      <c r="AG1568" t="s">
        <v>73</v>
      </c>
      <c r="AH1568" t="s">
        <v>74</v>
      </c>
    </row>
    <row r="1569" spans="1:34" x14ac:dyDescent="0.25">
      <c r="A1569">
        <v>10145</v>
      </c>
      <c r="B1569">
        <v>47</v>
      </c>
      <c r="C1569">
        <v>83.03</v>
      </c>
      <c r="D1569">
        <v>11</v>
      </c>
      <c r="E1569">
        <v>3902.41</v>
      </c>
      <c r="F1569">
        <v>3903</v>
      </c>
      <c r="G1569">
        <v>3902.41</v>
      </c>
      <c r="H1569" t="s">
        <v>75</v>
      </c>
      <c r="I1569" s="1">
        <v>37858</v>
      </c>
      <c r="J1569" t="s">
        <v>76</v>
      </c>
      <c r="K1569" t="s">
        <v>36</v>
      </c>
      <c r="L1569" t="s">
        <v>37</v>
      </c>
      <c r="M1569">
        <v>3</v>
      </c>
      <c r="N1569">
        <v>8</v>
      </c>
      <c r="O1569">
        <v>2003</v>
      </c>
      <c r="P1569" t="s">
        <v>38</v>
      </c>
      <c r="Q1569">
        <v>76</v>
      </c>
      <c r="R1569" t="s">
        <v>1001</v>
      </c>
      <c r="S1569" t="s">
        <v>77</v>
      </c>
      <c r="T1569">
        <v>6265557265</v>
      </c>
      <c r="U1569" t="s">
        <v>78</v>
      </c>
      <c r="V1569" t="s">
        <v>79</v>
      </c>
      <c r="X1569" t="s">
        <v>79</v>
      </c>
      <c r="Y1569" t="s">
        <v>80</v>
      </c>
      <c r="Z1569" t="s">
        <v>81</v>
      </c>
      <c r="AA1569" t="s">
        <v>82</v>
      </c>
      <c r="AB1569">
        <v>90003</v>
      </c>
      <c r="AC1569" t="s">
        <v>46</v>
      </c>
      <c r="AD1569" t="s">
        <v>47</v>
      </c>
      <c r="AE1569" t="s">
        <v>83</v>
      </c>
      <c r="AF1569" t="s">
        <v>84</v>
      </c>
      <c r="AG1569" t="s">
        <v>85</v>
      </c>
      <c r="AH1569" t="s">
        <v>74</v>
      </c>
    </row>
    <row r="1570" spans="1:34" x14ac:dyDescent="0.25">
      <c r="A1570">
        <v>10158</v>
      </c>
      <c r="B1570">
        <v>22</v>
      </c>
      <c r="C1570">
        <v>67.03</v>
      </c>
      <c r="D1570">
        <v>1</v>
      </c>
      <c r="E1570">
        <v>1474.66</v>
      </c>
      <c r="F1570">
        <v>1475</v>
      </c>
      <c r="G1570">
        <v>1474.66</v>
      </c>
      <c r="H1570" s="2">
        <v>37904</v>
      </c>
      <c r="I1570" s="1">
        <v>37904</v>
      </c>
      <c r="J1570" t="s">
        <v>86</v>
      </c>
      <c r="K1570" t="s">
        <v>87</v>
      </c>
      <c r="L1570" t="s">
        <v>37</v>
      </c>
      <c r="M1570">
        <v>4</v>
      </c>
      <c r="N1570">
        <v>10</v>
      </c>
      <c r="O1570">
        <v>2003</v>
      </c>
      <c r="P1570" t="s">
        <v>38</v>
      </c>
      <c r="Q1570">
        <v>76</v>
      </c>
      <c r="R1570" t="s">
        <v>1001</v>
      </c>
      <c r="S1570" t="s">
        <v>212</v>
      </c>
      <c r="T1570" t="s">
        <v>213</v>
      </c>
      <c r="U1570" t="s">
        <v>214</v>
      </c>
      <c r="V1570" t="s">
        <v>215</v>
      </c>
      <c r="X1570" t="s">
        <v>215</v>
      </c>
      <c r="Y1570" t="s">
        <v>216</v>
      </c>
      <c r="AA1570" t="s">
        <v>216</v>
      </c>
      <c r="AB1570">
        <v>4110</v>
      </c>
      <c r="AC1570" t="s">
        <v>119</v>
      </c>
      <c r="AD1570" t="s">
        <v>60</v>
      </c>
      <c r="AE1570" t="s">
        <v>217</v>
      </c>
      <c r="AF1570" t="s">
        <v>218</v>
      </c>
      <c r="AG1570" t="s">
        <v>219</v>
      </c>
      <c r="AH1570" t="s">
        <v>51</v>
      </c>
    </row>
    <row r="1571" spans="1:34" x14ac:dyDescent="0.25">
      <c r="A1571">
        <v>10168</v>
      </c>
      <c r="B1571">
        <v>29</v>
      </c>
      <c r="C1571">
        <v>75.41</v>
      </c>
      <c r="D1571">
        <v>6</v>
      </c>
      <c r="E1571">
        <v>2186.89</v>
      </c>
      <c r="F1571">
        <v>2187</v>
      </c>
      <c r="G1571">
        <v>2186.89</v>
      </c>
      <c r="H1571" t="s">
        <v>95</v>
      </c>
      <c r="I1571" s="1">
        <v>37922</v>
      </c>
      <c r="J1571" t="s">
        <v>86</v>
      </c>
      <c r="K1571" t="s">
        <v>65</v>
      </c>
      <c r="L1571" t="s">
        <v>37</v>
      </c>
      <c r="M1571">
        <v>4</v>
      </c>
      <c r="N1571">
        <v>10</v>
      </c>
      <c r="O1571">
        <v>2003</v>
      </c>
      <c r="P1571" t="s">
        <v>38</v>
      </c>
      <c r="Q1571">
        <v>76</v>
      </c>
      <c r="R1571" t="s">
        <v>1001</v>
      </c>
      <c r="S1571" t="s">
        <v>96</v>
      </c>
      <c r="T1571">
        <v>6505556809</v>
      </c>
      <c r="U1571" t="s">
        <v>97</v>
      </c>
      <c r="V1571" t="s">
        <v>98</v>
      </c>
      <c r="X1571" t="s">
        <v>98</v>
      </c>
      <c r="Y1571" t="s">
        <v>99</v>
      </c>
      <c r="Z1571" t="s">
        <v>81</v>
      </c>
      <c r="AA1571" t="s">
        <v>100</v>
      </c>
      <c r="AB1571">
        <v>94217</v>
      </c>
      <c r="AC1571" t="s">
        <v>46</v>
      </c>
      <c r="AD1571" t="s">
        <v>47</v>
      </c>
      <c r="AE1571" t="s">
        <v>101</v>
      </c>
      <c r="AF1571" t="s">
        <v>102</v>
      </c>
      <c r="AG1571" t="s">
        <v>103</v>
      </c>
      <c r="AH1571" t="s">
        <v>51</v>
      </c>
    </row>
    <row r="1572" spans="1:34" x14ac:dyDescent="0.25">
      <c r="A1572">
        <v>10180</v>
      </c>
      <c r="B1572">
        <v>28</v>
      </c>
      <c r="C1572">
        <v>68.55</v>
      </c>
      <c r="D1572">
        <v>14</v>
      </c>
      <c r="E1572">
        <v>1919.4</v>
      </c>
      <c r="F1572">
        <v>1920</v>
      </c>
      <c r="G1572">
        <v>1919.4</v>
      </c>
      <c r="H1572" s="2">
        <v>37936</v>
      </c>
      <c r="I1572" s="1">
        <v>37936</v>
      </c>
      <c r="J1572" t="s">
        <v>104</v>
      </c>
      <c r="K1572" t="s">
        <v>65</v>
      </c>
      <c r="L1572" t="s">
        <v>37</v>
      </c>
      <c r="M1572">
        <v>4</v>
      </c>
      <c r="N1572">
        <v>11</v>
      </c>
      <c r="O1572">
        <v>2003</v>
      </c>
      <c r="P1572" t="s">
        <v>38</v>
      </c>
      <c r="Q1572">
        <v>76</v>
      </c>
      <c r="R1572" t="s">
        <v>1001</v>
      </c>
      <c r="S1572" t="s">
        <v>105</v>
      </c>
      <c r="T1572">
        <v>0.86244213000000003</v>
      </c>
      <c r="U1572" t="s">
        <v>106</v>
      </c>
      <c r="V1572" t="s">
        <v>107</v>
      </c>
      <c r="X1572" t="s">
        <v>107</v>
      </c>
      <c r="Y1572" t="s">
        <v>108</v>
      </c>
      <c r="AA1572" t="s">
        <v>108</v>
      </c>
      <c r="AB1572">
        <v>59000</v>
      </c>
      <c r="AC1572" t="s">
        <v>59</v>
      </c>
      <c r="AD1572" t="s">
        <v>60</v>
      </c>
      <c r="AE1572" t="s">
        <v>109</v>
      </c>
      <c r="AF1572" t="s">
        <v>110</v>
      </c>
      <c r="AG1572" t="s">
        <v>111</v>
      </c>
      <c r="AH1572" t="s">
        <v>51</v>
      </c>
    </row>
    <row r="1573" spans="1:34" x14ac:dyDescent="0.25">
      <c r="A1573">
        <v>10188</v>
      </c>
      <c r="B1573">
        <v>40</v>
      </c>
      <c r="C1573">
        <v>91.4</v>
      </c>
      <c r="D1573">
        <v>6</v>
      </c>
      <c r="E1573">
        <v>3656</v>
      </c>
      <c r="F1573">
        <v>3656</v>
      </c>
      <c r="G1573">
        <v>3656</v>
      </c>
      <c r="H1573" t="s">
        <v>112</v>
      </c>
      <c r="I1573" s="1">
        <v>37943</v>
      </c>
      <c r="J1573" t="s">
        <v>104</v>
      </c>
      <c r="K1573" t="s">
        <v>65</v>
      </c>
      <c r="L1573" t="s">
        <v>37</v>
      </c>
      <c r="M1573">
        <v>4</v>
      </c>
      <c r="N1573">
        <v>11</v>
      </c>
      <c r="O1573">
        <v>2003</v>
      </c>
      <c r="P1573" t="s">
        <v>38</v>
      </c>
      <c r="Q1573">
        <v>76</v>
      </c>
      <c r="R1573" t="s">
        <v>1001</v>
      </c>
      <c r="S1573" t="s">
        <v>113</v>
      </c>
      <c r="T1573" t="s">
        <v>114</v>
      </c>
      <c r="U1573" t="s">
        <v>115</v>
      </c>
      <c r="V1573" t="s">
        <v>116</v>
      </c>
      <c r="X1573" t="s">
        <v>116</v>
      </c>
      <c r="Y1573" t="s">
        <v>117</v>
      </c>
      <c r="AA1573" t="s">
        <v>117</v>
      </c>
      <c r="AB1573" t="s">
        <v>118</v>
      </c>
      <c r="AC1573" t="s">
        <v>119</v>
      </c>
      <c r="AD1573" t="s">
        <v>60</v>
      </c>
      <c r="AE1573" t="s">
        <v>120</v>
      </c>
      <c r="AF1573" t="s">
        <v>121</v>
      </c>
      <c r="AG1573" t="s">
        <v>122</v>
      </c>
      <c r="AH1573" t="s">
        <v>74</v>
      </c>
    </row>
    <row r="1574" spans="1:34" x14ac:dyDescent="0.25">
      <c r="A1574">
        <v>10201</v>
      </c>
      <c r="B1574">
        <v>25</v>
      </c>
      <c r="C1574">
        <v>73.88</v>
      </c>
      <c r="D1574">
        <v>7</v>
      </c>
      <c r="E1574">
        <v>1847</v>
      </c>
      <c r="F1574">
        <v>1847</v>
      </c>
      <c r="G1574">
        <v>1847</v>
      </c>
      <c r="H1574" s="2">
        <v>37633</v>
      </c>
      <c r="I1574" s="1">
        <v>37633</v>
      </c>
      <c r="J1574" t="s">
        <v>64</v>
      </c>
      <c r="K1574" t="s">
        <v>123</v>
      </c>
      <c r="L1574" t="s">
        <v>37</v>
      </c>
      <c r="M1574">
        <v>4</v>
      </c>
      <c r="N1574">
        <v>12</v>
      </c>
      <c r="O1574">
        <v>2003</v>
      </c>
      <c r="P1574" t="s">
        <v>38</v>
      </c>
      <c r="Q1574">
        <v>76</v>
      </c>
      <c r="R1574" t="s">
        <v>1001</v>
      </c>
      <c r="S1574" t="s">
        <v>124</v>
      </c>
      <c r="T1574">
        <v>6505555787</v>
      </c>
      <c r="U1574" t="s">
        <v>125</v>
      </c>
      <c r="V1574" t="s">
        <v>126</v>
      </c>
      <c r="X1574" t="s">
        <v>126</v>
      </c>
      <c r="Y1574" t="s">
        <v>91</v>
      </c>
      <c r="Z1574" t="s">
        <v>81</v>
      </c>
      <c r="AA1574" t="s">
        <v>92</v>
      </c>
      <c r="AB1574" t="s">
        <v>47</v>
      </c>
      <c r="AC1574" t="s">
        <v>46</v>
      </c>
      <c r="AD1574" t="s">
        <v>47</v>
      </c>
      <c r="AE1574" t="s">
        <v>127</v>
      </c>
      <c r="AF1574" t="s">
        <v>84</v>
      </c>
      <c r="AG1574" t="s">
        <v>128</v>
      </c>
      <c r="AH1574" t="s">
        <v>51</v>
      </c>
    </row>
    <row r="1575" spans="1:34" x14ac:dyDescent="0.25">
      <c r="A1575">
        <v>10210</v>
      </c>
      <c r="B1575">
        <v>30</v>
      </c>
      <c r="C1575">
        <v>61.7</v>
      </c>
      <c r="D1575">
        <v>4</v>
      </c>
      <c r="E1575">
        <v>1851</v>
      </c>
      <c r="F1575">
        <v>1851</v>
      </c>
      <c r="G1575">
        <v>1851</v>
      </c>
      <c r="H1575" s="2">
        <v>38322</v>
      </c>
      <c r="I1575" s="1">
        <v>38322</v>
      </c>
      <c r="J1575" t="s">
        <v>242</v>
      </c>
      <c r="K1575" t="s">
        <v>220</v>
      </c>
      <c r="L1575" t="s">
        <v>37</v>
      </c>
      <c r="M1575">
        <v>1</v>
      </c>
      <c r="N1575">
        <v>1</v>
      </c>
      <c r="O1575">
        <v>2004</v>
      </c>
      <c r="P1575" t="s">
        <v>38</v>
      </c>
      <c r="Q1575">
        <v>76</v>
      </c>
      <c r="R1575" t="s">
        <v>1001</v>
      </c>
      <c r="S1575" t="s">
        <v>478</v>
      </c>
      <c r="T1575" t="s">
        <v>479</v>
      </c>
      <c r="U1575" t="s">
        <v>480</v>
      </c>
      <c r="V1575" t="s">
        <v>481</v>
      </c>
      <c r="X1575" t="s">
        <v>481</v>
      </c>
      <c r="Y1575" t="s">
        <v>482</v>
      </c>
      <c r="Z1575" t="s">
        <v>482</v>
      </c>
      <c r="AA1575" t="s">
        <v>483</v>
      </c>
      <c r="AB1575" t="s">
        <v>484</v>
      </c>
      <c r="AC1575" t="s">
        <v>314</v>
      </c>
      <c r="AD1575" t="s">
        <v>314</v>
      </c>
      <c r="AE1575" t="s">
        <v>485</v>
      </c>
      <c r="AF1575" t="s">
        <v>486</v>
      </c>
      <c r="AG1575" t="s">
        <v>487</v>
      </c>
      <c r="AH1575" t="s">
        <v>51</v>
      </c>
    </row>
    <row r="1576" spans="1:34" x14ac:dyDescent="0.25">
      <c r="A1576">
        <v>10223</v>
      </c>
      <c r="B1576">
        <v>38</v>
      </c>
      <c r="C1576">
        <v>69.31</v>
      </c>
      <c r="D1576">
        <v>6</v>
      </c>
      <c r="E1576">
        <v>2633.78</v>
      </c>
      <c r="F1576">
        <v>2634</v>
      </c>
      <c r="G1576">
        <v>2633.78</v>
      </c>
      <c r="H1576" t="s">
        <v>138</v>
      </c>
      <c r="I1576" s="1">
        <v>38037</v>
      </c>
      <c r="J1576" t="s">
        <v>35</v>
      </c>
      <c r="K1576" t="s">
        <v>87</v>
      </c>
      <c r="L1576" t="s">
        <v>37</v>
      </c>
      <c r="M1576">
        <v>1</v>
      </c>
      <c r="N1576">
        <v>2</v>
      </c>
      <c r="O1576">
        <v>2004</v>
      </c>
      <c r="P1576" t="s">
        <v>38</v>
      </c>
      <c r="Q1576">
        <v>76</v>
      </c>
      <c r="R1576" t="s">
        <v>1001</v>
      </c>
      <c r="S1576" t="s">
        <v>139</v>
      </c>
      <c r="T1576" t="s">
        <v>140</v>
      </c>
      <c r="U1576" t="s">
        <v>141</v>
      </c>
      <c r="V1576" t="s">
        <v>142</v>
      </c>
      <c r="W1576" t="s">
        <v>143</v>
      </c>
      <c r="X1576" t="s">
        <v>144</v>
      </c>
      <c r="Y1576" t="s">
        <v>145</v>
      </c>
      <c r="Z1576" t="s">
        <v>146</v>
      </c>
      <c r="AA1576" t="s">
        <v>147</v>
      </c>
      <c r="AB1576">
        <v>3004</v>
      </c>
      <c r="AC1576" t="s">
        <v>148</v>
      </c>
      <c r="AD1576" t="s">
        <v>149</v>
      </c>
      <c r="AE1576" t="s">
        <v>150</v>
      </c>
      <c r="AF1576" t="s">
        <v>151</v>
      </c>
      <c r="AG1576" t="s">
        <v>152</v>
      </c>
      <c r="AH1576" t="s">
        <v>51</v>
      </c>
    </row>
    <row r="1577" spans="1:34" x14ac:dyDescent="0.25">
      <c r="A1577">
        <v>10236</v>
      </c>
      <c r="B1577">
        <v>36</v>
      </c>
      <c r="C1577">
        <v>87.6</v>
      </c>
      <c r="D1577">
        <v>3</v>
      </c>
      <c r="E1577">
        <v>3153.6</v>
      </c>
      <c r="F1577">
        <v>3154</v>
      </c>
      <c r="G1577">
        <v>3153.6</v>
      </c>
      <c r="H1577" s="2">
        <v>38050</v>
      </c>
      <c r="I1577" s="1">
        <v>38050</v>
      </c>
      <c r="J1577" t="s">
        <v>255</v>
      </c>
      <c r="K1577" t="s">
        <v>130</v>
      </c>
      <c r="L1577" t="s">
        <v>37</v>
      </c>
      <c r="M1577">
        <v>2</v>
      </c>
      <c r="N1577">
        <v>4</v>
      </c>
      <c r="O1577">
        <v>2004</v>
      </c>
      <c r="P1577" t="s">
        <v>38</v>
      </c>
      <c r="Q1577">
        <v>76</v>
      </c>
      <c r="R1577" t="s">
        <v>1001</v>
      </c>
      <c r="S1577" t="s">
        <v>488</v>
      </c>
      <c r="T1577">
        <v>2155559857</v>
      </c>
      <c r="U1577" t="s">
        <v>489</v>
      </c>
      <c r="V1577" t="s">
        <v>490</v>
      </c>
      <c r="X1577" t="s">
        <v>490</v>
      </c>
      <c r="Y1577" t="s">
        <v>340</v>
      </c>
      <c r="Z1577" t="s">
        <v>225</v>
      </c>
      <c r="AA1577" t="s">
        <v>341</v>
      </c>
      <c r="AB1577">
        <v>71270</v>
      </c>
      <c r="AC1577" t="s">
        <v>46</v>
      </c>
      <c r="AD1577" t="s">
        <v>47</v>
      </c>
      <c r="AE1577" t="s">
        <v>197</v>
      </c>
      <c r="AF1577" t="s">
        <v>491</v>
      </c>
      <c r="AG1577" t="s">
        <v>492</v>
      </c>
      <c r="AH1577" t="s">
        <v>74</v>
      </c>
    </row>
    <row r="1578" spans="1:34" x14ac:dyDescent="0.25">
      <c r="A1578">
        <v>10250</v>
      </c>
      <c r="B1578">
        <v>32</v>
      </c>
      <c r="C1578">
        <v>87.6</v>
      </c>
      <c r="D1578">
        <v>1</v>
      </c>
      <c r="E1578">
        <v>2803.2</v>
      </c>
      <c r="F1578">
        <v>2804</v>
      </c>
      <c r="G1578">
        <v>2803.2</v>
      </c>
      <c r="H1578" s="2">
        <v>38296</v>
      </c>
      <c r="I1578" s="1">
        <v>38296</v>
      </c>
      <c r="J1578" t="s">
        <v>104</v>
      </c>
      <c r="K1578" t="s">
        <v>87</v>
      </c>
      <c r="L1578" t="s">
        <v>37</v>
      </c>
      <c r="M1578">
        <v>2</v>
      </c>
      <c r="N1578">
        <v>5</v>
      </c>
      <c r="O1578">
        <v>2004</v>
      </c>
      <c r="P1578" t="s">
        <v>38</v>
      </c>
      <c r="Q1578">
        <v>76</v>
      </c>
      <c r="R1578" t="s">
        <v>1001</v>
      </c>
      <c r="S1578" t="s">
        <v>630</v>
      </c>
      <c r="T1578">
        <v>4085553659</v>
      </c>
      <c r="U1578" t="s">
        <v>631</v>
      </c>
      <c r="V1578" t="s">
        <v>632</v>
      </c>
      <c r="X1578" t="s">
        <v>632</v>
      </c>
      <c r="Y1578" t="s">
        <v>633</v>
      </c>
      <c r="Z1578" t="s">
        <v>81</v>
      </c>
      <c r="AA1578" t="s">
        <v>634</v>
      </c>
      <c r="AB1578">
        <v>94217</v>
      </c>
      <c r="AC1578" t="s">
        <v>46</v>
      </c>
      <c r="AD1578" t="s">
        <v>47</v>
      </c>
      <c r="AE1578" t="s">
        <v>159</v>
      </c>
      <c r="AF1578" t="s">
        <v>635</v>
      </c>
      <c r="AG1578" t="s">
        <v>636</v>
      </c>
      <c r="AH1578" t="s">
        <v>51</v>
      </c>
    </row>
    <row r="1579" spans="1:34" x14ac:dyDescent="0.25">
      <c r="A1579">
        <v>10263</v>
      </c>
      <c r="B1579">
        <v>37</v>
      </c>
      <c r="C1579">
        <v>62.46</v>
      </c>
      <c r="D1579">
        <v>7</v>
      </c>
      <c r="E1579">
        <v>2311.02</v>
      </c>
      <c r="F1579">
        <v>2312</v>
      </c>
      <c r="G1579">
        <v>2311.02</v>
      </c>
      <c r="H1579" t="s">
        <v>171</v>
      </c>
      <c r="I1579" s="1">
        <v>38166</v>
      </c>
      <c r="J1579" t="s">
        <v>172</v>
      </c>
      <c r="K1579" t="s">
        <v>36</v>
      </c>
      <c r="L1579" t="s">
        <v>37</v>
      </c>
      <c r="M1579">
        <v>2</v>
      </c>
      <c r="N1579">
        <v>6</v>
      </c>
      <c r="O1579">
        <v>2004</v>
      </c>
      <c r="P1579" t="s">
        <v>38</v>
      </c>
      <c r="Q1579">
        <v>76</v>
      </c>
      <c r="R1579" t="s">
        <v>1001</v>
      </c>
      <c r="S1579" t="s">
        <v>173</v>
      </c>
      <c r="T1579">
        <v>2035552570</v>
      </c>
      <c r="U1579" t="s">
        <v>174</v>
      </c>
      <c r="V1579" t="s">
        <v>175</v>
      </c>
      <c r="X1579" t="s">
        <v>175</v>
      </c>
      <c r="Y1579" t="s">
        <v>176</v>
      </c>
      <c r="Z1579" t="s">
        <v>177</v>
      </c>
      <c r="AA1579" t="s">
        <v>178</v>
      </c>
      <c r="AB1579">
        <v>97562</v>
      </c>
      <c r="AC1579" t="s">
        <v>46</v>
      </c>
      <c r="AD1579" t="s">
        <v>47</v>
      </c>
      <c r="AE1579" t="s">
        <v>179</v>
      </c>
      <c r="AF1579" t="s">
        <v>84</v>
      </c>
      <c r="AG1579" t="s">
        <v>180</v>
      </c>
      <c r="AH1579" t="s">
        <v>51</v>
      </c>
    </row>
    <row r="1580" spans="1:34" x14ac:dyDescent="0.25">
      <c r="A1580">
        <v>10275</v>
      </c>
      <c r="B1580">
        <v>30</v>
      </c>
      <c r="C1580">
        <v>79.98</v>
      </c>
      <c r="D1580">
        <v>6</v>
      </c>
      <c r="E1580">
        <v>2399.4</v>
      </c>
      <c r="F1580">
        <v>2400</v>
      </c>
      <c r="G1580">
        <v>2399.4</v>
      </c>
      <c r="H1580" t="s">
        <v>181</v>
      </c>
      <c r="I1580" s="1">
        <v>38191</v>
      </c>
      <c r="J1580" t="s">
        <v>52</v>
      </c>
      <c r="K1580" t="s">
        <v>87</v>
      </c>
      <c r="L1580" t="s">
        <v>37</v>
      </c>
      <c r="M1580">
        <v>3</v>
      </c>
      <c r="N1580">
        <v>7</v>
      </c>
      <c r="O1580">
        <v>2004</v>
      </c>
      <c r="P1580" t="s">
        <v>38</v>
      </c>
      <c r="Q1580">
        <v>76</v>
      </c>
      <c r="R1580" t="s">
        <v>1001</v>
      </c>
      <c r="S1580" t="s">
        <v>182</v>
      </c>
      <c r="T1580" t="s">
        <v>183</v>
      </c>
      <c r="U1580" t="s">
        <v>184</v>
      </c>
      <c r="V1580" t="s">
        <v>185</v>
      </c>
      <c r="X1580" t="s">
        <v>185</v>
      </c>
      <c r="Y1580" t="s">
        <v>186</v>
      </c>
      <c r="AA1580" t="s">
        <v>186</v>
      </c>
      <c r="AB1580">
        <v>44000</v>
      </c>
      <c r="AC1580" t="s">
        <v>59</v>
      </c>
      <c r="AD1580" t="s">
        <v>60</v>
      </c>
      <c r="AE1580" t="s">
        <v>187</v>
      </c>
      <c r="AF1580" t="s">
        <v>188</v>
      </c>
      <c r="AG1580" t="s">
        <v>189</v>
      </c>
      <c r="AH1580" t="s">
        <v>51</v>
      </c>
    </row>
    <row r="1581" spans="1:34" x14ac:dyDescent="0.25">
      <c r="A1581">
        <v>10285</v>
      </c>
      <c r="B1581">
        <v>39</v>
      </c>
      <c r="C1581">
        <v>70.08</v>
      </c>
      <c r="D1581">
        <v>11</v>
      </c>
      <c r="E1581">
        <v>2733.12</v>
      </c>
      <c r="F1581">
        <v>2734</v>
      </c>
      <c r="G1581">
        <v>2733.12</v>
      </c>
      <c r="H1581" t="s">
        <v>190</v>
      </c>
      <c r="I1581" s="1">
        <v>38226</v>
      </c>
      <c r="J1581" t="s">
        <v>76</v>
      </c>
      <c r="K1581" t="s">
        <v>87</v>
      </c>
      <c r="L1581" t="s">
        <v>37</v>
      </c>
      <c r="M1581">
        <v>3</v>
      </c>
      <c r="N1581">
        <v>8</v>
      </c>
      <c r="O1581">
        <v>2004</v>
      </c>
      <c r="P1581" t="s">
        <v>38</v>
      </c>
      <c r="Q1581">
        <v>76</v>
      </c>
      <c r="R1581" t="s">
        <v>1001</v>
      </c>
      <c r="S1581" t="s">
        <v>191</v>
      </c>
      <c r="T1581">
        <v>6175558555</v>
      </c>
      <c r="U1581" t="s">
        <v>192</v>
      </c>
      <c r="V1581" t="s">
        <v>193</v>
      </c>
      <c r="X1581" t="s">
        <v>193</v>
      </c>
      <c r="Y1581" t="s">
        <v>194</v>
      </c>
      <c r="Z1581" t="s">
        <v>195</v>
      </c>
      <c r="AA1581" t="s">
        <v>196</v>
      </c>
      <c r="AB1581">
        <v>51247</v>
      </c>
      <c r="AC1581" t="s">
        <v>46</v>
      </c>
      <c r="AD1581" t="s">
        <v>47</v>
      </c>
      <c r="AE1581" t="s">
        <v>197</v>
      </c>
      <c r="AF1581" t="s">
        <v>198</v>
      </c>
      <c r="AG1581" t="s">
        <v>199</v>
      </c>
      <c r="AH1581" t="s">
        <v>51</v>
      </c>
    </row>
    <row r="1582" spans="1:34" x14ac:dyDescent="0.25">
      <c r="A1582">
        <v>10297</v>
      </c>
      <c r="B1582">
        <v>32</v>
      </c>
      <c r="C1582">
        <v>65.510000000000005</v>
      </c>
      <c r="D1582">
        <v>1</v>
      </c>
      <c r="E1582">
        <v>2096.3200000000002</v>
      </c>
      <c r="F1582">
        <v>2097</v>
      </c>
      <c r="G1582">
        <v>2096.3200000000002</v>
      </c>
      <c r="H1582" t="s">
        <v>953</v>
      </c>
      <c r="I1582" s="1">
        <v>38246</v>
      </c>
      <c r="J1582" t="s">
        <v>201</v>
      </c>
      <c r="K1582" t="s">
        <v>130</v>
      </c>
      <c r="L1582" t="s">
        <v>37</v>
      </c>
      <c r="M1582">
        <v>3</v>
      </c>
      <c r="N1582">
        <v>9</v>
      </c>
      <c r="O1582">
        <v>2004</v>
      </c>
      <c r="P1582" t="s">
        <v>38</v>
      </c>
      <c r="Q1582">
        <v>76</v>
      </c>
      <c r="R1582" t="s">
        <v>1001</v>
      </c>
      <c r="S1582" t="s">
        <v>756</v>
      </c>
      <c r="T1582" t="s">
        <v>757</v>
      </c>
      <c r="U1582" t="s">
        <v>758</v>
      </c>
      <c r="V1582" t="s">
        <v>759</v>
      </c>
      <c r="W1582" t="s">
        <v>760</v>
      </c>
      <c r="X1582" t="s">
        <v>761</v>
      </c>
      <c r="Y1582" t="s">
        <v>762</v>
      </c>
      <c r="AA1582" t="s">
        <v>762</v>
      </c>
      <c r="AB1582">
        <v>2</v>
      </c>
      <c r="AC1582" t="s">
        <v>763</v>
      </c>
      <c r="AD1582" t="s">
        <v>60</v>
      </c>
      <c r="AE1582" t="s">
        <v>764</v>
      </c>
      <c r="AF1582" t="s">
        <v>765</v>
      </c>
      <c r="AG1582" t="s">
        <v>766</v>
      </c>
      <c r="AH1582" t="s">
        <v>51</v>
      </c>
    </row>
    <row r="1583" spans="1:34" x14ac:dyDescent="0.25">
      <c r="A1583">
        <v>10308</v>
      </c>
      <c r="B1583">
        <v>47</v>
      </c>
      <c r="C1583">
        <v>63.22</v>
      </c>
      <c r="D1583">
        <v>4</v>
      </c>
      <c r="E1583">
        <v>2971.34</v>
      </c>
      <c r="F1583">
        <v>2972</v>
      </c>
      <c r="G1583">
        <v>2971.34</v>
      </c>
      <c r="H1583" t="s">
        <v>211</v>
      </c>
      <c r="I1583" s="1">
        <v>38275</v>
      </c>
      <c r="J1583" t="s">
        <v>86</v>
      </c>
      <c r="K1583" t="s">
        <v>87</v>
      </c>
      <c r="L1583" t="s">
        <v>37</v>
      </c>
      <c r="M1583">
        <v>4</v>
      </c>
      <c r="N1583">
        <v>10</v>
      </c>
      <c r="O1583">
        <v>2004</v>
      </c>
      <c r="P1583" t="s">
        <v>38</v>
      </c>
      <c r="Q1583">
        <v>76</v>
      </c>
      <c r="R1583" t="s">
        <v>1001</v>
      </c>
      <c r="S1583" t="s">
        <v>501</v>
      </c>
      <c r="T1583">
        <v>9145554562</v>
      </c>
      <c r="U1583" t="s">
        <v>502</v>
      </c>
      <c r="V1583" t="s">
        <v>503</v>
      </c>
      <c r="X1583" t="s">
        <v>503</v>
      </c>
      <c r="Y1583" t="s">
        <v>504</v>
      </c>
      <c r="Z1583" t="s">
        <v>44</v>
      </c>
      <c r="AA1583" t="s">
        <v>505</v>
      </c>
      <c r="AB1583">
        <v>24067</v>
      </c>
      <c r="AC1583" t="s">
        <v>46</v>
      </c>
      <c r="AD1583" t="s">
        <v>47</v>
      </c>
      <c r="AE1583" t="s">
        <v>159</v>
      </c>
      <c r="AF1583" t="s">
        <v>373</v>
      </c>
      <c r="AG1583" t="s">
        <v>506</v>
      </c>
      <c r="AH1583" t="s">
        <v>51</v>
      </c>
    </row>
    <row r="1584" spans="1:34" x14ac:dyDescent="0.25">
      <c r="A1584">
        <v>10318</v>
      </c>
      <c r="B1584">
        <v>26</v>
      </c>
      <c r="C1584">
        <v>86.83</v>
      </c>
      <c r="D1584">
        <v>6</v>
      </c>
      <c r="E1584">
        <v>2257.58</v>
      </c>
      <c r="F1584">
        <v>2258</v>
      </c>
      <c r="G1584">
        <v>2257.58</v>
      </c>
      <c r="H1584" s="2">
        <v>38028</v>
      </c>
      <c r="I1584" s="1">
        <v>38028</v>
      </c>
      <c r="J1584" t="s">
        <v>35</v>
      </c>
      <c r="K1584" t="s">
        <v>220</v>
      </c>
      <c r="L1584" t="s">
        <v>37</v>
      </c>
      <c r="M1584">
        <v>4</v>
      </c>
      <c r="N1584">
        <v>11</v>
      </c>
      <c r="O1584">
        <v>2004</v>
      </c>
      <c r="P1584" t="s">
        <v>38</v>
      </c>
      <c r="Q1584">
        <v>76</v>
      </c>
      <c r="R1584" t="s">
        <v>1001</v>
      </c>
      <c r="S1584" t="s">
        <v>221</v>
      </c>
      <c r="T1584">
        <v>2155551555</v>
      </c>
      <c r="U1584" t="s">
        <v>222</v>
      </c>
      <c r="V1584" t="s">
        <v>223</v>
      </c>
      <c r="X1584" t="s">
        <v>223</v>
      </c>
      <c r="Y1584" t="s">
        <v>224</v>
      </c>
      <c r="Z1584" t="s">
        <v>225</v>
      </c>
      <c r="AA1584" t="s">
        <v>226</v>
      </c>
      <c r="AB1584">
        <v>70267</v>
      </c>
      <c r="AC1584" t="s">
        <v>46</v>
      </c>
      <c r="AD1584" t="s">
        <v>47</v>
      </c>
      <c r="AE1584" t="s">
        <v>48</v>
      </c>
      <c r="AF1584" t="s">
        <v>227</v>
      </c>
      <c r="AG1584" t="s">
        <v>228</v>
      </c>
      <c r="AH1584" t="s">
        <v>51</v>
      </c>
    </row>
    <row r="1585" spans="1:34" x14ac:dyDescent="0.25">
      <c r="A1585">
        <v>10329</v>
      </c>
      <c r="B1585">
        <v>37</v>
      </c>
      <c r="C1585">
        <v>94.43</v>
      </c>
      <c r="D1585">
        <v>4</v>
      </c>
      <c r="E1585">
        <v>3493.91</v>
      </c>
      <c r="F1585">
        <v>3494</v>
      </c>
      <c r="G1585">
        <v>3493.91</v>
      </c>
      <c r="H1585" t="s">
        <v>229</v>
      </c>
      <c r="I1585" s="1">
        <v>38306</v>
      </c>
      <c r="J1585" t="s">
        <v>104</v>
      </c>
      <c r="K1585" t="s">
        <v>36</v>
      </c>
      <c r="L1585" t="s">
        <v>37</v>
      </c>
      <c r="M1585">
        <v>4</v>
      </c>
      <c r="N1585">
        <v>11</v>
      </c>
      <c r="O1585">
        <v>2004</v>
      </c>
      <c r="P1585" t="s">
        <v>38</v>
      </c>
      <c r="Q1585">
        <v>76</v>
      </c>
      <c r="R1585" t="s">
        <v>1001</v>
      </c>
      <c r="S1585" t="s">
        <v>40</v>
      </c>
      <c r="T1585">
        <v>2125557818</v>
      </c>
      <c r="U1585" t="s">
        <v>41</v>
      </c>
      <c r="V1585" t="s">
        <v>42</v>
      </c>
      <c r="X1585" t="s">
        <v>42</v>
      </c>
      <c r="Y1585" t="s">
        <v>43</v>
      </c>
      <c r="Z1585" t="s">
        <v>44</v>
      </c>
      <c r="AA1585" t="s">
        <v>45</v>
      </c>
      <c r="AB1585">
        <v>10022</v>
      </c>
      <c r="AC1585" t="s">
        <v>46</v>
      </c>
      <c r="AD1585" t="s">
        <v>47</v>
      </c>
      <c r="AE1585" t="s">
        <v>48</v>
      </c>
      <c r="AF1585" t="s">
        <v>49</v>
      </c>
      <c r="AG1585" t="s">
        <v>50</v>
      </c>
      <c r="AH1585" t="s">
        <v>74</v>
      </c>
    </row>
    <row r="1586" spans="1:34" x14ac:dyDescent="0.25">
      <c r="A1586">
        <v>10340</v>
      </c>
      <c r="B1586">
        <v>55</v>
      </c>
      <c r="C1586">
        <v>79.98</v>
      </c>
      <c r="D1586">
        <v>8</v>
      </c>
      <c r="E1586">
        <v>4398.8999999999996</v>
      </c>
      <c r="F1586">
        <v>4399</v>
      </c>
      <c r="G1586">
        <v>4398.8999999999996</v>
      </c>
      <c r="H1586" t="s">
        <v>230</v>
      </c>
      <c r="I1586" s="1">
        <v>38315</v>
      </c>
      <c r="J1586" t="s">
        <v>104</v>
      </c>
      <c r="K1586" t="s">
        <v>220</v>
      </c>
      <c r="L1586" t="s">
        <v>37</v>
      </c>
      <c r="M1586">
        <v>4</v>
      </c>
      <c r="N1586">
        <v>11</v>
      </c>
      <c r="O1586">
        <v>2004</v>
      </c>
      <c r="P1586" t="s">
        <v>38</v>
      </c>
      <c r="Q1586">
        <v>76</v>
      </c>
      <c r="R1586" t="s">
        <v>1001</v>
      </c>
      <c r="S1586" t="s">
        <v>554</v>
      </c>
      <c r="T1586" t="s">
        <v>555</v>
      </c>
      <c r="U1586" t="s">
        <v>556</v>
      </c>
      <c r="V1586" t="s">
        <v>557</v>
      </c>
      <c r="X1586" t="s">
        <v>557</v>
      </c>
      <c r="Y1586" t="s">
        <v>558</v>
      </c>
      <c r="AA1586" t="s">
        <v>558</v>
      </c>
      <c r="AB1586">
        <v>8022</v>
      </c>
      <c r="AC1586" t="s">
        <v>281</v>
      </c>
      <c r="AD1586" t="s">
        <v>60</v>
      </c>
      <c r="AE1586" t="s">
        <v>559</v>
      </c>
      <c r="AF1586" t="s">
        <v>560</v>
      </c>
      <c r="AG1586" t="s">
        <v>561</v>
      </c>
      <c r="AH1586" t="s">
        <v>74</v>
      </c>
    </row>
    <row r="1587" spans="1:34" x14ac:dyDescent="0.25">
      <c r="A1587">
        <v>10363</v>
      </c>
      <c r="B1587">
        <v>21</v>
      </c>
      <c r="C1587">
        <v>100</v>
      </c>
      <c r="D1587">
        <v>8</v>
      </c>
      <c r="E1587">
        <v>3595.62</v>
      </c>
      <c r="F1587">
        <v>3596</v>
      </c>
      <c r="G1587">
        <v>2100</v>
      </c>
      <c r="H1587" s="2">
        <v>38504</v>
      </c>
      <c r="I1587" s="1">
        <v>38504</v>
      </c>
      <c r="J1587" t="s">
        <v>172</v>
      </c>
      <c r="K1587" t="s">
        <v>220</v>
      </c>
      <c r="L1587" t="s">
        <v>37</v>
      </c>
      <c r="M1587">
        <v>1</v>
      </c>
      <c r="N1587">
        <v>1</v>
      </c>
      <c r="O1587">
        <v>2005</v>
      </c>
      <c r="P1587" t="s">
        <v>38</v>
      </c>
      <c r="Q1587">
        <v>76</v>
      </c>
      <c r="R1587" t="s">
        <v>1001</v>
      </c>
      <c r="S1587" t="s">
        <v>735</v>
      </c>
      <c r="T1587" t="s">
        <v>736</v>
      </c>
      <c r="U1587" t="s">
        <v>737</v>
      </c>
      <c r="V1587" t="s">
        <v>738</v>
      </c>
      <c r="X1587" t="s">
        <v>738</v>
      </c>
      <c r="Y1587" t="s">
        <v>739</v>
      </c>
      <c r="AA1587" t="s">
        <v>739</v>
      </c>
      <c r="AB1587" t="s">
        <v>740</v>
      </c>
      <c r="AC1587" t="s">
        <v>207</v>
      </c>
      <c r="AD1587" t="s">
        <v>60</v>
      </c>
      <c r="AE1587" t="s">
        <v>741</v>
      </c>
      <c r="AF1587" t="s">
        <v>742</v>
      </c>
      <c r="AG1587" t="s">
        <v>743</v>
      </c>
      <c r="AH1587" t="s">
        <v>74</v>
      </c>
    </row>
    <row r="1588" spans="1:34" x14ac:dyDescent="0.25">
      <c r="A1588">
        <v>10375</v>
      </c>
      <c r="B1588">
        <v>23</v>
      </c>
      <c r="C1588">
        <v>100</v>
      </c>
      <c r="D1588">
        <v>9</v>
      </c>
      <c r="E1588">
        <v>2443.29</v>
      </c>
      <c r="F1588">
        <v>2444</v>
      </c>
      <c r="G1588">
        <v>2300</v>
      </c>
      <c r="H1588" s="2">
        <v>38413</v>
      </c>
      <c r="I1588" s="1">
        <v>38413</v>
      </c>
      <c r="J1588" t="s">
        <v>255</v>
      </c>
      <c r="K1588" t="s">
        <v>220</v>
      </c>
      <c r="L1588" t="s">
        <v>37</v>
      </c>
      <c r="M1588">
        <v>1</v>
      </c>
      <c r="N1588">
        <v>2</v>
      </c>
      <c r="O1588">
        <v>2005</v>
      </c>
      <c r="P1588" t="s">
        <v>38</v>
      </c>
      <c r="Q1588">
        <v>76</v>
      </c>
      <c r="R1588" t="s">
        <v>1001</v>
      </c>
      <c r="S1588" t="s">
        <v>182</v>
      </c>
      <c r="T1588" t="s">
        <v>183</v>
      </c>
      <c r="U1588" t="s">
        <v>184</v>
      </c>
      <c r="V1588" t="s">
        <v>185</v>
      </c>
      <c r="X1588" t="s">
        <v>185</v>
      </c>
      <c r="Y1588" t="s">
        <v>186</v>
      </c>
      <c r="AA1588" t="s">
        <v>186</v>
      </c>
      <c r="AB1588">
        <v>44000</v>
      </c>
      <c r="AC1588" t="s">
        <v>59</v>
      </c>
      <c r="AD1588" t="s">
        <v>60</v>
      </c>
      <c r="AE1588" t="s">
        <v>187</v>
      </c>
      <c r="AF1588" t="s">
        <v>188</v>
      </c>
      <c r="AG1588" t="s">
        <v>189</v>
      </c>
      <c r="AH1588" t="s">
        <v>51</v>
      </c>
    </row>
    <row r="1589" spans="1:34" x14ac:dyDescent="0.25">
      <c r="A1589">
        <v>10389</v>
      </c>
      <c r="B1589">
        <v>49</v>
      </c>
      <c r="C1589">
        <v>81.400000000000006</v>
      </c>
      <c r="D1589">
        <v>2</v>
      </c>
      <c r="E1589">
        <v>3988.6</v>
      </c>
      <c r="F1589">
        <v>3989</v>
      </c>
      <c r="G1589">
        <v>3988.6</v>
      </c>
      <c r="H1589" s="2">
        <v>38414</v>
      </c>
      <c r="I1589" s="1">
        <v>38414</v>
      </c>
      <c r="J1589" t="s">
        <v>255</v>
      </c>
      <c r="K1589" t="s">
        <v>130</v>
      </c>
      <c r="L1589" t="s">
        <v>37</v>
      </c>
      <c r="M1589">
        <v>1</v>
      </c>
      <c r="N1589">
        <v>3</v>
      </c>
      <c r="O1589">
        <v>2005</v>
      </c>
      <c r="P1589" t="s">
        <v>38</v>
      </c>
      <c r="Q1589">
        <v>76</v>
      </c>
      <c r="R1589" t="s">
        <v>1001</v>
      </c>
      <c r="S1589" t="s">
        <v>411</v>
      </c>
      <c r="T1589" t="s">
        <v>412</v>
      </c>
      <c r="U1589" t="s">
        <v>413</v>
      </c>
      <c r="V1589" t="s">
        <v>414</v>
      </c>
      <c r="X1589" t="s">
        <v>414</v>
      </c>
      <c r="Y1589" t="s">
        <v>415</v>
      </c>
      <c r="AA1589" t="s">
        <v>415</v>
      </c>
      <c r="AB1589" t="s">
        <v>416</v>
      </c>
      <c r="AC1589" t="s">
        <v>295</v>
      </c>
      <c r="AD1589" t="s">
        <v>60</v>
      </c>
      <c r="AE1589" t="s">
        <v>417</v>
      </c>
      <c r="AF1589" t="s">
        <v>324</v>
      </c>
      <c r="AG1589" t="s">
        <v>418</v>
      </c>
      <c r="AH1589" t="s">
        <v>74</v>
      </c>
    </row>
    <row r="1590" spans="1:34" x14ac:dyDescent="0.25">
      <c r="A1590">
        <v>10402</v>
      </c>
      <c r="B1590">
        <v>59</v>
      </c>
      <c r="C1590">
        <v>87.6</v>
      </c>
      <c r="D1590">
        <v>3</v>
      </c>
      <c r="E1590">
        <v>5168.3999999999996</v>
      </c>
      <c r="F1590">
        <v>5169</v>
      </c>
      <c r="G1590">
        <v>5168.3999999999996</v>
      </c>
      <c r="H1590" s="2">
        <v>38537</v>
      </c>
      <c r="I1590" s="1">
        <v>38537</v>
      </c>
      <c r="J1590" t="s">
        <v>52</v>
      </c>
      <c r="K1590" t="s">
        <v>36</v>
      </c>
      <c r="L1590" t="s">
        <v>37</v>
      </c>
      <c r="M1590">
        <v>2</v>
      </c>
      <c r="N1590">
        <v>4</v>
      </c>
      <c r="O1590">
        <v>2005</v>
      </c>
      <c r="P1590" t="s">
        <v>38</v>
      </c>
      <c r="Q1590">
        <v>76</v>
      </c>
      <c r="R1590" t="s">
        <v>1001</v>
      </c>
      <c r="S1590" t="s">
        <v>131</v>
      </c>
      <c r="T1590" t="s">
        <v>132</v>
      </c>
      <c r="U1590" t="s">
        <v>133</v>
      </c>
      <c r="V1590" t="s">
        <v>134</v>
      </c>
      <c r="X1590" t="s">
        <v>134</v>
      </c>
      <c r="Y1590" t="s">
        <v>70</v>
      </c>
      <c r="AA1590" t="s">
        <v>70</v>
      </c>
      <c r="AB1590">
        <v>75016</v>
      </c>
      <c r="AC1590" t="s">
        <v>59</v>
      </c>
      <c r="AD1590" t="s">
        <v>60</v>
      </c>
      <c r="AE1590" t="s">
        <v>135</v>
      </c>
      <c r="AF1590" t="s">
        <v>136</v>
      </c>
      <c r="AG1590" t="s">
        <v>137</v>
      </c>
      <c r="AH1590" t="s">
        <v>74</v>
      </c>
    </row>
    <row r="1591" spans="1:34" x14ac:dyDescent="0.25">
      <c r="A1591">
        <v>10416</v>
      </c>
      <c r="B1591">
        <v>32</v>
      </c>
      <c r="C1591">
        <v>87.6</v>
      </c>
      <c r="D1591">
        <v>1</v>
      </c>
      <c r="E1591">
        <v>2803.2</v>
      </c>
      <c r="F1591">
        <v>2804</v>
      </c>
      <c r="G1591">
        <v>2803.2</v>
      </c>
      <c r="H1591" s="2">
        <v>38630</v>
      </c>
      <c r="I1591" s="1">
        <v>38630</v>
      </c>
      <c r="J1591" t="s">
        <v>86</v>
      </c>
      <c r="K1591" t="s">
        <v>220</v>
      </c>
      <c r="L1591" t="s">
        <v>37</v>
      </c>
      <c r="M1591">
        <v>2</v>
      </c>
      <c r="N1591">
        <v>5</v>
      </c>
      <c r="O1591">
        <v>2005</v>
      </c>
      <c r="P1591" t="s">
        <v>38</v>
      </c>
      <c r="Q1591">
        <v>76</v>
      </c>
      <c r="R1591" t="s">
        <v>1001</v>
      </c>
      <c r="S1591" t="s">
        <v>712</v>
      </c>
      <c r="T1591" t="s">
        <v>713</v>
      </c>
      <c r="U1591" t="s">
        <v>714</v>
      </c>
      <c r="V1591" t="s">
        <v>715</v>
      </c>
      <c r="X1591" t="s">
        <v>715</v>
      </c>
      <c r="Y1591" t="s">
        <v>716</v>
      </c>
      <c r="AA1591" t="s">
        <v>716</v>
      </c>
      <c r="AB1591">
        <v>42100</v>
      </c>
      <c r="AC1591" t="s">
        <v>407</v>
      </c>
      <c r="AD1591" t="s">
        <v>60</v>
      </c>
      <c r="AE1591" t="s">
        <v>717</v>
      </c>
      <c r="AF1591" t="s">
        <v>718</v>
      </c>
      <c r="AG1591" t="s">
        <v>719</v>
      </c>
      <c r="AH1591" t="s">
        <v>51</v>
      </c>
    </row>
    <row r="1592" spans="1:34" x14ac:dyDescent="0.25">
      <c r="A1592">
        <v>10105</v>
      </c>
      <c r="B1592">
        <v>43</v>
      </c>
      <c r="C1592">
        <v>100</v>
      </c>
      <c r="D1592">
        <v>9</v>
      </c>
      <c r="E1592">
        <v>6341.21</v>
      </c>
      <c r="F1592">
        <v>6342</v>
      </c>
      <c r="G1592">
        <v>4300</v>
      </c>
      <c r="H1592" s="2">
        <v>37927</v>
      </c>
      <c r="I1592" s="1">
        <v>37927</v>
      </c>
      <c r="J1592" t="s">
        <v>104</v>
      </c>
      <c r="K1592" t="s">
        <v>123</v>
      </c>
      <c r="L1592" t="s">
        <v>37</v>
      </c>
      <c r="M1592">
        <v>1</v>
      </c>
      <c r="N1592">
        <v>2</v>
      </c>
      <c r="O1592">
        <v>2003</v>
      </c>
      <c r="P1592" t="s">
        <v>961</v>
      </c>
      <c r="Q1592">
        <v>122</v>
      </c>
      <c r="R1592" t="s">
        <v>1002</v>
      </c>
      <c r="S1592" t="s">
        <v>510</v>
      </c>
      <c r="T1592" t="s">
        <v>511</v>
      </c>
      <c r="U1592" t="s">
        <v>512</v>
      </c>
      <c r="V1592" t="s">
        <v>513</v>
      </c>
      <c r="X1592" t="s">
        <v>513</v>
      </c>
      <c r="Y1592" t="s">
        <v>514</v>
      </c>
      <c r="AA1592" t="s">
        <v>514</v>
      </c>
      <c r="AB1592">
        <v>1734</v>
      </c>
      <c r="AC1592" t="s">
        <v>515</v>
      </c>
      <c r="AD1592" t="s">
        <v>60</v>
      </c>
      <c r="AE1592" t="s">
        <v>516</v>
      </c>
      <c r="AF1592" t="s">
        <v>517</v>
      </c>
      <c r="AG1592" t="s">
        <v>518</v>
      </c>
      <c r="AH1592" t="s">
        <v>74</v>
      </c>
    </row>
    <row r="1593" spans="1:34" x14ac:dyDescent="0.25">
      <c r="A1593">
        <v>10117</v>
      </c>
      <c r="B1593">
        <v>41</v>
      </c>
      <c r="C1593">
        <v>100</v>
      </c>
      <c r="D1593">
        <v>3</v>
      </c>
      <c r="E1593">
        <v>5189.78</v>
      </c>
      <c r="F1593">
        <v>5190</v>
      </c>
      <c r="G1593">
        <v>4100</v>
      </c>
      <c r="H1593" t="s">
        <v>746</v>
      </c>
      <c r="I1593" s="1">
        <v>37727</v>
      </c>
      <c r="J1593" t="s">
        <v>380</v>
      </c>
      <c r="K1593" t="s">
        <v>220</v>
      </c>
      <c r="L1593" t="s">
        <v>37</v>
      </c>
      <c r="M1593">
        <v>2</v>
      </c>
      <c r="N1593">
        <v>4</v>
      </c>
      <c r="O1593">
        <v>2003</v>
      </c>
      <c r="P1593" t="s">
        <v>961</v>
      </c>
      <c r="Q1593">
        <v>122</v>
      </c>
      <c r="R1593" t="s">
        <v>1002</v>
      </c>
      <c r="S1593" t="s">
        <v>309</v>
      </c>
      <c r="T1593" t="s">
        <v>310</v>
      </c>
      <c r="U1593" t="s">
        <v>311</v>
      </c>
      <c r="V1593" t="s">
        <v>312</v>
      </c>
      <c r="X1593" t="s">
        <v>312</v>
      </c>
      <c r="Y1593" t="s">
        <v>313</v>
      </c>
      <c r="AA1593" t="s">
        <v>313</v>
      </c>
      <c r="AB1593">
        <v>79903</v>
      </c>
      <c r="AC1593" t="s">
        <v>313</v>
      </c>
      <c r="AD1593" t="s">
        <v>314</v>
      </c>
      <c r="AE1593" t="s">
        <v>315</v>
      </c>
      <c r="AF1593" t="s">
        <v>316</v>
      </c>
      <c r="AG1593" t="s">
        <v>317</v>
      </c>
      <c r="AH1593" t="s">
        <v>74</v>
      </c>
    </row>
    <row r="1594" spans="1:34" x14ac:dyDescent="0.25">
      <c r="A1594">
        <v>10129</v>
      </c>
      <c r="B1594">
        <v>45</v>
      </c>
      <c r="C1594">
        <v>100</v>
      </c>
      <c r="D1594">
        <v>9</v>
      </c>
      <c r="E1594">
        <v>6027.75</v>
      </c>
      <c r="F1594">
        <v>6028</v>
      </c>
      <c r="G1594">
        <v>4500</v>
      </c>
      <c r="H1594" s="2">
        <v>37961</v>
      </c>
      <c r="I1594" s="1">
        <v>37961</v>
      </c>
      <c r="J1594" t="s">
        <v>242</v>
      </c>
      <c r="K1594" t="s">
        <v>53</v>
      </c>
      <c r="L1594" t="s">
        <v>37</v>
      </c>
      <c r="M1594">
        <v>2</v>
      </c>
      <c r="N1594">
        <v>6</v>
      </c>
      <c r="O1594">
        <v>2003</v>
      </c>
      <c r="P1594" t="s">
        <v>961</v>
      </c>
      <c r="Q1594">
        <v>122</v>
      </c>
      <c r="R1594" t="s">
        <v>1002</v>
      </c>
      <c r="S1594" t="s">
        <v>520</v>
      </c>
      <c r="T1594" t="s">
        <v>521</v>
      </c>
      <c r="U1594" t="s">
        <v>522</v>
      </c>
      <c r="V1594" t="s">
        <v>523</v>
      </c>
      <c r="X1594" t="s">
        <v>523</v>
      </c>
      <c r="Y1594" t="s">
        <v>524</v>
      </c>
      <c r="AA1594" t="s">
        <v>524</v>
      </c>
      <c r="AB1594" t="s">
        <v>525</v>
      </c>
      <c r="AC1594" t="s">
        <v>270</v>
      </c>
      <c r="AD1594" t="s">
        <v>60</v>
      </c>
      <c r="AE1594" t="s">
        <v>93</v>
      </c>
      <c r="AF1594" t="s">
        <v>526</v>
      </c>
      <c r="AG1594" t="s">
        <v>527</v>
      </c>
      <c r="AH1594" t="s">
        <v>74</v>
      </c>
    </row>
    <row r="1595" spans="1:34" x14ac:dyDescent="0.25">
      <c r="A1595">
        <v>10142</v>
      </c>
      <c r="B1595">
        <v>33</v>
      </c>
      <c r="C1595">
        <v>100</v>
      </c>
      <c r="D1595">
        <v>6</v>
      </c>
      <c r="E1595">
        <v>3366</v>
      </c>
      <c r="F1595">
        <v>3366</v>
      </c>
      <c r="G1595">
        <v>3300</v>
      </c>
      <c r="H1595" s="2">
        <v>37841</v>
      </c>
      <c r="I1595" s="1">
        <v>37841</v>
      </c>
      <c r="J1595" t="s">
        <v>76</v>
      </c>
      <c r="K1595" t="s">
        <v>87</v>
      </c>
      <c r="L1595" t="s">
        <v>37</v>
      </c>
      <c r="M1595">
        <v>3</v>
      </c>
      <c r="N1595">
        <v>8</v>
      </c>
      <c r="O1595">
        <v>2003</v>
      </c>
      <c r="P1595" t="s">
        <v>961</v>
      </c>
      <c r="Q1595">
        <v>122</v>
      </c>
      <c r="R1595" t="s">
        <v>1002</v>
      </c>
      <c r="S1595" t="s">
        <v>427</v>
      </c>
      <c r="T1595">
        <v>4155551450</v>
      </c>
      <c r="U1595" t="s">
        <v>428</v>
      </c>
      <c r="V1595" t="s">
        <v>429</v>
      </c>
      <c r="X1595" t="s">
        <v>429</v>
      </c>
      <c r="Y1595" t="s">
        <v>430</v>
      </c>
      <c r="Z1595" t="s">
        <v>81</v>
      </c>
      <c r="AA1595" t="s">
        <v>431</v>
      </c>
      <c r="AB1595">
        <v>97562</v>
      </c>
      <c r="AC1595" t="s">
        <v>46</v>
      </c>
      <c r="AD1595" t="s">
        <v>47</v>
      </c>
      <c r="AE1595" t="s">
        <v>432</v>
      </c>
      <c r="AF1595" t="s">
        <v>433</v>
      </c>
      <c r="AG1595" t="s">
        <v>434</v>
      </c>
      <c r="AH1595" t="s">
        <v>74</v>
      </c>
    </row>
    <row r="1596" spans="1:34" x14ac:dyDescent="0.25">
      <c r="A1596">
        <v>10153</v>
      </c>
      <c r="B1596">
        <v>40</v>
      </c>
      <c r="C1596">
        <v>100</v>
      </c>
      <c r="D1596">
        <v>5</v>
      </c>
      <c r="E1596">
        <v>5456.4</v>
      </c>
      <c r="F1596">
        <v>5457</v>
      </c>
      <c r="G1596">
        <v>4000</v>
      </c>
      <c r="H1596" t="s">
        <v>754</v>
      </c>
      <c r="I1596" s="1">
        <v>37892</v>
      </c>
      <c r="J1596" t="s">
        <v>201</v>
      </c>
      <c r="K1596" t="s">
        <v>123</v>
      </c>
      <c r="L1596" t="s">
        <v>37</v>
      </c>
      <c r="M1596">
        <v>3</v>
      </c>
      <c r="N1596">
        <v>9</v>
      </c>
      <c r="O1596">
        <v>2003</v>
      </c>
      <c r="P1596" t="s">
        <v>961</v>
      </c>
      <c r="Q1596">
        <v>122</v>
      </c>
      <c r="R1596" t="s">
        <v>1002</v>
      </c>
      <c r="S1596" t="s">
        <v>276</v>
      </c>
      <c r="T1596" t="s">
        <v>277</v>
      </c>
      <c r="U1596" t="s">
        <v>278</v>
      </c>
      <c r="V1596" t="s">
        <v>279</v>
      </c>
      <c r="X1596" t="s">
        <v>279</v>
      </c>
      <c r="Y1596" t="s">
        <v>280</v>
      </c>
      <c r="AA1596" t="s">
        <v>280</v>
      </c>
      <c r="AB1596">
        <v>28034</v>
      </c>
      <c r="AC1596" t="s">
        <v>281</v>
      </c>
      <c r="AD1596" t="s">
        <v>60</v>
      </c>
      <c r="AE1596" t="s">
        <v>282</v>
      </c>
      <c r="AF1596" t="s">
        <v>283</v>
      </c>
      <c r="AG1596" t="s">
        <v>284</v>
      </c>
      <c r="AH1596" t="s">
        <v>74</v>
      </c>
    </row>
    <row r="1597" spans="1:34" x14ac:dyDescent="0.25">
      <c r="A1597">
        <v>10167</v>
      </c>
      <c r="B1597">
        <v>33</v>
      </c>
      <c r="C1597">
        <v>100</v>
      </c>
      <c r="D1597">
        <v>16</v>
      </c>
      <c r="E1597">
        <v>3812.16</v>
      </c>
      <c r="F1597">
        <v>3813</v>
      </c>
      <c r="G1597">
        <v>3300</v>
      </c>
      <c r="H1597" t="s">
        <v>534</v>
      </c>
      <c r="I1597" s="1">
        <v>37917</v>
      </c>
      <c r="J1597" t="s">
        <v>86</v>
      </c>
      <c r="K1597" t="s">
        <v>130</v>
      </c>
      <c r="L1597" t="s">
        <v>535</v>
      </c>
      <c r="M1597">
        <v>4</v>
      </c>
      <c r="N1597">
        <v>10</v>
      </c>
      <c r="O1597">
        <v>2003</v>
      </c>
      <c r="P1597" t="s">
        <v>961</v>
      </c>
      <c r="Q1597">
        <v>122</v>
      </c>
      <c r="R1597" t="s">
        <v>1002</v>
      </c>
      <c r="S1597" t="s">
        <v>411</v>
      </c>
      <c r="T1597" t="s">
        <v>412</v>
      </c>
      <c r="U1597" t="s">
        <v>413</v>
      </c>
      <c r="V1597" t="s">
        <v>414</v>
      </c>
      <c r="X1597" t="s">
        <v>414</v>
      </c>
      <c r="Y1597" t="s">
        <v>415</v>
      </c>
      <c r="AA1597" t="s">
        <v>415</v>
      </c>
      <c r="AB1597" t="s">
        <v>416</v>
      </c>
      <c r="AC1597" t="s">
        <v>295</v>
      </c>
      <c r="AD1597" t="s">
        <v>60</v>
      </c>
      <c r="AE1597" t="s">
        <v>417</v>
      </c>
      <c r="AF1597" t="s">
        <v>324</v>
      </c>
      <c r="AG1597" t="s">
        <v>418</v>
      </c>
      <c r="AH1597" t="s">
        <v>74</v>
      </c>
    </row>
    <row r="1598" spans="1:34" x14ac:dyDescent="0.25">
      <c r="A1598">
        <v>10177</v>
      </c>
      <c r="B1598">
        <v>50</v>
      </c>
      <c r="C1598">
        <v>100</v>
      </c>
      <c r="D1598">
        <v>7</v>
      </c>
      <c r="E1598">
        <v>6083</v>
      </c>
      <c r="F1598">
        <v>6083</v>
      </c>
      <c r="G1598">
        <v>5000</v>
      </c>
      <c r="H1598" s="2">
        <v>37813</v>
      </c>
      <c r="I1598" s="1">
        <v>37813</v>
      </c>
      <c r="J1598" t="s">
        <v>52</v>
      </c>
      <c r="K1598" t="s">
        <v>87</v>
      </c>
      <c r="L1598" t="s">
        <v>37</v>
      </c>
      <c r="M1598">
        <v>4</v>
      </c>
      <c r="N1598">
        <v>11</v>
      </c>
      <c r="O1598">
        <v>2003</v>
      </c>
      <c r="P1598" t="s">
        <v>961</v>
      </c>
      <c r="Q1598">
        <v>122</v>
      </c>
      <c r="R1598" t="s">
        <v>1002</v>
      </c>
      <c r="S1598" t="s">
        <v>768</v>
      </c>
      <c r="T1598" t="s">
        <v>769</v>
      </c>
      <c r="U1598" t="s">
        <v>770</v>
      </c>
      <c r="V1598" t="s">
        <v>771</v>
      </c>
      <c r="X1598" t="s">
        <v>771</v>
      </c>
      <c r="Y1598" t="s">
        <v>280</v>
      </c>
      <c r="AA1598" t="s">
        <v>280</v>
      </c>
      <c r="AB1598">
        <v>28023</v>
      </c>
      <c r="AC1598" t="s">
        <v>281</v>
      </c>
      <c r="AD1598" t="s">
        <v>60</v>
      </c>
      <c r="AE1598" t="s">
        <v>772</v>
      </c>
      <c r="AF1598" t="s">
        <v>773</v>
      </c>
      <c r="AG1598" t="s">
        <v>774</v>
      </c>
      <c r="AH1598" t="s">
        <v>74</v>
      </c>
    </row>
    <row r="1599" spans="1:34" x14ac:dyDescent="0.25">
      <c r="A1599">
        <v>10185</v>
      </c>
      <c r="B1599">
        <v>30</v>
      </c>
      <c r="C1599">
        <v>100</v>
      </c>
      <c r="D1599">
        <v>7</v>
      </c>
      <c r="E1599">
        <v>3170.7</v>
      </c>
      <c r="F1599">
        <v>3171</v>
      </c>
      <c r="G1599">
        <v>3000</v>
      </c>
      <c r="H1599" t="s">
        <v>544</v>
      </c>
      <c r="I1599" s="1">
        <v>37939</v>
      </c>
      <c r="J1599" t="s">
        <v>104</v>
      </c>
      <c r="K1599" t="s">
        <v>87</v>
      </c>
      <c r="L1599" t="s">
        <v>37</v>
      </c>
      <c r="M1599">
        <v>4</v>
      </c>
      <c r="N1599">
        <v>11</v>
      </c>
      <c r="O1599">
        <v>2003</v>
      </c>
      <c r="P1599" t="s">
        <v>961</v>
      </c>
      <c r="Q1599">
        <v>122</v>
      </c>
      <c r="R1599" t="s">
        <v>1002</v>
      </c>
      <c r="S1599" t="s">
        <v>528</v>
      </c>
      <c r="T1599">
        <v>5085559555</v>
      </c>
      <c r="U1599" t="s">
        <v>529</v>
      </c>
      <c r="V1599" t="s">
        <v>530</v>
      </c>
      <c r="X1599" t="s">
        <v>530</v>
      </c>
      <c r="Y1599" t="s">
        <v>259</v>
      </c>
      <c r="Z1599" t="s">
        <v>195</v>
      </c>
      <c r="AA1599" t="s">
        <v>260</v>
      </c>
      <c r="AB1599">
        <v>50553</v>
      </c>
      <c r="AC1599" t="s">
        <v>46</v>
      </c>
      <c r="AD1599" t="s">
        <v>47</v>
      </c>
      <c r="AE1599" t="s">
        <v>531</v>
      </c>
      <c r="AF1599" t="s">
        <v>532</v>
      </c>
      <c r="AG1599" t="s">
        <v>533</v>
      </c>
      <c r="AH1599" t="s">
        <v>74</v>
      </c>
    </row>
    <row r="1600" spans="1:34" x14ac:dyDescent="0.25">
      <c r="A1600">
        <v>10197</v>
      </c>
      <c r="B1600">
        <v>41</v>
      </c>
      <c r="C1600">
        <v>100</v>
      </c>
      <c r="D1600">
        <v>13</v>
      </c>
      <c r="E1600">
        <v>4534.6000000000004</v>
      </c>
      <c r="F1600">
        <v>4535</v>
      </c>
      <c r="G1600">
        <v>4100</v>
      </c>
      <c r="H1600" t="s">
        <v>553</v>
      </c>
      <c r="I1600" s="1">
        <v>37951</v>
      </c>
      <c r="J1600" t="s">
        <v>104</v>
      </c>
      <c r="K1600" t="s">
        <v>220</v>
      </c>
      <c r="L1600" t="s">
        <v>37</v>
      </c>
      <c r="M1600">
        <v>4</v>
      </c>
      <c r="N1600">
        <v>11</v>
      </c>
      <c r="O1600">
        <v>2003</v>
      </c>
      <c r="P1600" t="s">
        <v>961</v>
      </c>
      <c r="Q1600">
        <v>122</v>
      </c>
      <c r="R1600" t="s">
        <v>1002</v>
      </c>
      <c r="S1600" t="s">
        <v>554</v>
      </c>
      <c r="T1600" t="s">
        <v>555</v>
      </c>
      <c r="U1600" t="s">
        <v>556</v>
      </c>
      <c r="V1600" t="s">
        <v>557</v>
      </c>
      <c r="X1600" t="s">
        <v>557</v>
      </c>
      <c r="Y1600" t="s">
        <v>558</v>
      </c>
      <c r="AA1600" t="s">
        <v>558</v>
      </c>
      <c r="AB1600">
        <v>8022</v>
      </c>
      <c r="AC1600" t="s">
        <v>281</v>
      </c>
      <c r="AD1600" t="s">
        <v>60</v>
      </c>
      <c r="AE1600" t="s">
        <v>559</v>
      </c>
      <c r="AF1600" t="s">
        <v>560</v>
      </c>
      <c r="AG1600" t="s">
        <v>561</v>
      </c>
      <c r="AH1600" t="s">
        <v>74</v>
      </c>
    </row>
    <row r="1601" spans="1:34" x14ac:dyDescent="0.25">
      <c r="A1601">
        <v>10208</v>
      </c>
      <c r="B1601">
        <v>35</v>
      </c>
      <c r="C1601">
        <v>100</v>
      </c>
      <c r="D1601">
        <v>7</v>
      </c>
      <c r="E1601">
        <v>4301.1499999999996</v>
      </c>
      <c r="F1601">
        <v>4302</v>
      </c>
      <c r="G1601">
        <v>3500</v>
      </c>
      <c r="H1601" s="2">
        <v>38018</v>
      </c>
      <c r="I1601" s="1">
        <v>38018</v>
      </c>
      <c r="J1601" t="s">
        <v>35</v>
      </c>
      <c r="K1601" t="s">
        <v>123</v>
      </c>
      <c r="L1601" t="s">
        <v>37</v>
      </c>
      <c r="M1601">
        <v>1</v>
      </c>
      <c r="N1601">
        <v>1</v>
      </c>
      <c r="O1601">
        <v>2004</v>
      </c>
      <c r="P1601" t="s">
        <v>961</v>
      </c>
      <c r="Q1601">
        <v>122</v>
      </c>
      <c r="R1601" t="s">
        <v>1002</v>
      </c>
      <c r="S1601" t="s">
        <v>346</v>
      </c>
      <c r="T1601" t="s">
        <v>347</v>
      </c>
      <c r="U1601" t="s">
        <v>348</v>
      </c>
      <c r="V1601" t="s">
        <v>349</v>
      </c>
      <c r="X1601" t="s">
        <v>349</v>
      </c>
      <c r="Y1601" t="s">
        <v>350</v>
      </c>
      <c r="AA1601" t="s">
        <v>350</v>
      </c>
      <c r="AB1601">
        <v>69004</v>
      </c>
      <c r="AC1601" t="s">
        <v>59</v>
      </c>
      <c r="AD1601" t="s">
        <v>60</v>
      </c>
      <c r="AE1601" t="s">
        <v>351</v>
      </c>
      <c r="AF1601" t="s">
        <v>352</v>
      </c>
      <c r="AG1601" t="s">
        <v>353</v>
      </c>
      <c r="AH1601" t="s">
        <v>74</v>
      </c>
    </row>
    <row r="1602" spans="1:34" x14ac:dyDescent="0.25">
      <c r="A1602">
        <v>10221</v>
      </c>
      <c r="B1602">
        <v>49</v>
      </c>
      <c r="C1602">
        <v>100</v>
      </c>
      <c r="D1602">
        <v>1</v>
      </c>
      <c r="E1602">
        <v>6804.63</v>
      </c>
      <c r="F1602">
        <v>6805</v>
      </c>
      <c r="G1602">
        <v>4900</v>
      </c>
      <c r="H1602" t="s">
        <v>969</v>
      </c>
      <c r="I1602" s="1">
        <v>38035</v>
      </c>
      <c r="J1602" t="s">
        <v>35</v>
      </c>
      <c r="K1602" t="s">
        <v>220</v>
      </c>
      <c r="L1602" t="s">
        <v>37</v>
      </c>
      <c r="M1602">
        <v>1</v>
      </c>
      <c r="N1602">
        <v>2</v>
      </c>
      <c r="O1602">
        <v>2004</v>
      </c>
      <c r="P1602" t="s">
        <v>961</v>
      </c>
      <c r="Q1602">
        <v>122</v>
      </c>
      <c r="R1602" t="s">
        <v>1002</v>
      </c>
      <c r="S1602" t="s">
        <v>578</v>
      </c>
      <c r="T1602" t="s">
        <v>579</v>
      </c>
      <c r="U1602" t="s">
        <v>580</v>
      </c>
      <c r="V1602" t="s">
        <v>581</v>
      </c>
      <c r="X1602" t="s">
        <v>581</v>
      </c>
      <c r="Y1602" t="s">
        <v>582</v>
      </c>
      <c r="AA1602" t="s">
        <v>582</v>
      </c>
      <c r="AB1602" t="s">
        <v>583</v>
      </c>
      <c r="AC1602" t="s">
        <v>584</v>
      </c>
      <c r="AD1602" t="s">
        <v>60</v>
      </c>
      <c r="AE1602" t="s">
        <v>585</v>
      </c>
      <c r="AF1602" t="s">
        <v>586</v>
      </c>
      <c r="AG1602" t="s">
        <v>587</v>
      </c>
      <c r="AH1602" t="s">
        <v>74</v>
      </c>
    </row>
    <row r="1603" spans="1:34" x14ac:dyDescent="0.25">
      <c r="A1603">
        <v>10232</v>
      </c>
      <c r="B1603">
        <v>46</v>
      </c>
      <c r="C1603">
        <v>100</v>
      </c>
      <c r="D1603">
        <v>4</v>
      </c>
      <c r="E1603">
        <v>5652.94</v>
      </c>
      <c r="F1603">
        <v>5653</v>
      </c>
      <c r="G1603">
        <v>4600</v>
      </c>
      <c r="H1603" t="s">
        <v>970</v>
      </c>
      <c r="I1603" s="1">
        <v>38066</v>
      </c>
      <c r="J1603" t="s">
        <v>255</v>
      </c>
      <c r="K1603" t="s">
        <v>53</v>
      </c>
      <c r="L1603" t="s">
        <v>37</v>
      </c>
      <c r="M1603">
        <v>1</v>
      </c>
      <c r="N1603">
        <v>3</v>
      </c>
      <c r="O1603">
        <v>2004</v>
      </c>
      <c r="P1603" t="s">
        <v>961</v>
      </c>
      <c r="Q1603">
        <v>122</v>
      </c>
      <c r="R1603" t="s">
        <v>1002</v>
      </c>
      <c r="S1603" t="s">
        <v>606</v>
      </c>
      <c r="T1603" t="s">
        <v>607</v>
      </c>
      <c r="U1603" t="s">
        <v>608</v>
      </c>
      <c r="V1603" t="s">
        <v>609</v>
      </c>
      <c r="X1603" t="s">
        <v>609</v>
      </c>
      <c r="Y1603" t="s">
        <v>610</v>
      </c>
      <c r="Z1603" t="s">
        <v>611</v>
      </c>
      <c r="AA1603" t="s">
        <v>612</v>
      </c>
      <c r="AB1603" t="s">
        <v>613</v>
      </c>
      <c r="AC1603" t="s">
        <v>270</v>
      </c>
      <c r="AD1603" t="s">
        <v>60</v>
      </c>
      <c r="AE1603" t="s">
        <v>614</v>
      </c>
      <c r="AF1603" t="s">
        <v>615</v>
      </c>
      <c r="AG1603" t="s">
        <v>616</v>
      </c>
      <c r="AH1603" t="s">
        <v>74</v>
      </c>
    </row>
    <row r="1604" spans="1:34" x14ac:dyDescent="0.25">
      <c r="A1604">
        <v>10248</v>
      </c>
      <c r="B1604">
        <v>48</v>
      </c>
      <c r="C1604">
        <v>100</v>
      </c>
      <c r="D1604">
        <v>10</v>
      </c>
      <c r="E1604">
        <v>6960.48</v>
      </c>
      <c r="F1604">
        <v>6961</v>
      </c>
      <c r="G1604">
        <v>4800</v>
      </c>
      <c r="H1604" s="2">
        <v>38173</v>
      </c>
      <c r="I1604" s="1">
        <v>38173</v>
      </c>
      <c r="J1604" t="s">
        <v>52</v>
      </c>
      <c r="K1604" t="s">
        <v>36</v>
      </c>
      <c r="L1604" t="s">
        <v>535</v>
      </c>
      <c r="M1604">
        <v>2</v>
      </c>
      <c r="N1604">
        <v>5</v>
      </c>
      <c r="O1604">
        <v>2004</v>
      </c>
      <c r="P1604" t="s">
        <v>961</v>
      </c>
      <c r="Q1604">
        <v>122</v>
      </c>
      <c r="R1604" t="s">
        <v>1002</v>
      </c>
      <c r="S1604" t="s">
        <v>40</v>
      </c>
      <c r="T1604">
        <v>2125557818</v>
      </c>
      <c r="U1604" t="s">
        <v>41</v>
      </c>
      <c r="V1604" t="s">
        <v>42</v>
      </c>
      <c r="X1604" t="s">
        <v>42</v>
      </c>
      <c r="Y1604" t="s">
        <v>43</v>
      </c>
      <c r="Z1604" t="s">
        <v>44</v>
      </c>
      <c r="AA1604" t="s">
        <v>45</v>
      </c>
      <c r="AB1604">
        <v>10022</v>
      </c>
      <c r="AC1604" t="s">
        <v>46</v>
      </c>
      <c r="AD1604" t="s">
        <v>47</v>
      </c>
      <c r="AE1604" t="s">
        <v>48</v>
      </c>
      <c r="AF1604" t="s">
        <v>49</v>
      </c>
      <c r="AG1604" t="s">
        <v>50</v>
      </c>
      <c r="AH1604" t="s">
        <v>74</v>
      </c>
    </row>
    <row r="1605" spans="1:34" x14ac:dyDescent="0.25">
      <c r="A1605">
        <v>10261</v>
      </c>
      <c r="B1605">
        <v>36</v>
      </c>
      <c r="C1605">
        <v>100</v>
      </c>
      <c r="D1605">
        <v>8</v>
      </c>
      <c r="E1605">
        <v>4512.6000000000004</v>
      </c>
      <c r="F1605">
        <v>4513</v>
      </c>
      <c r="G1605">
        <v>3600</v>
      </c>
      <c r="H1605" t="s">
        <v>576</v>
      </c>
      <c r="I1605" s="1">
        <v>38155</v>
      </c>
      <c r="J1605" t="s">
        <v>172</v>
      </c>
      <c r="K1605" t="s">
        <v>130</v>
      </c>
      <c r="L1605" t="s">
        <v>37</v>
      </c>
      <c r="M1605">
        <v>2</v>
      </c>
      <c r="N1605">
        <v>6</v>
      </c>
      <c r="O1605">
        <v>2004</v>
      </c>
      <c r="P1605" t="s">
        <v>961</v>
      </c>
      <c r="Q1605">
        <v>122</v>
      </c>
      <c r="R1605" t="s">
        <v>1002</v>
      </c>
      <c r="S1605" t="s">
        <v>463</v>
      </c>
      <c r="T1605" t="s">
        <v>464</v>
      </c>
      <c r="U1605" t="s">
        <v>465</v>
      </c>
      <c r="V1605" t="s">
        <v>466</v>
      </c>
      <c r="X1605" t="s">
        <v>466</v>
      </c>
      <c r="Y1605" t="s">
        <v>467</v>
      </c>
      <c r="Z1605" t="s">
        <v>468</v>
      </c>
      <c r="AA1605" t="s">
        <v>469</v>
      </c>
      <c r="AB1605" t="s">
        <v>470</v>
      </c>
      <c r="AC1605" t="s">
        <v>362</v>
      </c>
      <c r="AD1605" t="s">
        <v>47</v>
      </c>
      <c r="AE1605" t="s">
        <v>471</v>
      </c>
      <c r="AF1605" t="s">
        <v>472</v>
      </c>
      <c r="AG1605" t="s">
        <v>473</v>
      </c>
      <c r="AH1605" t="s">
        <v>74</v>
      </c>
    </row>
    <row r="1606" spans="1:34" x14ac:dyDescent="0.25">
      <c r="A1606">
        <v>10273</v>
      </c>
      <c r="B1606">
        <v>22</v>
      </c>
      <c r="C1606">
        <v>100</v>
      </c>
      <c r="D1606">
        <v>11</v>
      </c>
      <c r="E1606">
        <v>2784.76</v>
      </c>
      <c r="F1606">
        <v>2785</v>
      </c>
      <c r="G1606">
        <v>2200</v>
      </c>
      <c r="H1606" t="s">
        <v>577</v>
      </c>
      <c r="I1606" s="1">
        <v>38189</v>
      </c>
      <c r="J1606" t="s">
        <v>52</v>
      </c>
      <c r="K1606" t="s">
        <v>220</v>
      </c>
      <c r="L1606" t="s">
        <v>37</v>
      </c>
      <c r="M1606">
        <v>3</v>
      </c>
      <c r="N1606">
        <v>7</v>
      </c>
      <c r="O1606">
        <v>2004</v>
      </c>
      <c r="P1606" t="s">
        <v>961</v>
      </c>
      <c r="Q1606">
        <v>122</v>
      </c>
      <c r="R1606" t="s">
        <v>1002</v>
      </c>
      <c r="S1606" t="s">
        <v>578</v>
      </c>
      <c r="T1606" t="s">
        <v>579</v>
      </c>
      <c r="U1606" t="s">
        <v>580</v>
      </c>
      <c r="V1606" t="s">
        <v>581</v>
      </c>
      <c r="X1606" t="s">
        <v>581</v>
      </c>
      <c r="Y1606" t="s">
        <v>582</v>
      </c>
      <c r="AA1606" t="s">
        <v>582</v>
      </c>
      <c r="AB1606" t="s">
        <v>583</v>
      </c>
      <c r="AC1606" t="s">
        <v>584</v>
      </c>
      <c r="AD1606" t="s">
        <v>60</v>
      </c>
      <c r="AE1606" t="s">
        <v>585</v>
      </c>
      <c r="AF1606" t="s">
        <v>586</v>
      </c>
      <c r="AG1606" t="s">
        <v>587</v>
      </c>
      <c r="AH1606" t="s">
        <v>51</v>
      </c>
    </row>
    <row r="1607" spans="1:34" x14ac:dyDescent="0.25">
      <c r="A1607">
        <v>10283</v>
      </c>
      <c r="B1607">
        <v>42</v>
      </c>
      <c r="C1607">
        <v>100</v>
      </c>
      <c r="D1607">
        <v>13</v>
      </c>
      <c r="E1607">
        <v>5316.36</v>
      </c>
      <c r="F1607">
        <v>5317</v>
      </c>
      <c r="G1607">
        <v>4200</v>
      </c>
      <c r="H1607" t="s">
        <v>588</v>
      </c>
      <c r="I1607" s="1">
        <v>38219</v>
      </c>
      <c r="J1607" t="s">
        <v>76</v>
      </c>
      <c r="K1607" t="s">
        <v>87</v>
      </c>
      <c r="L1607" t="s">
        <v>37</v>
      </c>
      <c r="M1607">
        <v>3</v>
      </c>
      <c r="N1607">
        <v>8</v>
      </c>
      <c r="O1607">
        <v>2004</v>
      </c>
      <c r="P1607" t="s">
        <v>961</v>
      </c>
      <c r="Q1607">
        <v>122</v>
      </c>
      <c r="R1607" t="s">
        <v>1002</v>
      </c>
      <c r="S1607" t="s">
        <v>589</v>
      </c>
      <c r="T1607" t="s">
        <v>590</v>
      </c>
      <c r="U1607" t="s">
        <v>591</v>
      </c>
      <c r="V1607" t="s">
        <v>592</v>
      </c>
      <c r="X1607" t="s">
        <v>592</v>
      </c>
      <c r="Y1607" t="s">
        <v>593</v>
      </c>
      <c r="Z1607" t="s">
        <v>359</v>
      </c>
      <c r="AA1607" t="s">
        <v>594</v>
      </c>
      <c r="AB1607" t="s">
        <v>595</v>
      </c>
      <c r="AC1607" t="s">
        <v>362</v>
      </c>
      <c r="AD1607" t="s">
        <v>47</v>
      </c>
      <c r="AE1607" t="s">
        <v>596</v>
      </c>
      <c r="AF1607" t="s">
        <v>272</v>
      </c>
      <c r="AG1607" t="s">
        <v>597</v>
      </c>
      <c r="AH1607" t="s">
        <v>74</v>
      </c>
    </row>
    <row r="1608" spans="1:34" x14ac:dyDescent="0.25">
      <c r="A1608">
        <v>10293</v>
      </c>
      <c r="B1608">
        <v>21</v>
      </c>
      <c r="C1608">
        <v>100</v>
      </c>
      <c r="D1608">
        <v>2</v>
      </c>
      <c r="E1608">
        <v>2941.89</v>
      </c>
      <c r="F1608">
        <v>2942</v>
      </c>
      <c r="G1608">
        <v>2100</v>
      </c>
      <c r="H1608" s="2">
        <v>38239</v>
      </c>
      <c r="I1608" s="1">
        <v>38239</v>
      </c>
      <c r="J1608" t="s">
        <v>201</v>
      </c>
      <c r="K1608" t="s">
        <v>130</v>
      </c>
      <c r="L1608" t="s">
        <v>37</v>
      </c>
      <c r="M1608">
        <v>3</v>
      </c>
      <c r="N1608">
        <v>9</v>
      </c>
      <c r="O1608">
        <v>2004</v>
      </c>
      <c r="P1608" t="s">
        <v>961</v>
      </c>
      <c r="Q1608">
        <v>122</v>
      </c>
      <c r="R1608" t="s">
        <v>1002</v>
      </c>
      <c r="S1608" t="s">
        <v>402</v>
      </c>
      <c r="T1608" t="s">
        <v>403</v>
      </c>
      <c r="U1608" t="s">
        <v>404</v>
      </c>
      <c r="V1608" t="s">
        <v>405</v>
      </c>
      <c r="X1608" t="s">
        <v>405</v>
      </c>
      <c r="Y1608" t="s">
        <v>406</v>
      </c>
      <c r="AA1608" t="s">
        <v>406</v>
      </c>
      <c r="AB1608">
        <v>10100</v>
      </c>
      <c r="AC1608" t="s">
        <v>407</v>
      </c>
      <c r="AD1608" t="s">
        <v>60</v>
      </c>
      <c r="AE1608" t="s">
        <v>408</v>
      </c>
      <c r="AF1608" t="s">
        <v>409</v>
      </c>
      <c r="AG1608" t="s">
        <v>410</v>
      </c>
      <c r="AH1608" t="s">
        <v>51</v>
      </c>
    </row>
    <row r="1609" spans="1:34" x14ac:dyDescent="0.25">
      <c r="A1609">
        <v>10306</v>
      </c>
      <c r="B1609">
        <v>29</v>
      </c>
      <c r="C1609">
        <v>100</v>
      </c>
      <c r="D1609">
        <v>7</v>
      </c>
      <c r="E1609">
        <v>3207.4</v>
      </c>
      <c r="F1609">
        <v>3208</v>
      </c>
      <c r="G1609">
        <v>2900</v>
      </c>
      <c r="H1609" t="s">
        <v>605</v>
      </c>
      <c r="I1609" s="1">
        <v>38274</v>
      </c>
      <c r="J1609" t="s">
        <v>86</v>
      </c>
      <c r="K1609" t="s">
        <v>130</v>
      </c>
      <c r="L1609" t="s">
        <v>37</v>
      </c>
      <c r="M1609">
        <v>4</v>
      </c>
      <c r="N1609">
        <v>10</v>
      </c>
      <c r="O1609">
        <v>2004</v>
      </c>
      <c r="P1609" t="s">
        <v>961</v>
      </c>
      <c r="Q1609">
        <v>122</v>
      </c>
      <c r="R1609" t="s">
        <v>1002</v>
      </c>
      <c r="S1609" t="s">
        <v>776</v>
      </c>
      <c r="T1609" t="s">
        <v>777</v>
      </c>
      <c r="U1609" t="s">
        <v>778</v>
      </c>
      <c r="V1609" t="s">
        <v>779</v>
      </c>
      <c r="X1609" t="s">
        <v>779</v>
      </c>
      <c r="Y1609" t="s">
        <v>780</v>
      </c>
      <c r="AA1609" t="s">
        <v>780</v>
      </c>
      <c r="AB1609" t="s">
        <v>781</v>
      </c>
      <c r="AC1609" t="s">
        <v>270</v>
      </c>
      <c r="AD1609" t="s">
        <v>60</v>
      </c>
      <c r="AE1609" t="s">
        <v>782</v>
      </c>
      <c r="AF1609" t="s">
        <v>146</v>
      </c>
      <c r="AG1609" t="s">
        <v>783</v>
      </c>
      <c r="AH1609" t="s">
        <v>74</v>
      </c>
    </row>
    <row r="1610" spans="1:34" x14ac:dyDescent="0.25">
      <c r="A1610">
        <v>10315</v>
      </c>
      <c r="B1610">
        <v>35</v>
      </c>
      <c r="C1610">
        <v>100</v>
      </c>
      <c r="D1610">
        <v>6</v>
      </c>
      <c r="E1610">
        <v>4215.05</v>
      </c>
      <c r="F1610">
        <v>4216</v>
      </c>
      <c r="G1610">
        <v>3500</v>
      </c>
      <c r="H1610" t="s">
        <v>990</v>
      </c>
      <c r="I1610" s="1">
        <v>38289</v>
      </c>
      <c r="J1610" t="s">
        <v>86</v>
      </c>
      <c r="K1610" t="s">
        <v>87</v>
      </c>
      <c r="L1610" t="s">
        <v>37</v>
      </c>
      <c r="M1610">
        <v>4</v>
      </c>
      <c r="N1610">
        <v>10</v>
      </c>
      <c r="O1610">
        <v>2004</v>
      </c>
      <c r="P1610" t="s">
        <v>961</v>
      </c>
      <c r="Q1610">
        <v>122</v>
      </c>
      <c r="R1610" t="s">
        <v>1002</v>
      </c>
      <c r="S1610" t="s">
        <v>182</v>
      </c>
      <c r="T1610" t="s">
        <v>183</v>
      </c>
      <c r="U1610" t="s">
        <v>184</v>
      </c>
      <c r="V1610" t="s">
        <v>185</v>
      </c>
      <c r="X1610" t="s">
        <v>185</v>
      </c>
      <c r="Y1610" t="s">
        <v>186</v>
      </c>
      <c r="AA1610" t="s">
        <v>186</v>
      </c>
      <c r="AB1610">
        <v>44000</v>
      </c>
      <c r="AC1610" t="s">
        <v>59</v>
      </c>
      <c r="AD1610" t="s">
        <v>60</v>
      </c>
      <c r="AE1610" t="s">
        <v>187</v>
      </c>
      <c r="AF1610" t="s">
        <v>188</v>
      </c>
      <c r="AG1610" t="s">
        <v>189</v>
      </c>
      <c r="AH1610" t="s">
        <v>74</v>
      </c>
    </row>
    <row r="1611" spans="1:34" x14ac:dyDescent="0.25">
      <c r="A1611">
        <v>10326</v>
      </c>
      <c r="B1611">
        <v>41</v>
      </c>
      <c r="C1611">
        <v>100</v>
      </c>
      <c r="D1611">
        <v>4</v>
      </c>
      <c r="E1611">
        <v>4333.29</v>
      </c>
      <c r="F1611">
        <v>4334</v>
      </c>
      <c r="G1611">
        <v>4100</v>
      </c>
      <c r="H1611" s="2">
        <v>38241</v>
      </c>
      <c r="I1611" s="1">
        <v>38241</v>
      </c>
      <c r="J1611" t="s">
        <v>201</v>
      </c>
      <c r="K1611" t="s">
        <v>53</v>
      </c>
      <c r="L1611" t="s">
        <v>37</v>
      </c>
      <c r="M1611">
        <v>4</v>
      </c>
      <c r="N1611">
        <v>11</v>
      </c>
      <c r="O1611">
        <v>2004</v>
      </c>
      <c r="P1611" t="s">
        <v>961</v>
      </c>
      <c r="Q1611">
        <v>122</v>
      </c>
      <c r="R1611" t="s">
        <v>1002</v>
      </c>
      <c r="S1611" t="s">
        <v>289</v>
      </c>
      <c r="T1611" t="s">
        <v>290</v>
      </c>
      <c r="U1611" t="s">
        <v>291</v>
      </c>
      <c r="V1611" t="s">
        <v>292</v>
      </c>
      <c r="X1611" t="s">
        <v>292</v>
      </c>
      <c r="Y1611" t="s">
        <v>293</v>
      </c>
      <c r="AA1611" t="s">
        <v>293</v>
      </c>
      <c r="AB1611" t="s">
        <v>294</v>
      </c>
      <c r="AC1611" t="s">
        <v>295</v>
      </c>
      <c r="AD1611" t="s">
        <v>60</v>
      </c>
      <c r="AE1611" t="s">
        <v>296</v>
      </c>
      <c r="AF1611" t="s">
        <v>297</v>
      </c>
      <c r="AG1611" t="s">
        <v>298</v>
      </c>
      <c r="AH1611" t="s">
        <v>74</v>
      </c>
    </row>
    <row r="1612" spans="1:34" x14ac:dyDescent="0.25">
      <c r="A1612">
        <v>10337</v>
      </c>
      <c r="B1612">
        <v>29</v>
      </c>
      <c r="C1612">
        <v>71.97</v>
      </c>
      <c r="D1612">
        <v>4</v>
      </c>
      <c r="E1612">
        <v>2087.13</v>
      </c>
      <c r="F1612">
        <v>2088</v>
      </c>
      <c r="G1612">
        <v>2087.13</v>
      </c>
      <c r="H1612" t="s">
        <v>617</v>
      </c>
      <c r="I1612" s="1">
        <v>38312</v>
      </c>
      <c r="J1612" t="s">
        <v>104</v>
      </c>
      <c r="K1612" t="s">
        <v>123</v>
      </c>
      <c r="L1612" t="s">
        <v>37</v>
      </c>
      <c r="M1612">
        <v>4</v>
      </c>
      <c r="N1612">
        <v>11</v>
      </c>
      <c r="O1612">
        <v>2004</v>
      </c>
      <c r="P1612" t="s">
        <v>961</v>
      </c>
      <c r="Q1612">
        <v>122</v>
      </c>
      <c r="R1612" t="s">
        <v>1002</v>
      </c>
      <c r="S1612" t="s">
        <v>319</v>
      </c>
      <c r="T1612">
        <v>2125558493</v>
      </c>
      <c r="U1612" t="s">
        <v>320</v>
      </c>
      <c r="V1612" t="s">
        <v>321</v>
      </c>
      <c r="W1612" t="s">
        <v>322</v>
      </c>
      <c r="X1612" t="s">
        <v>323</v>
      </c>
      <c r="Y1612" t="s">
        <v>43</v>
      </c>
      <c r="Z1612" t="s">
        <v>44</v>
      </c>
      <c r="AA1612" t="s">
        <v>45</v>
      </c>
      <c r="AB1612">
        <v>10022</v>
      </c>
      <c r="AC1612" t="s">
        <v>46</v>
      </c>
      <c r="AD1612" t="s">
        <v>47</v>
      </c>
      <c r="AE1612" t="s">
        <v>197</v>
      </c>
      <c r="AF1612" t="s">
        <v>324</v>
      </c>
      <c r="AG1612" t="s">
        <v>325</v>
      </c>
      <c r="AH1612" t="s">
        <v>51</v>
      </c>
    </row>
    <row r="1613" spans="1:34" x14ac:dyDescent="0.25">
      <c r="A1613">
        <v>10350</v>
      </c>
      <c r="B1613">
        <v>34</v>
      </c>
      <c r="C1613">
        <v>50.33</v>
      </c>
      <c r="D1613">
        <v>7</v>
      </c>
      <c r="E1613">
        <v>1711.22</v>
      </c>
      <c r="F1613">
        <v>1712</v>
      </c>
      <c r="G1613">
        <v>1711.22</v>
      </c>
      <c r="H1613" s="2">
        <v>38029</v>
      </c>
      <c r="I1613" s="1">
        <v>38029</v>
      </c>
      <c r="J1613" t="s">
        <v>35</v>
      </c>
      <c r="K1613" t="s">
        <v>130</v>
      </c>
      <c r="L1613" t="s">
        <v>37</v>
      </c>
      <c r="M1613">
        <v>4</v>
      </c>
      <c r="N1613">
        <v>12</v>
      </c>
      <c r="O1613">
        <v>2004</v>
      </c>
      <c r="P1613" t="s">
        <v>961</v>
      </c>
      <c r="Q1613">
        <v>122</v>
      </c>
      <c r="R1613" t="s">
        <v>1002</v>
      </c>
      <c r="S1613" t="s">
        <v>276</v>
      </c>
      <c r="T1613" t="s">
        <v>277</v>
      </c>
      <c r="U1613" t="s">
        <v>278</v>
      </c>
      <c r="V1613" t="s">
        <v>279</v>
      </c>
      <c r="X1613" t="s">
        <v>279</v>
      </c>
      <c r="Y1613" t="s">
        <v>280</v>
      </c>
      <c r="AA1613" t="s">
        <v>280</v>
      </c>
      <c r="AB1613">
        <v>28034</v>
      </c>
      <c r="AC1613" t="s">
        <v>281</v>
      </c>
      <c r="AD1613" t="s">
        <v>60</v>
      </c>
      <c r="AE1613" t="s">
        <v>282</v>
      </c>
      <c r="AF1613" t="s">
        <v>283</v>
      </c>
      <c r="AG1613" t="s">
        <v>284</v>
      </c>
      <c r="AH1613" t="s">
        <v>51</v>
      </c>
    </row>
    <row r="1614" spans="1:34" x14ac:dyDescent="0.25">
      <c r="A1614">
        <v>10372</v>
      </c>
      <c r="B1614">
        <v>37</v>
      </c>
      <c r="C1614">
        <v>100</v>
      </c>
      <c r="D1614">
        <v>8</v>
      </c>
      <c r="E1614">
        <v>3910.53</v>
      </c>
      <c r="F1614">
        <v>3911</v>
      </c>
      <c r="G1614">
        <v>3700</v>
      </c>
      <c r="H1614" t="s">
        <v>810</v>
      </c>
      <c r="I1614" s="1">
        <v>38378</v>
      </c>
      <c r="J1614" t="s">
        <v>64</v>
      </c>
      <c r="K1614" t="s">
        <v>220</v>
      </c>
      <c r="L1614" t="s">
        <v>37</v>
      </c>
      <c r="M1614">
        <v>1</v>
      </c>
      <c r="N1614">
        <v>1</v>
      </c>
      <c r="O1614">
        <v>2005</v>
      </c>
      <c r="P1614" t="s">
        <v>961</v>
      </c>
      <c r="Q1614">
        <v>122</v>
      </c>
      <c r="R1614" t="s">
        <v>1002</v>
      </c>
      <c r="S1614" t="s">
        <v>389</v>
      </c>
      <c r="T1614" t="s">
        <v>390</v>
      </c>
      <c r="U1614" t="s">
        <v>391</v>
      </c>
      <c r="V1614" t="s">
        <v>392</v>
      </c>
      <c r="X1614" t="s">
        <v>392</v>
      </c>
      <c r="Y1614" t="s">
        <v>393</v>
      </c>
      <c r="Z1614" t="s">
        <v>394</v>
      </c>
      <c r="AA1614" t="s">
        <v>395</v>
      </c>
      <c r="AB1614" t="s">
        <v>396</v>
      </c>
      <c r="AC1614" t="s">
        <v>314</v>
      </c>
      <c r="AD1614" t="s">
        <v>314</v>
      </c>
      <c r="AE1614" t="s">
        <v>397</v>
      </c>
      <c r="AF1614" t="s">
        <v>398</v>
      </c>
      <c r="AG1614" t="s">
        <v>399</v>
      </c>
      <c r="AH1614" t="s">
        <v>74</v>
      </c>
    </row>
    <row r="1615" spans="1:34" x14ac:dyDescent="0.25">
      <c r="A1615">
        <v>10384</v>
      </c>
      <c r="B1615">
        <v>28</v>
      </c>
      <c r="C1615">
        <v>80.540000000000006</v>
      </c>
      <c r="D1615">
        <v>3</v>
      </c>
      <c r="E1615">
        <v>2255.12</v>
      </c>
      <c r="F1615">
        <v>2256</v>
      </c>
      <c r="G1615">
        <v>2255.12</v>
      </c>
      <c r="H1615" t="s">
        <v>628</v>
      </c>
      <c r="I1615" s="1">
        <v>38406</v>
      </c>
      <c r="J1615" t="s">
        <v>35</v>
      </c>
      <c r="K1615" t="s">
        <v>220</v>
      </c>
      <c r="L1615" t="s">
        <v>37</v>
      </c>
      <c r="M1615">
        <v>1</v>
      </c>
      <c r="N1615">
        <v>2</v>
      </c>
      <c r="O1615">
        <v>2005</v>
      </c>
      <c r="P1615" t="s">
        <v>961</v>
      </c>
      <c r="Q1615">
        <v>122</v>
      </c>
      <c r="R1615" t="s">
        <v>1002</v>
      </c>
      <c r="S1615" t="s">
        <v>88</v>
      </c>
      <c r="T1615">
        <v>6505551386</v>
      </c>
      <c r="U1615" t="s">
        <v>89</v>
      </c>
      <c r="V1615" t="s">
        <v>90</v>
      </c>
      <c r="X1615" t="s">
        <v>90</v>
      </c>
      <c r="Y1615" t="s">
        <v>91</v>
      </c>
      <c r="Z1615" t="s">
        <v>81</v>
      </c>
      <c r="AA1615" t="s">
        <v>92</v>
      </c>
      <c r="AB1615" t="s">
        <v>47</v>
      </c>
      <c r="AC1615" t="s">
        <v>46</v>
      </c>
      <c r="AD1615" t="s">
        <v>47</v>
      </c>
      <c r="AE1615" t="s">
        <v>93</v>
      </c>
      <c r="AF1615" t="s">
        <v>84</v>
      </c>
      <c r="AG1615" t="s">
        <v>94</v>
      </c>
      <c r="AH1615" t="s">
        <v>51</v>
      </c>
    </row>
    <row r="1616" spans="1:34" x14ac:dyDescent="0.25">
      <c r="A1616">
        <v>10396</v>
      </c>
      <c r="B1616">
        <v>49</v>
      </c>
      <c r="C1616">
        <v>100</v>
      </c>
      <c r="D1616">
        <v>6</v>
      </c>
      <c r="E1616">
        <v>5720.75</v>
      </c>
      <c r="F1616">
        <v>5721</v>
      </c>
      <c r="G1616">
        <v>4900</v>
      </c>
      <c r="H1616" t="s">
        <v>820</v>
      </c>
      <c r="I1616" s="1">
        <v>38434</v>
      </c>
      <c r="J1616" t="s">
        <v>255</v>
      </c>
      <c r="K1616" t="s">
        <v>220</v>
      </c>
      <c r="L1616" t="s">
        <v>37</v>
      </c>
      <c r="M1616">
        <v>1</v>
      </c>
      <c r="N1616">
        <v>3</v>
      </c>
      <c r="O1616">
        <v>2005</v>
      </c>
      <c r="P1616" t="s">
        <v>961</v>
      </c>
      <c r="Q1616">
        <v>122</v>
      </c>
      <c r="R1616" t="s">
        <v>1002</v>
      </c>
      <c r="S1616" t="s">
        <v>427</v>
      </c>
      <c r="T1616">
        <v>4155551450</v>
      </c>
      <c r="U1616" t="s">
        <v>428</v>
      </c>
      <c r="V1616" t="s">
        <v>429</v>
      </c>
      <c r="X1616" t="s">
        <v>429</v>
      </c>
      <c r="Y1616" t="s">
        <v>430</v>
      </c>
      <c r="Z1616" t="s">
        <v>81</v>
      </c>
      <c r="AA1616" t="s">
        <v>431</v>
      </c>
      <c r="AB1616">
        <v>97562</v>
      </c>
      <c r="AC1616" t="s">
        <v>46</v>
      </c>
      <c r="AD1616" t="s">
        <v>47</v>
      </c>
      <c r="AE1616" t="s">
        <v>432</v>
      </c>
      <c r="AF1616" t="s">
        <v>433</v>
      </c>
      <c r="AG1616" t="s">
        <v>434</v>
      </c>
      <c r="AH1616" t="s">
        <v>74</v>
      </c>
    </row>
    <row r="1617" spans="1:34" x14ac:dyDescent="0.25">
      <c r="A1617">
        <v>10414</v>
      </c>
      <c r="B1617">
        <v>23</v>
      </c>
      <c r="C1617">
        <v>100</v>
      </c>
      <c r="D1617">
        <v>10</v>
      </c>
      <c r="E1617">
        <v>3335.23</v>
      </c>
      <c r="F1617">
        <v>3336</v>
      </c>
      <c r="G1617">
        <v>2300</v>
      </c>
      <c r="H1617" s="2">
        <v>38508</v>
      </c>
      <c r="I1617" s="1">
        <v>38508</v>
      </c>
      <c r="J1617" t="s">
        <v>172</v>
      </c>
      <c r="K1617" t="s">
        <v>123</v>
      </c>
      <c r="L1617" t="s">
        <v>637</v>
      </c>
      <c r="M1617">
        <v>2</v>
      </c>
      <c r="N1617">
        <v>5</v>
      </c>
      <c r="O1617">
        <v>2005</v>
      </c>
      <c r="P1617" t="s">
        <v>961</v>
      </c>
      <c r="Q1617">
        <v>122</v>
      </c>
      <c r="R1617" t="s">
        <v>1002</v>
      </c>
      <c r="S1617" t="s">
        <v>598</v>
      </c>
      <c r="T1617">
        <v>6175559555</v>
      </c>
      <c r="U1617" t="s">
        <v>599</v>
      </c>
      <c r="V1617" t="s">
        <v>600</v>
      </c>
      <c r="X1617" t="s">
        <v>600</v>
      </c>
      <c r="Y1617" t="s">
        <v>601</v>
      </c>
      <c r="Z1617" t="s">
        <v>195</v>
      </c>
      <c r="AA1617" t="s">
        <v>602</v>
      </c>
      <c r="AB1617">
        <v>51003</v>
      </c>
      <c r="AC1617" t="s">
        <v>46</v>
      </c>
      <c r="AD1617" t="s">
        <v>47</v>
      </c>
      <c r="AE1617" t="s">
        <v>603</v>
      </c>
      <c r="AF1617" t="s">
        <v>102</v>
      </c>
      <c r="AG1617" t="s">
        <v>604</v>
      </c>
      <c r="AH1617" t="s">
        <v>74</v>
      </c>
    </row>
    <row r="1618" spans="1:34" x14ac:dyDescent="0.25">
      <c r="A1618">
        <v>10101</v>
      </c>
      <c r="B1618">
        <v>46</v>
      </c>
      <c r="C1618">
        <v>53.76</v>
      </c>
      <c r="D1618">
        <v>2</v>
      </c>
      <c r="E1618">
        <v>2472.96</v>
      </c>
      <c r="F1618">
        <v>2473</v>
      </c>
      <c r="G1618">
        <v>2472.96</v>
      </c>
      <c r="H1618" s="2">
        <v>37865</v>
      </c>
      <c r="I1618" s="1">
        <v>37865</v>
      </c>
      <c r="J1618" t="s">
        <v>201</v>
      </c>
      <c r="K1618" t="s">
        <v>36</v>
      </c>
      <c r="L1618" t="s">
        <v>37</v>
      </c>
      <c r="M1618">
        <v>1</v>
      </c>
      <c r="N1618">
        <v>1</v>
      </c>
      <c r="O1618">
        <v>2003</v>
      </c>
      <c r="P1618" t="s">
        <v>871</v>
      </c>
      <c r="Q1618">
        <v>44</v>
      </c>
      <c r="R1618" t="s">
        <v>1003</v>
      </c>
      <c r="S1618" t="s">
        <v>727</v>
      </c>
      <c r="T1618" t="s">
        <v>728</v>
      </c>
      <c r="U1618" t="s">
        <v>729</v>
      </c>
      <c r="V1618" t="s">
        <v>730</v>
      </c>
      <c r="X1618" t="s">
        <v>730</v>
      </c>
      <c r="Y1618" t="s">
        <v>731</v>
      </c>
      <c r="AA1618" t="s">
        <v>731</v>
      </c>
      <c r="AB1618">
        <v>60528</v>
      </c>
      <c r="AC1618" t="s">
        <v>699</v>
      </c>
      <c r="AD1618" t="s">
        <v>60</v>
      </c>
      <c r="AE1618" t="s">
        <v>732</v>
      </c>
      <c r="AF1618" t="s">
        <v>654</v>
      </c>
      <c r="AG1618" t="s">
        <v>733</v>
      </c>
      <c r="AH1618" t="s">
        <v>51</v>
      </c>
    </row>
    <row r="1619" spans="1:34" x14ac:dyDescent="0.25">
      <c r="A1619">
        <v>10110</v>
      </c>
      <c r="B1619">
        <v>39</v>
      </c>
      <c r="C1619">
        <v>44.35</v>
      </c>
      <c r="D1619">
        <v>2</v>
      </c>
      <c r="E1619">
        <v>1729.65</v>
      </c>
      <c r="F1619">
        <v>1730</v>
      </c>
      <c r="G1619">
        <v>1729.65</v>
      </c>
      <c r="H1619" t="s">
        <v>899</v>
      </c>
      <c r="I1619" s="1">
        <v>37698</v>
      </c>
      <c r="J1619" t="s">
        <v>255</v>
      </c>
      <c r="K1619" t="s">
        <v>65</v>
      </c>
      <c r="L1619" t="s">
        <v>37</v>
      </c>
      <c r="M1619">
        <v>1</v>
      </c>
      <c r="N1619">
        <v>3</v>
      </c>
      <c r="O1619">
        <v>2003</v>
      </c>
      <c r="P1619" t="s">
        <v>871</v>
      </c>
      <c r="Q1619">
        <v>44</v>
      </c>
      <c r="R1619" t="s">
        <v>1003</v>
      </c>
      <c r="S1619" t="s">
        <v>776</v>
      </c>
      <c r="T1619" t="s">
        <v>777</v>
      </c>
      <c r="U1619" t="s">
        <v>778</v>
      </c>
      <c r="V1619" t="s">
        <v>779</v>
      </c>
      <c r="X1619" t="s">
        <v>779</v>
      </c>
      <c r="Y1619" t="s">
        <v>780</v>
      </c>
      <c r="AA1619" t="s">
        <v>780</v>
      </c>
      <c r="AB1619" t="s">
        <v>781</v>
      </c>
      <c r="AC1619" t="s">
        <v>270</v>
      </c>
      <c r="AD1619" t="s">
        <v>60</v>
      </c>
      <c r="AE1619" t="s">
        <v>782</v>
      </c>
      <c r="AF1619" t="s">
        <v>146</v>
      </c>
      <c r="AG1619" t="s">
        <v>783</v>
      </c>
      <c r="AH1619" t="s">
        <v>51</v>
      </c>
    </row>
    <row r="1620" spans="1:34" x14ac:dyDescent="0.25">
      <c r="A1620">
        <v>10124</v>
      </c>
      <c r="B1620">
        <v>22</v>
      </c>
      <c r="C1620">
        <v>45.25</v>
      </c>
      <c r="D1620">
        <v>1</v>
      </c>
      <c r="E1620">
        <v>995.5</v>
      </c>
      <c r="F1620">
        <v>996</v>
      </c>
      <c r="G1620">
        <v>995.5</v>
      </c>
      <c r="H1620" t="s">
        <v>874</v>
      </c>
      <c r="I1620" s="1">
        <v>37762</v>
      </c>
      <c r="J1620" t="s">
        <v>153</v>
      </c>
      <c r="K1620" t="s">
        <v>220</v>
      </c>
      <c r="L1620" t="s">
        <v>37</v>
      </c>
      <c r="M1620">
        <v>2</v>
      </c>
      <c r="N1620">
        <v>5</v>
      </c>
      <c r="O1620">
        <v>2003</v>
      </c>
      <c r="P1620" t="s">
        <v>871</v>
      </c>
      <c r="Q1620">
        <v>44</v>
      </c>
      <c r="R1620" t="s">
        <v>1003</v>
      </c>
      <c r="S1620" t="s">
        <v>853</v>
      </c>
      <c r="T1620">
        <v>7025551838</v>
      </c>
      <c r="U1620" t="s">
        <v>854</v>
      </c>
      <c r="V1620" t="s">
        <v>855</v>
      </c>
      <c r="X1620" t="s">
        <v>855</v>
      </c>
      <c r="Y1620" t="s">
        <v>856</v>
      </c>
      <c r="Z1620" t="s">
        <v>857</v>
      </c>
      <c r="AA1620" t="s">
        <v>858</v>
      </c>
      <c r="AB1620">
        <v>83030</v>
      </c>
      <c r="AC1620" t="s">
        <v>46</v>
      </c>
      <c r="AD1620" t="s">
        <v>47</v>
      </c>
      <c r="AE1620" t="s">
        <v>179</v>
      </c>
      <c r="AF1620" t="s">
        <v>635</v>
      </c>
      <c r="AG1620" t="s">
        <v>859</v>
      </c>
      <c r="AH1620" t="s">
        <v>51</v>
      </c>
    </row>
    <row r="1621" spans="1:34" x14ac:dyDescent="0.25">
      <c r="A1621">
        <v>10149</v>
      </c>
      <c r="B1621">
        <v>49</v>
      </c>
      <c r="C1621">
        <v>49.28</v>
      </c>
      <c r="D1621">
        <v>6</v>
      </c>
      <c r="E1621">
        <v>2414.7199999999998</v>
      </c>
      <c r="F1621">
        <v>2415</v>
      </c>
      <c r="G1621">
        <v>2414.7199999999998</v>
      </c>
      <c r="H1621" s="2">
        <v>37964</v>
      </c>
      <c r="I1621" s="1">
        <v>37964</v>
      </c>
      <c r="J1621" t="s">
        <v>242</v>
      </c>
      <c r="K1621" t="s">
        <v>65</v>
      </c>
      <c r="L1621" t="s">
        <v>37</v>
      </c>
      <c r="M1621">
        <v>3</v>
      </c>
      <c r="N1621">
        <v>9</v>
      </c>
      <c r="O1621">
        <v>2003</v>
      </c>
      <c r="P1621" t="s">
        <v>871</v>
      </c>
      <c r="Q1621">
        <v>44</v>
      </c>
      <c r="R1621" t="s">
        <v>1003</v>
      </c>
      <c r="S1621" t="s">
        <v>832</v>
      </c>
      <c r="T1621">
        <v>4155554312</v>
      </c>
      <c r="U1621" t="s">
        <v>833</v>
      </c>
      <c r="V1621" t="s">
        <v>834</v>
      </c>
      <c r="X1621" t="s">
        <v>834</v>
      </c>
      <c r="Y1621" t="s">
        <v>835</v>
      </c>
      <c r="Z1621" t="s">
        <v>81</v>
      </c>
      <c r="AA1621" t="s">
        <v>836</v>
      </c>
      <c r="AB1621">
        <v>94217</v>
      </c>
      <c r="AC1621" t="s">
        <v>46</v>
      </c>
      <c r="AD1621" t="s">
        <v>47</v>
      </c>
      <c r="AE1621" t="s">
        <v>837</v>
      </c>
      <c r="AF1621" t="s">
        <v>635</v>
      </c>
      <c r="AG1621" t="s">
        <v>838</v>
      </c>
      <c r="AH1621" t="s">
        <v>51</v>
      </c>
    </row>
    <row r="1622" spans="1:34" x14ac:dyDescent="0.25">
      <c r="A1622">
        <v>10162</v>
      </c>
      <c r="B1622">
        <v>43</v>
      </c>
      <c r="C1622">
        <v>36.29</v>
      </c>
      <c r="D1622">
        <v>4</v>
      </c>
      <c r="E1622">
        <v>1560.47</v>
      </c>
      <c r="F1622">
        <v>1561</v>
      </c>
      <c r="G1622">
        <v>1560.47</v>
      </c>
      <c r="H1622" t="s">
        <v>876</v>
      </c>
      <c r="I1622" s="1">
        <v>37912</v>
      </c>
      <c r="J1622" t="s">
        <v>86</v>
      </c>
      <c r="K1622" t="s">
        <v>53</v>
      </c>
      <c r="L1622" t="s">
        <v>37</v>
      </c>
      <c r="M1622">
        <v>4</v>
      </c>
      <c r="N1622">
        <v>10</v>
      </c>
      <c r="O1622">
        <v>2003</v>
      </c>
      <c r="P1622" t="s">
        <v>871</v>
      </c>
      <c r="Q1622">
        <v>44</v>
      </c>
      <c r="R1622" t="s">
        <v>1003</v>
      </c>
      <c r="S1622" t="s">
        <v>88</v>
      </c>
      <c r="T1622">
        <v>6505551386</v>
      </c>
      <c r="U1622" t="s">
        <v>89</v>
      </c>
      <c r="V1622" t="s">
        <v>90</v>
      </c>
      <c r="X1622" t="s">
        <v>90</v>
      </c>
      <c r="Y1622" t="s">
        <v>91</v>
      </c>
      <c r="Z1622" t="s">
        <v>81</v>
      </c>
      <c r="AA1622" t="s">
        <v>92</v>
      </c>
      <c r="AB1622" t="s">
        <v>47</v>
      </c>
      <c r="AC1622" t="s">
        <v>46</v>
      </c>
      <c r="AD1622" t="s">
        <v>47</v>
      </c>
      <c r="AE1622" t="s">
        <v>93</v>
      </c>
      <c r="AF1622" t="s">
        <v>84</v>
      </c>
      <c r="AG1622" t="s">
        <v>94</v>
      </c>
      <c r="AH1622" t="s">
        <v>51</v>
      </c>
    </row>
    <row r="1623" spans="1:34" x14ac:dyDescent="0.25">
      <c r="A1623">
        <v>10173</v>
      </c>
      <c r="B1623">
        <v>27</v>
      </c>
      <c r="C1623">
        <v>41.22</v>
      </c>
      <c r="D1623">
        <v>8</v>
      </c>
      <c r="E1623">
        <v>1112.94</v>
      </c>
      <c r="F1623">
        <v>1113</v>
      </c>
      <c r="G1623">
        <v>1112.94</v>
      </c>
      <c r="H1623" s="2">
        <v>37752</v>
      </c>
      <c r="I1623" s="1">
        <v>37752</v>
      </c>
      <c r="J1623" t="s">
        <v>153</v>
      </c>
      <c r="K1623" t="s">
        <v>123</v>
      </c>
      <c r="L1623" t="s">
        <v>37</v>
      </c>
      <c r="M1623">
        <v>4</v>
      </c>
      <c r="N1623">
        <v>11</v>
      </c>
      <c r="O1623">
        <v>2003</v>
      </c>
      <c r="P1623" t="s">
        <v>871</v>
      </c>
      <c r="Q1623">
        <v>44</v>
      </c>
      <c r="R1623" t="s">
        <v>1003</v>
      </c>
      <c r="S1623" t="s">
        <v>877</v>
      </c>
      <c r="T1623" t="s">
        <v>878</v>
      </c>
      <c r="U1623" t="s">
        <v>879</v>
      </c>
      <c r="V1623" t="s">
        <v>880</v>
      </c>
      <c r="X1623" t="s">
        <v>880</v>
      </c>
      <c r="Y1623" t="s">
        <v>881</v>
      </c>
      <c r="AA1623" t="s">
        <v>881</v>
      </c>
      <c r="AB1623">
        <v>24100</v>
      </c>
      <c r="AC1623" t="s">
        <v>407</v>
      </c>
      <c r="AD1623" t="s">
        <v>60</v>
      </c>
      <c r="AE1623" t="s">
        <v>882</v>
      </c>
      <c r="AF1623" t="s">
        <v>883</v>
      </c>
      <c r="AG1623" t="s">
        <v>884</v>
      </c>
      <c r="AH1623" t="s">
        <v>51</v>
      </c>
    </row>
    <row r="1624" spans="1:34" x14ac:dyDescent="0.25">
      <c r="A1624">
        <v>10182</v>
      </c>
      <c r="B1624">
        <v>31</v>
      </c>
      <c r="C1624">
        <v>36.74</v>
      </c>
      <c r="D1624">
        <v>5</v>
      </c>
      <c r="E1624">
        <v>1138.94</v>
      </c>
      <c r="F1624">
        <v>1139</v>
      </c>
      <c r="G1624">
        <v>1138.94</v>
      </c>
      <c r="H1624" s="2">
        <v>37966</v>
      </c>
      <c r="I1624" s="1">
        <v>37966</v>
      </c>
      <c r="J1624" t="s">
        <v>242</v>
      </c>
      <c r="K1624" t="s">
        <v>130</v>
      </c>
      <c r="L1624" t="s">
        <v>37</v>
      </c>
      <c r="M1624">
        <v>4</v>
      </c>
      <c r="N1624">
        <v>11</v>
      </c>
      <c r="O1624">
        <v>2003</v>
      </c>
      <c r="P1624" t="s">
        <v>871</v>
      </c>
      <c r="Q1624">
        <v>44</v>
      </c>
      <c r="R1624" t="s">
        <v>1003</v>
      </c>
      <c r="S1624" t="s">
        <v>427</v>
      </c>
      <c r="T1624">
        <v>4155551450</v>
      </c>
      <c r="U1624" t="s">
        <v>428</v>
      </c>
      <c r="V1624" t="s">
        <v>429</v>
      </c>
      <c r="X1624" t="s">
        <v>429</v>
      </c>
      <c r="Y1624" t="s">
        <v>430</v>
      </c>
      <c r="Z1624" t="s">
        <v>81</v>
      </c>
      <c r="AA1624" t="s">
        <v>431</v>
      </c>
      <c r="AB1624">
        <v>97562</v>
      </c>
      <c r="AC1624" t="s">
        <v>46</v>
      </c>
      <c r="AD1624" t="s">
        <v>47</v>
      </c>
      <c r="AE1624" t="s">
        <v>432</v>
      </c>
      <c r="AF1624" t="s">
        <v>433</v>
      </c>
      <c r="AG1624" t="s">
        <v>434</v>
      </c>
      <c r="AH1624" t="s">
        <v>51</v>
      </c>
    </row>
    <row r="1625" spans="1:34" x14ac:dyDescent="0.25">
      <c r="A1625">
        <v>10193</v>
      </c>
      <c r="B1625">
        <v>20</v>
      </c>
      <c r="C1625">
        <v>50.62</v>
      </c>
      <c r="D1625">
        <v>9</v>
      </c>
      <c r="E1625">
        <v>1012.4</v>
      </c>
      <c r="F1625">
        <v>1013</v>
      </c>
      <c r="G1625">
        <v>1012.4</v>
      </c>
      <c r="H1625" t="s">
        <v>885</v>
      </c>
      <c r="I1625" s="1">
        <v>37946</v>
      </c>
      <c r="J1625" t="s">
        <v>104</v>
      </c>
      <c r="K1625" t="s">
        <v>87</v>
      </c>
      <c r="L1625" t="s">
        <v>37</v>
      </c>
      <c r="M1625">
        <v>4</v>
      </c>
      <c r="N1625">
        <v>11</v>
      </c>
      <c r="O1625">
        <v>2003</v>
      </c>
      <c r="P1625" t="s">
        <v>871</v>
      </c>
      <c r="Q1625">
        <v>44</v>
      </c>
      <c r="R1625" t="s">
        <v>1003</v>
      </c>
      <c r="S1625" t="s">
        <v>886</v>
      </c>
      <c r="T1625" t="s">
        <v>887</v>
      </c>
      <c r="U1625" t="s">
        <v>888</v>
      </c>
      <c r="V1625" t="s">
        <v>889</v>
      </c>
      <c r="X1625" t="s">
        <v>889</v>
      </c>
      <c r="Y1625" t="s">
        <v>890</v>
      </c>
      <c r="Z1625" t="s">
        <v>146</v>
      </c>
      <c r="AA1625" t="s">
        <v>891</v>
      </c>
      <c r="AB1625">
        <v>3150</v>
      </c>
      <c r="AC1625" t="s">
        <v>148</v>
      </c>
      <c r="AD1625" t="s">
        <v>149</v>
      </c>
      <c r="AE1625" t="s">
        <v>892</v>
      </c>
      <c r="AF1625" t="s">
        <v>893</v>
      </c>
      <c r="AG1625" t="s">
        <v>894</v>
      </c>
      <c r="AH1625" t="s">
        <v>51</v>
      </c>
    </row>
    <row r="1626" spans="1:34" x14ac:dyDescent="0.25">
      <c r="A1626">
        <v>10205</v>
      </c>
      <c r="B1626">
        <v>24</v>
      </c>
      <c r="C1626">
        <v>38.08</v>
      </c>
      <c r="D1626">
        <v>4</v>
      </c>
      <c r="E1626">
        <v>913.92</v>
      </c>
      <c r="F1626">
        <v>914</v>
      </c>
      <c r="G1626">
        <v>913.92</v>
      </c>
      <c r="H1626" s="2">
        <v>37692</v>
      </c>
      <c r="I1626" s="1">
        <v>37692</v>
      </c>
      <c r="J1626" t="s">
        <v>255</v>
      </c>
      <c r="K1626" t="s">
        <v>220</v>
      </c>
      <c r="L1626" t="s">
        <v>37</v>
      </c>
      <c r="M1626">
        <v>4</v>
      </c>
      <c r="N1626">
        <v>12</v>
      </c>
      <c r="O1626">
        <v>2003</v>
      </c>
      <c r="P1626" t="s">
        <v>871</v>
      </c>
      <c r="Q1626">
        <v>44</v>
      </c>
      <c r="R1626" t="s">
        <v>1003</v>
      </c>
      <c r="S1626" t="s">
        <v>276</v>
      </c>
      <c r="T1626" t="s">
        <v>277</v>
      </c>
      <c r="U1626" t="s">
        <v>278</v>
      </c>
      <c r="V1626" t="s">
        <v>279</v>
      </c>
      <c r="X1626" t="s">
        <v>279</v>
      </c>
      <c r="Y1626" t="s">
        <v>280</v>
      </c>
      <c r="AA1626" t="s">
        <v>280</v>
      </c>
      <c r="AB1626">
        <v>28034</v>
      </c>
      <c r="AC1626" t="s">
        <v>281</v>
      </c>
      <c r="AD1626" t="s">
        <v>60</v>
      </c>
      <c r="AE1626" t="s">
        <v>282</v>
      </c>
      <c r="AF1626" t="s">
        <v>283</v>
      </c>
      <c r="AG1626" t="s">
        <v>284</v>
      </c>
      <c r="AH1626" t="s">
        <v>51</v>
      </c>
    </row>
    <row r="1627" spans="1:34" x14ac:dyDescent="0.25">
      <c r="A1627">
        <v>10214</v>
      </c>
      <c r="B1627">
        <v>49</v>
      </c>
      <c r="C1627">
        <v>47.94</v>
      </c>
      <c r="D1627">
        <v>2</v>
      </c>
      <c r="E1627">
        <v>2349.06</v>
      </c>
      <c r="F1627">
        <v>2350</v>
      </c>
      <c r="G1627">
        <v>2349.06</v>
      </c>
      <c r="H1627" t="s">
        <v>938</v>
      </c>
      <c r="I1627" s="1">
        <v>38012</v>
      </c>
      <c r="J1627" t="s">
        <v>64</v>
      </c>
      <c r="K1627" t="s">
        <v>36</v>
      </c>
      <c r="L1627" t="s">
        <v>37</v>
      </c>
      <c r="M1627">
        <v>1</v>
      </c>
      <c r="N1627">
        <v>1</v>
      </c>
      <c r="O1627">
        <v>2004</v>
      </c>
      <c r="P1627" t="s">
        <v>871</v>
      </c>
      <c r="Q1627">
        <v>44</v>
      </c>
      <c r="R1627" t="s">
        <v>1003</v>
      </c>
      <c r="S1627" t="s">
        <v>300</v>
      </c>
      <c r="T1627" t="s">
        <v>301</v>
      </c>
      <c r="U1627" t="s">
        <v>302</v>
      </c>
      <c r="V1627" t="s">
        <v>303</v>
      </c>
      <c r="X1627" t="s">
        <v>303</v>
      </c>
      <c r="Y1627" t="s">
        <v>280</v>
      </c>
      <c r="AA1627" t="s">
        <v>280</v>
      </c>
      <c r="AB1627">
        <v>28023</v>
      </c>
      <c r="AC1627" t="s">
        <v>281</v>
      </c>
      <c r="AD1627" t="s">
        <v>60</v>
      </c>
      <c r="AE1627" t="s">
        <v>304</v>
      </c>
      <c r="AF1627" t="s">
        <v>305</v>
      </c>
      <c r="AG1627" t="s">
        <v>306</v>
      </c>
      <c r="AH1627" t="s">
        <v>51</v>
      </c>
    </row>
    <row r="1628" spans="1:34" x14ac:dyDescent="0.25">
      <c r="A1628">
        <v>10227</v>
      </c>
      <c r="B1628">
        <v>24</v>
      </c>
      <c r="C1628">
        <v>48.38</v>
      </c>
      <c r="D1628">
        <v>5</v>
      </c>
      <c r="E1628">
        <v>1161.1199999999999</v>
      </c>
      <c r="F1628">
        <v>1162</v>
      </c>
      <c r="G1628">
        <v>1161.1199999999999</v>
      </c>
      <c r="H1628" s="2">
        <v>38020</v>
      </c>
      <c r="I1628" s="1">
        <v>38020</v>
      </c>
      <c r="J1628" t="s">
        <v>35</v>
      </c>
      <c r="K1628" t="s">
        <v>65</v>
      </c>
      <c r="L1628" t="s">
        <v>37</v>
      </c>
      <c r="M1628">
        <v>1</v>
      </c>
      <c r="N1628">
        <v>3</v>
      </c>
      <c r="O1628">
        <v>2004</v>
      </c>
      <c r="P1628" t="s">
        <v>871</v>
      </c>
      <c r="Q1628">
        <v>44</v>
      </c>
      <c r="R1628" t="s">
        <v>1003</v>
      </c>
      <c r="S1628" t="s">
        <v>346</v>
      </c>
      <c r="T1628" t="s">
        <v>347</v>
      </c>
      <c r="U1628" t="s">
        <v>348</v>
      </c>
      <c r="V1628" t="s">
        <v>349</v>
      </c>
      <c r="X1628" t="s">
        <v>349</v>
      </c>
      <c r="Y1628" t="s">
        <v>350</v>
      </c>
      <c r="AA1628" t="s">
        <v>350</v>
      </c>
      <c r="AB1628">
        <v>69004</v>
      </c>
      <c r="AC1628" t="s">
        <v>59</v>
      </c>
      <c r="AD1628" t="s">
        <v>60</v>
      </c>
      <c r="AE1628" t="s">
        <v>351</v>
      </c>
      <c r="AF1628" t="s">
        <v>352</v>
      </c>
      <c r="AG1628" t="s">
        <v>353</v>
      </c>
      <c r="AH1628" t="s">
        <v>51</v>
      </c>
    </row>
    <row r="1629" spans="1:34" x14ac:dyDescent="0.25">
      <c r="A1629">
        <v>10244</v>
      </c>
      <c r="B1629">
        <v>39</v>
      </c>
      <c r="C1629">
        <v>45.25</v>
      </c>
      <c r="D1629">
        <v>9</v>
      </c>
      <c r="E1629">
        <v>1764.75</v>
      </c>
      <c r="F1629">
        <v>1765</v>
      </c>
      <c r="G1629">
        <v>1764.75</v>
      </c>
      <c r="H1629" t="s">
        <v>895</v>
      </c>
      <c r="I1629" s="1">
        <v>38106</v>
      </c>
      <c r="J1629" t="s">
        <v>380</v>
      </c>
      <c r="K1629" t="s">
        <v>130</v>
      </c>
      <c r="L1629" t="s">
        <v>37</v>
      </c>
      <c r="M1629">
        <v>2</v>
      </c>
      <c r="N1629">
        <v>4</v>
      </c>
      <c r="O1629">
        <v>2004</v>
      </c>
      <c r="P1629" t="s">
        <v>871</v>
      </c>
      <c r="Q1629">
        <v>44</v>
      </c>
      <c r="R1629" t="s">
        <v>1003</v>
      </c>
      <c r="S1629" t="s">
        <v>276</v>
      </c>
      <c r="T1629" t="s">
        <v>277</v>
      </c>
      <c r="U1629" t="s">
        <v>278</v>
      </c>
      <c r="V1629" t="s">
        <v>279</v>
      </c>
      <c r="X1629" t="s">
        <v>279</v>
      </c>
      <c r="Y1629" t="s">
        <v>280</v>
      </c>
      <c r="AA1629" t="s">
        <v>280</v>
      </c>
      <c r="AB1629">
        <v>28034</v>
      </c>
      <c r="AC1629" t="s">
        <v>281</v>
      </c>
      <c r="AD1629" t="s">
        <v>60</v>
      </c>
      <c r="AE1629" t="s">
        <v>282</v>
      </c>
      <c r="AF1629" t="s">
        <v>283</v>
      </c>
      <c r="AG1629" t="s">
        <v>284</v>
      </c>
      <c r="AH1629" t="s">
        <v>51</v>
      </c>
    </row>
    <row r="1630" spans="1:34" x14ac:dyDescent="0.25">
      <c r="A1630">
        <v>10255</v>
      </c>
      <c r="B1630">
        <v>37</v>
      </c>
      <c r="C1630">
        <v>45.7</v>
      </c>
      <c r="D1630">
        <v>2</v>
      </c>
      <c r="E1630">
        <v>1690.9</v>
      </c>
      <c r="F1630">
        <v>1691</v>
      </c>
      <c r="G1630">
        <v>1690.9</v>
      </c>
      <c r="H1630" s="2">
        <v>38083</v>
      </c>
      <c r="I1630" s="1">
        <v>38083</v>
      </c>
      <c r="J1630" t="s">
        <v>380</v>
      </c>
      <c r="K1630" t="s">
        <v>65</v>
      </c>
      <c r="L1630" t="s">
        <v>37</v>
      </c>
      <c r="M1630">
        <v>2</v>
      </c>
      <c r="N1630">
        <v>6</v>
      </c>
      <c r="O1630">
        <v>2004</v>
      </c>
      <c r="P1630" t="s">
        <v>871</v>
      </c>
      <c r="Q1630">
        <v>44</v>
      </c>
      <c r="R1630" t="s">
        <v>1003</v>
      </c>
      <c r="S1630" t="s">
        <v>841</v>
      </c>
      <c r="T1630" t="s">
        <v>842</v>
      </c>
      <c r="U1630" t="s">
        <v>843</v>
      </c>
      <c r="V1630" t="s">
        <v>844</v>
      </c>
      <c r="X1630" t="s">
        <v>844</v>
      </c>
      <c r="Y1630" t="s">
        <v>845</v>
      </c>
      <c r="AA1630" t="s">
        <v>845</v>
      </c>
      <c r="AB1630">
        <v>67000</v>
      </c>
      <c r="AC1630" t="s">
        <v>59</v>
      </c>
      <c r="AD1630" t="s">
        <v>60</v>
      </c>
      <c r="AE1630" t="s">
        <v>846</v>
      </c>
      <c r="AF1630" t="s">
        <v>847</v>
      </c>
      <c r="AG1630" t="s">
        <v>848</v>
      </c>
      <c r="AH1630" t="s">
        <v>51</v>
      </c>
    </row>
    <row r="1631" spans="1:34" x14ac:dyDescent="0.25">
      <c r="A1631">
        <v>10280</v>
      </c>
      <c r="B1631">
        <v>45</v>
      </c>
      <c r="C1631">
        <v>47.49</v>
      </c>
      <c r="D1631">
        <v>11</v>
      </c>
      <c r="E1631">
        <v>2137.0500000000002</v>
      </c>
      <c r="F1631">
        <v>2138</v>
      </c>
      <c r="G1631">
        <v>2137.0500000000002</v>
      </c>
      <c r="H1631" t="s">
        <v>401</v>
      </c>
      <c r="I1631" s="1">
        <v>38216</v>
      </c>
      <c r="J1631" t="s">
        <v>76</v>
      </c>
      <c r="K1631" t="s">
        <v>65</v>
      </c>
      <c r="L1631" t="s">
        <v>37</v>
      </c>
      <c r="M1631">
        <v>3</v>
      </c>
      <c r="N1631">
        <v>8</v>
      </c>
      <c r="O1631">
        <v>2004</v>
      </c>
      <c r="P1631" t="s">
        <v>871</v>
      </c>
      <c r="Q1631">
        <v>44</v>
      </c>
      <c r="R1631" t="s">
        <v>1003</v>
      </c>
      <c r="S1631" t="s">
        <v>402</v>
      </c>
      <c r="T1631" t="s">
        <v>403</v>
      </c>
      <c r="U1631" t="s">
        <v>404</v>
      </c>
      <c r="V1631" t="s">
        <v>405</v>
      </c>
      <c r="X1631" t="s">
        <v>405</v>
      </c>
      <c r="Y1631" t="s">
        <v>406</v>
      </c>
      <c r="AA1631" t="s">
        <v>406</v>
      </c>
      <c r="AB1631">
        <v>10100</v>
      </c>
      <c r="AC1631" t="s">
        <v>407</v>
      </c>
      <c r="AD1631" t="s">
        <v>60</v>
      </c>
      <c r="AE1631" t="s">
        <v>408</v>
      </c>
      <c r="AF1631" t="s">
        <v>409</v>
      </c>
      <c r="AG1631" t="s">
        <v>410</v>
      </c>
      <c r="AH1631" t="s">
        <v>51</v>
      </c>
    </row>
    <row r="1632" spans="1:34" x14ac:dyDescent="0.25">
      <c r="A1632">
        <v>10289</v>
      </c>
      <c r="B1632">
        <v>45</v>
      </c>
      <c r="C1632">
        <v>48.38</v>
      </c>
      <c r="D1632">
        <v>4</v>
      </c>
      <c r="E1632">
        <v>2177.1</v>
      </c>
      <c r="F1632">
        <v>2178</v>
      </c>
      <c r="G1632">
        <v>2177.1</v>
      </c>
      <c r="H1632" s="2">
        <v>38055</v>
      </c>
      <c r="I1632" s="1">
        <v>38055</v>
      </c>
      <c r="J1632" t="s">
        <v>255</v>
      </c>
      <c r="K1632" t="s">
        <v>65</v>
      </c>
      <c r="L1632" t="s">
        <v>37</v>
      </c>
      <c r="M1632">
        <v>3</v>
      </c>
      <c r="N1632">
        <v>9</v>
      </c>
      <c r="O1632">
        <v>2004</v>
      </c>
      <c r="P1632" t="s">
        <v>871</v>
      </c>
      <c r="Q1632">
        <v>44</v>
      </c>
      <c r="R1632" t="s">
        <v>1003</v>
      </c>
      <c r="S1632" t="s">
        <v>113</v>
      </c>
      <c r="T1632" t="s">
        <v>114</v>
      </c>
      <c r="U1632" t="s">
        <v>115</v>
      </c>
      <c r="V1632" t="s">
        <v>116</v>
      </c>
      <c r="X1632" t="s">
        <v>116</v>
      </c>
      <c r="Y1632" t="s">
        <v>117</v>
      </c>
      <c r="AA1632" t="s">
        <v>117</v>
      </c>
      <c r="AB1632" t="s">
        <v>118</v>
      </c>
      <c r="AC1632" t="s">
        <v>119</v>
      </c>
      <c r="AD1632" t="s">
        <v>60</v>
      </c>
      <c r="AE1632" t="s">
        <v>120</v>
      </c>
      <c r="AF1632" t="s">
        <v>121</v>
      </c>
      <c r="AG1632" t="s">
        <v>122</v>
      </c>
      <c r="AH1632" t="s">
        <v>51</v>
      </c>
    </row>
    <row r="1633" spans="1:34" x14ac:dyDescent="0.25">
      <c r="A1633">
        <v>10304</v>
      </c>
      <c r="B1633">
        <v>44</v>
      </c>
      <c r="C1633">
        <v>39.42</v>
      </c>
      <c r="D1633">
        <v>15</v>
      </c>
      <c r="E1633">
        <v>1734.48</v>
      </c>
      <c r="F1633">
        <v>1735</v>
      </c>
      <c r="G1633">
        <v>1734.48</v>
      </c>
      <c r="H1633" s="2">
        <v>38301</v>
      </c>
      <c r="I1633" s="1">
        <v>38301</v>
      </c>
      <c r="J1633" t="s">
        <v>104</v>
      </c>
      <c r="K1633" t="s">
        <v>220</v>
      </c>
      <c r="L1633" t="s">
        <v>37</v>
      </c>
      <c r="M1633">
        <v>4</v>
      </c>
      <c r="N1633">
        <v>10</v>
      </c>
      <c r="O1633">
        <v>2004</v>
      </c>
      <c r="P1633" t="s">
        <v>871</v>
      </c>
      <c r="Q1633">
        <v>44</v>
      </c>
      <c r="R1633" t="s">
        <v>1003</v>
      </c>
      <c r="S1633" t="s">
        <v>419</v>
      </c>
      <c r="T1633" t="s">
        <v>420</v>
      </c>
      <c r="U1633" t="s">
        <v>421</v>
      </c>
      <c r="V1633" t="s">
        <v>422</v>
      </c>
      <c r="X1633" t="s">
        <v>422</v>
      </c>
      <c r="Y1633" t="s">
        <v>423</v>
      </c>
      <c r="AA1633" t="s">
        <v>423</v>
      </c>
      <c r="AB1633">
        <v>78000</v>
      </c>
      <c r="AC1633" t="s">
        <v>59</v>
      </c>
      <c r="AD1633" t="s">
        <v>60</v>
      </c>
      <c r="AE1633" t="s">
        <v>424</v>
      </c>
      <c r="AF1633" t="s">
        <v>72</v>
      </c>
      <c r="AG1633" t="s">
        <v>425</v>
      </c>
      <c r="AH1633" t="s">
        <v>51</v>
      </c>
    </row>
    <row r="1634" spans="1:34" x14ac:dyDescent="0.25">
      <c r="A1634">
        <v>10312</v>
      </c>
      <c r="B1634">
        <v>23</v>
      </c>
      <c r="C1634">
        <v>37.630000000000003</v>
      </c>
      <c r="D1634">
        <v>12</v>
      </c>
      <c r="E1634">
        <v>865.49</v>
      </c>
      <c r="F1634">
        <v>866</v>
      </c>
      <c r="G1634">
        <v>865.49</v>
      </c>
      <c r="H1634" t="s">
        <v>426</v>
      </c>
      <c r="I1634" s="1">
        <v>38281</v>
      </c>
      <c r="J1634" t="s">
        <v>86</v>
      </c>
      <c r="K1634" t="s">
        <v>130</v>
      </c>
      <c r="L1634" t="s">
        <v>37</v>
      </c>
      <c r="M1634">
        <v>4</v>
      </c>
      <c r="N1634">
        <v>10</v>
      </c>
      <c r="O1634">
        <v>2004</v>
      </c>
      <c r="P1634" t="s">
        <v>871</v>
      </c>
      <c r="Q1634">
        <v>44</v>
      </c>
      <c r="R1634" t="s">
        <v>1003</v>
      </c>
      <c r="S1634" t="s">
        <v>427</v>
      </c>
      <c r="T1634">
        <v>4155551450</v>
      </c>
      <c r="U1634" t="s">
        <v>428</v>
      </c>
      <c r="V1634" t="s">
        <v>429</v>
      </c>
      <c r="X1634" t="s">
        <v>429</v>
      </c>
      <c r="Y1634" t="s">
        <v>430</v>
      </c>
      <c r="Z1634" t="s">
        <v>81</v>
      </c>
      <c r="AA1634" t="s">
        <v>431</v>
      </c>
      <c r="AB1634">
        <v>97562</v>
      </c>
      <c r="AC1634" t="s">
        <v>46</v>
      </c>
      <c r="AD1634" t="s">
        <v>47</v>
      </c>
      <c r="AE1634" t="s">
        <v>432</v>
      </c>
      <c r="AF1634" t="s">
        <v>433</v>
      </c>
      <c r="AG1634" t="s">
        <v>434</v>
      </c>
      <c r="AH1634" t="s">
        <v>51</v>
      </c>
    </row>
    <row r="1635" spans="1:34" x14ac:dyDescent="0.25">
      <c r="A1635">
        <v>10322</v>
      </c>
      <c r="B1635">
        <v>30</v>
      </c>
      <c r="C1635">
        <v>100</v>
      </c>
      <c r="D1635">
        <v>4</v>
      </c>
      <c r="E1635">
        <v>3500.1</v>
      </c>
      <c r="F1635">
        <v>3501</v>
      </c>
      <c r="G1635">
        <v>3000</v>
      </c>
      <c r="H1635" s="2">
        <v>38088</v>
      </c>
      <c r="I1635" s="1">
        <v>38088</v>
      </c>
      <c r="J1635" t="s">
        <v>380</v>
      </c>
      <c r="K1635" t="s">
        <v>123</v>
      </c>
      <c r="L1635" t="s">
        <v>37</v>
      </c>
      <c r="M1635">
        <v>4</v>
      </c>
      <c r="N1635">
        <v>11</v>
      </c>
      <c r="O1635">
        <v>2004</v>
      </c>
      <c r="P1635" t="s">
        <v>871</v>
      </c>
      <c r="Q1635">
        <v>44</v>
      </c>
      <c r="R1635" t="s">
        <v>1003</v>
      </c>
      <c r="S1635" t="s">
        <v>435</v>
      </c>
      <c r="T1635">
        <v>6035558647</v>
      </c>
      <c r="U1635" t="s">
        <v>436</v>
      </c>
      <c r="V1635" t="s">
        <v>437</v>
      </c>
      <c r="X1635" t="s">
        <v>437</v>
      </c>
      <c r="Y1635" t="s">
        <v>438</v>
      </c>
      <c r="Z1635" t="s">
        <v>439</v>
      </c>
      <c r="AA1635" t="s">
        <v>440</v>
      </c>
      <c r="AB1635">
        <v>62005</v>
      </c>
      <c r="AC1635" t="s">
        <v>46</v>
      </c>
      <c r="AD1635" t="s">
        <v>47</v>
      </c>
      <c r="AE1635" t="s">
        <v>83</v>
      </c>
      <c r="AF1635" t="s">
        <v>433</v>
      </c>
      <c r="AG1635" t="s">
        <v>441</v>
      </c>
      <c r="AH1635" t="s">
        <v>74</v>
      </c>
    </row>
    <row r="1636" spans="1:34" x14ac:dyDescent="0.25">
      <c r="A1636">
        <v>10332</v>
      </c>
      <c r="B1636">
        <v>26</v>
      </c>
      <c r="C1636">
        <v>85.52</v>
      </c>
      <c r="D1636">
        <v>10</v>
      </c>
      <c r="E1636">
        <v>2223.52</v>
      </c>
      <c r="F1636">
        <v>2224</v>
      </c>
      <c r="G1636">
        <v>2223.52</v>
      </c>
      <c r="H1636" t="s">
        <v>869</v>
      </c>
      <c r="I1636" s="1">
        <v>38308</v>
      </c>
      <c r="J1636" t="s">
        <v>104</v>
      </c>
      <c r="K1636" t="s">
        <v>220</v>
      </c>
      <c r="L1636" t="s">
        <v>37</v>
      </c>
      <c r="M1636">
        <v>4</v>
      </c>
      <c r="N1636">
        <v>11</v>
      </c>
      <c r="O1636">
        <v>2004</v>
      </c>
      <c r="P1636" t="s">
        <v>871</v>
      </c>
      <c r="Q1636">
        <v>44</v>
      </c>
      <c r="R1636" t="s">
        <v>1003</v>
      </c>
      <c r="S1636" t="s">
        <v>776</v>
      </c>
      <c r="T1636" t="s">
        <v>777</v>
      </c>
      <c r="U1636" t="s">
        <v>778</v>
      </c>
      <c r="V1636" t="s">
        <v>779</v>
      </c>
      <c r="X1636" t="s">
        <v>779</v>
      </c>
      <c r="Y1636" t="s">
        <v>780</v>
      </c>
      <c r="AA1636" t="s">
        <v>780</v>
      </c>
      <c r="AB1636" t="s">
        <v>781</v>
      </c>
      <c r="AC1636" t="s">
        <v>270</v>
      </c>
      <c r="AD1636" t="s">
        <v>60</v>
      </c>
      <c r="AE1636" t="s">
        <v>782</v>
      </c>
      <c r="AF1636" t="s">
        <v>146</v>
      </c>
      <c r="AG1636" t="s">
        <v>783</v>
      </c>
      <c r="AH1636" t="s">
        <v>51</v>
      </c>
    </row>
    <row r="1637" spans="1:34" x14ac:dyDescent="0.25">
      <c r="A1637">
        <v>10345</v>
      </c>
      <c r="B1637">
        <v>43</v>
      </c>
      <c r="C1637">
        <v>53.76</v>
      </c>
      <c r="D1637">
        <v>1</v>
      </c>
      <c r="E1637">
        <v>2311.6799999999998</v>
      </c>
      <c r="F1637">
        <v>2312</v>
      </c>
      <c r="G1637">
        <v>2311.6799999999998</v>
      </c>
      <c r="H1637" t="s">
        <v>939</v>
      </c>
      <c r="I1637" s="1">
        <v>38316</v>
      </c>
      <c r="J1637" t="s">
        <v>104</v>
      </c>
      <c r="K1637" t="s">
        <v>130</v>
      </c>
      <c r="L1637" t="s">
        <v>37</v>
      </c>
      <c r="M1637">
        <v>4</v>
      </c>
      <c r="N1637">
        <v>11</v>
      </c>
      <c r="O1637">
        <v>2004</v>
      </c>
      <c r="P1637" t="s">
        <v>871</v>
      </c>
      <c r="Q1637">
        <v>44</v>
      </c>
      <c r="R1637" t="s">
        <v>1003</v>
      </c>
      <c r="S1637" t="s">
        <v>494</v>
      </c>
      <c r="T1637" t="s">
        <v>495</v>
      </c>
      <c r="U1637" t="s">
        <v>496</v>
      </c>
      <c r="V1637" t="s">
        <v>497</v>
      </c>
      <c r="X1637" t="s">
        <v>497</v>
      </c>
      <c r="Y1637" t="s">
        <v>186</v>
      </c>
      <c r="AA1637" t="s">
        <v>186</v>
      </c>
      <c r="AB1637">
        <v>44000</v>
      </c>
      <c r="AC1637" t="s">
        <v>59</v>
      </c>
      <c r="AD1637" t="s">
        <v>60</v>
      </c>
      <c r="AE1637" t="s">
        <v>498</v>
      </c>
      <c r="AF1637" t="s">
        <v>499</v>
      </c>
      <c r="AG1637" t="s">
        <v>500</v>
      </c>
      <c r="AH1637" t="s">
        <v>51</v>
      </c>
    </row>
    <row r="1638" spans="1:34" x14ac:dyDescent="0.25">
      <c r="A1638">
        <v>10356</v>
      </c>
      <c r="B1638">
        <v>26</v>
      </c>
      <c r="C1638">
        <v>31.86</v>
      </c>
      <c r="D1638">
        <v>7</v>
      </c>
      <c r="E1638">
        <v>828.36</v>
      </c>
      <c r="F1638">
        <v>829</v>
      </c>
      <c r="G1638">
        <v>828.36</v>
      </c>
      <c r="H1638" s="2">
        <v>38242</v>
      </c>
      <c r="I1638" s="1">
        <v>38242</v>
      </c>
      <c r="J1638" t="s">
        <v>201</v>
      </c>
      <c r="K1638" t="s">
        <v>123</v>
      </c>
      <c r="L1638" t="s">
        <v>37</v>
      </c>
      <c r="M1638">
        <v>4</v>
      </c>
      <c r="N1638">
        <v>12</v>
      </c>
      <c r="O1638">
        <v>2004</v>
      </c>
      <c r="P1638" t="s">
        <v>871</v>
      </c>
      <c r="Q1638">
        <v>44</v>
      </c>
      <c r="R1638" t="s">
        <v>1003</v>
      </c>
      <c r="S1638" t="s">
        <v>66</v>
      </c>
      <c r="T1638" t="s">
        <v>67</v>
      </c>
      <c r="U1638" t="s">
        <v>68</v>
      </c>
      <c r="V1638" t="s">
        <v>69</v>
      </c>
      <c r="X1638" t="s">
        <v>69</v>
      </c>
      <c r="Y1638" t="s">
        <v>70</v>
      </c>
      <c r="AA1638" t="s">
        <v>70</v>
      </c>
      <c r="AB1638">
        <v>75508</v>
      </c>
      <c r="AC1638" t="s">
        <v>59</v>
      </c>
      <c r="AD1638" t="s">
        <v>60</v>
      </c>
      <c r="AE1638" t="s">
        <v>71</v>
      </c>
      <c r="AF1638" t="s">
        <v>72</v>
      </c>
      <c r="AG1638" t="s">
        <v>73</v>
      </c>
      <c r="AH1638" t="s">
        <v>51</v>
      </c>
    </row>
    <row r="1639" spans="1:34" x14ac:dyDescent="0.25">
      <c r="A1639">
        <v>10367</v>
      </c>
      <c r="B1639">
        <v>28</v>
      </c>
      <c r="C1639">
        <v>30.59</v>
      </c>
      <c r="D1639">
        <v>12</v>
      </c>
      <c r="E1639">
        <v>856.52</v>
      </c>
      <c r="F1639">
        <v>857</v>
      </c>
      <c r="G1639">
        <v>856.52</v>
      </c>
      <c r="H1639" s="2">
        <v>38687</v>
      </c>
      <c r="I1639" s="1">
        <v>38687</v>
      </c>
      <c r="J1639" t="s">
        <v>242</v>
      </c>
      <c r="K1639" t="s">
        <v>130</v>
      </c>
      <c r="L1639" t="s">
        <v>647</v>
      </c>
      <c r="M1639">
        <v>1</v>
      </c>
      <c r="N1639">
        <v>1</v>
      </c>
      <c r="O1639">
        <v>2005</v>
      </c>
      <c r="P1639" t="s">
        <v>871</v>
      </c>
      <c r="Q1639">
        <v>44</v>
      </c>
      <c r="R1639" t="s">
        <v>1003</v>
      </c>
      <c r="S1639" t="s">
        <v>77</v>
      </c>
      <c r="T1639">
        <v>6265557265</v>
      </c>
      <c r="U1639" t="s">
        <v>78</v>
      </c>
      <c r="V1639" t="s">
        <v>79</v>
      </c>
      <c r="X1639" t="s">
        <v>79</v>
      </c>
      <c r="Y1639" t="s">
        <v>80</v>
      </c>
      <c r="Z1639" t="s">
        <v>81</v>
      </c>
      <c r="AA1639" t="s">
        <v>82</v>
      </c>
      <c r="AB1639">
        <v>90003</v>
      </c>
      <c r="AC1639" t="s">
        <v>46</v>
      </c>
      <c r="AD1639" t="s">
        <v>47</v>
      </c>
      <c r="AE1639" t="s">
        <v>83</v>
      </c>
      <c r="AF1639" t="s">
        <v>84</v>
      </c>
      <c r="AG1639" t="s">
        <v>85</v>
      </c>
      <c r="AH1639" t="s">
        <v>51</v>
      </c>
    </row>
    <row r="1640" spans="1:34" x14ac:dyDescent="0.25">
      <c r="A1640">
        <v>10380</v>
      </c>
      <c r="B1640">
        <v>27</v>
      </c>
      <c r="C1640">
        <v>68.349999999999994</v>
      </c>
      <c r="D1640">
        <v>5</v>
      </c>
      <c r="E1640">
        <v>1845.45</v>
      </c>
      <c r="F1640">
        <v>1846</v>
      </c>
      <c r="G1640">
        <v>1845.45</v>
      </c>
      <c r="H1640" t="s">
        <v>896</v>
      </c>
      <c r="I1640" s="1">
        <v>38399</v>
      </c>
      <c r="J1640" t="s">
        <v>35</v>
      </c>
      <c r="K1640" t="s">
        <v>220</v>
      </c>
      <c r="L1640" t="s">
        <v>37</v>
      </c>
      <c r="M1640">
        <v>1</v>
      </c>
      <c r="N1640">
        <v>2</v>
      </c>
      <c r="O1640">
        <v>2005</v>
      </c>
      <c r="P1640" t="s">
        <v>871</v>
      </c>
      <c r="Q1640">
        <v>44</v>
      </c>
      <c r="R1640" t="s">
        <v>1003</v>
      </c>
      <c r="S1640" t="s">
        <v>276</v>
      </c>
      <c r="T1640" t="s">
        <v>277</v>
      </c>
      <c r="U1640" t="s">
        <v>278</v>
      </c>
      <c r="V1640" t="s">
        <v>279</v>
      </c>
      <c r="X1640" t="s">
        <v>279</v>
      </c>
      <c r="Y1640" t="s">
        <v>280</v>
      </c>
      <c r="AA1640" t="s">
        <v>280</v>
      </c>
      <c r="AB1640">
        <v>28034</v>
      </c>
      <c r="AC1640" t="s">
        <v>281</v>
      </c>
      <c r="AD1640" t="s">
        <v>60</v>
      </c>
      <c r="AE1640" t="s">
        <v>282</v>
      </c>
      <c r="AF1640" t="s">
        <v>283</v>
      </c>
      <c r="AG1640" t="s">
        <v>284</v>
      </c>
      <c r="AH1640" t="s">
        <v>51</v>
      </c>
    </row>
    <row r="1641" spans="1:34" x14ac:dyDescent="0.25">
      <c r="A1641">
        <v>10391</v>
      </c>
      <c r="B1641">
        <v>24</v>
      </c>
      <c r="C1641">
        <v>100</v>
      </c>
      <c r="D1641">
        <v>1</v>
      </c>
      <c r="E1641">
        <v>4042.08</v>
      </c>
      <c r="F1641">
        <v>4043</v>
      </c>
      <c r="G1641">
        <v>2400</v>
      </c>
      <c r="H1641" s="2">
        <v>38598</v>
      </c>
      <c r="I1641" s="1">
        <v>38598</v>
      </c>
      <c r="J1641" t="s">
        <v>201</v>
      </c>
      <c r="K1641" t="s">
        <v>53</v>
      </c>
      <c r="L1641" t="s">
        <v>37</v>
      </c>
      <c r="M1641">
        <v>1</v>
      </c>
      <c r="N1641">
        <v>3</v>
      </c>
      <c r="O1641">
        <v>2005</v>
      </c>
      <c r="P1641" t="s">
        <v>871</v>
      </c>
      <c r="Q1641">
        <v>44</v>
      </c>
      <c r="R1641" t="s">
        <v>1003</v>
      </c>
      <c r="S1641" t="s">
        <v>452</v>
      </c>
      <c r="T1641" t="s">
        <v>453</v>
      </c>
      <c r="U1641" t="s">
        <v>454</v>
      </c>
      <c r="V1641" t="s">
        <v>455</v>
      </c>
      <c r="W1641" t="s">
        <v>456</v>
      </c>
      <c r="X1641" t="s">
        <v>457</v>
      </c>
      <c r="Y1641" t="s">
        <v>458</v>
      </c>
      <c r="Z1641" t="s">
        <v>250</v>
      </c>
      <c r="AA1641" t="s">
        <v>459</v>
      </c>
      <c r="AB1641">
        <v>2060</v>
      </c>
      <c r="AC1641" t="s">
        <v>148</v>
      </c>
      <c r="AD1641" t="s">
        <v>149</v>
      </c>
      <c r="AE1641" t="s">
        <v>460</v>
      </c>
      <c r="AF1641" t="s">
        <v>461</v>
      </c>
      <c r="AG1641" t="s">
        <v>462</v>
      </c>
      <c r="AH1641" t="s">
        <v>74</v>
      </c>
    </row>
    <row r="1642" spans="1:34" x14ac:dyDescent="0.25">
      <c r="A1642">
        <v>10421</v>
      </c>
      <c r="B1642">
        <v>40</v>
      </c>
      <c r="C1642">
        <v>45.7</v>
      </c>
      <c r="D1642">
        <v>2</v>
      </c>
      <c r="E1642">
        <v>1828</v>
      </c>
      <c r="F1642">
        <v>1828</v>
      </c>
      <c r="G1642">
        <v>1828</v>
      </c>
      <c r="H1642" t="s">
        <v>940</v>
      </c>
      <c r="I1642" s="1">
        <v>38501</v>
      </c>
      <c r="J1642" t="s">
        <v>153</v>
      </c>
      <c r="K1642" t="s">
        <v>123</v>
      </c>
      <c r="L1642" t="s">
        <v>475</v>
      </c>
      <c r="M1642">
        <v>2</v>
      </c>
      <c r="N1642">
        <v>5</v>
      </c>
      <c r="O1642">
        <v>2005</v>
      </c>
      <c r="P1642" t="s">
        <v>871</v>
      </c>
      <c r="Q1642">
        <v>44</v>
      </c>
      <c r="R1642" t="s">
        <v>1003</v>
      </c>
      <c r="S1642" t="s">
        <v>427</v>
      </c>
      <c r="T1642">
        <v>4155551450</v>
      </c>
      <c r="U1642" t="s">
        <v>428</v>
      </c>
      <c r="V1642" t="s">
        <v>429</v>
      </c>
      <c r="X1642" t="s">
        <v>429</v>
      </c>
      <c r="Y1642" t="s">
        <v>430</v>
      </c>
      <c r="Z1642" t="s">
        <v>81</v>
      </c>
      <c r="AA1642" t="s">
        <v>431</v>
      </c>
      <c r="AB1642">
        <v>97562</v>
      </c>
      <c r="AC1642" t="s">
        <v>46</v>
      </c>
      <c r="AD1642" t="s">
        <v>47</v>
      </c>
      <c r="AE1642" t="s">
        <v>432</v>
      </c>
      <c r="AF1642" t="s">
        <v>433</v>
      </c>
      <c r="AG1642" t="s">
        <v>434</v>
      </c>
      <c r="AH1642" t="s">
        <v>51</v>
      </c>
    </row>
    <row r="1643" spans="1:34" x14ac:dyDescent="0.25">
      <c r="A1643">
        <v>10103</v>
      </c>
      <c r="B1643">
        <v>36</v>
      </c>
      <c r="C1643">
        <v>100</v>
      </c>
      <c r="D1643">
        <v>1</v>
      </c>
      <c r="E1643">
        <v>3680.28</v>
      </c>
      <c r="F1643">
        <v>3681</v>
      </c>
      <c r="G1643">
        <v>3600</v>
      </c>
      <c r="H1643" t="s">
        <v>285</v>
      </c>
      <c r="I1643" s="1">
        <v>37650</v>
      </c>
      <c r="J1643" t="s">
        <v>64</v>
      </c>
      <c r="K1643" t="s">
        <v>220</v>
      </c>
      <c r="L1643" t="s">
        <v>37</v>
      </c>
      <c r="M1643">
        <v>1</v>
      </c>
      <c r="N1643">
        <v>1</v>
      </c>
      <c r="O1643">
        <v>2003</v>
      </c>
      <c r="P1643" t="s">
        <v>794</v>
      </c>
      <c r="Q1643">
        <v>127</v>
      </c>
      <c r="R1643" t="s">
        <v>1004</v>
      </c>
      <c r="S1643" t="s">
        <v>212</v>
      </c>
      <c r="T1643" t="s">
        <v>213</v>
      </c>
      <c r="U1643" t="s">
        <v>214</v>
      </c>
      <c r="V1643" t="s">
        <v>215</v>
      </c>
      <c r="X1643" t="s">
        <v>215</v>
      </c>
      <c r="Y1643" t="s">
        <v>216</v>
      </c>
      <c r="AA1643" t="s">
        <v>216</v>
      </c>
      <c r="AB1643">
        <v>4110</v>
      </c>
      <c r="AC1643" t="s">
        <v>119</v>
      </c>
      <c r="AD1643" t="s">
        <v>60</v>
      </c>
      <c r="AE1643" t="s">
        <v>217</v>
      </c>
      <c r="AF1643" t="s">
        <v>218</v>
      </c>
      <c r="AG1643" t="s">
        <v>219</v>
      </c>
      <c r="AH1643" t="s">
        <v>74</v>
      </c>
    </row>
    <row r="1644" spans="1:34" x14ac:dyDescent="0.25">
      <c r="A1644">
        <v>10114</v>
      </c>
      <c r="B1644">
        <v>21</v>
      </c>
      <c r="C1644">
        <v>100</v>
      </c>
      <c r="D1644">
        <v>5</v>
      </c>
      <c r="E1644">
        <v>2925.09</v>
      </c>
      <c r="F1644">
        <v>2926</v>
      </c>
      <c r="G1644">
        <v>2100</v>
      </c>
      <c r="H1644" s="2">
        <v>37625</v>
      </c>
      <c r="I1644" s="1">
        <v>37625</v>
      </c>
      <c r="J1644" t="s">
        <v>64</v>
      </c>
      <c r="K1644" t="s">
        <v>53</v>
      </c>
      <c r="L1644" t="s">
        <v>37</v>
      </c>
      <c r="M1644">
        <v>2</v>
      </c>
      <c r="N1644">
        <v>4</v>
      </c>
      <c r="O1644">
        <v>2003</v>
      </c>
      <c r="P1644" t="s">
        <v>794</v>
      </c>
      <c r="Q1644">
        <v>127</v>
      </c>
      <c r="R1644" t="s">
        <v>1004</v>
      </c>
      <c r="S1644" t="s">
        <v>639</v>
      </c>
      <c r="T1644" t="s">
        <v>640</v>
      </c>
      <c r="U1644" t="s">
        <v>641</v>
      </c>
      <c r="V1644" t="s">
        <v>642</v>
      </c>
      <c r="X1644" t="s">
        <v>642</v>
      </c>
      <c r="Y1644" t="s">
        <v>70</v>
      </c>
      <c r="AA1644" t="s">
        <v>70</v>
      </c>
      <c r="AB1644">
        <v>75012</v>
      </c>
      <c r="AC1644" t="s">
        <v>59</v>
      </c>
      <c r="AD1644" t="s">
        <v>60</v>
      </c>
      <c r="AE1644" t="s">
        <v>643</v>
      </c>
      <c r="AF1644" t="s">
        <v>644</v>
      </c>
      <c r="AG1644" t="s">
        <v>645</v>
      </c>
      <c r="AH1644" t="s">
        <v>51</v>
      </c>
    </row>
    <row r="1645" spans="1:34" x14ac:dyDescent="0.25">
      <c r="A1645">
        <v>10126</v>
      </c>
      <c r="B1645">
        <v>27</v>
      </c>
      <c r="C1645">
        <v>100</v>
      </c>
      <c r="D1645">
        <v>1</v>
      </c>
      <c r="E1645">
        <v>3415.77</v>
      </c>
      <c r="F1645">
        <v>3416</v>
      </c>
      <c r="G1645">
        <v>2700</v>
      </c>
      <c r="H1645" t="s">
        <v>299</v>
      </c>
      <c r="I1645" s="1">
        <v>37769</v>
      </c>
      <c r="J1645" t="s">
        <v>153</v>
      </c>
      <c r="K1645" t="s">
        <v>220</v>
      </c>
      <c r="L1645" t="s">
        <v>37</v>
      </c>
      <c r="M1645">
        <v>2</v>
      </c>
      <c r="N1645">
        <v>5</v>
      </c>
      <c r="O1645">
        <v>2003</v>
      </c>
      <c r="P1645" t="s">
        <v>794</v>
      </c>
      <c r="Q1645">
        <v>127</v>
      </c>
      <c r="R1645" t="s">
        <v>1004</v>
      </c>
      <c r="S1645" t="s">
        <v>300</v>
      </c>
      <c r="T1645" t="s">
        <v>301</v>
      </c>
      <c r="U1645" t="s">
        <v>302</v>
      </c>
      <c r="V1645" t="s">
        <v>303</v>
      </c>
      <c r="X1645" t="s">
        <v>303</v>
      </c>
      <c r="Y1645" t="s">
        <v>280</v>
      </c>
      <c r="AA1645" t="s">
        <v>280</v>
      </c>
      <c r="AB1645">
        <v>28023</v>
      </c>
      <c r="AC1645" t="s">
        <v>281</v>
      </c>
      <c r="AD1645" t="s">
        <v>60</v>
      </c>
      <c r="AE1645" t="s">
        <v>304</v>
      </c>
      <c r="AF1645" t="s">
        <v>305</v>
      </c>
      <c r="AG1645" t="s">
        <v>306</v>
      </c>
      <c r="AH1645" t="s">
        <v>74</v>
      </c>
    </row>
    <row r="1646" spans="1:34" x14ac:dyDescent="0.25">
      <c r="A1646">
        <v>10140</v>
      </c>
      <c r="B1646">
        <v>47</v>
      </c>
      <c r="C1646">
        <v>100</v>
      </c>
      <c r="D1646">
        <v>1</v>
      </c>
      <c r="E1646">
        <v>5105.1400000000003</v>
      </c>
      <c r="F1646">
        <v>5106</v>
      </c>
      <c r="G1646">
        <v>4700</v>
      </c>
      <c r="H1646" t="s">
        <v>307</v>
      </c>
      <c r="I1646" s="1">
        <v>37826</v>
      </c>
      <c r="J1646" t="s">
        <v>52</v>
      </c>
      <c r="K1646" t="s">
        <v>130</v>
      </c>
      <c r="L1646" t="s">
        <v>37</v>
      </c>
      <c r="M1646">
        <v>3</v>
      </c>
      <c r="N1646">
        <v>7</v>
      </c>
      <c r="O1646">
        <v>2003</v>
      </c>
      <c r="P1646" t="s">
        <v>794</v>
      </c>
      <c r="Q1646">
        <v>127</v>
      </c>
      <c r="R1646" t="s">
        <v>1004</v>
      </c>
      <c r="S1646" t="s">
        <v>96</v>
      </c>
      <c r="T1646">
        <v>6505556809</v>
      </c>
      <c r="U1646" t="s">
        <v>97</v>
      </c>
      <c r="V1646" t="s">
        <v>98</v>
      </c>
      <c r="X1646" t="s">
        <v>98</v>
      </c>
      <c r="Y1646" t="s">
        <v>99</v>
      </c>
      <c r="Z1646" t="s">
        <v>81</v>
      </c>
      <c r="AA1646" t="s">
        <v>100</v>
      </c>
      <c r="AB1646">
        <v>94217</v>
      </c>
      <c r="AC1646" t="s">
        <v>46</v>
      </c>
      <c r="AD1646" t="s">
        <v>47</v>
      </c>
      <c r="AE1646" t="s">
        <v>101</v>
      </c>
      <c r="AF1646" t="s">
        <v>102</v>
      </c>
      <c r="AG1646" t="s">
        <v>103</v>
      </c>
      <c r="AH1646" t="s">
        <v>74</v>
      </c>
    </row>
    <row r="1647" spans="1:34" x14ac:dyDescent="0.25">
      <c r="A1647">
        <v>10151</v>
      </c>
      <c r="B1647">
        <v>42</v>
      </c>
      <c r="C1647">
        <v>100</v>
      </c>
      <c r="D1647">
        <v>8</v>
      </c>
      <c r="E1647">
        <v>5098.8</v>
      </c>
      <c r="F1647">
        <v>5099</v>
      </c>
      <c r="G1647">
        <v>4200</v>
      </c>
      <c r="H1647" t="s">
        <v>823</v>
      </c>
      <c r="I1647" s="1">
        <v>37885</v>
      </c>
      <c r="J1647" t="s">
        <v>201</v>
      </c>
      <c r="K1647" t="s">
        <v>123</v>
      </c>
      <c r="L1647" t="s">
        <v>37</v>
      </c>
      <c r="M1647">
        <v>3</v>
      </c>
      <c r="N1647">
        <v>9</v>
      </c>
      <c r="O1647">
        <v>2003</v>
      </c>
      <c r="P1647" t="s">
        <v>794</v>
      </c>
      <c r="Q1647">
        <v>127</v>
      </c>
      <c r="R1647" t="s">
        <v>1004</v>
      </c>
      <c r="S1647" t="s">
        <v>620</v>
      </c>
      <c r="T1647" t="s">
        <v>621</v>
      </c>
      <c r="U1647" t="s">
        <v>622</v>
      </c>
      <c r="V1647" t="s">
        <v>623</v>
      </c>
      <c r="X1647" t="s">
        <v>623</v>
      </c>
      <c r="Y1647" t="s">
        <v>624</v>
      </c>
      <c r="AA1647" t="s">
        <v>624</v>
      </c>
      <c r="AB1647">
        <v>90110</v>
      </c>
      <c r="AC1647" t="s">
        <v>207</v>
      </c>
      <c r="AD1647" t="s">
        <v>60</v>
      </c>
      <c r="AE1647" t="s">
        <v>625</v>
      </c>
      <c r="AF1647" t="s">
        <v>626</v>
      </c>
      <c r="AG1647" t="s">
        <v>627</v>
      </c>
      <c r="AH1647" t="s">
        <v>74</v>
      </c>
    </row>
    <row r="1648" spans="1:34" x14ac:dyDescent="0.25">
      <c r="A1648">
        <v>10165</v>
      </c>
      <c r="B1648">
        <v>32</v>
      </c>
      <c r="C1648">
        <v>100</v>
      </c>
      <c r="D1648">
        <v>17</v>
      </c>
      <c r="E1648">
        <v>4661.76</v>
      </c>
      <c r="F1648">
        <v>4662</v>
      </c>
      <c r="G1648">
        <v>3200</v>
      </c>
      <c r="H1648" t="s">
        <v>755</v>
      </c>
      <c r="I1648" s="1">
        <v>37916</v>
      </c>
      <c r="J1648" t="s">
        <v>86</v>
      </c>
      <c r="K1648" t="s">
        <v>220</v>
      </c>
      <c r="L1648" t="s">
        <v>37</v>
      </c>
      <c r="M1648">
        <v>4</v>
      </c>
      <c r="N1648">
        <v>10</v>
      </c>
      <c r="O1648">
        <v>2003</v>
      </c>
      <c r="P1648" t="s">
        <v>794</v>
      </c>
      <c r="Q1648">
        <v>127</v>
      </c>
      <c r="R1648" t="s">
        <v>1004</v>
      </c>
      <c r="S1648" t="s">
        <v>309</v>
      </c>
      <c r="T1648" t="s">
        <v>310</v>
      </c>
      <c r="U1648" t="s">
        <v>311</v>
      </c>
      <c r="V1648" t="s">
        <v>312</v>
      </c>
      <c r="X1648" t="s">
        <v>312</v>
      </c>
      <c r="Y1648" t="s">
        <v>313</v>
      </c>
      <c r="AA1648" t="s">
        <v>313</v>
      </c>
      <c r="AB1648">
        <v>79903</v>
      </c>
      <c r="AC1648" t="s">
        <v>313</v>
      </c>
      <c r="AD1648" t="s">
        <v>314</v>
      </c>
      <c r="AE1648" t="s">
        <v>315</v>
      </c>
      <c r="AF1648" t="s">
        <v>316</v>
      </c>
      <c r="AG1648" t="s">
        <v>317</v>
      </c>
      <c r="AH1648" t="s">
        <v>74</v>
      </c>
    </row>
    <row r="1649" spans="1:34" x14ac:dyDescent="0.25">
      <c r="A1649">
        <v>10175</v>
      </c>
      <c r="B1649">
        <v>28</v>
      </c>
      <c r="C1649">
        <v>100</v>
      </c>
      <c r="D1649">
        <v>6</v>
      </c>
      <c r="E1649">
        <v>2969.96</v>
      </c>
      <c r="F1649">
        <v>2970</v>
      </c>
      <c r="G1649">
        <v>2800</v>
      </c>
      <c r="H1649" s="2">
        <v>37783</v>
      </c>
      <c r="I1649" s="1">
        <v>37783</v>
      </c>
      <c r="J1649" t="s">
        <v>172</v>
      </c>
      <c r="K1649" t="s">
        <v>220</v>
      </c>
      <c r="L1649" t="s">
        <v>37</v>
      </c>
      <c r="M1649">
        <v>4</v>
      </c>
      <c r="N1649">
        <v>11</v>
      </c>
      <c r="O1649">
        <v>2003</v>
      </c>
      <c r="P1649" t="s">
        <v>794</v>
      </c>
      <c r="Q1649">
        <v>127</v>
      </c>
      <c r="R1649" t="s">
        <v>1004</v>
      </c>
      <c r="S1649" t="s">
        <v>520</v>
      </c>
      <c r="T1649" t="s">
        <v>521</v>
      </c>
      <c r="U1649" t="s">
        <v>522</v>
      </c>
      <c r="V1649" t="s">
        <v>523</v>
      </c>
      <c r="X1649" t="s">
        <v>523</v>
      </c>
      <c r="Y1649" t="s">
        <v>524</v>
      </c>
      <c r="AA1649" t="s">
        <v>524</v>
      </c>
      <c r="AB1649" t="s">
        <v>525</v>
      </c>
      <c r="AC1649" t="s">
        <v>270</v>
      </c>
      <c r="AD1649" t="s">
        <v>60</v>
      </c>
      <c r="AE1649" t="s">
        <v>93</v>
      </c>
      <c r="AF1649" t="s">
        <v>526</v>
      </c>
      <c r="AG1649" t="s">
        <v>527</v>
      </c>
      <c r="AH1649" t="s">
        <v>51</v>
      </c>
    </row>
    <row r="1650" spans="1:34" x14ac:dyDescent="0.25">
      <c r="A1650">
        <v>10184</v>
      </c>
      <c r="B1650">
        <v>24</v>
      </c>
      <c r="C1650">
        <v>100</v>
      </c>
      <c r="D1650">
        <v>11</v>
      </c>
      <c r="E1650">
        <v>3496.32</v>
      </c>
      <c r="F1650">
        <v>3497</v>
      </c>
      <c r="G1650">
        <v>2400</v>
      </c>
      <c r="H1650" t="s">
        <v>544</v>
      </c>
      <c r="I1650" s="1">
        <v>37939</v>
      </c>
      <c r="J1650" t="s">
        <v>104</v>
      </c>
      <c r="K1650" t="s">
        <v>87</v>
      </c>
      <c r="L1650" t="s">
        <v>37</v>
      </c>
      <c r="M1650">
        <v>4</v>
      </c>
      <c r="N1650">
        <v>11</v>
      </c>
      <c r="O1650">
        <v>2003</v>
      </c>
      <c r="P1650" t="s">
        <v>794</v>
      </c>
      <c r="Q1650">
        <v>127</v>
      </c>
      <c r="R1650" t="s">
        <v>1004</v>
      </c>
      <c r="S1650" t="s">
        <v>824</v>
      </c>
      <c r="T1650" t="s">
        <v>825</v>
      </c>
      <c r="U1650" t="s">
        <v>826</v>
      </c>
      <c r="V1650" t="s">
        <v>827</v>
      </c>
      <c r="X1650" t="s">
        <v>827</v>
      </c>
      <c r="Y1650" t="s">
        <v>828</v>
      </c>
      <c r="AA1650" t="s">
        <v>828</v>
      </c>
      <c r="AB1650">
        <v>41101</v>
      </c>
      <c r="AC1650" t="s">
        <v>281</v>
      </c>
      <c r="AD1650" t="s">
        <v>60</v>
      </c>
      <c r="AE1650" t="s">
        <v>829</v>
      </c>
      <c r="AF1650" t="s">
        <v>830</v>
      </c>
      <c r="AG1650" t="s">
        <v>831</v>
      </c>
      <c r="AH1650" t="s">
        <v>74</v>
      </c>
    </row>
    <row r="1651" spans="1:34" x14ac:dyDescent="0.25">
      <c r="A1651">
        <v>10194</v>
      </c>
      <c r="B1651">
        <v>49</v>
      </c>
      <c r="C1651">
        <v>100</v>
      </c>
      <c r="D1651">
        <v>1</v>
      </c>
      <c r="E1651">
        <v>5760.93</v>
      </c>
      <c r="F1651">
        <v>5761</v>
      </c>
      <c r="G1651">
        <v>4900</v>
      </c>
      <c r="H1651" t="s">
        <v>345</v>
      </c>
      <c r="I1651" s="1">
        <v>37950</v>
      </c>
      <c r="J1651" t="s">
        <v>104</v>
      </c>
      <c r="K1651" t="s">
        <v>65</v>
      </c>
      <c r="L1651" t="s">
        <v>37</v>
      </c>
      <c r="M1651">
        <v>4</v>
      </c>
      <c r="N1651">
        <v>11</v>
      </c>
      <c r="O1651">
        <v>2003</v>
      </c>
      <c r="P1651" t="s">
        <v>794</v>
      </c>
      <c r="Q1651">
        <v>127</v>
      </c>
      <c r="R1651" t="s">
        <v>1004</v>
      </c>
      <c r="S1651" t="s">
        <v>346</v>
      </c>
      <c r="T1651" t="s">
        <v>347</v>
      </c>
      <c r="U1651" t="s">
        <v>348</v>
      </c>
      <c r="V1651" t="s">
        <v>349</v>
      </c>
      <c r="X1651" t="s">
        <v>349</v>
      </c>
      <c r="Y1651" t="s">
        <v>350</v>
      </c>
      <c r="AA1651" t="s">
        <v>350</v>
      </c>
      <c r="AB1651">
        <v>69004</v>
      </c>
      <c r="AC1651" t="s">
        <v>59</v>
      </c>
      <c r="AD1651" t="s">
        <v>60</v>
      </c>
      <c r="AE1651" t="s">
        <v>351</v>
      </c>
      <c r="AF1651" t="s">
        <v>352</v>
      </c>
      <c r="AG1651" t="s">
        <v>353</v>
      </c>
      <c r="AH1651" t="s">
        <v>74</v>
      </c>
    </row>
    <row r="1652" spans="1:34" x14ac:dyDescent="0.25">
      <c r="A1652">
        <v>10207</v>
      </c>
      <c r="B1652">
        <v>46</v>
      </c>
      <c r="C1652">
        <v>100</v>
      </c>
      <c r="D1652">
        <v>12</v>
      </c>
      <c r="E1652">
        <v>6819.04</v>
      </c>
      <c r="F1652">
        <v>6820</v>
      </c>
      <c r="G1652">
        <v>4600</v>
      </c>
      <c r="H1652" s="2">
        <v>37876</v>
      </c>
      <c r="I1652" s="1">
        <v>37876</v>
      </c>
      <c r="J1652" t="s">
        <v>201</v>
      </c>
      <c r="K1652" t="s">
        <v>87</v>
      </c>
      <c r="L1652" t="s">
        <v>37</v>
      </c>
      <c r="M1652">
        <v>4</v>
      </c>
      <c r="N1652">
        <v>12</v>
      </c>
      <c r="O1652">
        <v>2003</v>
      </c>
      <c r="P1652" t="s">
        <v>794</v>
      </c>
      <c r="Q1652">
        <v>127</v>
      </c>
      <c r="R1652" t="s">
        <v>1004</v>
      </c>
      <c r="S1652" t="s">
        <v>656</v>
      </c>
      <c r="T1652">
        <v>6175552555</v>
      </c>
      <c r="U1652" t="s">
        <v>657</v>
      </c>
      <c r="V1652" t="s">
        <v>658</v>
      </c>
      <c r="X1652" t="s">
        <v>658</v>
      </c>
      <c r="Y1652" t="s">
        <v>601</v>
      </c>
      <c r="Z1652" t="s">
        <v>195</v>
      </c>
      <c r="AA1652" t="s">
        <v>602</v>
      </c>
      <c r="AB1652">
        <v>51003</v>
      </c>
      <c r="AC1652" t="s">
        <v>46</v>
      </c>
      <c r="AD1652" t="s">
        <v>47</v>
      </c>
      <c r="AE1652" t="s">
        <v>659</v>
      </c>
      <c r="AF1652" t="s">
        <v>433</v>
      </c>
      <c r="AG1652" t="s">
        <v>660</v>
      </c>
      <c r="AH1652" t="s">
        <v>74</v>
      </c>
    </row>
    <row r="1653" spans="1:34" x14ac:dyDescent="0.25">
      <c r="A1653">
        <v>10217</v>
      </c>
      <c r="B1653">
        <v>28</v>
      </c>
      <c r="C1653">
        <v>100</v>
      </c>
      <c r="D1653">
        <v>1</v>
      </c>
      <c r="E1653">
        <v>3148.88</v>
      </c>
      <c r="F1653">
        <v>3149</v>
      </c>
      <c r="G1653">
        <v>2800</v>
      </c>
      <c r="H1653" s="2">
        <v>38079</v>
      </c>
      <c r="I1653" s="1">
        <v>38079</v>
      </c>
      <c r="J1653" t="s">
        <v>380</v>
      </c>
      <c r="K1653" t="s">
        <v>87</v>
      </c>
      <c r="L1653" t="s">
        <v>37</v>
      </c>
      <c r="M1653">
        <v>1</v>
      </c>
      <c r="N1653">
        <v>2</v>
      </c>
      <c r="O1653">
        <v>2004</v>
      </c>
      <c r="P1653" t="s">
        <v>794</v>
      </c>
      <c r="Q1653">
        <v>127</v>
      </c>
      <c r="R1653" t="s">
        <v>1004</v>
      </c>
      <c r="S1653" t="s">
        <v>661</v>
      </c>
      <c r="T1653" t="s">
        <v>662</v>
      </c>
      <c r="U1653" t="s">
        <v>663</v>
      </c>
      <c r="V1653" t="s">
        <v>664</v>
      </c>
      <c r="W1653" t="s">
        <v>665</v>
      </c>
      <c r="X1653" t="s">
        <v>666</v>
      </c>
      <c r="Y1653" t="s">
        <v>313</v>
      </c>
      <c r="AA1653" t="s">
        <v>313</v>
      </c>
      <c r="AB1653">
        <v>69045</v>
      </c>
      <c r="AC1653" t="s">
        <v>313</v>
      </c>
      <c r="AD1653" t="s">
        <v>149</v>
      </c>
      <c r="AE1653" t="s">
        <v>667</v>
      </c>
      <c r="AF1653" t="s">
        <v>668</v>
      </c>
      <c r="AG1653" t="s">
        <v>669</v>
      </c>
      <c r="AH1653" t="s">
        <v>74</v>
      </c>
    </row>
    <row r="1654" spans="1:34" x14ac:dyDescent="0.25">
      <c r="A1654">
        <v>10229</v>
      </c>
      <c r="B1654">
        <v>48</v>
      </c>
      <c r="C1654">
        <v>100</v>
      </c>
      <c r="D1654">
        <v>6</v>
      </c>
      <c r="E1654">
        <v>5704.32</v>
      </c>
      <c r="F1654">
        <v>5705</v>
      </c>
      <c r="G1654">
        <v>4800</v>
      </c>
      <c r="H1654" s="2">
        <v>38294</v>
      </c>
      <c r="I1654" s="1">
        <v>38294</v>
      </c>
      <c r="J1654" t="s">
        <v>104</v>
      </c>
      <c r="K1654" t="s">
        <v>220</v>
      </c>
      <c r="L1654" t="s">
        <v>37</v>
      </c>
      <c r="M1654">
        <v>1</v>
      </c>
      <c r="N1654">
        <v>3</v>
      </c>
      <c r="O1654">
        <v>2004</v>
      </c>
      <c r="P1654" t="s">
        <v>794</v>
      </c>
      <c r="Q1654">
        <v>127</v>
      </c>
      <c r="R1654" t="s">
        <v>1004</v>
      </c>
      <c r="S1654" t="s">
        <v>427</v>
      </c>
      <c r="T1654">
        <v>4155551450</v>
      </c>
      <c r="U1654" t="s">
        <v>428</v>
      </c>
      <c r="V1654" t="s">
        <v>429</v>
      </c>
      <c r="X1654" t="s">
        <v>429</v>
      </c>
      <c r="Y1654" t="s">
        <v>430</v>
      </c>
      <c r="Z1654" t="s">
        <v>81</v>
      </c>
      <c r="AA1654" t="s">
        <v>431</v>
      </c>
      <c r="AB1654">
        <v>97562</v>
      </c>
      <c r="AC1654" t="s">
        <v>46</v>
      </c>
      <c r="AD1654" t="s">
        <v>47</v>
      </c>
      <c r="AE1654" t="s">
        <v>432</v>
      </c>
      <c r="AF1654" t="s">
        <v>433</v>
      </c>
      <c r="AG1654" t="s">
        <v>434</v>
      </c>
      <c r="AH1654" t="s">
        <v>74</v>
      </c>
    </row>
    <row r="1655" spans="1:34" x14ac:dyDescent="0.25">
      <c r="A1655">
        <v>10246</v>
      </c>
      <c r="B1655">
        <v>29</v>
      </c>
      <c r="C1655">
        <v>100</v>
      </c>
      <c r="D1655">
        <v>10</v>
      </c>
      <c r="E1655">
        <v>3520.6</v>
      </c>
      <c r="F1655">
        <v>3521</v>
      </c>
      <c r="G1655">
        <v>2900</v>
      </c>
      <c r="H1655" s="2">
        <v>38112</v>
      </c>
      <c r="I1655" s="1">
        <v>38112</v>
      </c>
      <c r="J1655" t="s">
        <v>153</v>
      </c>
      <c r="K1655" t="s">
        <v>220</v>
      </c>
      <c r="L1655" t="s">
        <v>37</v>
      </c>
      <c r="M1655">
        <v>2</v>
      </c>
      <c r="N1655">
        <v>5</v>
      </c>
      <c r="O1655">
        <v>2004</v>
      </c>
      <c r="P1655" t="s">
        <v>794</v>
      </c>
      <c r="Q1655">
        <v>127</v>
      </c>
      <c r="R1655" t="s">
        <v>1004</v>
      </c>
      <c r="S1655" t="s">
        <v>276</v>
      </c>
      <c r="T1655" t="s">
        <v>277</v>
      </c>
      <c r="U1655" t="s">
        <v>278</v>
      </c>
      <c r="V1655" t="s">
        <v>279</v>
      </c>
      <c r="X1655" t="s">
        <v>279</v>
      </c>
      <c r="Y1655" t="s">
        <v>280</v>
      </c>
      <c r="AA1655" t="s">
        <v>280</v>
      </c>
      <c r="AB1655">
        <v>28034</v>
      </c>
      <c r="AC1655" t="s">
        <v>281</v>
      </c>
      <c r="AD1655" t="s">
        <v>60</v>
      </c>
      <c r="AE1655" t="s">
        <v>282</v>
      </c>
      <c r="AF1655" t="s">
        <v>283</v>
      </c>
      <c r="AG1655" t="s">
        <v>284</v>
      </c>
      <c r="AH1655" t="s">
        <v>74</v>
      </c>
    </row>
    <row r="1656" spans="1:34" x14ac:dyDescent="0.25">
      <c r="A1656">
        <v>10259</v>
      </c>
      <c r="B1656">
        <v>47</v>
      </c>
      <c r="C1656">
        <v>100</v>
      </c>
      <c r="D1656">
        <v>9</v>
      </c>
      <c r="E1656">
        <v>5285.62</v>
      </c>
      <c r="F1656">
        <v>5286</v>
      </c>
      <c r="G1656">
        <v>4700</v>
      </c>
      <c r="H1656" t="s">
        <v>388</v>
      </c>
      <c r="I1656" s="1">
        <v>38153</v>
      </c>
      <c r="J1656" t="s">
        <v>172</v>
      </c>
      <c r="K1656" t="s">
        <v>65</v>
      </c>
      <c r="L1656" t="s">
        <v>37</v>
      </c>
      <c r="M1656">
        <v>2</v>
      </c>
      <c r="N1656">
        <v>6</v>
      </c>
      <c r="O1656">
        <v>2004</v>
      </c>
      <c r="P1656" t="s">
        <v>794</v>
      </c>
      <c r="Q1656">
        <v>127</v>
      </c>
      <c r="R1656" t="s">
        <v>1004</v>
      </c>
      <c r="S1656" t="s">
        <v>661</v>
      </c>
      <c r="T1656" t="s">
        <v>662</v>
      </c>
      <c r="U1656" t="s">
        <v>663</v>
      </c>
      <c r="V1656" t="s">
        <v>664</v>
      </c>
      <c r="W1656" t="s">
        <v>665</v>
      </c>
      <c r="X1656" t="s">
        <v>666</v>
      </c>
      <c r="Y1656" t="s">
        <v>313</v>
      </c>
      <c r="AA1656" t="s">
        <v>313</v>
      </c>
      <c r="AB1656">
        <v>69045</v>
      </c>
      <c r="AC1656" t="s">
        <v>313</v>
      </c>
      <c r="AD1656" t="s">
        <v>149</v>
      </c>
      <c r="AE1656" t="s">
        <v>667</v>
      </c>
      <c r="AF1656" t="s">
        <v>668</v>
      </c>
      <c r="AG1656" t="s">
        <v>669</v>
      </c>
      <c r="AH1656" t="s">
        <v>74</v>
      </c>
    </row>
    <row r="1657" spans="1:34" x14ac:dyDescent="0.25">
      <c r="A1657">
        <v>10271</v>
      </c>
      <c r="B1657">
        <v>43</v>
      </c>
      <c r="C1657">
        <v>100</v>
      </c>
      <c r="D1657">
        <v>10</v>
      </c>
      <c r="E1657">
        <v>5605.05</v>
      </c>
      <c r="F1657">
        <v>5606</v>
      </c>
      <c r="G1657">
        <v>4300</v>
      </c>
      <c r="H1657" t="s">
        <v>775</v>
      </c>
      <c r="I1657" s="1">
        <v>38188</v>
      </c>
      <c r="J1657" t="s">
        <v>52</v>
      </c>
      <c r="K1657" t="s">
        <v>65</v>
      </c>
      <c r="L1657" t="s">
        <v>37</v>
      </c>
      <c r="M1657">
        <v>3</v>
      </c>
      <c r="N1657">
        <v>7</v>
      </c>
      <c r="O1657">
        <v>2004</v>
      </c>
      <c r="P1657" t="s">
        <v>794</v>
      </c>
      <c r="Q1657">
        <v>127</v>
      </c>
      <c r="R1657" t="s">
        <v>1004</v>
      </c>
      <c r="S1657" t="s">
        <v>427</v>
      </c>
      <c r="T1657">
        <v>4155551450</v>
      </c>
      <c r="U1657" t="s">
        <v>428</v>
      </c>
      <c r="V1657" t="s">
        <v>429</v>
      </c>
      <c r="X1657" t="s">
        <v>429</v>
      </c>
      <c r="Y1657" t="s">
        <v>430</v>
      </c>
      <c r="Z1657" t="s">
        <v>81</v>
      </c>
      <c r="AA1657" t="s">
        <v>431</v>
      </c>
      <c r="AB1657">
        <v>97562</v>
      </c>
      <c r="AC1657" t="s">
        <v>46</v>
      </c>
      <c r="AD1657" t="s">
        <v>47</v>
      </c>
      <c r="AE1657" t="s">
        <v>432</v>
      </c>
      <c r="AF1657" t="s">
        <v>433</v>
      </c>
      <c r="AG1657" t="s">
        <v>434</v>
      </c>
      <c r="AH1657" t="s">
        <v>74</v>
      </c>
    </row>
    <row r="1658" spans="1:34" x14ac:dyDescent="0.25">
      <c r="A1658">
        <v>10281</v>
      </c>
      <c r="B1658">
        <v>25</v>
      </c>
      <c r="C1658">
        <v>100</v>
      </c>
      <c r="D1658">
        <v>6</v>
      </c>
      <c r="E1658">
        <v>2779.5</v>
      </c>
      <c r="F1658">
        <v>2780</v>
      </c>
      <c r="G1658">
        <v>2500</v>
      </c>
      <c r="H1658" t="s">
        <v>670</v>
      </c>
      <c r="I1658" s="1">
        <v>38218</v>
      </c>
      <c r="J1658" t="s">
        <v>76</v>
      </c>
      <c r="K1658" t="s">
        <v>130</v>
      </c>
      <c r="L1658" t="s">
        <v>37</v>
      </c>
      <c r="M1658">
        <v>3</v>
      </c>
      <c r="N1658">
        <v>8</v>
      </c>
      <c r="O1658">
        <v>2004</v>
      </c>
      <c r="P1658" t="s">
        <v>794</v>
      </c>
      <c r="Q1658">
        <v>127</v>
      </c>
      <c r="R1658" t="s">
        <v>1004</v>
      </c>
      <c r="S1658" t="s">
        <v>221</v>
      </c>
      <c r="T1658">
        <v>2155551555</v>
      </c>
      <c r="U1658" t="s">
        <v>222</v>
      </c>
      <c r="V1658" t="s">
        <v>223</v>
      </c>
      <c r="X1658" t="s">
        <v>223</v>
      </c>
      <c r="Y1658" t="s">
        <v>224</v>
      </c>
      <c r="Z1658" t="s">
        <v>225</v>
      </c>
      <c r="AA1658" t="s">
        <v>226</v>
      </c>
      <c r="AB1658">
        <v>70267</v>
      </c>
      <c r="AC1658" t="s">
        <v>46</v>
      </c>
      <c r="AD1658" t="s">
        <v>47</v>
      </c>
      <c r="AE1658" t="s">
        <v>48</v>
      </c>
      <c r="AF1658" t="s">
        <v>227</v>
      </c>
      <c r="AG1658" t="s">
        <v>228</v>
      </c>
      <c r="AH1658" t="s">
        <v>51</v>
      </c>
    </row>
    <row r="1659" spans="1:34" x14ac:dyDescent="0.25">
      <c r="A1659">
        <v>10291</v>
      </c>
      <c r="B1659">
        <v>48</v>
      </c>
      <c r="C1659">
        <v>100</v>
      </c>
      <c r="D1659">
        <v>1</v>
      </c>
      <c r="E1659">
        <v>5398.08</v>
      </c>
      <c r="F1659">
        <v>5399</v>
      </c>
      <c r="G1659">
        <v>4800</v>
      </c>
      <c r="H1659" s="2">
        <v>38208</v>
      </c>
      <c r="I1659" s="1">
        <v>38208</v>
      </c>
      <c r="J1659" t="s">
        <v>76</v>
      </c>
      <c r="K1659" t="s">
        <v>36</v>
      </c>
      <c r="L1659" t="s">
        <v>37</v>
      </c>
      <c r="M1659">
        <v>3</v>
      </c>
      <c r="N1659">
        <v>9</v>
      </c>
      <c r="O1659">
        <v>2004</v>
      </c>
      <c r="P1659" t="s">
        <v>794</v>
      </c>
      <c r="Q1659">
        <v>127</v>
      </c>
      <c r="R1659" t="s">
        <v>1004</v>
      </c>
      <c r="S1659" t="s">
        <v>411</v>
      </c>
      <c r="T1659" t="s">
        <v>412</v>
      </c>
      <c r="U1659" t="s">
        <v>413</v>
      </c>
      <c r="V1659" t="s">
        <v>414</v>
      </c>
      <c r="X1659" t="s">
        <v>414</v>
      </c>
      <c r="Y1659" t="s">
        <v>415</v>
      </c>
      <c r="AA1659" t="s">
        <v>415</v>
      </c>
      <c r="AB1659" t="s">
        <v>416</v>
      </c>
      <c r="AC1659" t="s">
        <v>295</v>
      </c>
      <c r="AD1659" t="s">
        <v>60</v>
      </c>
      <c r="AE1659" t="s">
        <v>417</v>
      </c>
      <c r="AF1659" t="s">
        <v>324</v>
      </c>
      <c r="AG1659" t="s">
        <v>418</v>
      </c>
      <c r="AH1659" t="s">
        <v>74</v>
      </c>
    </row>
    <row r="1660" spans="1:34" x14ac:dyDescent="0.25">
      <c r="A1660">
        <v>10305</v>
      </c>
      <c r="B1660">
        <v>24</v>
      </c>
      <c r="C1660">
        <v>100</v>
      </c>
      <c r="D1660">
        <v>10</v>
      </c>
      <c r="E1660">
        <v>3189.6</v>
      </c>
      <c r="F1660">
        <v>3190</v>
      </c>
      <c r="G1660">
        <v>2400</v>
      </c>
      <c r="H1660" t="s">
        <v>671</v>
      </c>
      <c r="I1660" s="1">
        <v>38273</v>
      </c>
      <c r="J1660" t="s">
        <v>86</v>
      </c>
      <c r="K1660" t="s">
        <v>220</v>
      </c>
      <c r="L1660" t="s">
        <v>37</v>
      </c>
      <c r="M1660">
        <v>4</v>
      </c>
      <c r="N1660">
        <v>10</v>
      </c>
      <c r="O1660">
        <v>2004</v>
      </c>
      <c r="P1660" t="s">
        <v>794</v>
      </c>
      <c r="Q1660">
        <v>127</v>
      </c>
      <c r="R1660" t="s">
        <v>1004</v>
      </c>
      <c r="S1660" t="s">
        <v>191</v>
      </c>
      <c r="T1660">
        <v>6175558555</v>
      </c>
      <c r="U1660" t="s">
        <v>192</v>
      </c>
      <c r="V1660" t="s">
        <v>193</v>
      </c>
      <c r="X1660" t="s">
        <v>193</v>
      </c>
      <c r="Y1660" t="s">
        <v>194</v>
      </c>
      <c r="Z1660" t="s">
        <v>195</v>
      </c>
      <c r="AA1660" t="s">
        <v>196</v>
      </c>
      <c r="AB1660">
        <v>51247</v>
      </c>
      <c r="AC1660" t="s">
        <v>46</v>
      </c>
      <c r="AD1660" t="s">
        <v>47</v>
      </c>
      <c r="AE1660" t="s">
        <v>197</v>
      </c>
      <c r="AF1660" t="s">
        <v>198</v>
      </c>
      <c r="AG1660" t="s">
        <v>199</v>
      </c>
      <c r="AH1660" t="s">
        <v>74</v>
      </c>
    </row>
    <row r="1661" spans="1:34" x14ac:dyDescent="0.25">
      <c r="A1661">
        <v>10313</v>
      </c>
      <c r="B1661">
        <v>42</v>
      </c>
      <c r="C1661">
        <v>100</v>
      </c>
      <c r="D1661">
        <v>4</v>
      </c>
      <c r="E1661">
        <v>5581.8</v>
      </c>
      <c r="F1661">
        <v>5582</v>
      </c>
      <c r="G1661">
        <v>4200</v>
      </c>
      <c r="H1661" t="s">
        <v>672</v>
      </c>
      <c r="I1661" s="1">
        <v>38282</v>
      </c>
      <c r="J1661" t="s">
        <v>86</v>
      </c>
      <c r="K1661" t="s">
        <v>87</v>
      </c>
      <c r="L1661" t="s">
        <v>37</v>
      </c>
      <c r="M1661">
        <v>4</v>
      </c>
      <c r="N1661">
        <v>10</v>
      </c>
      <c r="O1661">
        <v>2004</v>
      </c>
      <c r="P1661" t="s">
        <v>794</v>
      </c>
      <c r="Q1661">
        <v>127</v>
      </c>
      <c r="R1661" t="s">
        <v>1004</v>
      </c>
      <c r="S1661" t="s">
        <v>354</v>
      </c>
      <c r="T1661" t="s">
        <v>355</v>
      </c>
      <c r="U1661" t="s">
        <v>356</v>
      </c>
      <c r="V1661" t="s">
        <v>357</v>
      </c>
      <c r="X1661" t="s">
        <v>357</v>
      </c>
      <c r="Y1661" t="s">
        <v>358</v>
      </c>
      <c r="Z1661" t="s">
        <v>359</v>
      </c>
      <c r="AA1661" t="s">
        <v>360</v>
      </c>
      <c r="AB1661" t="s">
        <v>361</v>
      </c>
      <c r="AC1661" t="s">
        <v>362</v>
      </c>
      <c r="AD1661" t="s">
        <v>47</v>
      </c>
      <c r="AE1661" t="s">
        <v>363</v>
      </c>
      <c r="AF1661" t="s">
        <v>364</v>
      </c>
      <c r="AG1661" t="s">
        <v>365</v>
      </c>
      <c r="AH1661" t="s">
        <v>74</v>
      </c>
    </row>
    <row r="1662" spans="1:34" x14ac:dyDescent="0.25">
      <c r="A1662">
        <v>10324</v>
      </c>
      <c r="B1662">
        <v>31</v>
      </c>
      <c r="C1662">
        <v>100</v>
      </c>
      <c r="D1662">
        <v>2</v>
      </c>
      <c r="E1662">
        <v>3820.44</v>
      </c>
      <c r="F1662">
        <v>3821</v>
      </c>
      <c r="G1662">
        <v>3100</v>
      </c>
      <c r="H1662" s="2">
        <v>38118</v>
      </c>
      <c r="I1662" s="1">
        <v>38118</v>
      </c>
      <c r="J1662" t="s">
        <v>153</v>
      </c>
      <c r="K1662" t="s">
        <v>65</v>
      </c>
      <c r="L1662" t="s">
        <v>37</v>
      </c>
      <c r="M1662">
        <v>4</v>
      </c>
      <c r="N1662">
        <v>11</v>
      </c>
      <c r="O1662">
        <v>2004</v>
      </c>
      <c r="P1662" t="s">
        <v>794</v>
      </c>
      <c r="Q1662">
        <v>127</v>
      </c>
      <c r="R1662" t="s">
        <v>1004</v>
      </c>
      <c r="S1662" t="s">
        <v>154</v>
      </c>
      <c r="T1662">
        <v>2125551500</v>
      </c>
      <c r="U1662" t="s">
        <v>155</v>
      </c>
      <c r="V1662" t="s">
        <v>156</v>
      </c>
      <c r="W1662" t="s">
        <v>157</v>
      </c>
      <c r="X1662" t="s">
        <v>158</v>
      </c>
      <c r="Y1662" t="s">
        <v>43</v>
      </c>
      <c r="Z1662" t="s">
        <v>44</v>
      </c>
      <c r="AA1662" t="s">
        <v>45</v>
      </c>
      <c r="AB1662">
        <v>10022</v>
      </c>
      <c r="AC1662" t="s">
        <v>46</v>
      </c>
      <c r="AD1662" t="s">
        <v>47</v>
      </c>
      <c r="AE1662" t="s">
        <v>159</v>
      </c>
      <c r="AF1662" t="s">
        <v>160</v>
      </c>
      <c r="AG1662" t="s">
        <v>161</v>
      </c>
      <c r="AH1662" t="s">
        <v>74</v>
      </c>
    </row>
    <row r="1663" spans="1:34" x14ac:dyDescent="0.25">
      <c r="A1663">
        <v>10334</v>
      </c>
      <c r="B1663">
        <v>42</v>
      </c>
      <c r="C1663">
        <v>100</v>
      </c>
      <c r="D1663">
        <v>5</v>
      </c>
      <c r="E1663">
        <v>5528.04</v>
      </c>
      <c r="F1663">
        <v>5529</v>
      </c>
      <c r="G1663">
        <v>4200</v>
      </c>
      <c r="H1663" t="s">
        <v>673</v>
      </c>
      <c r="I1663" s="1">
        <v>38310</v>
      </c>
      <c r="J1663" t="s">
        <v>104</v>
      </c>
      <c r="K1663" t="s">
        <v>87</v>
      </c>
      <c r="L1663" t="s">
        <v>637</v>
      </c>
      <c r="M1663">
        <v>4</v>
      </c>
      <c r="N1663">
        <v>11</v>
      </c>
      <c r="O1663">
        <v>2004</v>
      </c>
      <c r="P1663" t="s">
        <v>794</v>
      </c>
      <c r="Q1663">
        <v>127</v>
      </c>
      <c r="R1663" t="s">
        <v>1004</v>
      </c>
      <c r="S1663" t="s">
        <v>289</v>
      </c>
      <c r="T1663" t="s">
        <v>290</v>
      </c>
      <c r="U1663" t="s">
        <v>291</v>
      </c>
      <c r="V1663" t="s">
        <v>292</v>
      </c>
      <c r="X1663" t="s">
        <v>292</v>
      </c>
      <c r="Y1663" t="s">
        <v>293</v>
      </c>
      <c r="AA1663" t="s">
        <v>293</v>
      </c>
      <c r="AB1663" t="s">
        <v>294</v>
      </c>
      <c r="AC1663" t="s">
        <v>295</v>
      </c>
      <c r="AD1663" t="s">
        <v>60</v>
      </c>
      <c r="AE1663" t="s">
        <v>296</v>
      </c>
      <c r="AF1663" t="s">
        <v>297</v>
      </c>
      <c r="AG1663" t="s">
        <v>298</v>
      </c>
      <c r="AH1663" t="s">
        <v>74</v>
      </c>
    </row>
    <row r="1664" spans="1:34" x14ac:dyDescent="0.25">
      <c r="A1664">
        <v>10348</v>
      </c>
      <c r="B1664">
        <v>37</v>
      </c>
      <c r="C1664">
        <v>100</v>
      </c>
      <c r="D1664">
        <v>1</v>
      </c>
      <c r="E1664">
        <v>5981.42</v>
      </c>
      <c r="F1664">
        <v>5982</v>
      </c>
      <c r="G1664">
        <v>3700</v>
      </c>
      <c r="H1664" s="2">
        <v>37997</v>
      </c>
      <c r="I1664" s="1">
        <v>37997</v>
      </c>
      <c r="J1664" t="s">
        <v>64</v>
      </c>
      <c r="K1664" t="s">
        <v>123</v>
      </c>
      <c r="L1664" t="s">
        <v>37</v>
      </c>
      <c r="M1664">
        <v>4</v>
      </c>
      <c r="N1664">
        <v>11</v>
      </c>
      <c r="O1664">
        <v>2004</v>
      </c>
      <c r="P1664" t="s">
        <v>794</v>
      </c>
      <c r="Q1664">
        <v>127</v>
      </c>
      <c r="R1664" t="s">
        <v>1004</v>
      </c>
      <c r="S1664" t="s">
        <v>300</v>
      </c>
      <c r="T1664" t="s">
        <v>301</v>
      </c>
      <c r="U1664" t="s">
        <v>302</v>
      </c>
      <c r="V1664" t="s">
        <v>303</v>
      </c>
      <c r="X1664" t="s">
        <v>303</v>
      </c>
      <c r="Y1664" t="s">
        <v>280</v>
      </c>
      <c r="AA1664" t="s">
        <v>280</v>
      </c>
      <c r="AB1664">
        <v>28023</v>
      </c>
      <c r="AC1664" t="s">
        <v>281</v>
      </c>
      <c r="AD1664" t="s">
        <v>60</v>
      </c>
      <c r="AE1664" t="s">
        <v>304</v>
      </c>
      <c r="AF1664" t="s">
        <v>305</v>
      </c>
      <c r="AG1664" t="s">
        <v>306</v>
      </c>
      <c r="AH1664" t="s">
        <v>74</v>
      </c>
    </row>
    <row r="1665" spans="1:34" x14ac:dyDescent="0.25">
      <c r="A1665">
        <v>10358</v>
      </c>
      <c r="B1665">
        <v>41</v>
      </c>
      <c r="C1665">
        <v>100</v>
      </c>
      <c r="D1665">
        <v>7</v>
      </c>
      <c r="E1665">
        <v>5684.65</v>
      </c>
      <c r="F1665">
        <v>5685</v>
      </c>
      <c r="G1665">
        <v>4100</v>
      </c>
      <c r="H1665" s="2">
        <v>38272</v>
      </c>
      <c r="I1665" s="1">
        <v>38272</v>
      </c>
      <c r="J1665" t="s">
        <v>86</v>
      </c>
      <c r="K1665" t="s">
        <v>65</v>
      </c>
      <c r="L1665" t="s">
        <v>37</v>
      </c>
      <c r="M1665">
        <v>4</v>
      </c>
      <c r="N1665">
        <v>12</v>
      </c>
      <c r="O1665">
        <v>2004</v>
      </c>
      <c r="P1665" t="s">
        <v>794</v>
      </c>
      <c r="Q1665">
        <v>127</v>
      </c>
      <c r="R1665" t="s">
        <v>1004</v>
      </c>
      <c r="S1665" t="s">
        <v>276</v>
      </c>
      <c r="T1665" t="s">
        <v>277</v>
      </c>
      <c r="U1665" t="s">
        <v>278</v>
      </c>
      <c r="V1665" t="s">
        <v>279</v>
      </c>
      <c r="X1665" t="s">
        <v>279</v>
      </c>
      <c r="Y1665" t="s">
        <v>280</v>
      </c>
      <c r="AA1665" t="s">
        <v>280</v>
      </c>
      <c r="AB1665">
        <v>28034</v>
      </c>
      <c r="AC1665" t="s">
        <v>281</v>
      </c>
      <c r="AD1665" t="s">
        <v>60</v>
      </c>
      <c r="AE1665" t="s">
        <v>282</v>
      </c>
      <c r="AF1665" t="s">
        <v>283</v>
      </c>
      <c r="AG1665" t="s">
        <v>284</v>
      </c>
      <c r="AH1665" t="s">
        <v>74</v>
      </c>
    </row>
    <row r="1666" spans="1:34" x14ac:dyDescent="0.25">
      <c r="A1666">
        <v>10371</v>
      </c>
      <c r="B1666">
        <v>20</v>
      </c>
      <c r="C1666">
        <v>100</v>
      </c>
      <c r="D1666">
        <v>5</v>
      </c>
      <c r="E1666">
        <v>3449.4</v>
      </c>
      <c r="F1666">
        <v>3450</v>
      </c>
      <c r="G1666">
        <v>2000</v>
      </c>
      <c r="H1666" t="s">
        <v>793</v>
      </c>
      <c r="I1666" s="1">
        <v>38375</v>
      </c>
      <c r="J1666" t="s">
        <v>64</v>
      </c>
      <c r="K1666" t="s">
        <v>123</v>
      </c>
      <c r="L1666" t="s">
        <v>37</v>
      </c>
      <c r="M1666">
        <v>1</v>
      </c>
      <c r="N1666">
        <v>1</v>
      </c>
      <c r="O1666">
        <v>2005</v>
      </c>
      <c r="P1666" t="s">
        <v>794</v>
      </c>
      <c r="Q1666">
        <v>127</v>
      </c>
      <c r="R1666" t="s">
        <v>1004</v>
      </c>
      <c r="S1666" t="s">
        <v>427</v>
      </c>
      <c r="T1666">
        <v>4155551450</v>
      </c>
      <c r="U1666" t="s">
        <v>428</v>
      </c>
      <c r="V1666" t="s">
        <v>429</v>
      </c>
      <c r="X1666" t="s">
        <v>429</v>
      </c>
      <c r="Y1666" t="s">
        <v>430</v>
      </c>
      <c r="Z1666" t="s">
        <v>81</v>
      </c>
      <c r="AA1666" t="s">
        <v>431</v>
      </c>
      <c r="AB1666">
        <v>97562</v>
      </c>
      <c r="AC1666" t="s">
        <v>46</v>
      </c>
      <c r="AD1666" t="s">
        <v>47</v>
      </c>
      <c r="AE1666" t="s">
        <v>432</v>
      </c>
      <c r="AF1666" t="s">
        <v>433</v>
      </c>
      <c r="AG1666" t="s">
        <v>434</v>
      </c>
      <c r="AH1666" t="s">
        <v>74</v>
      </c>
    </row>
    <row r="1667" spans="1:34" x14ac:dyDescent="0.25">
      <c r="A1667">
        <v>10382</v>
      </c>
      <c r="B1667">
        <v>20</v>
      </c>
      <c r="C1667">
        <v>100</v>
      </c>
      <c r="D1667">
        <v>3</v>
      </c>
      <c r="E1667">
        <v>2654.4</v>
      </c>
      <c r="F1667">
        <v>2655</v>
      </c>
      <c r="G1667">
        <v>2000</v>
      </c>
      <c r="H1667" t="s">
        <v>451</v>
      </c>
      <c r="I1667" s="1">
        <v>38400</v>
      </c>
      <c r="J1667" t="s">
        <v>35</v>
      </c>
      <c r="K1667" t="s">
        <v>130</v>
      </c>
      <c r="L1667" t="s">
        <v>37</v>
      </c>
      <c r="M1667">
        <v>1</v>
      </c>
      <c r="N1667">
        <v>2</v>
      </c>
      <c r="O1667">
        <v>2005</v>
      </c>
      <c r="P1667" t="s">
        <v>794</v>
      </c>
      <c r="Q1667">
        <v>127</v>
      </c>
      <c r="R1667" t="s">
        <v>1004</v>
      </c>
      <c r="S1667" t="s">
        <v>427</v>
      </c>
      <c r="T1667">
        <v>4155551450</v>
      </c>
      <c r="U1667" t="s">
        <v>428</v>
      </c>
      <c r="V1667" t="s">
        <v>429</v>
      </c>
      <c r="X1667" t="s">
        <v>429</v>
      </c>
      <c r="Y1667" t="s">
        <v>430</v>
      </c>
      <c r="Z1667" t="s">
        <v>81</v>
      </c>
      <c r="AA1667" t="s">
        <v>431</v>
      </c>
      <c r="AB1667">
        <v>97562</v>
      </c>
      <c r="AC1667" t="s">
        <v>46</v>
      </c>
      <c r="AD1667" t="s">
        <v>47</v>
      </c>
      <c r="AE1667" t="s">
        <v>432</v>
      </c>
      <c r="AF1667" t="s">
        <v>433</v>
      </c>
      <c r="AG1667" t="s">
        <v>434</v>
      </c>
      <c r="AH1667" t="s">
        <v>51</v>
      </c>
    </row>
    <row r="1668" spans="1:34" x14ac:dyDescent="0.25">
      <c r="A1668">
        <v>10412</v>
      </c>
      <c r="B1668">
        <v>70</v>
      </c>
      <c r="C1668">
        <v>100</v>
      </c>
      <c r="D1668">
        <v>10</v>
      </c>
      <c r="E1668">
        <v>8498</v>
      </c>
      <c r="F1668">
        <v>8498</v>
      </c>
      <c r="G1668">
        <v>7000</v>
      </c>
      <c r="H1668" s="2">
        <v>38416</v>
      </c>
      <c r="I1668" s="1">
        <v>38416</v>
      </c>
      <c r="J1668" t="s">
        <v>255</v>
      </c>
      <c r="K1668" t="s">
        <v>53</v>
      </c>
      <c r="L1668" t="s">
        <v>37</v>
      </c>
      <c r="M1668">
        <v>2</v>
      </c>
      <c r="N1668">
        <v>5</v>
      </c>
      <c r="O1668">
        <v>2005</v>
      </c>
      <c r="P1668" t="s">
        <v>794</v>
      </c>
      <c r="Q1668">
        <v>127</v>
      </c>
      <c r="R1668" t="s">
        <v>1004</v>
      </c>
      <c r="S1668" t="s">
        <v>276</v>
      </c>
      <c r="T1668" t="s">
        <v>277</v>
      </c>
      <c r="U1668" t="s">
        <v>278</v>
      </c>
      <c r="V1668" t="s">
        <v>279</v>
      </c>
      <c r="X1668" t="s">
        <v>279</v>
      </c>
      <c r="Y1668" t="s">
        <v>280</v>
      </c>
      <c r="AA1668" t="s">
        <v>280</v>
      </c>
      <c r="AB1668">
        <v>28034</v>
      </c>
      <c r="AC1668" t="s">
        <v>281</v>
      </c>
      <c r="AD1668" t="s">
        <v>60</v>
      </c>
      <c r="AE1668" t="s">
        <v>282</v>
      </c>
      <c r="AF1668" t="s">
        <v>283</v>
      </c>
      <c r="AG1668" t="s">
        <v>284</v>
      </c>
      <c r="AH1668" t="s">
        <v>240</v>
      </c>
    </row>
    <row r="1669" spans="1:34" x14ac:dyDescent="0.25">
      <c r="A1669">
        <v>10425</v>
      </c>
      <c r="B1669">
        <v>49</v>
      </c>
      <c r="C1669">
        <v>100</v>
      </c>
      <c r="D1669">
        <v>9</v>
      </c>
      <c r="E1669">
        <v>5510.54</v>
      </c>
      <c r="F1669">
        <v>5511</v>
      </c>
      <c r="G1669">
        <v>4900</v>
      </c>
      <c r="H1669" t="s">
        <v>474</v>
      </c>
      <c r="I1669" s="1">
        <v>38503</v>
      </c>
      <c r="J1669" t="s">
        <v>153</v>
      </c>
      <c r="K1669" t="s">
        <v>65</v>
      </c>
      <c r="L1669" t="s">
        <v>475</v>
      </c>
      <c r="M1669">
        <v>2</v>
      </c>
      <c r="N1669">
        <v>5</v>
      </c>
      <c r="O1669">
        <v>2005</v>
      </c>
      <c r="P1669" t="s">
        <v>794</v>
      </c>
      <c r="Q1669">
        <v>127</v>
      </c>
      <c r="R1669" t="s">
        <v>1004</v>
      </c>
      <c r="S1669" t="s">
        <v>182</v>
      </c>
      <c r="T1669" t="s">
        <v>183</v>
      </c>
      <c r="U1669" t="s">
        <v>184</v>
      </c>
      <c r="V1669" t="s">
        <v>185</v>
      </c>
      <c r="X1669" t="s">
        <v>185</v>
      </c>
      <c r="Y1669" t="s">
        <v>186</v>
      </c>
      <c r="AA1669" t="s">
        <v>186</v>
      </c>
      <c r="AB1669">
        <v>44000</v>
      </c>
      <c r="AC1669" t="s">
        <v>59</v>
      </c>
      <c r="AD1669" t="s">
        <v>60</v>
      </c>
      <c r="AE1669" t="s">
        <v>187</v>
      </c>
      <c r="AF1669" t="s">
        <v>188</v>
      </c>
      <c r="AG1669" t="s">
        <v>189</v>
      </c>
      <c r="AH1669" t="s">
        <v>74</v>
      </c>
    </row>
    <row r="1670" spans="1:34" x14ac:dyDescent="0.25">
      <c r="A1670">
        <v>10108</v>
      </c>
      <c r="B1670">
        <v>35</v>
      </c>
      <c r="C1670">
        <v>58.87</v>
      </c>
      <c r="D1670">
        <v>15</v>
      </c>
      <c r="E1670">
        <v>2060.4499999999998</v>
      </c>
      <c r="F1670">
        <v>2061</v>
      </c>
      <c r="G1670">
        <v>2060.4499999999998</v>
      </c>
      <c r="H1670" s="2">
        <v>37683</v>
      </c>
      <c r="I1670" s="1">
        <v>37683</v>
      </c>
      <c r="J1670" t="s">
        <v>255</v>
      </c>
      <c r="K1670" t="s">
        <v>36</v>
      </c>
      <c r="L1670" t="s">
        <v>37</v>
      </c>
      <c r="M1670">
        <v>1</v>
      </c>
      <c r="N1670">
        <v>3</v>
      </c>
      <c r="O1670">
        <v>2003</v>
      </c>
      <c r="P1670" t="s">
        <v>38</v>
      </c>
      <c r="Q1670">
        <v>69</v>
      </c>
      <c r="R1670" t="s">
        <v>1005</v>
      </c>
      <c r="S1670" t="s">
        <v>675</v>
      </c>
      <c r="T1670" t="s">
        <v>676</v>
      </c>
      <c r="U1670" t="s">
        <v>677</v>
      </c>
      <c r="V1670" t="s">
        <v>678</v>
      </c>
      <c r="X1670" t="s">
        <v>678</v>
      </c>
      <c r="Y1670" t="s">
        <v>679</v>
      </c>
      <c r="AA1670" t="s">
        <v>679</v>
      </c>
      <c r="AB1670" t="s">
        <v>680</v>
      </c>
      <c r="AC1670" t="s">
        <v>681</v>
      </c>
      <c r="AD1670" t="s">
        <v>314</v>
      </c>
      <c r="AE1670" t="s">
        <v>682</v>
      </c>
      <c r="AF1670" t="s">
        <v>683</v>
      </c>
      <c r="AG1670" t="s">
        <v>684</v>
      </c>
      <c r="AH1670" t="s">
        <v>51</v>
      </c>
    </row>
    <row r="1671" spans="1:34" x14ac:dyDescent="0.25">
      <c r="A1671">
        <v>10121</v>
      </c>
      <c r="B1671">
        <v>32</v>
      </c>
      <c r="C1671">
        <v>76.88</v>
      </c>
      <c r="D1671">
        <v>2</v>
      </c>
      <c r="E1671">
        <v>2460.16</v>
      </c>
      <c r="F1671">
        <v>2461</v>
      </c>
      <c r="G1671">
        <v>2460.16</v>
      </c>
      <c r="H1671" s="2">
        <v>37807</v>
      </c>
      <c r="I1671" s="1">
        <v>37807</v>
      </c>
      <c r="J1671" t="s">
        <v>52</v>
      </c>
      <c r="K1671" t="s">
        <v>53</v>
      </c>
      <c r="L1671" t="s">
        <v>37</v>
      </c>
      <c r="M1671">
        <v>2</v>
      </c>
      <c r="N1671">
        <v>5</v>
      </c>
      <c r="O1671">
        <v>2003</v>
      </c>
      <c r="P1671" t="s">
        <v>38</v>
      </c>
      <c r="Q1671">
        <v>69</v>
      </c>
      <c r="R1671" t="s">
        <v>1005</v>
      </c>
      <c r="S1671" t="s">
        <v>54</v>
      </c>
      <c r="T1671" t="s">
        <v>55</v>
      </c>
      <c r="U1671" t="s">
        <v>56</v>
      </c>
      <c r="V1671" t="s">
        <v>57</v>
      </c>
      <c r="X1671" t="s">
        <v>57</v>
      </c>
      <c r="Y1671" t="s">
        <v>58</v>
      </c>
      <c r="AA1671" t="s">
        <v>58</v>
      </c>
      <c r="AB1671">
        <v>51100</v>
      </c>
      <c r="AC1671" t="s">
        <v>59</v>
      </c>
      <c r="AD1671" t="s">
        <v>60</v>
      </c>
      <c r="AE1671" t="s">
        <v>61</v>
      </c>
      <c r="AF1671" t="s">
        <v>62</v>
      </c>
      <c r="AG1671" t="s">
        <v>63</v>
      </c>
      <c r="AH1671" t="s">
        <v>51</v>
      </c>
    </row>
    <row r="1672" spans="1:34" x14ac:dyDescent="0.25">
      <c r="A1672">
        <v>10135</v>
      </c>
      <c r="B1672">
        <v>29</v>
      </c>
      <c r="C1672">
        <v>61.64</v>
      </c>
      <c r="D1672">
        <v>16</v>
      </c>
      <c r="E1672">
        <v>1787.56</v>
      </c>
      <c r="F1672">
        <v>1788</v>
      </c>
      <c r="G1672">
        <v>1787.56</v>
      </c>
      <c r="H1672" s="2">
        <v>37659</v>
      </c>
      <c r="I1672" s="1">
        <v>37659</v>
      </c>
      <c r="J1672" t="s">
        <v>35</v>
      </c>
      <c r="K1672" t="s">
        <v>87</v>
      </c>
      <c r="L1672" t="s">
        <v>37</v>
      </c>
      <c r="M1672">
        <v>3</v>
      </c>
      <c r="N1672">
        <v>7</v>
      </c>
      <c r="O1672">
        <v>2003</v>
      </c>
      <c r="P1672" t="s">
        <v>38</v>
      </c>
      <c r="Q1672">
        <v>69</v>
      </c>
      <c r="R1672" t="s">
        <v>1005</v>
      </c>
      <c r="S1672" t="s">
        <v>427</v>
      </c>
      <c r="T1672">
        <v>4155551450</v>
      </c>
      <c r="U1672" t="s">
        <v>428</v>
      </c>
      <c r="V1672" t="s">
        <v>429</v>
      </c>
      <c r="X1672" t="s">
        <v>429</v>
      </c>
      <c r="Y1672" t="s">
        <v>430</v>
      </c>
      <c r="Z1672" t="s">
        <v>81</v>
      </c>
      <c r="AA1672" t="s">
        <v>431</v>
      </c>
      <c r="AB1672">
        <v>97562</v>
      </c>
      <c r="AC1672" t="s">
        <v>46</v>
      </c>
      <c r="AD1672" t="s">
        <v>47</v>
      </c>
      <c r="AE1672" t="s">
        <v>432</v>
      </c>
      <c r="AF1672" t="s">
        <v>433</v>
      </c>
      <c r="AG1672" t="s">
        <v>434</v>
      </c>
      <c r="AH1672" t="s">
        <v>51</v>
      </c>
    </row>
    <row r="1673" spans="1:34" x14ac:dyDescent="0.25">
      <c r="A1673">
        <v>10145</v>
      </c>
      <c r="B1673">
        <v>27</v>
      </c>
      <c r="C1673">
        <v>60.95</v>
      </c>
      <c r="D1673">
        <v>3</v>
      </c>
      <c r="E1673">
        <v>1645.65</v>
      </c>
      <c r="F1673">
        <v>1646</v>
      </c>
      <c r="G1673">
        <v>1645.65</v>
      </c>
      <c r="H1673" t="s">
        <v>75</v>
      </c>
      <c r="I1673" s="1">
        <v>37858</v>
      </c>
      <c r="J1673" t="s">
        <v>76</v>
      </c>
      <c r="K1673" t="s">
        <v>36</v>
      </c>
      <c r="L1673" t="s">
        <v>37</v>
      </c>
      <c r="M1673">
        <v>3</v>
      </c>
      <c r="N1673">
        <v>8</v>
      </c>
      <c r="O1673">
        <v>2003</v>
      </c>
      <c r="P1673" t="s">
        <v>38</v>
      </c>
      <c r="Q1673">
        <v>69</v>
      </c>
      <c r="R1673" t="s">
        <v>1005</v>
      </c>
      <c r="S1673" t="s">
        <v>77</v>
      </c>
      <c r="T1673">
        <v>6265557265</v>
      </c>
      <c r="U1673" t="s">
        <v>78</v>
      </c>
      <c r="V1673" t="s">
        <v>79</v>
      </c>
      <c r="X1673" t="s">
        <v>79</v>
      </c>
      <c r="Y1673" t="s">
        <v>80</v>
      </c>
      <c r="Z1673" t="s">
        <v>81</v>
      </c>
      <c r="AA1673" t="s">
        <v>82</v>
      </c>
      <c r="AB1673">
        <v>90003</v>
      </c>
      <c r="AC1673" t="s">
        <v>46</v>
      </c>
      <c r="AD1673" t="s">
        <v>47</v>
      </c>
      <c r="AE1673" t="s">
        <v>83</v>
      </c>
      <c r="AF1673" t="s">
        <v>84</v>
      </c>
      <c r="AG1673" t="s">
        <v>85</v>
      </c>
      <c r="AH1673" t="s">
        <v>51</v>
      </c>
    </row>
    <row r="1674" spans="1:34" x14ac:dyDescent="0.25">
      <c r="A1674">
        <v>10159</v>
      </c>
      <c r="B1674">
        <v>27</v>
      </c>
      <c r="C1674">
        <v>80.34</v>
      </c>
      <c r="D1674">
        <v>11</v>
      </c>
      <c r="E1674">
        <v>2169.1799999999998</v>
      </c>
      <c r="F1674">
        <v>2170</v>
      </c>
      <c r="G1674">
        <v>2169.1799999999998</v>
      </c>
      <c r="H1674" s="2">
        <v>37904</v>
      </c>
      <c r="I1674" s="1">
        <v>37904</v>
      </c>
      <c r="J1674" t="s">
        <v>86</v>
      </c>
      <c r="K1674" t="s">
        <v>87</v>
      </c>
      <c r="L1674" t="s">
        <v>37</v>
      </c>
      <c r="M1674">
        <v>4</v>
      </c>
      <c r="N1674">
        <v>10</v>
      </c>
      <c r="O1674">
        <v>2003</v>
      </c>
      <c r="P1674" t="s">
        <v>38</v>
      </c>
      <c r="Q1674">
        <v>69</v>
      </c>
      <c r="R1674" t="s">
        <v>1005</v>
      </c>
      <c r="S1674" t="s">
        <v>88</v>
      </c>
      <c r="T1674">
        <v>6505551386</v>
      </c>
      <c r="U1674" t="s">
        <v>89</v>
      </c>
      <c r="V1674" t="s">
        <v>90</v>
      </c>
      <c r="X1674" t="s">
        <v>90</v>
      </c>
      <c r="Y1674" t="s">
        <v>91</v>
      </c>
      <c r="Z1674" t="s">
        <v>81</v>
      </c>
      <c r="AA1674" t="s">
        <v>92</v>
      </c>
      <c r="AB1674" t="s">
        <v>47</v>
      </c>
      <c r="AC1674" t="s">
        <v>46</v>
      </c>
      <c r="AD1674" t="s">
        <v>47</v>
      </c>
      <c r="AE1674" t="s">
        <v>93</v>
      </c>
      <c r="AF1674" t="s">
        <v>84</v>
      </c>
      <c r="AG1674" t="s">
        <v>94</v>
      </c>
      <c r="AH1674" t="s">
        <v>51</v>
      </c>
    </row>
    <row r="1675" spans="1:34" x14ac:dyDescent="0.25">
      <c r="A1675">
        <v>10169</v>
      </c>
      <c r="B1675">
        <v>38</v>
      </c>
      <c r="C1675">
        <v>74.11</v>
      </c>
      <c r="D1675">
        <v>11</v>
      </c>
      <c r="E1675">
        <v>2816.18</v>
      </c>
      <c r="F1675">
        <v>2817</v>
      </c>
      <c r="G1675">
        <v>2816.18</v>
      </c>
      <c r="H1675" s="2">
        <v>37722</v>
      </c>
      <c r="I1675" s="1">
        <v>37722</v>
      </c>
      <c r="J1675" t="s">
        <v>380</v>
      </c>
      <c r="K1675" t="s">
        <v>87</v>
      </c>
      <c r="L1675" t="s">
        <v>37</v>
      </c>
      <c r="M1675">
        <v>4</v>
      </c>
      <c r="N1675">
        <v>11</v>
      </c>
      <c r="O1675">
        <v>2003</v>
      </c>
      <c r="P1675" t="s">
        <v>38</v>
      </c>
      <c r="Q1675">
        <v>69</v>
      </c>
      <c r="R1675" t="s">
        <v>1005</v>
      </c>
      <c r="S1675" t="s">
        <v>452</v>
      </c>
      <c r="T1675" t="s">
        <v>453</v>
      </c>
      <c r="U1675" t="s">
        <v>454</v>
      </c>
      <c r="V1675" t="s">
        <v>455</v>
      </c>
      <c r="W1675" t="s">
        <v>456</v>
      </c>
      <c r="X1675" t="s">
        <v>457</v>
      </c>
      <c r="Y1675" t="s">
        <v>458</v>
      </c>
      <c r="Z1675" t="s">
        <v>250</v>
      </c>
      <c r="AA1675" t="s">
        <v>459</v>
      </c>
      <c r="AB1675">
        <v>2060</v>
      </c>
      <c r="AC1675" t="s">
        <v>148</v>
      </c>
      <c r="AD1675" t="s">
        <v>149</v>
      </c>
      <c r="AE1675" t="s">
        <v>460</v>
      </c>
      <c r="AF1675" t="s">
        <v>461</v>
      </c>
      <c r="AG1675" t="s">
        <v>462</v>
      </c>
      <c r="AH1675" t="s">
        <v>51</v>
      </c>
    </row>
    <row r="1676" spans="1:34" x14ac:dyDescent="0.25">
      <c r="A1676">
        <v>10180</v>
      </c>
      <c r="B1676">
        <v>35</v>
      </c>
      <c r="C1676">
        <v>72.03</v>
      </c>
      <c r="D1676">
        <v>6</v>
      </c>
      <c r="E1676">
        <v>2521.0500000000002</v>
      </c>
      <c r="F1676">
        <v>2522</v>
      </c>
      <c r="G1676">
        <v>2521.0500000000002</v>
      </c>
      <c r="H1676" s="2">
        <v>37936</v>
      </c>
      <c r="I1676" s="1">
        <v>37936</v>
      </c>
      <c r="J1676" t="s">
        <v>104</v>
      </c>
      <c r="K1676" t="s">
        <v>65</v>
      </c>
      <c r="L1676" t="s">
        <v>37</v>
      </c>
      <c r="M1676">
        <v>4</v>
      </c>
      <c r="N1676">
        <v>11</v>
      </c>
      <c r="O1676">
        <v>2003</v>
      </c>
      <c r="P1676" t="s">
        <v>38</v>
      </c>
      <c r="Q1676">
        <v>69</v>
      </c>
      <c r="R1676" t="s">
        <v>1005</v>
      </c>
      <c r="S1676" t="s">
        <v>105</v>
      </c>
      <c r="T1676">
        <v>0.86244213000000003</v>
      </c>
      <c r="U1676" t="s">
        <v>106</v>
      </c>
      <c r="V1676" t="s">
        <v>107</v>
      </c>
      <c r="X1676" t="s">
        <v>107</v>
      </c>
      <c r="Y1676" t="s">
        <v>108</v>
      </c>
      <c r="AA1676" t="s">
        <v>108</v>
      </c>
      <c r="AB1676">
        <v>59000</v>
      </c>
      <c r="AC1676" t="s">
        <v>59</v>
      </c>
      <c r="AD1676" t="s">
        <v>60</v>
      </c>
      <c r="AE1676" t="s">
        <v>109</v>
      </c>
      <c r="AF1676" t="s">
        <v>110</v>
      </c>
      <c r="AG1676" t="s">
        <v>111</v>
      </c>
      <c r="AH1676" t="s">
        <v>51</v>
      </c>
    </row>
    <row r="1677" spans="1:34" x14ac:dyDescent="0.25">
      <c r="A1677">
        <v>10190</v>
      </c>
      <c r="B1677">
        <v>42</v>
      </c>
      <c r="C1677">
        <v>76.19</v>
      </c>
      <c r="D1677">
        <v>3</v>
      </c>
      <c r="E1677">
        <v>3199.98</v>
      </c>
      <c r="F1677">
        <v>3200</v>
      </c>
      <c r="G1677">
        <v>3199.98</v>
      </c>
      <c r="H1677" t="s">
        <v>1006</v>
      </c>
      <c r="I1677" s="1">
        <v>37944</v>
      </c>
      <c r="J1677" t="s">
        <v>104</v>
      </c>
      <c r="K1677" t="s">
        <v>220</v>
      </c>
      <c r="L1677" t="s">
        <v>37</v>
      </c>
      <c r="M1677">
        <v>4</v>
      </c>
      <c r="N1677">
        <v>11</v>
      </c>
      <c r="O1677">
        <v>2003</v>
      </c>
      <c r="P1677" t="s">
        <v>38</v>
      </c>
      <c r="Q1677">
        <v>69</v>
      </c>
      <c r="R1677" t="s">
        <v>1005</v>
      </c>
      <c r="S1677" t="s">
        <v>276</v>
      </c>
      <c r="T1677" t="s">
        <v>277</v>
      </c>
      <c r="U1677" t="s">
        <v>278</v>
      </c>
      <c r="V1677" t="s">
        <v>279</v>
      </c>
      <c r="X1677" t="s">
        <v>279</v>
      </c>
      <c r="Y1677" t="s">
        <v>280</v>
      </c>
      <c r="AA1677" t="s">
        <v>280</v>
      </c>
      <c r="AB1677">
        <v>28034</v>
      </c>
      <c r="AC1677" t="s">
        <v>281</v>
      </c>
      <c r="AD1677" t="s">
        <v>60</v>
      </c>
      <c r="AE1677" t="s">
        <v>282</v>
      </c>
      <c r="AF1677" t="s">
        <v>283</v>
      </c>
      <c r="AG1677" t="s">
        <v>284</v>
      </c>
      <c r="AH1677" t="s">
        <v>74</v>
      </c>
    </row>
    <row r="1678" spans="1:34" x14ac:dyDescent="0.25">
      <c r="A1678">
        <v>10211</v>
      </c>
      <c r="B1678">
        <v>21</v>
      </c>
      <c r="C1678">
        <v>63.72</v>
      </c>
      <c r="D1678">
        <v>11</v>
      </c>
      <c r="E1678">
        <v>1338.12</v>
      </c>
      <c r="F1678">
        <v>1339</v>
      </c>
      <c r="G1678">
        <v>1338.12</v>
      </c>
      <c r="H1678" t="s">
        <v>129</v>
      </c>
      <c r="I1678" s="1">
        <v>38001</v>
      </c>
      <c r="J1678" t="s">
        <v>64</v>
      </c>
      <c r="K1678" t="s">
        <v>130</v>
      </c>
      <c r="L1678" t="s">
        <v>37</v>
      </c>
      <c r="M1678">
        <v>1</v>
      </c>
      <c r="N1678">
        <v>1</v>
      </c>
      <c r="O1678">
        <v>2004</v>
      </c>
      <c r="P1678" t="s">
        <v>38</v>
      </c>
      <c r="Q1678">
        <v>69</v>
      </c>
      <c r="R1678" t="s">
        <v>1005</v>
      </c>
      <c r="S1678" t="s">
        <v>131</v>
      </c>
      <c r="T1678" t="s">
        <v>132</v>
      </c>
      <c r="U1678" t="s">
        <v>133</v>
      </c>
      <c r="V1678" t="s">
        <v>134</v>
      </c>
      <c r="X1678" t="s">
        <v>134</v>
      </c>
      <c r="Y1678" t="s">
        <v>70</v>
      </c>
      <c r="AA1678" t="s">
        <v>70</v>
      </c>
      <c r="AB1678">
        <v>75016</v>
      </c>
      <c r="AC1678" t="s">
        <v>59</v>
      </c>
      <c r="AD1678" t="s">
        <v>60</v>
      </c>
      <c r="AE1678" t="s">
        <v>135</v>
      </c>
      <c r="AF1678" t="s">
        <v>136</v>
      </c>
      <c r="AG1678" t="s">
        <v>137</v>
      </c>
      <c r="AH1678" t="s">
        <v>51</v>
      </c>
    </row>
    <row r="1679" spans="1:34" x14ac:dyDescent="0.25">
      <c r="A1679">
        <v>10224</v>
      </c>
      <c r="B1679">
        <v>37</v>
      </c>
      <c r="C1679">
        <v>80.34</v>
      </c>
      <c r="D1679">
        <v>4</v>
      </c>
      <c r="E1679">
        <v>2972.58</v>
      </c>
      <c r="F1679">
        <v>2973</v>
      </c>
      <c r="G1679">
        <v>2972.58</v>
      </c>
      <c r="H1679" t="s">
        <v>798</v>
      </c>
      <c r="I1679" s="1">
        <v>38038</v>
      </c>
      <c r="J1679" t="s">
        <v>35</v>
      </c>
      <c r="K1679" t="s">
        <v>53</v>
      </c>
      <c r="L1679" t="s">
        <v>37</v>
      </c>
      <c r="M1679">
        <v>1</v>
      </c>
      <c r="N1679">
        <v>2</v>
      </c>
      <c r="O1679">
        <v>2004</v>
      </c>
      <c r="P1679" t="s">
        <v>38</v>
      </c>
      <c r="Q1679">
        <v>69</v>
      </c>
      <c r="R1679" t="s">
        <v>1005</v>
      </c>
      <c r="S1679" t="s">
        <v>105</v>
      </c>
      <c r="T1679">
        <v>0.86244213000000003</v>
      </c>
      <c r="U1679" t="s">
        <v>106</v>
      </c>
      <c r="V1679" t="s">
        <v>107</v>
      </c>
      <c r="X1679" t="s">
        <v>107</v>
      </c>
      <c r="Y1679" t="s">
        <v>108</v>
      </c>
      <c r="AA1679" t="s">
        <v>108</v>
      </c>
      <c r="AB1679">
        <v>59000</v>
      </c>
      <c r="AC1679" t="s">
        <v>59</v>
      </c>
      <c r="AD1679" t="s">
        <v>60</v>
      </c>
      <c r="AE1679" t="s">
        <v>109</v>
      </c>
      <c r="AF1679" t="s">
        <v>110</v>
      </c>
      <c r="AG1679" t="s">
        <v>111</v>
      </c>
      <c r="AH1679" t="s">
        <v>51</v>
      </c>
    </row>
    <row r="1680" spans="1:34" x14ac:dyDescent="0.25">
      <c r="A1680">
        <v>10237</v>
      </c>
      <c r="B1680">
        <v>26</v>
      </c>
      <c r="C1680">
        <v>79.650000000000006</v>
      </c>
      <c r="D1680">
        <v>4</v>
      </c>
      <c r="E1680">
        <v>2070.9</v>
      </c>
      <c r="F1680">
        <v>2071</v>
      </c>
      <c r="G1680">
        <v>2070.9</v>
      </c>
      <c r="H1680" s="2">
        <v>38111</v>
      </c>
      <c r="I1680" s="1">
        <v>38111</v>
      </c>
      <c r="J1680" t="s">
        <v>153</v>
      </c>
      <c r="K1680" t="s">
        <v>65</v>
      </c>
      <c r="L1680" t="s">
        <v>37</v>
      </c>
      <c r="M1680">
        <v>2</v>
      </c>
      <c r="N1680">
        <v>4</v>
      </c>
      <c r="O1680">
        <v>2004</v>
      </c>
      <c r="P1680" t="s">
        <v>38</v>
      </c>
      <c r="Q1680">
        <v>69</v>
      </c>
      <c r="R1680" t="s">
        <v>1005</v>
      </c>
      <c r="S1680" t="s">
        <v>154</v>
      </c>
      <c r="T1680">
        <v>2125551500</v>
      </c>
      <c r="U1680" t="s">
        <v>155</v>
      </c>
      <c r="V1680" t="s">
        <v>156</v>
      </c>
      <c r="W1680" t="s">
        <v>157</v>
      </c>
      <c r="X1680" t="s">
        <v>158</v>
      </c>
      <c r="Y1680" t="s">
        <v>43</v>
      </c>
      <c r="Z1680" t="s">
        <v>44</v>
      </c>
      <c r="AA1680" t="s">
        <v>45</v>
      </c>
      <c r="AB1680">
        <v>10022</v>
      </c>
      <c r="AC1680" t="s">
        <v>46</v>
      </c>
      <c r="AD1680" t="s">
        <v>47</v>
      </c>
      <c r="AE1680" t="s">
        <v>159</v>
      </c>
      <c r="AF1680" t="s">
        <v>160</v>
      </c>
      <c r="AG1680" t="s">
        <v>161</v>
      </c>
      <c r="AH1680" t="s">
        <v>51</v>
      </c>
    </row>
    <row r="1681" spans="1:34" x14ac:dyDescent="0.25">
      <c r="A1681">
        <v>10252</v>
      </c>
      <c r="B1681">
        <v>47</v>
      </c>
      <c r="C1681">
        <v>65.8</v>
      </c>
      <c r="D1681">
        <v>8</v>
      </c>
      <c r="E1681">
        <v>3092.6</v>
      </c>
      <c r="F1681">
        <v>3093</v>
      </c>
      <c r="G1681">
        <v>3092.6</v>
      </c>
      <c r="H1681" t="s">
        <v>976</v>
      </c>
      <c r="I1681" s="1">
        <v>38133</v>
      </c>
      <c r="J1681" t="s">
        <v>153</v>
      </c>
      <c r="K1681" t="s">
        <v>220</v>
      </c>
      <c r="L1681" t="s">
        <v>37</v>
      </c>
      <c r="M1681">
        <v>2</v>
      </c>
      <c r="N1681">
        <v>5</v>
      </c>
      <c r="O1681">
        <v>2004</v>
      </c>
      <c r="P1681" t="s">
        <v>38</v>
      </c>
      <c r="Q1681">
        <v>69</v>
      </c>
      <c r="R1681" t="s">
        <v>1005</v>
      </c>
      <c r="S1681" t="s">
        <v>131</v>
      </c>
      <c r="T1681" t="s">
        <v>132</v>
      </c>
      <c r="U1681" t="s">
        <v>133</v>
      </c>
      <c r="V1681" t="s">
        <v>134</v>
      </c>
      <c r="X1681" t="s">
        <v>134</v>
      </c>
      <c r="Y1681" t="s">
        <v>70</v>
      </c>
      <c r="AA1681" t="s">
        <v>70</v>
      </c>
      <c r="AB1681">
        <v>75016</v>
      </c>
      <c r="AC1681" t="s">
        <v>59</v>
      </c>
      <c r="AD1681" t="s">
        <v>60</v>
      </c>
      <c r="AE1681" t="s">
        <v>135</v>
      </c>
      <c r="AF1681" t="s">
        <v>136</v>
      </c>
      <c r="AG1681" t="s">
        <v>137</v>
      </c>
      <c r="AH1681" t="s">
        <v>74</v>
      </c>
    </row>
    <row r="1682" spans="1:34" x14ac:dyDescent="0.25">
      <c r="A1682">
        <v>10264</v>
      </c>
      <c r="B1682">
        <v>37</v>
      </c>
      <c r="C1682">
        <v>65.099999999999994</v>
      </c>
      <c r="D1682">
        <v>6</v>
      </c>
      <c r="E1682">
        <v>2408.6999999999998</v>
      </c>
      <c r="F1682">
        <v>2409</v>
      </c>
      <c r="G1682">
        <v>2408.6999999999998</v>
      </c>
      <c r="H1682" t="s">
        <v>982</v>
      </c>
      <c r="I1682" s="1">
        <v>38168</v>
      </c>
      <c r="J1682" t="s">
        <v>172</v>
      </c>
      <c r="K1682" t="s">
        <v>220</v>
      </c>
      <c r="L1682" t="s">
        <v>37</v>
      </c>
      <c r="M1682">
        <v>2</v>
      </c>
      <c r="N1682">
        <v>6</v>
      </c>
      <c r="O1682">
        <v>2004</v>
      </c>
      <c r="P1682" t="s">
        <v>38</v>
      </c>
      <c r="Q1682">
        <v>69</v>
      </c>
      <c r="R1682" t="s">
        <v>1005</v>
      </c>
      <c r="S1682" t="s">
        <v>598</v>
      </c>
      <c r="T1682">
        <v>6175559555</v>
      </c>
      <c r="U1682" t="s">
        <v>599</v>
      </c>
      <c r="V1682" t="s">
        <v>600</v>
      </c>
      <c r="X1682" t="s">
        <v>600</v>
      </c>
      <c r="Y1682" t="s">
        <v>601</v>
      </c>
      <c r="Z1682" t="s">
        <v>195</v>
      </c>
      <c r="AA1682" t="s">
        <v>602</v>
      </c>
      <c r="AB1682">
        <v>51003</v>
      </c>
      <c r="AC1682" t="s">
        <v>46</v>
      </c>
      <c r="AD1682" t="s">
        <v>47</v>
      </c>
      <c r="AE1682" t="s">
        <v>603</v>
      </c>
      <c r="AF1682" t="s">
        <v>102</v>
      </c>
      <c r="AG1682" t="s">
        <v>604</v>
      </c>
      <c r="AH1682" t="s">
        <v>51</v>
      </c>
    </row>
    <row r="1683" spans="1:34" x14ac:dyDescent="0.25">
      <c r="A1683">
        <v>10276</v>
      </c>
      <c r="B1683">
        <v>46</v>
      </c>
      <c r="C1683">
        <v>75.489999999999995</v>
      </c>
      <c r="D1683">
        <v>12</v>
      </c>
      <c r="E1683">
        <v>3472.54</v>
      </c>
      <c r="F1683">
        <v>3473</v>
      </c>
      <c r="G1683">
        <v>3472.54</v>
      </c>
      <c r="H1683" s="2">
        <v>38025</v>
      </c>
      <c r="I1683" s="1">
        <v>38025</v>
      </c>
      <c r="J1683" t="s">
        <v>35</v>
      </c>
      <c r="K1683" t="s">
        <v>123</v>
      </c>
      <c r="L1683" t="s">
        <v>37</v>
      </c>
      <c r="M1683">
        <v>3</v>
      </c>
      <c r="N1683">
        <v>8</v>
      </c>
      <c r="O1683">
        <v>2004</v>
      </c>
      <c r="P1683" t="s">
        <v>38</v>
      </c>
      <c r="Q1683">
        <v>69</v>
      </c>
      <c r="R1683" t="s">
        <v>1005</v>
      </c>
      <c r="S1683" t="s">
        <v>720</v>
      </c>
      <c r="T1683">
        <v>6175557555</v>
      </c>
      <c r="U1683" t="s">
        <v>721</v>
      </c>
      <c r="V1683" t="s">
        <v>722</v>
      </c>
      <c r="X1683" t="s">
        <v>722</v>
      </c>
      <c r="Y1683" t="s">
        <v>447</v>
      </c>
      <c r="Z1683" t="s">
        <v>195</v>
      </c>
      <c r="AA1683" t="s">
        <v>448</v>
      </c>
      <c r="AB1683">
        <v>58339</v>
      </c>
      <c r="AC1683" t="s">
        <v>46</v>
      </c>
      <c r="AD1683" t="s">
        <v>47</v>
      </c>
      <c r="AE1683" t="s">
        <v>723</v>
      </c>
      <c r="AF1683" t="s">
        <v>724</v>
      </c>
      <c r="AG1683" t="s">
        <v>725</v>
      </c>
      <c r="AH1683" t="s">
        <v>74</v>
      </c>
    </row>
    <row r="1684" spans="1:34" x14ac:dyDescent="0.25">
      <c r="A1684">
        <v>10285</v>
      </c>
      <c r="B1684">
        <v>38</v>
      </c>
      <c r="C1684">
        <v>59.56</v>
      </c>
      <c r="D1684">
        <v>3</v>
      </c>
      <c r="E1684">
        <v>2263.2800000000002</v>
      </c>
      <c r="F1684">
        <v>2264</v>
      </c>
      <c r="G1684">
        <v>2263.2800000000002</v>
      </c>
      <c r="H1684" t="s">
        <v>190</v>
      </c>
      <c r="I1684" s="1">
        <v>38226</v>
      </c>
      <c r="J1684" t="s">
        <v>76</v>
      </c>
      <c r="K1684" t="s">
        <v>87</v>
      </c>
      <c r="L1684" t="s">
        <v>37</v>
      </c>
      <c r="M1684">
        <v>3</v>
      </c>
      <c r="N1684">
        <v>8</v>
      </c>
      <c r="O1684">
        <v>2004</v>
      </c>
      <c r="P1684" t="s">
        <v>38</v>
      </c>
      <c r="Q1684">
        <v>69</v>
      </c>
      <c r="R1684" t="s">
        <v>1005</v>
      </c>
      <c r="S1684" t="s">
        <v>191</v>
      </c>
      <c r="T1684">
        <v>6175558555</v>
      </c>
      <c r="U1684" t="s">
        <v>192</v>
      </c>
      <c r="V1684" t="s">
        <v>193</v>
      </c>
      <c r="X1684" t="s">
        <v>193</v>
      </c>
      <c r="Y1684" t="s">
        <v>194</v>
      </c>
      <c r="Z1684" t="s">
        <v>195</v>
      </c>
      <c r="AA1684" t="s">
        <v>196</v>
      </c>
      <c r="AB1684">
        <v>51247</v>
      </c>
      <c r="AC1684" t="s">
        <v>46</v>
      </c>
      <c r="AD1684" t="s">
        <v>47</v>
      </c>
      <c r="AE1684" t="s">
        <v>197</v>
      </c>
      <c r="AF1684" t="s">
        <v>198</v>
      </c>
      <c r="AG1684" t="s">
        <v>199</v>
      </c>
      <c r="AH1684" t="s">
        <v>51</v>
      </c>
    </row>
    <row r="1685" spans="1:34" x14ac:dyDescent="0.25">
      <c r="A1685">
        <v>10299</v>
      </c>
      <c r="B1685">
        <v>33</v>
      </c>
      <c r="C1685">
        <v>66.489999999999995</v>
      </c>
      <c r="D1685">
        <v>6</v>
      </c>
      <c r="E1685">
        <v>2194.17</v>
      </c>
      <c r="F1685">
        <v>2195</v>
      </c>
      <c r="G1685">
        <v>2194.17</v>
      </c>
      <c r="H1685" t="s">
        <v>200</v>
      </c>
      <c r="I1685" s="1">
        <v>38260</v>
      </c>
      <c r="J1685" t="s">
        <v>201</v>
      </c>
      <c r="K1685" t="s">
        <v>130</v>
      </c>
      <c r="L1685" t="s">
        <v>37</v>
      </c>
      <c r="M1685">
        <v>3</v>
      </c>
      <c r="N1685">
        <v>9</v>
      </c>
      <c r="O1685">
        <v>2004</v>
      </c>
      <c r="P1685" t="s">
        <v>38</v>
      </c>
      <c r="Q1685">
        <v>69</v>
      </c>
      <c r="R1685" t="s">
        <v>1005</v>
      </c>
      <c r="S1685" t="s">
        <v>202</v>
      </c>
      <c r="T1685" t="s">
        <v>203</v>
      </c>
      <c r="U1685" t="s">
        <v>204</v>
      </c>
      <c r="V1685" t="s">
        <v>205</v>
      </c>
      <c r="X1685" t="s">
        <v>205</v>
      </c>
      <c r="Y1685" t="s">
        <v>206</v>
      </c>
      <c r="AA1685" t="s">
        <v>206</v>
      </c>
      <c r="AB1685">
        <v>21240</v>
      </c>
      <c r="AC1685" t="s">
        <v>207</v>
      </c>
      <c r="AD1685" t="s">
        <v>60</v>
      </c>
      <c r="AE1685" t="s">
        <v>208</v>
      </c>
      <c r="AF1685" t="s">
        <v>209</v>
      </c>
      <c r="AG1685" t="s">
        <v>210</v>
      </c>
      <c r="AH1685" t="s">
        <v>51</v>
      </c>
    </row>
    <row r="1686" spans="1:34" x14ac:dyDescent="0.25">
      <c r="A1686">
        <v>10309</v>
      </c>
      <c r="B1686">
        <v>24</v>
      </c>
      <c r="C1686">
        <v>56.1</v>
      </c>
      <c r="D1686">
        <v>2</v>
      </c>
      <c r="E1686">
        <v>1346.4</v>
      </c>
      <c r="F1686">
        <v>1347</v>
      </c>
      <c r="G1686">
        <v>1346.4</v>
      </c>
      <c r="H1686" t="s">
        <v>211</v>
      </c>
      <c r="I1686" s="1">
        <v>38275</v>
      </c>
      <c r="J1686" t="s">
        <v>86</v>
      </c>
      <c r="K1686" t="s">
        <v>87</v>
      </c>
      <c r="L1686" t="s">
        <v>37</v>
      </c>
      <c r="M1686">
        <v>4</v>
      </c>
      <c r="N1686">
        <v>10</v>
      </c>
      <c r="O1686">
        <v>2004</v>
      </c>
      <c r="P1686" t="s">
        <v>38</v>
      </c>
      <c r="Q1686">
        <v>69</v>
      </c>
      <c r="R1686" t="s">
        <v>1005</v>
      </c>
      <c r="S1686" t="s">
        <v>212</v>
      </c>
      <c r="T1686" t="s">
        <v>213</v>
      </c>
      <c r="U1686" t="s">
        <v>214</v>
      </c>
      <c r="V1686" t="s">
        <v>215</v>
      </c>
      <c r="X1686" t="s">
        <v>215</v>
      </c>
      <c r="Y1686" t="s">
        <v>216</v>
      </c>
      <c r="AA1686" t="s">
        <v>216</v>
      </c>
      <c r="AB1686">
        <v>4110</v>
      </c>
      <c r="AC1686" t="s">
        <v>119</v>
      </c>
      <c r="AD1686" t="s">
        <v>60</v>
      </c>
      <c r="AE1686" t="s">
        <v>217</v>
      </c>
      <c r="AF1686" t="s">
        <v>218</v>
      </c>
      <c r="AG1686" t="s">
        <v>219</v>
      </c>
      <c r="AH1686" t="s">
        <v>51</v>
      </c>
    </row>
    <row r="1687" spans="1:34" x14ac:dyDescent="0.25">
      <c r="A1687">
        <v>10319</v>
      </c>
      <c r="B1687">
        <v>31</v>
      </c>
      <c r="C1687">
        <v>81.73</v>
      </c>
      <c r="D1687">
        <v>7</v>
      </c>
      <c r="E1687">
        <v>2533.63</v>
      </c>
      <c r="F1687">
        <v>2534</v>
      </c>
      <c r="G1687">
        <v>2533.63</v>
      </c>
      <c r="H1687" s="2">
        <v>38057</v>
      </c>
      <c r="I1687" s="1">
        <v>38057</v>
      </c>
      <c r="J1687" t="s">
        <v>255</v>
      </c>
      <c r="K1687" t="s">
        <v>130</v>
      </c>
      <c r="L1687" t="s">
        <v>37</v>
      </c>
      <c r="M1687">
        <v>4</v>
      </c>
      <c r="N1687">
        <v>11</v>
      </c>
      <c r="O1687">
        <v>2004</v>
      </c>
      <c r="P1687" t="s">
        <v>38</v>
      </c>
      <c r="Q1687">
        <v>69</v>
      </c>
      <c r="R1687" t="s">
        <v>1005</v>
      </c>
      <c r="S1687" t="s">
        <v>799</v>
      </c>
      <c r="T1687">
        <v>2125551957</v>
      </c>
      <c r="U1687" t="s">
        <v>800</v>
      </c>
      <c r="V1687" t="s">
        <v>801</v>
      </c>
      <c r="W1687" t="s">
        <v>802</v>
      </c>
      <c r="X1687" t="s">
        <v>803</v>
      </c>
      <c r="Y1687" t="s">
        <v>43</v>
      </c>
      <c r="Z1687" t="s">
        <v>44</v>
      </c>
      <c r="AA1687" t="s">
        <v>45</v>
      </c>
      <c r="AB1687">
        <v>10022</v>
      </c>
      <c r="AC1687" t="s">
        <v>46</v>
      </c>
      <c r="AD1687" t="s">
        <v>47</v>
      </c>
      <c r="AE1687" t="s">
        <v>804</v>
      </c>
      <c r="AF1687" t="s">
        <v>805</v>
      </c>
      <c r="AG1687" t="s">
        <v>806</v>
      </c>
      <c r="AH1687" t="s">
        <v>51</v>
      </c>
    </row>
    <row r="1688" spans="1:34" x14ac:dyDescent="0.25">
      <c r="A1688">
        <v>10330</v>
      </c>
      <c r="B1688">
        <v>42</v>
      </c>
      <c r="C1688">
        <v>81.03</v>
      </c>
      <c r="D1688">
        <v>1</v>
      </c>
      <c r="E1688">
        <v>3403.26</v>
      </c>
      <c r="F1688">
        <v>3404</v>
      </c>
      <c r="G1688">
        <v>3403.26</v>
      </c>
      <c r="H1688" t="s">
        <v>979</v>
      </c>
      <c r="I1688" s="1">
        <v>38307</v>
      </c>
      <c r="J1688" t="s">
        <v>104</v>
      </c>
      <c r="K1688" t="s">
        <v>65</v>
      </c>
      <c r="L1688" t="s">
        <v>37</v>
      </c>
      <c r="M1688">
        <v>4</v>
      </c>
      <c r="N1688">
        <v>11</v>
      </c>
      <c r="O1688">
        <v>2004</v>
      </c>
      <c r="P1688" t="s">
        <v>38</v>
      </c>
      <c r="Q1688">
        <v>69</v>
      </c>
      <c r="R1688" t="s">
        <v>1005</v>
      </c>
      <c r="S1688" t="s">
        <v>675</v>
      </c>
      <c r="T1688" t="s">
        <v>676</v>
      </c>
      <c r="U1688" t="s">
        <v>677</v>
      </c>
      <c r="V1688" t="s">
        <v>678</v>
      </c>
      <c r="X1688" t="s">
        <v>678</v>
      </c>
      <c r="Y1688" t="s">
        <v>679</v>
      </c>
      <c r="AA1688" t="s">
        <v>679</v>
      </c>
      <c r="AB1688" t="s">
        <v>680</v>
      </c>
      <c r="AC1688" t="s">
        <v>681</v>
      </c>
      <c r="AD1688" t="s">
        <v>314</v>
      </c>
      <c r="AE1688" t="s">
        <v>682</v>
      </c>
      <c r="AF1688" t="s">
        <v>683</v>
      </c>
      <c r="AG1688" t="s">
        <v>684</v>
      </c>
      <c r="AH1688" t="s">
        <v>74</v>
      </c>
    </row>
    <row r="1689" spans="1:34" x14ac:dyDescent="0.25">
      <c r="A1689">
        <v>10341</v>
      </c>
      <c r="B1689">
        <v>32</v>
      </c>
      <c r="C1689">
        <v>100</v>
      </c>
      <c r="D1689">
        <v>6</v>
      </c>
      <c r="E1689">
        <v>3307.2</v>
      </c>
      <c r="F1689">
        <v>3308</v>
      </c>
      <c r="G1689">
        <v>3200</v>
      </c>
      <c r="H1689" t="s">
        <v>230</v>
      </c>
      <c r="I1689" s="1">
        <v>38315</v>
      </c>
      <c r="J1689" t="s">
        <v>104</v>
      </c>
      <c r="K1689" t="s">
        <v>220</v>
      </c>
      <c r="L1689" t="s">
        <v>37</v>
      </c>
      <c r="M1689">
        <v>4</v>
      </c>
      <c r="N1689">
        <v>11</v>
      </c>
      <c r="O1689">
        <v>2004</v>
      </c>
      <c r="P1689" t="s">
        <v>38</v>
      </c>
      <c r="Q1689">
        <v>69</v>
      </c>
      <c r="R1689" t="s">
        <v>1005</v>
      </c>
      <c r="S1689" t="s">
        <v>231</v>
      </c>
      <c r="T1689" t="s">
        <v>232</v>
      </c>
      <c r="U1689" t="s">
        <v>233</v>
      </c>
      <c r="V1689" t="s">
        <v>234</v>
      </c>
      <c r="X1689" t="s">
        <v>234</v>
      </c>
      <c r="Y1689" t="s">
        <v>235</v>
      </c>
      <c r="AA1689" t="s">
        <v>235</v>
      </c>
      <c r="AB1689">
        <v>5020</v>
      </c>
      <c r="AC1689" t="s">
        <v>236</v>
      </c>
      <c r="AD1689" t="s">
        <v>60</v>
      </c>
      <c r="AE1689" t="s">
        <v>237</v>
      </c>
      <c r="AF1689" t="s">
        <v>238</v>
      </c>
      <c r="AG1689" t="s">
        <v>239</v>
      </c>
      <c r="AH1689" t="s">
        <v>74</v>
      </c>
    </row>
    <row r="1690" spans="1:34" x14ac:dyDescent="0.25">
      <c r="A1690">
        <v>10355</v>
      </c>
      <c r="B1690">
        <v>41</v>
      </c>
      <c r="C1690">
        <v>70.650000000000006</v>
      </c>
      <c r="D1690">
        <v>3</v>
      </c>
      <c r="E1690">
        <v>2896.65</v>
      </c>
      <c r="F1690">
        <v>2897</v>
      </c>
      <c r="G1690">
        <v>2896.65</v>
      </c>
      <c r="H1690" s="2">
        <v>38180</v>
      </c>
      <c r="I1690" s="1">
        <v>38180</v>
      </c>
      <c r="J1690" t="s">
        <v>52</v>
      </c>
      <c r="K1690" t="s">
        <v>36</v>
      </c>
      <c r="L1690" t="s">
        <v>37</v>
      </c>
      <c r="M1690">
        <v>4</v>
      </c>
      <c r="N1690">
        <v>12</v>
      </c>
      <c r="O1690">
        <v>2004</v>
      </c>
      <c r="P1690" t="s">
        <v>38</v>
      </c>
      <c r="Q1690">
        <v>69</v>
      </c>
      <c r="R1690" t="s">
        <v>1005</v>
      </c>
      <c r="S1690" t="s">
        <v>276</v>
      </c>
      <c r="T1690" t="s">
        <v>277</v>
      </c>
      <c r="U1690" t="s">
        <v>278</v>
      </c>
      <c r="V1690" t="s">
        <v>279</v>
      </c>
      <c r="X1690" t="s">
        <v>279</v>
      </c>
      <c r="Y1690" t="s">
        <v>280</v>
      </c>
      <c r="AA1690" t="s">
        <v>280</v>
      </c>
      <c r="AB1690">
        <v>28034</v>
      </c>
      <c r="AC1690" t="s">
        <v>281</v>
      </c>
      <c r="AD1690" t="s">
        <v>60</v>
      </c>
      <c r="AE1690" t="s">
        <v>282</v>
      </c>
      <c r="AF1690" t="s">
        <v>283</v>
      </c>
      <c r="AG1690" t="s">
        <v>284</v>
      </c>
      <c r="AH1690" t="s">
        <v>51</v>
      </c>
    </row>
    <row r="1691" spans="1:34" x14ac:dyDescent="0.25">
      <c r="A1691">
        <v>10363</v>
      </c>
      <c r="B1691">
        <v>43</v>
      </c>
      <c r="C1691">
        <v>61.23</v>
      </c>
      <c r="D1691">
        <v>14</v>
      </c>
      <c r="E1691">
        <v>2632.89</v>
      </c>
      <c r="F1691">
        <v>2633</v>
      </c>
      <c r="G1691">
        <v>2632.89</v>
      </c>
      <c r="H1691" s="2">
        <v>38504</v>
      </c>
      <c r="I1691" s="1">
        <v>38504</v>
      </c>
      <c r="J1691" t="s">
        <v>172</v>
      </c>
      <c r="K1691" t="s">
        <v>220</v>
      </c>
      <c r="L1691" t="s">
        <v>37</v>
      </c>
      <c r="M1691">
        <v>1</v>
      </c>
      <c r="N1691">
        <v>1</v>
      </c>
      <c r="O1691">
        <v>2005</v>
      </c>
      <c r="P1691" t="s">
        <v>38</v>
      </c>
      <c r="Q1691">
        <v>69</v>
      </c>
      <c r="R1691" t="s">
        <v>1005</v>
      </c>
      <c r="S1691" t="s">
        <v>735</v>
      </c>
      <c r="T1691" t="s">
        <v>736</v>
      </c>
      <c r="U1691" t="s">
        <v>737</v>
      </c>
      <c r="V1691" t="s">
        <v>738</v>
      </c>
      <c r="X1691" t="s">
        <v>738</v>
      </c>
      <c r="Y1691" t="s">
        <v>739</v>
      </c>
      <c r="AA1691" t="s">
        <v>739</v>
      </c>
      <c r="AB1691" t="s">
        <v>740</v>
      </c>
      <c r="AC1691" t="s">
        <v>207</v>
      </c>
      <c r="AD1691" t="s">
        <v>60</v>
      </c>
      <c r="AE1691" t="s">
        <v>741</v>
      </c>
      <c r="AF1691" t="s">
        <v>742</v>
      </c>
      <c r="AG1691" t="s">
        <v>743</v>
      </c>
      <c r="AH1691" t="s">
        <v>51</v>
      </c>
    </row>
    <row r="1692" spans="1:34" x14ac:dyDescent="0.25">
      <c r="A1692">
        <v>10375</v>
      </c>
      <c r="B1692">
        <v>20</v>
      </c>
      <c r="C1692">
        <v>100</v>
      </c>
      <c r="D1692">
        <v>14</v>
      </c>
      <c r="E1692">
        <v>2046</v>
      </c>
      <c r="F1692">
        <v>2046</v>
      </c>
      <c r="G1692">
        <v>2000</v>
      </c>
      <c r="H1692" s="2">
        <v>38413</v>
      </c>
      <c r="I1692" s="1">
        <v>38413</v>
      </c>
      <c r="J1692" t="s">
        <v>255</v>
      </c>
      <c r="K1692" t="s">
        <v>220</v>
      </c>
      <c r="L1692" t="s">
        <v>37</v>
      </c>
      <c r="M1692">
        <v>1</v>
      </c>
      <c r="N1692">
        <v>2</v>
      </c>
      <c r="O1692">
        <v>2005</v>
      </c>
      <c r="P1692" t="s">
        <v>38</v>
      </c>
      <c r="Q1692">
        <v>69</v>
      </c>
      <c r="R1692" t="s">
        <v>1005</v>
      </c>
      <c r="S1692" t="s">
        <v>182</v>
      </c>
      <c r="T1692" t="s">
        <v>183</v>
      </c>
      <c r="U1692" t="s">
        <v>184</v>
      </c>
      <c r="V1692" t="s">
        <v>185</v>
      </c>
      <c r="X1692" t="s">
        <v>185</v>
      </c>
      <c r="Y1692" t="s">
        <v>186</v>
      </c>
      <c r="AA1692" t="s">
        <v>186</v>
      </c>
      <c r="AB1692">
        <v>44000</v>
      </c>
      <c r="AC1692" t="s">
        <v>59</v>
      </c>
      <c r="AD1692" t="s">
        <v>60</v>
      </c>
      <c r="AE1692" t="s">
        <v>187</v>
      </c>
      <c r="AF1692" t="s">
        <v>188</v>
      </c>
      <c r="AG1692" t="s">
        <v>189</v>
      </c>
      <c r="AH1692" t="s">
        <v>51</v>
      </c>
    </row>
    <row r="1693" spans="1:34" x14ac:dyDescent="0.25">
      <c r="A1693">
        <v>10390</v>
      </c>
      <c r="B1693">
        <v>35</v>
      </c>
      <c r="C1693">
        <v>65.13</v>
      </c>
      <c r="D1693">
        <v>4</v>
      </c>
      <c r="E1693">
        <v>2279.5500000000002</v>
      </c>
      <c r="F1693">
        <v>2280</v>
      </c>
      <c r="G1693">
        <v>2279.5500000000002</v>
      </c>
      <c r="H1693" s="2">
        <v>38445</v>
      </c>
      <c r="I1693" s="1">
        <v>38445</v>
      </c>
      <c r="J1693" t="s">
        <v>380</v>
      </c>
      <c r="K1693" t="s">
        <v>123</v>
      </c>
      <c r="L1693" t="s">
        <v>37</v>
      </c>
      <c r="M1693">
        <v>1</v>
      </c>
      <c r="N1693">
        <v>3</v>
      </c>
      <c r="O1693">
        <v>2005</v>
      </c>
      <c r="P1693" t="s">
        <v>38</v>
      </c>
      <c r="Q1693">
        <v>69</v>
      </c>
      <c r="R1693" t="s">
        <v>1005</v>
      </c>
      <c r="S1693" t="s">
        <v>427</v>
      </c>
      <c r="T1693">
        <v>4155551450</v>
      </c>
      <c r="U1693" t="s">
        <v>428</v>
      </c>
      <c r="V1693" t="s">
        <v>429</v>
      </c>
      <c r="X1693" t="s">
        <v>429</v>
      </c>
      <c r="Y1693" t="s">
        <v>430</v>
      </c>
      <c r="Z1693" t="s">
        <v>81</v>
      </c>
      <c r="AA1693" t="s">
        <v>431</v>
      </c>
      <c r="AB1693">
        <v>97562</v>
      </c>
      <c r="AC1693" t="s">
        <v>46</v>
      </c>
      <c r="AD1693" t="s">
        <v>47</v>
      </c>
      <c r="AE1693" t="s">
        <v>432</v>
      </c>
      <c r="AF1693" t="s">
        <v>433</v>
      </c>
      <c r="AG1693" t="s">
        <v>434</v>
      </c>
      <c r="AH1693" t="s">
        <v>51</v>
      </c>
    </row>
    <row r="1694" spans="1:34" x14ac:dyDescent="0.25">
      <c r="A1694">
        <v>10403</v>
      </c>
      <c r="B1694">
        <v>27</v>
      </c>
      <c r="C1694">
        <v>79.650000000000006</v>
      </c>
      <c r="D1694">
        <v>4</v>
      </c>
      <c r="E1694">
        <v>2150.5500000000002</v>
      </c>
      <c r="F1694">
        <v>2151</v>
      </c>
      <c r="G1694">
        <v>2150.5500000000002</v>
      </c>
      <c r="H1694" s="2">
        <v>38568</v>
      </c>
      <c r="I1694" s="1">
        <v>38568</v>
      </c>
      <c r="J1694" t="s">
        <v>76</v>
      </c>
      <c r="K1694" t="s">
        <v>130</v>
      </c>
      <c r="L1694" t="s">
        <v>37</v>
      </c>
      <c r="M1694">
        <v>2</v>
      </c>
      <c r="N1694">
        <v>4</v>
      </c>
      <c r="O1694">
        <v>2005</v>
      </c>
      <c r="P1694" t="s">
        <v>38</v>
      </c>
      <c r="Q1694">
        <v>69</v>
      </c>
      <c r="R1694" t="s">
        <v>1005</v>
      </c>
      <c r="S1694" t="s">
        <v>264</v>
      </c>
      <c r="T1694" t="s">
        <v>265</v>
      </c>
      <c r="U1694" t="s">
        <v>266</v>
      </c>
      <c r="V1694" t="s">
        <v>267</v>
      </c>
      <c r="X1694" t="s">
        <v>267</v>
      </c>
      <c r="Y1694" t="s">
        <v>268</v>
      </c>
      <c r="AA1694" t="s">
        <v>268</v>
      </c>
      <c r="AB1694" t="s">
        <v>269</v>
      </c>
      <c r="AC1694" t="s">
        <v>270</v>
      </c>
      <c r="AD1694" t="s">
        <v>60</v>
      </c>
      <c r="AE1694" t="s">
        <v>271</v>
      </c>
      <c r="AF1694" t="s">
        <v>272</v>
      </c>
      <c r="AG1694" t="s">
        <v>273</v>
      </c>
      <c r="AH1694" t="s">
        <v>51</v>
      </c>
    </row>
    <row r="1695" spans="1:34" x14ac:dyDescent="0.25">
      <c r="A1695">
        <v>10110</v>
      </c>
      <c r="B1695">
        <v>43</v>
      </c>
      <c r="C1695">
        <v>78.150000000000006</v>
      </c>
      <c r="D1695">
        <v>11</v>
      </c>
      <c r="E1695">
        <v>3360.45</v>
      </c>
      <c r="F1695">
        <v>3361</v>
      </c>
      <c r="G1695">
        <v>3360.45</v>
      </c>
      <c r="H1695" t="s">
        <v>899</v>
      </c>
      <c r="I1695" s="1">
        <v>37698</v>
      </c>
      <c r="J1695" t="s">
        <v>255</v>
      </c>
      <c r="K1695" t="s">
        <v>65</v>
      </c>
      <c r="L1695" t="s">
        <v>37</v>
      </c>
      <c r="M1695">
        <v>1</v>
      </c>
      <c r="N1695">
        <v>3</v>
      </c>
      <c r="O1695">
        <v>2003</v>
      </c>
      <c r="P1695" t="s">
        <v>286</v>
      </c>
      <c r="Q1695">
        <v>90</v>
      </c>
      <c r="R1695" t="s">
        <v>1007</v>
      </c>
      <c r="S1695" t="s">
        <v>776</v>
      </c>
      <c r="T1695" t="s">
        <v>777</v>
      </c>
      <c r="U1695" t="s">
        <v>778</v>
      </c>
      <c r="V1695" t="s">
        <v>779</v>
      </c>
      <c r="X1695" t="s">
        <v>779</v>
      </c>
      <c r="Y1695" t="s">
        <v>780</v>
      </c>
      <c r="AA1695" t="s">
        <v>780</v>
      </c>
      <c r="AB1695" t="s">
        <v>781</v>
      </c>
      <c r="AC1695" t="s">
        <v>270</v>
      </c>
      <c r="AD1695" t="s">
        <v>60</v>
      </c>
      <c r="AE1695" t="s">
        <v>782</v>
      </c>
      <c r="AF1695" t="s">
        <v>146</v>
      </c>
      <c r="AG1695" t="s">
        <v>783</v>
      </c>
      <c r="AH1695" t="s">
        <v>74</v>
      </c>
    </row>
    <row r="1696" spans="1:34" x14ac:dyDescent="0.25">
      <c r="A1696">
        <v>10124</v>
      </c>
      <c r="B1696">
        <v>32</v>
      </c>
      <c r="C1696">
        <v>72.7</v>
      </c>
      <c r="D1696">
        <v>10</v>
      </c>
      <c r="E1696">
        <v>2326.4</v>
      </c>
      <c r="F1696">
        <v>2327</v>
      </c>
      <c r="G1696">
        <v>2326.4</v>
      </c>
      <c r="H1696" t="s">
        <v>874</v>
      </c>
      <c r="I1696" s="1">
        <v>37762</v>
      </c>
      <c r="J1696" t="s">
        <v>153</v>
      </c>
      <c r="K1696" t="s">
        <v>220</v>
      </c>
      <c r="L1696" t="s">
        <v>37</v>
      </c>
      <c r="M1696">
        <v>2</v>
      </c>
      <c r="N1696">
        <v>5</v>
      </c>
      <c r="O1696">
        <v>2003</v>
      </c>
      <c r="P1696" t="s">
        <v>286</v>
      </c>
      <c r="Q1696">
        <v>90</v>
      </c>
      <c r="R1696" t="s">
        <v>1007</v>
      </c>
      <c r="S1696" t="s">
        <v>853</v>
      </c>
      <c r="T1696">
        <v>7025551838</v>
      </c>
      <c r="U1696" t="s">
        <v>854</v>
      </c>
      <c r="V1696" t="s">
        <v>855</v>
      </c>
      <c r="X1696" t="s">
        <v>855</v>
      </c>
      <c r="Y1696" t="s">
        <v>856</v>
      </c>
      <c r="Z1696" t="s">
        <v>857</v>
      </c>
      <c r="AA1696" t="s">
        <v>858</v>
      </c>
      <c r="AB1696">
        <v>83030</v>
      </c>
      <c r="AC1696" t="s">
        <v>46</v>
      </c>
      <c r="AD1696" t="s">
        <v>47</v>
      </c>
      <c r="AE1696" t="s">
        <v>179</v>
      </c>
      <c r="AF1696" t="s">
        <v>635</v>
      </c>
      <c r="AG1696" t="s">
        <v>859</v>
      </c>
      <c r="AH1696" t="s">
        <v>51</v>
      </c>
    </row>
    <row r="1697" spans="1:34" x14ac:dyDescent="0.25">
      <c r="A1697">
        <v>10148</v>
      </c>
      <c r="B1697">
        <v>21</v>
      </c>
      <c r="C1697">
        <v>73.599999999999994</v>
      </c>
      <c r="D1697">
        <v>4</v>
      </c>
      <c r="E1697">
        <v>1545.6</v>
      </c>
      <c r="F1697">
        <v>1546</v>
      </c>
      <c r="G1697">
        <v>1545.6</v>
      </c>
      <c r="H1697" s="2">
        <v>37934</v>
      </c>
      <c r="I1697" s="1">
        <v>37934</v>
      </c>
      <c r="J1697" t="s">
        <v>104</v>
      </c>
      <c r="K1697" t="s">
        <v>123</v>
      </c>
      <c r="L1697" t="s">
        <v>37</v>
      </c>
      <c r="M1697">
        <v>3</v>
      </c>
      <c r="N1697">
        <v>9</v>
      </c>
      <c r="O1697">
        <v>2003</v>
      </c>
      <c r="P1697" t="s">
        <v>286</v>
      </c>
      <c r="Q1697">
        <v>90</v>
      </c>
      <c r="R1697" t="s">
        <v>1007</v>
      </c>
      <c r="S1697" t="s">
        <v>452</v>
      </c>
      <c r="T1697" t="s">
        <v>453</v>
      </c>
      <c r="U1697" t="s">
        <v>454</v>
      </c>
      <c r="V1697" t="s">
        <v>455</v>
      </c>
      <c r="W1697" t="s">
        <v>456</v>
      </c>
      <c r="X1697" t="s">
        <v>457</v>
      </c>
      <c r="Y1697" t="s">
        <v>458</v>
      </c>
      <c r="Z1697" t="s">
        <v>250</v>
      </c>
      <c r="AA1697" t="s">
        <v>459</v>
      </c>
      <c r="AB1697">
        <v>2060</v>
      </c>
      <c r="AC1697" t="s">
        <v>148</v>
      </c>
      <c r="AD1697" t="s">
        <v>149</v>
      </c>
      <c r="AE1697" t="s">
        <v>460</v>
      </c>
      <c r="AF1697" t="s">
        <v>461</v>
      </c>
      <c r="AG1697" t="s">
        <v>462</v>
      </c>
      <c r="AH1697" t="s">
        <v>51</v>
      </c>
    </row>
    <row r="1698" spans="1:34" x14ac:dyDescent="0.25">
      <c r="A1698">
        <v>10161</v>
      </c>
      <c r="B1698">
        <v>20</v>
      </c>
      <c r="C1698">
        <v>100</v>
      </c>
      <c r="D1698">
        <v>3</v>
      </c>
      <c r="E1698">
        <v>2144.6</v>
      </c>
      <c r="F1698">
        <v>2145</v>
      </c>
      <c r="G1698">
        <v>2000</v>
      </c>
      <c r="H1698" t="s">
        <v>851</v>
      </c>
      <c r="I1698" s="1">
        <v>37911</v>
      </c>
      <c r="J1698" t="s">
        <v>86</v>
      </c>
      <c r="K1698" t="s">
        <v>87</v>
      </c>
      <c r="L1698" t="s">
        <v>37</v>
      </c>
      <c r="M1698">
        <v>4</v>
      </c>
      <c r="N1698">
        <v>10</v>
      </c>
      <c r="O1698">
        <v>2003</v>
      </c>
      <c r="P1698" t="s">
        <v>286</v>
      </c>
      <c r="Q1698">
        <v>90</v>
      </c>
      <c r="R1698" t="s">
        <v>1007</v>
      </c>
      <c r="S1698" t="s">
        <v>784</v>
      </c>
      <c r="T1698" t="s">
        <v>785</v>
      </c>
      <c r="U1698" t="s">
        <v>786</v>
      </c>
      <c r="V1698" t="s">
        <v>787</v>
      </c>
      <c r="X1698" t="s">
        <v>787</v>
      </c>
      <c r="Y1698" t="s">
        <v>788</v>
      </c>
      <c r="AA1698" t="s">
        <v>788</v>
      </c>
      <c r="AB1698">
        <v>8200</v>
      </c>
      <c r="AC1698" t="s">
        <v>515</v>
      </c>
      <c r="AD1698" t="s">
        <v>60</v>
      </c>
      <c r="AE1698" t="s">
        <v>789</v>
      </c>
      <c r="AF1698" t="s">
        <v>790</v>
      </c>
      <c r="AG1698" t="s">
        <v>791</v>
      </c>
      <c r="AH1698" t="s">
        <v>51</v>
      </c>
    </row>
    <row r="1699" spans="1:34" x14ac:dyDescent="0.25">
      <c r="A1699">
        <v>10172</v>
      </c>
      <c r="B1699">
        <v>22</v>
      </c>
      <c r="C1699">
        <v>74.510000000000005</v>
      </c>
      <c r="D1699">
        <v>1</v>
      </c>
      <c r="E1699">
        <v>1639.22</v>
      </c>
      <c r="F1699">
        <v>1640</v>
      </c>
      <c r="G1699">
        <v>1639.22</v>
      </c>
      <c r="H1699" s="2">
        <v>37752</v>
      </c>
      <c r="I1699" s="1">
        <v>37752</v>
      </c>
      <c r="J1699" t="s">
        <v>153</v>
      </c>
      <c r="K1699" t="s">
        <v>123</v>
      </c>
      <c r="L1699" t="s">
        <v>37</v>
      </c>
      <c r="M1699">
        <v>4</v>
      </c>
      <c r="N1699">
        <v>11</v>
      </c>
      <c r="O1699">
        <v>2003</v>
      </c>
      <c r="P1699" t="s">
        <v>286</v>
      </c>
      <c r="Q1699">
        <v>90</v>
      </c>
      <c r="R1699" t="s">
        <v>1007</v>
      </c>
      <c r="S1699" t="s">
        <v>173</v>
      </c>
      <c r="T1699">
        <v>2035552570</v>
      </c>
      <c r="U1699" t="s">
        <v>174</v>
      </c>
      <c r="V1699" t="s">
        <v>175</v>
      </c>
      <c r="X1699" t="s">
        <v>175</v>
      </c>
      <c r="Y1699" t="s">
        <v>176</v>
      </c>
      <c r="Z1699" t="s">
        <v>177</v>
      </c>
      <c r="AA1699" t="s">
        <v>178</v>
      </c>
      <c r="AB1699">
        <v>97562</v>
      </c>
      <c r="AC1699" t="s">
        <v>46</v>
      </c>
      <c r="AD1699" t="s">
        <v>47</v>
      </c>
      <c r="AE1699" t="s">
        <v>179</v>
      </c>
      <c r="AF1699" t="s">
        <v>84</v>
      </c>
      <c r="AG1699" t="s">
        <v>180</v>
      </c>
      <c r="AH1699" t="s">
        <v>51</v>
      </c>
    </row>
    <row r="1700" spans="1:34" x14ac:dyDescent="0.25">
      <c r="A1700">
        <v>10182</v>
      </c>
      <c r="B1700">
        <v>36</v>
      </c>
      <c r="C1700">
        <v>73.599999999999994</v>
      </c>
      <c r="D1700">
        <v>14</v>
      </c>
      <c r="E1700">
        <v>2649.6</v>
      </c>
      <c r="F1700">
        <v>2650</v>
      </c>
      <c r="G1700">
        <v>2649.6</v>
      </c>
      <c r="H1700" s="2">
        <v>37966</v>
      </c>
      <c r="I1700" s="1">
        <v>37966</v>
      </c>
      <c r="J1700" t="s">
        <v>242</v>
      </c>
      <c r="K1700" t="s">
        <v>130</v>
      </c>
      <c r="L1700" t="s">
        <v>37</v>
      </c>
      <c r="M1700">
        <v>4</v>
      </c>
      <c r="N1700">
        <v>11</v>
      </c>
      <c r="O1700">
        <v>2003</v>
      </c>
      <c r="P1700" t="s">
        <v>286</v>
      </c>
      <c r="Q1700">
        <v>90</v>
      </c>
      <c r="R1700" t="s">
        <v>1007</v>
      </c>
      <c r="S1700" t="s">
        <v>427</v>
      </c>
      <c r="T1700">
        <v>4155551450</v>
      </c>
      <c r="U1700" t="s">
        <v>428</v>
      </c>
      <c r="V1700" t="s">
        <v>429</v>
      </c>
      <c r="X1700" t="s">
        <v>429</v>
      </c>
      <c r="Y1700" t="s">
        <v>430</v>
      </c>
      <c r="Z1700" t="s">
        <v>81</v>
      </c>
      <c r="AA1700" t="s">
        <v>431</v>
      </c>
      <c r="AB1700">
        <v>97562</v>
      </c>
      <c r="AC1700" t="s">
        <v>46</v>
      </c>
      <c r="AD1700" t="s">
        <v>47</v>
      </c>
      <c r="AE1700" t="s">
        <v>432</v>
      </c>
      <c r="AF1700" t="s">
        <v>433</v>
      </c>
      <c r="AG1700" t="s">
        <v>434</v>
      </c>
      <c r="AH1700" t="s">
        <v>51</v>
      </c>
    </row>
    <row r="1701" spans="1:34" x14ac:dyDescent="0.25">
      <c r="A1701">
        <v>10192</v>
      </c>
      <c r="B1701">
        <v>46</v>
      </c>
      <c r="C1701">
        <v>83.6</v>
      </c>
      <c r="D1701">
        <v>2</v>
      </c>
      <c r="E1701">
        <v>3845.6</v>
      </c>
      <c r="F1701">
        <v>3846</v>
      </c>
      <c r="G1701">
        <v>3845.6</v>
      </c>
      <c r="H1701" t="s">
        <v>693</v>
      </c>
      <c r="I1701" s="1">
        <v>37945</v>
      </c>
      <c r="J1701" t="s">
        <v>104</v>
      </c>
      <c r="K1701" t="s">
        <v>130</v>
      </c>
      <c r="L1701" t="s">
        <v>37</v>
      </c>
      <c r="M1701">
        <v>4</v>
      </c>
      <c r="N1701">
        <v>11</v>
      </c>
      <c r="O1701">
        <v>2003</v>
      </c>
      <c r="P1701" t="s">
        <v>286</v>
      </c>
      <c r="Q1701">
        <v>90</v>
      </c>
      <c r="R1701" t="s">
        <v>1007</v>
      </c>
      <c r="S1701" t="s">
        <v>435</v>
      </c>
      <c r="T1701">
        <v>6035558647</v>
      </c>
      <c r="U1701" t="s">
        <v>436</v>
      </c>
      <c r="V1701" t="s">
        <v>437</v>
      </c>
      <c r="X1701" t="s">
        <v>437</v>
      </c>
      <c r="Y1701" t="s">
        <v>438</v>
      </c>
      <c r="Z1701" t="s">
        <v>439</v>
      </c>
      <c r="AA1701" t="s">
        <v>440</v>
      </c>
      <c r="AB1701">
        <v>62005</v>
      </c>
      <c r="AC1701" t="s">
        <v>46</v>
      </c>
      <c r="AD1701" t="s">
        <v>47</v>
      </c>
      <c r="AE1701" t="s">
        <v>83</v>
      </c>
      <c r="AF1701" t="s">
        <v>433</v>
      </c>
      <c r="AG1701" t="s">
        <v>441</v>
      </c>
      <c r="AH1701" t="s">
        <v>74</v>
      </c>
    </row>
    <row r="1702" spans="1:34" x14ac:dyDescent="0.25">
      <c r="A1702">
        <v>10204</v>
      </c>
      <c r="B1702">
        <v>47</v>
      </c>
      <c r="C1702">
        <v>96.32</v>
      </c>
      <c r="D1702">
        <v>8</v>
      </c>
      <c r="E1702">
        <v>4527.04</v>
      </c>
      <c r="F1702">
        <v>4528</v>
      </c>
      <c r="G1702">
        <v>4527.04</v>
      </c>
      <c r="H1702" s="2">
        <v>37664</v>
      </c>
      <c r="I1702" s="1">
        <v>37664</v>
      </c>
      <c r="J1702" t="s">
        <v>35</v>
      </c>
      <c r="K1702" t="s">
        <v>220</v>
      </c>
      <c r="L1702" t="s">
        <v>37</v>
      </c>
      <c r="M1702">
        <v>4</v>
      </c>
      <c r="N1702">
        <v>12</v>
      </c>
      <c r="O1702">
        <v>2003</v>
      </c>
      <c r="P1702" t="s">
        <v>286</v>
      </c>
      <c r="Q1702">
        <v>90</v>
      </c>
      <c r="R1702" t="s">
        <v>1007</v>
      </c>
      <c r="S1702" t="s">
        <v>747</v>
      </c>
      <c r="T1702">
        <v>2125557413</v>
      </c>
      <c r="U1702" t="s">
        <v>748</v>
      </c>
      <c r="V1702" t="s">
        <v>749</v>
      </c>
      <c r="W1702" t="s">
        <v>750</v>
      </c>
      <c r="X1702" t="s">
        <v>751</v>
      </c>
      <c r="Y1702" t="s">
        <v>43</v>
      </c>
      <c r="Z1702" t="s">
        <v>44</v>
      </c>
      <c r="AA1702" t="s">
        <v>45</v>
      </c>
      <c r="AB1702">
        <v>10022</v>
      </c>
      <c r="AC1702" t="s">
        <v>46</v>
      </c>
      <c r="AD1702" t="s">
        <v>47</v>
      </c>
      <c r="AE1702" t="s">
        <v>83</v>
      </c>
      <c r="AF1702" t="s">
        <v>752</v>
      </c>
      <c r="AG1702" t="s">
        <v>753</v>
      </c>
      <c r="AH1702" t="s">
        <v>74</v>
      </c>
    </row>
    <row r="1703" spans="1:34" x14ac:dyDescent="0.25">
      <c r="A1703">
        <v>10212</v>
      </c>
      <c r="B1703">
        <v>45</v>
      </c>
      <c r="C1703">
        <v>88.14</v>
      </c>
      <c r="D1703">
        <v>1</v>
      </c>
      <c r="E1703">
        <v>3966.3</v>
      </c>
      <c r="F1703">
        <v>3967</v>
      </c>
      <c r="G1703">
        <v>3966.3</v>
      </c>
      <c r="H1703" t="s">
        <v>812</v>
      </c>
      <c r="I1703" s="1">
        <v>38002</v>
      </c>
      <c r="J1703" t="s">
        <v>64</v>
      </c>
      <c r="K1703" t="s">
        <v>87</v>
      </c>
      <c r="L1703" t="s">
        <v>37</v>
      </c>
      <c r="M1703">
        <v>1</v>
      </c>
      <c r="N1703">
        <v>1</v>
      </c>
      <c r="O1703">
        <v>2004</v>
      </c>
      <c r="P1703" t="s">
        <v>286</v>
      </c>
      <c r="Q1703">
        <v>90</v>
      </c>
      <c r="R1703" t="s">
        <v>1007</v>
      </c>
      <c r="S1703" t="s">
        <v>276</v>
      </c>
      <c r="T1703" t="s">
        <v>277</v>
      </c>
      <c r="U1703" t="s">
        <v>278</v>
      </c>
      <c r="V1703" t="s">
        <v>279</v>
      </c>
      <c r="X1703" t="s">
        <v>279</v>
      </c>
      <c r="Y1703" t="s">
        <v>280</v>
      </c>
      <c r="AA1703" t="s">
        <v>280</v>
      </c>
      <c r="AB1703">
        <v>28034</v>
      </c>
      <c r="AC1703" t="s">
        <v>281</v>
      </c>
      <c r="AD1703" t="s">
        <v>60</v>
      </c>
      <c r="AE1703" t="s">
        <v>282</v>
      </c>
      <c r="AF1703" t="s">
        <v>283</v>
      </c>
      <c r="AG1703" t="s">
        <v>284</v>
      </c>
      <c r="AH1703" t="s">
        <v>74</v>
      </c>
    </row>
    <row r="1704" spans="1:34" x14ac:dyDescent="0.25">
      <c r="A1704">
        <v>10227</v>
      </c>
      <c r="B1704">
        <v>47</v>
      </c>
      <c r="C1704">
        <v>88.14</v>
      </c>
      <c r="D1704">
        <v>14</v>
      </c>
      <c r="E1704">
        <v>4142.58</v>
      </c>
      <c r="F1704">
        <v>4143</v>
      </c>
      <c r="G1704">
        <v>4142.58</v>
      </c>
      <c r="H1704" s="2">
        <v>38020</v>
      </c>
      <c r="I1704" s="1">
        <v>38020</v>
      </c>
      <c r="J1704" t="s">
        <v>35</v>
      </c>
      <c r="K1704" t="s">
        <v>65</v>
      </c>
      <c r="L1704" t="s">
        <v>37</v>
      </c>
      <c r="M1704">
        <v>1</v>
      </c>
      <c r="N1704">
        <v>3</v>
      </c>
      <c r="O1704">
        <v>2004</v>
      </c>
      <c r="P1704" t="s">
        <v>286</v>
      </c>
      <c r="Q1704">
        <v>90</v>
      </c>
      <c r="R1704" t="s">
        <v>1007</v>
      </c>
      <c r="S1704" t="s">
        <v>346</v>
      </c>
      <c r="T1704" t="s">
        <v>347</v>
      </c>
      <c r="U1704" t="s">
        <v>348</v>
      </c>
      <c r="V1704" t="s">
        <v>349</v>
      </c>
      <c r="X1704" t="s">
        <v>349</v>
      </c>
      <c r="Y1704" t="s">
        <v>350</v>
      </c>
      <c r="AA1704" t="s">
        <v>350</v>
      </c>
      <c r="AB1704">
        <v>69004</v>
      </c>
      <c r="AC1704" t="s">
        <v>59</v>
      </c>
      <c r="AD1704" t="s">
        <v>60</v>
      </c>
      <c r="AE1704" t="s">
        <v>351</v>
      </c>
      <c r="AF1704" t="s">
        <v>352</v>
      </c>
      <c r="AG1704" t="s">
        <v>353</v>
      </c>
      <c r="AH1704" t="s">
        <v>74</v>
      </c>
    </row>
    <row r="1705" spans="1:34" x14ac:dyDescent="0.25">
      <c r="A1705">
        <v>10241</v>
      </c>
      <c r="B1705">
        <v>47</v>
      </c>
      <c r="C1705">
        <v>94.5</v>
      </c>
      <c r="D1705">
        <v>6</v>
      </c>
      <c r="E1705">
        <v>4441.5</v>
      </c>
      <c r="F1705">
        <v>4442</v>
      </c>
      <c r="G1705">
        <v>4441.5</v>
      </c>
      <c r="H1705" t="s">
        <v>852</v>
      </c>
      <c r="I1705" s="1">
        <v>38090</v>
      </c>
      <c r="J1705" t="s">
        <v>380</v>
      </c>
      <c r="K1705" t="s">
        <v>65</v>
      </c>
      <c r="L1705" t="s">
        <v>37</v>
      </c>
      <c r="M1705">
        <v>2</v>
      </c>
      <c r="N1705">
        <v>4</v>
      </c>
      <c r="O1705">
        <v>2004</v>
      </c>
      <c r="P1705" t="s">
        <v>286</v>
      </c>
      <c r="Q1705">
        <v>90</v>
      </c>
      <c r="R1705" t="s">
        <v>1007</v>
      </c>
      <c r="S1705" t="s">
        <v>841</v>
      </c>
      <c r="T1705" t="s">
        <v>842</v>
      </c>
      <c r="U1705" t="s">
        <v>843</v>
      </c>
      <c r="V1705" t="s">
        <v>844</v>
      </c>
      <c r="X1705" t="s">
        <v>844</v>
      </c>
      <c r="Y1705" t="s">
        <v>845</v>
      </c>
      <c r="AA1705" t="s">
        <v>845</v>
      </c>
      <c r="AB1705">
        <v>67000</v>
      </c>
      <c r="AC1705" t="s">
        <v>59</v>
      </c>
      <c r="AD1705" t="s">
        <v>60</v>
      </c>
      <c r="AE1705" t="s">
        <v>846</v>
      </c>
      <c r="AF1705" t="s">
        <v>847</v>
      </c>
      <c r="AG1705" t="s">
        <v>848</v>
      </c>
      <c r="AH1705" t="s">
        <v>74</v>
      </c>
    </row>
    <row r="1706" spans="1:34" x14ac:dyDescent="0.25">
      <c r="A1706">
        <v>10267</v>
      </c>
      <c r="B1706">
        <v>38</v>
      </c>
      <c r="C1706">
        <v>87.24</v>
      </c>
      <c r="D1706">
        <v>3</v>
      </c>
      <c r="E1706">
        <v>3315.12</v>
      </c>
      <c r="F1706">
        <v>3316</v>
      </c>
      <c r="G1706">
        <v>3315.12</v>
      </c>
      <c r="H1706" s="2">
        <v>38175</v>
      </c>
      <c r="I1706" s="1">
        <v>38175</v>
      </c>
      <c r="J1706" t="s">
        <v>52</v>
      </c>
      <c r="K1706" t="s">
        <v>220</v>
      </c>
      <c r="L1706" t="s">
        <v>37</v>
      </c>
      <c r="M1706">
        <v>3</v>
      </c>
      <c r="N1706">
        <v>7</v>
      </c>
      <c r="O1706">
        <v>2004</v>
      </c>
      <c r="P1706" t="s">
        <v>286</v>
      </c>
      <c r="Q1706">
        <v>90</v>
      </c>
      <c r="R1706" t="s">
        <v>1007</v>
      </c>
      <c r="S1706" t="s">
        <v>747</v>
      </c>
      <c r="T1706">
        <v>2125557413</v>
      </c>
      <c r="U1706" t="s">
        <v>748</v>
      </c>
      <c r="V1706" t="s">
        <v>749</v>
      </c>
      <c r="W1706" t="s">
        <v>750</v>
      </c>
      <c r="X1706" t="s">
        <v>751</v>
      </c>
      <c r="Y1706" t="s">
        <v>43</v>
      </c>
      <c r="Z1706" t="s">
        <v>44</v>
      </c>
      <c r="AA1706" t="s">
        <v>45</v>
      </c>
      <c r="AB1706">
        <v>10022</v>
      </c>
      <c r="AC1706" t="s">
        <v>46</v>
      </c>
      <c r="AD1706" t="s">
        <v>47</v>
      </c>
      <c r="AE1706" t="s">
        <v>83</v>
      </c>
      <c r="AF1706" t="s">
        <v>752</v>
      </c>
      <c r="AG1706" t="s">
        <v>753</v>
      </c>
      <c r="AH1706" t="s">
        <v>74</v>
      </c>
    </row>
    <row r="1707" spans="1:34" x14ac:dyDescent="0.25">
      <c r="A1707">
        <v>10279</v>
      </c>
      <c r="B1707">
        <v>49</v>
      </c>
      <c r="C1707">
        <v>79.97</v>
      </c>
      <c r="D1707">
        <v>3</v>
      </c>
      <c r="E1707">
        <v>3918.53</v>
      </c>
      <c r="F1707">
        <v>3919</v>
      </c>
      <c r="G1707">
        <v>3918.53</v>
      </c>
      <c r="H1707" s="2">
        <v>38238</v>
      </c>
      <c r="I1707" s="1">
        <v>38238</v>
      </c>
      <c r="J1707" t="s">
        <v>201</v>
      </c>
      <c r="K1707" t="s">
        <v>220</v>
      </c>
      <c r="L1707" t="s">
        <v>37</v>
      </c>
      <c r="M1707">
        <v>3</v>
      </c>
      <c r="N1707">
        <v>8</v>
      </c>
      <c r="O1707">
        <v>2004</v>
      </c>
      <c r="P1707" t="s">
        <v>286</v>
      </c>
      <c r="Q1707">
        <v>90</v>
      </c>
      <c r="R1707" t="s">
        <v>1007</v>
      </c>
      <c r="S1707" t="s">
        <v>276</v>
      </c>
      <c r="T1707" t="s">
        <v>277</v>
      </c>
      <c r="U1707" t="s">
        <v>278</v>
      </c>
      <c r="V1707" t="s">
        <v>279</v>
      </c>
      <c r="X1707" t="s">
        <v>279</v>
      </c>
      <c r="Y1707" t="s">
        <v>280</v>
      </c>
      <c r="AA1707" t="s">
        <v>280</v>
      </c>
      <c r="AB1707">
        <v>28034</v>
      </c>
      <c r="AC1707" t="s">
        <v>281</v>
      </c>
      <c r="AD1707" t="s">
        <v>60</v>
      </c>
      <c r="AE1707" t="s">
        <v>282</v>
      </c>
      <c r="AF1707" t="s">
        <v>283</v>
      </c>
      <c r="AG1707" t="s">
        <v>284</v>
      </c>
      <c r="AH1707" t="s">
        <v>74</v>
      </c>
    </row>
    <row r="1708" spans="1:34" x14ac:dyDescent="0.25">
      <c r="A1708">
        <v>10288</v>
      </c>
      <c r="B1708">
        <v>35</v>
      </c>
      <c r="C1708">
        <v>80.87</v>
      </c>
      <c r="D1708">
        <v>9</v>
      </c>
      <c r="E1708">
        <v>2830.45</v>
      </c>
      <c r="F1708">
        <v>2831</v>
      </c>
      <c r="G1708">
        <v>2830.45</v>
      </c>
      <c r="H1708" s="2">
        <v>37995</v>
      </c>
      <c r="I1708" s="1">
        <v>37995</v>
      </c>
      <c r="J1708" t="s">
        <v>64</v>
      </c>
      <c r="K1708" t="s">
        <v>87</v>
      </c>
      <c r="L1708" t="s">
        <v>37</v>
      </c>
      <c r="M1708">
        <v>3</v>
      </c>
      <c r="N1708">
        <v>9</v>
      </c>
      <c r="O1708">
        <v>2004</v>
      </c>
      <c r="P1708" t="s">
        <v>286</v>
      </c>
      <c r="Q1708">
        <v>90</v>
      </c>
      <c r="R1708" t="s">
        <v>1007</v>
      </c>
      <c r="S1708" t="s">
        <v>661</v>
      </c>
      <c r="T1708" t="s">
        <v>662</v>
      </c>
      <c r="U1708" t="s">
        <v>663</v>
      </c>
      <c r="V1708" t="s">
        <v>664</v>
      </c>
      <c r="W1708" t="s">
        <v>665</v>
      </c>
      <c r="X1708" t="s">
        <v>666</v>
      </c>
      <c r="Y1708" t="s">
        <v>313</v>
      </c>
      <c r="AA1708" t="s">
        <v>313</v>
      </c>
      <c r="AB1708">
        <v>69045</v>
      </c>
      <c r="AC1708" t="s">
        <v>313</v>
      </c>
      <c r="AD1708" t="s">
        <v>149</v>
      </c>
      <c r="AE1708" t="s">
        <v>667</v>
      </c>
      <c r="AF1708" t="s">
        <v>668</v>
      </c>
      <c r="AG1708" t="s">
        <v>669</v>
      </c>
      <c r="AH1708" t="s">
        <v>51</v>
      </c>
    </row>
    <row r="1709" spans="1:34" x14ac:dyDescent="0.25">
      <c r="A1709">
        <v>10302</v>
      </c>
      <c r="B1709">
        <v>49</v>
      </c>
      <c r="C1709">
        <v>100</v>
      </c>
      <c r="D1709">
        <v>5</v>
      </c>
      <c r="E1709">
        <v>5298.86</v>
      </c>
      <c r="F1709">
        <v>5299</v>
      </c>
      <c r="G1709">
        <v>4900</v>
      </c>
      <c r="H1709" s="2">
        <v>37782</v>
      </c>
      <c r="I1709" s="1">
        <v>37782</v>
      </c>
      <c r="J1709" t="s">
        <v>172</v>
      </c>
      <c r="K1709" t="s">
        <v>65</v>
      </c>
      <c r="L1709" t="s">
        <v>37</v>
      </c>
      <c r="M1709">
        <v>4</v>
      </c>
      <c r="N1709">
        <v>10</v>
      </c>
      <c r="O1709">
        <v>2003</v>
      </c>
      <c r="P1709" t="s">
        <v>286</v>
      </c>
      <c r="Q1709">
        <v>90</v>
      </c>
      <c r="R1709" t="s">
        <v>1007</v>
      </c>
      <c r="S1709" t="s">
        <v>264</v>
      </c>
      <c r="T1709" t="s">
        <v>265</v>
      </c>
      <c r="U1709" t="s">
        <v>266</v>
      </c>
      <c r="V1709" t="s">
        <v>267</v>
      </c>
      <c r="X1709" t="s">
        <v>267</v>
      </c>
      <c r="Y1709" t="s">
        <v>268</v>
      </c>
      <c r="AA1709" t="s">
        <v>268</v>
      </c>
      <c r="AB1709" t="s">
        <v>269</v>
      </c>
      <c r="AC1709" t="s">
        <v>270</v>
      </c>
      <c r="AD1709" t="s">
        <v>60</v>
      </c>
      <c r="AE1709" t="s">
        <v>271</v>
      </c>
      <c r="AF1709" t="s">
        <v>272</v>
      </c>
      <c r="AG1709" t="s">
        <v>273</v>
      </c>
      <c r="AH1709" t="s">
        <v>74</v>
      </c>
    </row>
    <row r="1710" spans="1:34" x14ac:dyDescent="0.25">
      <c r="A1710">
        <v>10311</v>
      </c>
      <c r="B1710">
        <v>28</v>
      </c>
      <c r="C1710">
        <v>93.6</v>
      </c>
      <c r="D1710">
        <v>4</v>
      </c>
      <c r="E1710">
        <v>2620.8000000000002</v>
      </c>
      <c r="F1710">
        <v>2621</v>
      </c>
      <c r="G1710">
        <v>2620.8000000000002</v>
      </c>
      <c r="H1710" t="s">
        <v>734</v>
      </c>
      <c r="I1710" s="1">
        <v>38276</v>
      </c>
      <c r="J1710" t="s">
        <v>86</v>
      </c>
      <c r="K1710" t="s">
        <v>53</v>
      </c>
      <c r="L1710" t="s">
        <v>37</v>
      </c>
      <c r="M1710">
        <v>4</v>
      </c>
      <c r="N1710">
        <v>10</v>
      </c>
      <c r="O1710">
        <v>2004</v>
      </c>
      <c r="P1710" t="s">
        <v>286</v>
      </c>
      <c r="Q1710">
        <v>90</v>
      </c>
      <c r="R1710" t="s">
        <v>1007</v>
      </c>
      <c r="S1710" t="s">
        <v>276</v>
      </c>
      <c r="T1710" t="s">
        <v>277</v>
      </c>
      <c r="U1710" t="s">
        <v>278</v>
      </c>
      <c r="V1710" t="s">
        <v>279</v>
      </c>
      <c r="X1710" t="s">
        <v>279</v>
      </c>
      <c r="Y1710" t="s">
        <v>280</v>
      </c>
      <c r="AA1710" t="s">
        <v>280</v>
      </c>
      <c r="AB1710">
        <v>28034</v>
      </c>
      <c r="AC1710" t="s">
        <v>281</v>
      </c>
      <c r="AD1710" t="s">
        <v>60</v>
      </c>
      <c r="AE1710" t="s">
        <v>282</v>
      </c>
      <c r="AF1710" t="s">
        <v>283</v>
      </c>
      <c r="AG1710" t="s">
        <v>284</v>
      </c>
      <c r="AH1710" t="s">
        <v>51</v>
      </c>
    </row>
    <row r="1711" spans="1:34" x14ac:dyDescent="0.25">
      <c r="A1711">
        <v>10321</v>
      </c>
      <c r="B1711">
        <v>30</v>
      </c>
      <c r="C1711">
        <v>72.7</v>
      </c>
      <c r="D1711">
        <v>1</v>
      </c>
      <c r="E1711">
        <v>2181</v>
      </c>
      <c r="F1711">
        <v>2181</v>
      </c>
      <c r="G1711">
        <v>2181</v>
      </c>
      <c r="H1711" s="2">
        <v>38088</v>
      </c>
      <c r="I1711" s="1">
        <v>38088</v>
      </c>
      <c r="J1711" t="s">
        <v>380</v>
      </c>
      <c r="K1711" t="s">
        <v>123</v>
      </c>
      <c r="L1711" t="s">
        <v>37</v>
      </c>
      <c r="M1711">
        <v>4</v>
      </c>
      <c r="N1711">
        <v>11</v>
      </c>
      <c r="O1711">
        <v>2004</v>
      </c>
      <c r="P1711" t="s">
        <v>286</v>
      </c>
      <c r="Q1711">
        <v>90</v>
      </c>
      <c r="R1711" t="s">
        <v>1007</v>
      </c>
      <c r="S1711" t="s">
        <v>256</v>
      </c>
      <c r="T1711">
        <v>5085552555</v>
      </c>
      <c r="U1711" t="s">
        <v>257</v>
      </c>
      <c r="V1711" t="s">
        <v>258</v>
      </c>
      <c r="X1711" t="s">
        <v>258</v>
      </c>
      <c r="Y1711" t="s">
        <v>259</v>
      </c>
      <c r="Z1711" t="s">
        <v>195</v>
      </c>
      <c r="AA1711" t="s">
        <v>260</v>
      </c>
      <c r="AB1711">
        <v>50553</v>
      </c>
      <c r="AC1711" t="s">
        <v>46</v>
      </c>
      <c r="AD1711" t="s">
        <v>47</v>
      </c>
      <c r="AE1711" t="s">
        <v>261</v>
      </c>
      <c r="AF1711" t="s">
        <v>262</v>
      </c>
      <c r="AG1711" t="s">
        <v>263</v>
      </c>
      <c r="AH1711" t="s">
        <v>51</v>
      </c>
    </row>
    <row r="1712" spans="1:34" x14ac:dyDescent="0.25">
      <c r="A1712">
        <v>10332</v>
      </c>
      <c r="B1712">
        <v>39</v>
      </c>
      <c r="C1712">
        <v>86.72</v>
      </c>
      <c r="D1712">
        <v>7</v>
      </c>
      <c r="E1712">
        <v>3382.08</v>
      </c>
      <c r="F1712">
        <v>3383</v>
      </c>
      <c r="G1712">
        <v>3382.08</v>
      </c>
      <c r="H1712" t="s">
        <v>869</v>
      </c>
      <c r="I1712" s="1">
        <v>38308</v>
      </c>
      <c r="J1712" t="s">
        <v>104</v>
      </c>
      <c r="K1712" t="s">
        <v>220</v>
      </c>
      <c r="L1712" t="s">
        <v>37</v>
      </c>
      <c r="M1712">
        <v>4</v>
      </c>
      <c r="N1712">
        <v>11</v>
      </c>
      <c r="O1712">
        <v>2004</v>
      </c>
      <c r="P1712" t="s">
        <v>286</v>
      </c>
      <c r="Q1712">
        <v>90</v>
      </c>
      <c r="R1712" t="s">
        <v>1007</v>
      </c>
      <c r="S1712" t="s">
        <v>776</v>
      </c>
      <c r="T1712" t="s">
        <v>777</v>
      </c>
      <c r="U1712" t="s">
        <v>778</v>
      </c>
      <c r="V1712" t="s">
        <v>779</v>
      </c>
      <c r="X1712" t="s">
        <v>779</v>
      </c>
      <c r="Y1712" t="s">
        <v>780</v>
      </c>
      <c r="AA1712" t="s">
        <v>780</v>
      </c>
      <c r="AB1712" t="s">
        <v>781</v>
      </c>
      <c r="AC1712" t="s">
        <v>270</v>
      </c>
      <c r="AD1712" t="s">
        <v>60</v>
      </c>
      <c r="AE1712" t="s">
        <v>782</v>
      </c>
      <c r="AF1712" t="s">
        <v>146</v>
      </c>
      <c r="AG1712" t="s">
        <v>783</v>
      </c>
      <c r="AH1712" t="s">
        <v>74</v>
      </c>
    </row>
    <row r="1713" spans="1:34" x14ac:dyDescent="0.25">
      <c r="A1713">
        <v>10346</v>
      </c>
      <c r="B1713">
        <v>25</v>
      </c>
      <c r="C1713">
        <v>100</v>
      </c>
      <c r="D1713">
        <v>1</v>
      </c>
      <c r="E1713">
        <v>2876.75</v>
      </c>
      <c r="F1713">
        <v>2877</v>
      </c>
      <c r="G1713">
        <v>2500</v>
      </c>
      <c r="H1713" t="s">
        <v>443</v>
      </c>
      <c r="I1713" s="1">
        <v>38320</v>
      </c>
      <c r="J1713" t="s">
        <v>104</v>
      </c>
      <c r="K1713" t="s">
        <v>36</v>
      </c>
      <c r="L1713" t="s">
        <v>37</v>
      </c>
      <c r="M1713">
        <v>4</v>
      </c>
      <c r="N1713">
        <v>11</v>
      </c>
      <c r="O1713">
        <v>2004</v>
      </c>
      <c r="P1713" t="s">
        <v>286</v>
      </c>
      <c r="Q1713">
        <v>90</v>
      </c>
      <c r="R1713" t="s">
        <v>1007</v>
      </c>
      <c r="S1713" t="s">
        <v>853</v>
      </c>
      <c r="T1713">
        <v>7025551838</v>
      </c>
      <c r="U1713" t="s">
        <v>854</v>
      </c>
      <c r="V1713" t="s">
        <v>855</v>
      </c>
      <c r="X1713" t="s">
        <v>855</v>
      </c>
      <c r="Y1713" t="s">
        <v>856</v>
      </c>
      <c r="Z1713" t="s">
        <v>857</v>
      </c>
      <c r="AA1713" t="s">
        <v>858</v>
      </c>
      <c r="AB1713">
        <v>83030</v>
      </c>
      <c r="AC1713" t="s">
        <v>46</v>
      </c>
      <c r="AD1713" t="s">
        <v>47</v>
      </c>
      <c r="AE1713" t="s">
        <v>179</v>
      </c>
      <c r="AF1713" t="s">
        <v>635</v>
      </c>
      <c r="AG1713" t="s">
        <v>859</v>
      </c>
      <c r="AH1713" t="s">
        <v>51</v>
      </c>
    </row>
    <row r="1714" spans="1:34" x14ac:dyDescent="0.25">
      <c r="A1714">
        <v>10368</v>
      </c>
      <c r="B1714">
        <v>40</v>
      </c>
      <c r="C1714">
        <v>100</v>
      </c>
      <c r="D1714">
        <v>2</v>
      </c>
      <c r="E1714">
        <v>4107.2</v>
      </c>
      <c r="F1714">
        <v>4108</v>
      </c>
      <c r="G1714">
        <v>4000</v>
      </c>
      <c r="H1714" t="s">
        <v>1008</v>
      </c>
      <c r="I1714" s="1">
        <v>38371</v>
      </c>
      <c r="J1714" t="s">
        <v>64</v>
      </c>
      <c r="K1714" t="s">
        <v>220</v>
      </c>
      <c r="L1714" t="s">
        <v>37</v>
      </c>
      <c r="M1714">
        <v>1</v>
      </c>
      <c r="N1714">
        <v>1</v>
      </c>
      <c r="O1714">
        <v>2005</v>
      </c>
      <c r="P1714" t="s">
        <v>286</v>
      </c>
      <c r="Q1714">
        <v>90</v>
      </c>
      <c r="R1714" t="s">
        <v>1007</v>
      </c>
      <c r="S1714" t="s">
        <v>427</v>
      </c>
      <c r="T1714">
        <v>4155551450</v>
      </c>
      <c r="U1714" t="s">
        <v>428</v>
      </c>
      <c r="V1714" t="s">
        <v>429</v>
      </c>
      <c r="X1714" t="s">
        <v>429</v>
      </c>
      <c r="Y1714" t="s">
        <v>430</v>
      </c>
      <c r="Z1714" t="s">
        <v>81</v>
      </c>
      <c r="AA1714" t="s">
        <v>431</v>
      </c>
      <c r="AB1714">
        <v>97562</v>
      </c>
      <c r="AC1714" t="s">
        <v>46</v>
      </c>
      <c r="AD1714" t="s">
        <v>47</v>
      </c>
      <c r="AE1714" t="s">
        <v>432</v>
      </c>
      <c r="AF1714" t="s">
        <v>433</v>
      </c>
      <c r="AG1714" t="s">
        <v>434</v>
      </c>
      <c r="AH1714" t="s">
        <v>74</v>
      </c>
    </row>
    <row r="1715" spans="1:34" x14ac:dyDescent="0.25">
      <c r="A1715">
        <v>10380</v>
      </c>
      <c r="B1715">
        <v>36</v>
      </c>
      <c r="C1715">
        <v>37.5</v>
      </c>
      <c r="D1715">
        <v>6</v>
      </c>
      <c r="E1715">
        <v>1350</v>
      </c>
      <c r="F1715">
        <v>1350</v>
      </c>
      <c r="G1715">
        <v>1350</v>
      </c>
      <c r="H1715" t="s">
        <v>896</v>
      </c>
      <c r="I1715" s="1">
        <v>38399</v>
      </c>
      <c r="J1715" t="s">
        <v>35</v>
      </c>
      <c r="K1715" t="s">
        <v>220</v>
      </c>
      <c r="L1715" t="s">
        <v>37</v>
      </c>
      <c r="M1715">
        <v>1</v>
      </c>
      <c r="N1715">
        <v>2</v>
      </c>
      <c r="O1715">
        <v>2005</v>
      </c>
      <c r="P1715" t="s">
        <v>286</v>
      </c>
      <c r="Q1715">
        <v>90</v>
      </c>
      <c r="R1715" t="s">
        <v>1007</v>
      </c>
      <c r="S1715" t="s">
        <v>276</v>
      </c>
      <c r="T1715" t="s">
        <v>277</v>
      </c>
      <c r="U1715" t="s">
        <v>278</v>
      </c>
      <c r="V1715" t="s">
        <v>279</v>
      </c>
      <c r="X1715" t="s">
        <v>279</v>
      </c>
      <c r="Y1715" t="s">
        <v>280</v>
      </c>
      <c r="AA1715" t="s">
        <v>280</v>
      </c>
      <c r="AB1715">
        <v>28034</v>
      </c>
      <c r="AC1715" t="s">
        <v>281</v>
      </c>
      <c r="AD1715" t="s">
        <v>60</v>
      </c>
      <c r="AE1715" t="s">
        <v>282</v>
      </c>
      <c r="AF1715" t="s">
        <v>283</v>
      </c>
      <c r="AG1715" t="s">
        <v>284</v>
      </c>
      <c r="AH1715" t="s">
        <v>51</v>
      </c>
    </row>
    <row r="1716" spans="1:34" x14ac:dyDescent="0.25">
      <c r="A1716">
        <v>10407</v>
      </c>
      <c r="B1716">
        <v>76</v>
      </c>
      <c r="C1716">
        <v>94.5</v>
      </c>
      <c r="D1716">
        <v>6</v>
      </c>
      <c r="E1716">
        <v>7182</v>
      </c>
      <c r="F1716">
        <v>7182</v>
      </c>
      <c r="G1716">
        <v>7182</v>
      </c>
      <c r="H1716" t="s">
        <v>903</v>
      </c>
      <c r="I1716" s="1">
        <v>38464</v>
      </c>
      <c r="J1716" t="s">
        <v>380</v>
      </c>
      <c r="K1716" t="s">
        <v>87</v>
      </c>
      <c r="L1716" t="s">
        <v>637</v>
      </c>
      <c r="M1716">
        <v>2</v>
      </c>
      <c r="N1716">
        <v>4</v>
      </c>
      <c r="O1716">
        <v>2005</v>
      </c>
      <c r="P1716" t="s">
        <v>286</v>
      </c>
      <c r="Q1716">
        <v>90</v>
      </c>
      <c r="R1716" t="s">
        <v>1007</v>
      </c>
      <c r="S1716" t="s">
        <v>630</v>
      </c>
      <c r="T1716">
        <v>4085553659</v>
      </c>
      <c r="U1716" t="s">
        <v>631</v>
      </c>
      <c r="V1716" t="s">
        <v>632</v>
      </c>
      <c r="X1716" t="s">
        <v>632</v>
      </c>
      <c r="Y1716" t="s">
        <v>633</v>
      </c>
      <c r="Z1716" t="s">
        <v>81</v>
      </c>
      <c r="AA1716" t="s">
        <v>634</v>
      </c>
      <c r="AB1716">
        <v>94217</v>
      </c>
      <c r="AC1716" t="s">
        <v>46</v>
      </c>
      <c r="AD1716" t="s">
        <v>47</v>
      </c>
      <c r="AE1716" t="s">
        <v>159</v>
      </c>
      <c r="AF1716" t="s">
        <v>635</v>
      </c>
      <c r="AG1716" t="s">
        <v>636</v>
      </c>
      <c r="AH1716" t="s">
        <v>240</v>
      </c>
    </row>
    <row r="1717" spans="1:34" x14ac:dyDescent="0.25">
      <c r="A1717">
        <v>10420</v>
      </c>
      <c r="B1717">
        <v>39</v>
      </c>
      <c r="C1717">
        <v>100</v>
      </c>
      <c r="D1717">
        <v>9</v>
      </c>
      <c r="E1717">
        <v>3933.93</v>
      </c>
      <c r="F1717">
        <v>3934</v>
      </c>
      <c r="G1717">
        <v>3900</v>
      </c>
      <c r="H1717" t="s">
        <v>940</v>
      </c>
      <c r="I1717" s="1">
        <v>38501</v>
      </c>
      <c r="J1717" t="s">
        <v>153</v>
      </c>
      <c r="K1717" t="s">
        <v>123</v>
      </c>
      <c r="L1717" t="s">
        <v>475</v>
      </c>
      <c r="M1717">
        <v>2</v>
      </c>
      <c r="N1717">
        <v>5</v>
      </c>
      <c r="O1717">
        <v>2005</v>
      </c>
      <c r="P1717" t="s">
        <v>286</v>
      </c>
      <c r="Q1717">
        <v>90</v>
      </c>
      <c r="R1717" t="s">
        <v>1007</v>
      </c>
      <c r="S1717" t="s">
        <v>243</v>
      </c>
      <c r="T1717" t="s">
        <v>244</v>
      </c>
      <c r="U1717" t="s">
        <v>245</v>
      </c>
      <c r="V1717" t="s">
        <v>246</v>
      </c>
      <c r="W1717" t="s">
        <v>247</v>
      </c>
      <c r="X1717" t="s">
        <v>248</v>
      </c>
      <c r="Y1717" t="s">
        <v>249</v>
      </c>
      <c r="Z1717" t="s">
        <v>250</v>
      </c>
      <c r="AA1717" t="s">
        <v>251</v>
      </c>
      <c r="AB1717">
        <v>2067</v>
      </c>
      <c r="AC1717" t="s">
        <v>148</v>
      </c>
      <c r="AD1717" t="s">
        <v>149</v>
      </c>
      <c r="AE1717" t="s">
        <v>252</v>
      </c>
      <c r="AF1717" t="s">
        <v>253</v>
      </c>
      <c r="AG1717" t="s">
        <v>254</v>
      </c>
      <c r="AH1717" t="s">
        <v>74</v>
      </c>
    </row>
    <row r="1718" spans="1:34" x14ac:dyDescent="0.25">
      <c r="A1718">
        <v>10104</v>
      </c>
      <c r="B1718">
        <v>44</v>
      </c>
      <c r="C1718">
        <v>39.6</v>
      </c>
      <c r="D1718">
        <v>10</v>
      </c>
      <c r="E1718">
        <v>1742.4</v>
      </c>
      <c r="F1718">
        <v>1743</v>
      </c>
      <c r="G1718">
        <v>1742.4</v>
      </c>
      <c r="H1718" t="s">
        <v>807</v>
      </c>
      <c r="I1718" s="1">
        <v>37652</v>
      </c>
      <c r="J1718" t="s">
        <v>64</v>
      </c>
      <c r="K1718" t="s">
        <v>87</v>
      </c>
      <c r="L1718" t="s">
        <v>37</v>
      </c>
      <c r="M1718">
        <v>1</v>
      </c>
      <c r="N1718">
        <v>1</v>
      </c>
      <c r="O1718">
        <v>2003</v>
      </c>
      <c r="P1718" t="s">
        <v>286</v>
      </c>
      <c r="Q1718">
        <v>35</v>
      </c>
      <c r="R1718" t="s">
        <v>1009</v>
      </c>
      <c r="S1718" t="s">
        <v>276</v>
      </c>
      <c r="T1718" t="s">
        <v>277</v>
      </c>
      <c r="U1718" t="s">
        <v>278</v>
      </c>
      <c r="V1718" t="s">
        <v>279</v>
      </c>
      <c r="X1718" t="s">
        <v>279</v>
      </c>
      <c r="Y1718" t="s">
        <v>280</v>
      </c>
      <c r="AA1718" t="s">
        <v>280</v>
      </c>
      <c r="AB1718">
        <v>28034</v>
      </c>
      <c r="AC1718" t="s">
        <v>281</v>
      </c>
      <c r="AD1718" t="s">
        <v>60</v>
      </c>
      <c r="AE1718" t="s">
        <v>282</v>
      </c>
      <c r="AF1718" t="s">
        <v>283</v>
      </c>
      <c r="AG1718" t="s">
        <v>284</v>
      </c>
      <c r="AH1718" t="s">
        <v>51</v>
      </c>
    </row>
    <row r="1719" spans="1:34" x14ac:dyDescent="0.25">
      <c r="A1719">
        <v>10114</v>
      </c>
      <c r="B1719">
        <v>24</v>
      </c>
      <c r="C1719">
        <v>30.06</v>
      </c>
      <c r="D1719">
        <v>1</v>
      </c>
      <c r="E1719">
        <v>721.44</v>
      </c>
      <c r="F1719">
        <v>722</v>
      </c>
      <c r="G1719">
        <v>721.44</v>
      </c>
      <c r="H1719" s="2">
        <v>37625</v>
      </c>
      <c r="I1719" s="1">
        <v>37625</v>
      </c>
      <c r="J1719" t="s">
        <v>64</v>
      </c>
      <c r="K1719" t="s">
        <v>53</v>
      </c>
      <c r="L1719" t="s">
        <v>37</v>
      </c>
      <c r="M1719">
        <v>2</v>
      </c>
      <c r="N1719">
        <v>4</v>
      </c>
      <c r="O1719">
        <v>2003</v>
      </c>
      <c r="P1719" t="s">
        <v>286</v>
      </c>
      <c r="Q1719">
        <v>35</v>
      </c>
      <c r="R1719" t="s">
        <v>1009</v>
      </c>
      <c r="S1719" t="s">
        <v>639</v>
      </c>
      <c r="T1719" t="s">
        <v>640</v>
      </c>
      <c r="U1719" t="s">
        <v>641</v>
      </c>
      <c r="V1719" t="s">
        <v>642</v>
      </c>
      <c r="X1719" t="s">
        <v>642</v>
      </c>
      <c r="Y1719" t="s">
        <v>70</v>
      </c>
      <c r="AA1719" t="s">
        <v>70</v>
      </c>
      <c r="AB1719">
        <v>75012</v>
      </c>
      <c r="AC1719" t="s">
        <v>59</v>
      </c>
      <c r="AD1719" t="s">
        <v>60</v>
      </c>
      <c r="AE1719" t="s">
        <v>643</v>
      </c>
      <c r="AF1719" t="s">
        <v>644</v>
      </c>
      <c r="AG1719" t="s">
        <v>645</v>
      </c>
      <c r="AH1719" t="s">
        <v>51</v>
      </c>
    </row>
    <row r="1720" spans="1:34" x14ac:dyDescent="0.25">
      <c r="A1720">
        <v>10127</v>
      </c>
      <c r="B1720">
        <v>39</v>
      </c>
      <c r="C1720">
        <v>38.19</v>
      </c>
      <c r="D1720">
        <v>12</v>
      </c>
      <c r="E1720">
        <v>1489.41</v>
      </c>
      <c r="F1720">
        <v>1490</v>
      </c>
      <c r="G1720">
        <v>1489.41</v>
      </c>
      <c r="H1720" s="2">
        <v>37686</v>
      </c>
      <c r="I1720" s="1">
        <v>37686</v>
      </c>
      <c r="J1720" t="s">
        <v>255</v>
      </c>
      <c r="K1720" t="s">
        <v>130</v>
      </c>
      <c r="L1720" t="s">
        <v>37</v>
      </c>
      <c r="M1720">
        <v>2</v>
      </c>
      <c r="N1720">
        <v>6</v>
      </c>
      <c r="O1720">
        <v>2003</v>
      </c>
      <c r="P1720" t="s">
        <v>286</v>
      </c>
      <c r="Q1720">
        <v>35</v>
      </c>
      <c r="R1720" t="s">
        <v>1009</v>
      </c>
      <c r="S1720" t="s">
        <v>747</v>
      </c>
      <c r="T1720">
        <v>2125557413</v>
      </c>
      <c r="U1720" t="s">
        <v>748</v>
      </c>
      <c r="V1720" t="s">
        <v>749</v>
      </c>
      <c r="W1720" t="s">
        <v>750</v>
      </c>
      <c r="X1720" t="s">
        <v>751</v>
      </c>
      <c r="Y1720" t="s">
        <v>43</v>
      </c>
      <c r="Z1720" t="s">
        <v>44</v>
      </c>
      <c r="AA1720" t="s">
        <v>45</v>
      </c>
      <c r="AB1720">
        <v>10022</v>
      </c>
      <c r="AC1720" t="s">
        <v>46</v>
      </c>
      <c r="AD1720" t="s">
        <v>47</v>
      </c>
      <c r="AE1720" t="s">
        <v>83</v>
      </c>
      <c r="AF1720" t="s">
        <v>752</v>
      </c>
      <c r="AG1720" t="s">
        <v>753</v>
      </c>
      <c r="AH1720" t="s">
        <v>51</v>
      </c>
    </row>
    <row r="1721" spans="1:34" x14ac:dyDescent="0.25">
      <c r="A1721">
        <v>10141</v>
      </c>
      <c r="B1721">
        <v>21</v>
      </c>
      <c r="C1721">
        <v>42.43</v>
      </c>
      <c r="D1721">
        <v>6</v>
      </c>
      <c r="E1721">
        <v>891.03</v>
      </c>
      <c r="F1721">
        <v>892</v>
      </c>
      <c r="G1721">
        <v>891.03</v>
      </c>
      <c r="H1721" s="2">
        <v>37629</v>
      </c>
      <c r="I1721" s="1">
        <v>37629</v>
      </c>
      <c r="J1721" t="s">
        <v>64</v>
      </c>
      <c r="K1721" t="s">
        <v>220</v>
      </c>
      <c r="L1721" t="s">
        <v>37</v>
      </c>
      <c r="M1721">
        <v>3</v>
      </c>
      <c r="N1721">
        <v>8</v>
      </c>
      <c r="O1721">
        <v>2003</v>
      </c>
      <c r="P1721" t="s">
        <v>286</v>
      </c>
      <c r="Q1721">
        <v>35</v>
      </c>
      <c r="R1721" t="s">
        <v>1009</v>
      </c>
      <c r="S1721" t="s">
        <v>735</v>
      </c>
      <c r="T1721" t="s">
        <v>736</v>
      </c>
      <c r="U1721" t="s">
        <v>737</v>
      </c>
      <c r="V1721" t="s">
        <v>738</v>
      </c>
      <c r="X1721" t="s">
        <v>738</v>
      </c>
      <c r="Y1721" t="s">
        <v>739</v>
      </c>
      <c r="AA1721" t="s">
        <v>739</v>
      </c>
      <c r="AB1721" t="s">
        <v>740</v>
      </c>
      <c r="AC1721" t="s">
        <v>207</v>
      </c>
      <c r="AD1721" t="s">
        <v>60</v>
      </c>
      <c r="AE1721" t="s">
        <v>741</v>
      </c>
      <c r="AF1721" t="s">
        <v>742</v>
      </c>
      <c r="AG1721" t="s">
        <v>743</v>
      </c>
      <c r="AH1721" t="s">
        <v>51</v>
      </c>
    </row>
    <row r="1722" spans="1:34" x14ac:dyDescent="0.25">
      <c r="A1722">
        <v>10151</v>
      </c>
      <c r="B1722">
        <v>30</v>
      </c>
      <c r="C1722">
        <v>40.31</v>
      </c>
      <c r="D1722">
        <v>4</v>
      </c>
      <c r="E1722">
        <v>1209.3</v>
      </c>
      <c r="F1722">
        <v>1210</v>
      </c>
      <c r="G1722">
        <v>1209.3</v>
      </c>
      <c r="H1722" t="s">
        <v>823</v>
      </c>
      <c r="I1722" s="1">
        <v>37885</v>
      </c>
      <c r="J1722" t="s">
        <v>201</v>
      </c>
      <c r="K1722" t="s">
        <v>123</v>
      </c>
      <c r="L1722" t="s">
        <v>37</v>
      </c>
      <c r="M1722">
        <v>3</v>
      </c>
      <c r="N1722">
        <v>9</v>
      </c>
      <c r="O1722">
        <v>2003</v>
      </c>
      <c r="P1722" t="s">
        <v>286</v>
      </c>
      <c r="Q1722">
        <v>35</v>
      </c>
      <c r="R1722" t="s">
        <v>1009</v>
      </c>
      <c r="S1722" t="s">
        <v>620</v>
      </c>
      <c r="T1722" t="s">
        <v>621</v>
      </c>
      <c r="U1722" t="s">
        <v>622</v>
      </c>
      <c r="V1722" t="s">
        <v>623</v>
      </c>
      <c r="X1722" t="s">
        <v>623</v>
      </c>
      <c r="Y1722" t="s">
        <v>624</v>
      </c>
      <c r="AA1722" t="s">
        <v>624</v>
      </c>
      <c r="AB1722">
        <v>90110</v>
      </c>
      <c r="AC1722" t="s">
        <v>207</v>
      </c>
      <c r="AD1722" t="s">
        <v>60</v>
      </c>
      <c r="AE1722" t="s">
        <v>625</v>
      </c>
      <c r="AF1722" t="s">
        <v>626</v>
      </c>
      <c r="AG1722" t="s">
        <v>627</v>
      </c>
      <c r="AH1722" t="s">
        <v>51</v>
      </c>
    </row>
    <row r="1723" spans="1:34" x14ac:dyDescent="0.25">
      <c r="A1723">
        <v>10165</v>
      </c>
      <c r="B1723">
        <v>27</v>
      </c>
      <c r="C1723">
        <v>31.82</v>
      </c>
      <c r="D1723">
        <v>13</v>
      </c>
      <c r="E1723">
        <v>859.14</v>
      </c>
      <c r="F1723">
        <v>860</v>
      </c>
      <c r="G1723">
        <v>859.14</v>
      </c>
      <c r="H1723" t="s">
        <v>755</v>
      </c>
      <c r="I1723" s="1">
        <v>37916</v>
      </c>
      <c r="J1723" t="s">
        <v>86</v>
      </c>
      <c r="K1723" t="s">
        <v>220</v>
      </c>
      <c r="L1723" t="s">
        <v>37</v>
      </c>
      <c r="M1723">
        <v>4</v>
      </c>
      <c r="N1723">
        <v>10</v>
      </c>
      <c r="O1723">
        <v>2003</v>
      </c>
      <c r="P1723" t="s">
        <v>286</v>
      </c>
      <c r="Q1723">
        <v>35</v>
      </c>
      <c r="R1723" t="s">
        <v>1009</v>
      </c>
      <c r="S1723" t="s">
        <v>309</v>
      </c>
      <c r="T1723" t="s">
        <v>310</v>
      </c>
      <c r="U1723" t="s">
        <v>311</v>
      </c>
      <c r="V1723" t="s">
        <v>312</v>
      </c>
      <c r="X1723" t="s">
        <v>312</v>
      </c>
      <c r="Y1723" t="s">
        <v>313</v>
      </c>
      <c r="AA1723" t="s">
        <v>313</v>
      </c>
      <c r="AB1723">
        <v>79903</v>
      </c>
      <c r="AC1723" t="s">
        <v>313</v>
      </c>
      <c r="AD1723" t="s">
        <v>314</v>
      </c>
      <c r="AE1723" t="s">
        <v>315</v>
      </c>
      <c r="AF1723" t="s">
        <v>316</v>
      </c>
      <c r="AG1723" t="s">
        <v>317</v>
      </c>
      <c r="AH1723" t="s">
        <v>51</v>
      </c>
    </row>
    <row r="1724" spans="1:34" x14ac:dyDescent="0.25">
      <c r="A1724">
        <v>10175</v>
      </c>
      <c r="B1724">
        <v>37</v>
      </c>
      <c r="C1724">
        <v>31.12</v>
      </c>
      <c r="D1724">
        <v>2</v>
      </c>
      <c r="E1724">
        <v>1151.44</v>
      </c>
      <c r="F1724">
        <v>1152</v>
      </c>
      <c r="G1724">
        <v>1151.44</v>
      </c>
      <c r="H1724" s="2">
        <v>37783</v>
      </c>
      <c r="I1724" s="1">
        <v>37783</v>
      </c>
      <c r="J1724" t="s">
        <v>172</v>
      </c>
      <c r="K1724" t="s">
        <v>220</v>
      </c>
      <c r="L1724" t="s">
        <v>37</v>
      </c>
      <c r="M1724">
        <v>4</v>
      </c>
      <c r="N1724">
        <v>11</v>
      </c>
      <c r="O1724">
        <v>2003</v>
      </c>
      <c r="P1724" t="s">
        <v>286</v>
      </c>
      <c r="Q1724">
        <v>35</v>
      </c>
      <c r="R1724" t="s">
        <v>1009</v>
      </c>
      <c r="S1724" t="s">
        <v>520</v>
      </c>
      <c r="T1724" t="s">
        <v>521</v>
      </c>
      <c r="U1724" t="s">
        <v>522</v>
      </c>
      <c r="V1724" t="s">
        <v>523</v>
      </c>
      <c r="X1724" t="s">
        <v>523</v>
      </c>
      <c r="Y1724" t="s">
        <v>524</v>
      </c>
      <c r="AA1724" t="s">
        <v>524</v>
      </c>
      <c r="AB1724" t="s">
        <v>525</v>
      </c>
      <c r="AC1724" t="s">
        <v>270</v>
      </c>
      <c r="AD1724" t="s">
        <v>60</v>
      </c>
      <c r="AE1724" t="s">
        <v>93</v>
      </c>
      <c r="AF1724" t="s">
        <v>526</v>
      </c>
      <c r="AG1724" t="s">
        <v>527</v>
      </c>
      <c r="AH1724" t="s">
        <v>51</v>
      </c>
    </row>
    <row r="1725" spans="1:34" x14ac:dyDescent="0.25">
      <c r="A1725">
        <v>10184</v>
      </c>
      <c r="B1725">
        <v>42</v>
      </c>
      <c r="C1725">
        <v>31.82</v>
      </c>
      <c r="D1725">
        <v>7</v>
      </c>
      <c r="E1725">
        <v>1336.44</v>
      </c>
      <c r="F1725">
        <v>1337</v>
      </c>
      <c r="G1725">
        <v>1336.44</v>
      </c>
      <c r="H1725" t="s">
        <v>544</v>
      </c>
      <c r="I1725" s="1">
        <v>37939</v>
      </c>
      <c r="J1725" t="s">
        <v>104</v>
      </c>
      <c r="K1725" t="s">
        <v>87</v>
      </c>
      <c r="L1725" t="s">
        <v>37</v>
      </c>
      <c r="M1725">
        <v>4</v>
      </c>
      <c r="N1725">
        <v>11</v>
      </c>
      <c r="O1725">
        <v>2003</v>
      </c>
      <c r="P1725" t="s">
        <v>286</v>
      </c>
      <c r="Q1725">
        <v>35</v>
      </c>
      <c r="R1725" t="s">
        <v>1009</v>
      </c>
      <c r="S1725" t="s">
        <v>824</v>
      </c>
      <c r="T1725" t="s">
        <v>825</v>
      </c>
      <c r="U1725" t="s">
        <v>826</v>
      </c>
      <c r="V1725" t="s">
        <v>827</v>
      </c>
      <c r="X1725" t="s">
        <v>827</v>
      </c>
      <c r="Y1725" t="s">
        <v>828</v>
      </c>
      <c r="AA1725" t="s">
        <v>828</v>
      </c>
      <c r="AB1725">
        <v>41101</v>
      </c>
      <c r="AC1725" t="s">
        <v>281</v>
      </c>
      <c r="AD1725" t="s">
        <v>60</v>
      </c>
      <c r="AE1725" t="s">
        <v>829</v>
      </c>
      <c r="AF1725" t="s">
        <v>830</v>
      </c>
      <c r="AG1725" t="s">
        <v>831</v>
      </c>
      <c r="AH1725" t="s">
        <v>51</v>
      </c>
    </row>
    <row r="1726" spans="1:34" x14ac:dyDescent="0.25">
      <c r="A1726">
        <v>10195</v>
      </c>
      <c r="B1726">
        <v>32</v>
      </c>
      <c r="C1726">
        <v>28.29</v>
      </c>
      <c r="D1726">
        <v>7</v>
      </c>
      <c r="E1726">
        <v>905.28</v>
      </c>
      <c r="F1726">
        <v>906</v>
      </c>
      <c r="G1726">
        <v>905.28</v>
      </c>
      <c r="H1726" t="s">
        <v>345</v>
      </c>
      <c r="I1726" s="1">
        <v>37950</v>
      </c>
      <c r="J1726" t="s">
        <v>104</v>
      </c>
      <c r="K1726" t="s">
        <v>65</v>
      </c>
      <c r="L1726" t="s">
        <v>37</v>
      </c>
      <c r="M1726">
        <v>4</v>
      </c>
      <c r="N1726">
        <v>11</v>
      </c>
      <c r="O1726">
        <v>2003</v>
      </c>
      <c r="P1726" t="s">
        <v>286</v>
      </c>
      <c r="Q1726">
        <v>35</v>
      </c>
      <c r="R1726" t="s">
        <v>1009</v>
      </c>
      <c r="S1726" t="s">
        <v>501</v>
      </c>
      <c r="T1726">
        <v>9145554562</v>
      </c>
      <c r="U1726" t="s">
        <v>502</v>
      </c>
      <c r="V1726" t="s">
        <v>503</v>
      </c>
      <c r="X1726" t="s">
        <v>503</v>
      </c>
      <c r="Y1726" t="s">
        <v>504</v>
      </c>
      <c r="Z1726" t="s">
        <v>44</v>
      </c>
      <c r="AA1726" t="s">
        <v>505</v>
      </c>
      <c r="AB1726">
        <v>24067</v>
      </c>
      <c r="AC1726" t="s">
        <v>46</v>
      </c>
      <c r="AD1726" t="s">
        <v>47</v>
      </c>
      <c r="AE1726" t="s">
        <v>159</v>
      </c>
      <c r="AF1726" t="s">
        <v>373</v>
      </c>
      <c r="AG1726" t="s">
        <v>506</v>
      </c>
      <c r="AH1726" t="s">
        <v>51</v>
      </c>
    </row>
    <row r="1727" spans="1:34" x14ac:dyDescent="0.25">
      <c r="A1727">
        <v>10207</v>
      </c>
      <c r="B1727">
        <v>42</v>
      </c>
      <c r="C1727">
        <v>29.7</v>
      </c>
      <c r="D1727">
        <v>8</v>
      </c>
      <c r="E1727">
        <v>1247.4000000000001</v>
      </c>
      <c r="F1727">
        <v>1248</v>
      </c>
      <c r="G1727">
        <v>1247.4000000000001</v>
      </c>
      <c r="H1727" s="2">
        <v>37876</v>
      </c>
      <c r="I1727" s="1">
        <v>37876</v>
      </c>
      <c r="J1727" t="s">
        <v>201</v>
      </c>
      <c r="K1727" t="s">
        <v>87</v>
      </c>
      <c r="L1727" t="s">
        <v>37</v>
      </c>
      <c r="M1727">
        <v>4</v>
      </c>
      <c r="N1727">
        <v>12</v>
      </c>
      <c r="O1727">
        <v>2003</v>
      </c>
      <c r="P1727" t="s">
        <v>286</v>
      </c>
      <c r="Q1727">
        <v>35</v>
      </c>
      <c r="R1727" t="s">
        <v>1009</v>
      </c>
      <c r="S1727" t="s">
        <v>656</v>
      </c>
      <c r="T1727">
        <v>6175552555</v>
      </c>
      <c r="U1727" t="s">
        <v>657</v>
      </c>
      <c r="V1727" t="s">
        <v>658</v>
      </c>
      <c r="X1727" t="s">
        <v>658</v>
      </c>
      <c r="Y1727" t="s">
        <v>601</v>
      </c>
      <c r="Z1727" t="s">
        <v>195</v>
      </c>
      <c r="AA1727" t="s">
        <v>602</v>
      </c>
      <c r="AB1727">
        <v>51003</v>
      </c>
      <c r="AC1727" t="s">
        <v>46</v>
      </c>
      <c r="AD1727" t="s">
        <v>47</v>
      </c>
      <c r="AE1727" t="s">
        <v>659</v>
      </c>
      <c r="AF1727" t="s">
        <v>433</v>
      </c>
      <c r="AG1727" t="s">
        <v>660</v>
      </c>
      <c r="AH1727" t="s">
        <v>51</v>
      </c>
    </row>
    <row r="1728" spans="1:34" x14ac:dyDescent="0.25">
      <c r="A1728">
        <v>10219</v>
      </c>
      <c r="B1728">
        <v>21</v>
      </c>
      <c r="C1728">
        <v>40.31</v>
      </c>
      <c r="D1728">
        <v>3</v>
      </c>
      <c r="E1728">
        <v>846.51</v>
      </c>
      <c r="F1728">
        <v>847</v>
      </c>
      <c r="G1728">
        <v>846.51</v>
      </c>
      <c r="H1728" s="2">
        <v>38262</v>
      </c>
      <c r="I1728" s="1">
        <v>38262</v>
      </c>
      <c r="J1728" t="s">
        <v>86</v>
      </c>
      <c r="K1728" t="s">
        <v>53</v>
      </c>
      <c r="L1728" t="s">
        <v>37</v>
      </c>
      <c r="M1728">
        <v>1</v>
      </c>
      <c r="N1728">
        <v>2</v>
      </c>
      <c r="O1728">
        <v>2004</v>
      </c>
      <c r="P1728" t="s">
        <v>286</v>
      </c>
      <c r="Q1728">
        <v>35</v>
      </c>
      <c r="R1728" t="s">
        <v>1009</v>
      </c>
      <c r="S1728" t="s">
        <v>832</v>
      </c>
      <c r="T1728">
        <v>4155554312</v>
      </c>
      <c r="U1728" t="s">
        <v>833</v>
      </c>
      <c r="V1728" t="s">
        <v>834</v>
      </c>
      <c r="X1728" t="s">
        <v>834</v>
      </c>
      <c r="Y1728" t="s">
        <v>835</v>
      </c>
      <c r="Z1728" t="s">
        <v>81</v>
      </c>
      <c r="AA1728" t="s">
        <v>836</v>
      </c>
      <c r="AB1728">
        <v>94217</v>
      </c>
      <c r="AC1728" t="s">
        <v>46</v>
      </c>
      <c r="AD1728" t="s">
        <v>47</v>
      </c>
      <c r="AE1728" t="s">
        <v>837</v>
      </c>
      <c r="AF1728" t="s">
        <v>635</v>
      </c>
      <c r="AG1728" t="s">
        <v>838</v>
      </c>
      <c r="AH1728" t="s">
        <v>51</v>
      </c>
    </row>
    <row r="1729" spans="1:34" x14ac:dyDescent="0.25">
      <c r="A1729">
        <v>10229</v>
      </c>
      <c r="B1729">
        <v>33</v>
      </c>
      <c r="C1729">
        <v>32.880000000000003</v>
      </c>
      <c r="D1729">
        <v>2</v>
      </c>
      <c r="E1729">
        <v>1085.04</v>
      </c>
      <c r="F1729">
        <v>1086</v>
      </c>
      <c r="G1729">
        <v>1085.04</v>
      </c>
      <c r="H1729" s="2">
        <v>38294</v>
      </c>
      <c r="I1729" s="1">
        <v>38294</v>
      </c>
      <c r="J1729" t="s">
        <v>104</v>
      </c>
      <c r="K1729" t="s">
        <v>220</v>
      </c>
      <c r="L1729" t="s">
        <v>37</v>
      </c>
      <c r="M1729">
        <v>1</v>
      </c>
      <c r="N1729">
        <v>3</v>
      </c>
      <c r="O1729">
        <v>2004</v>
      </c>
      <c r="P1729" t="s">
        <v>286</v>
      </c>
      <c r="Q1729">
        <v>35</v>
      </c>
      <c r="R1729" t="s">
        <v>1009</v>
      </c>
      <c r="S1729" t="s">
        <v>427</v>
      </c>
      <c r="T1729">
        <v>4155551450</v>
      </c>
      <c r="U1729" t="s">
        <v>428</v>
      </c>
      <c r="V1729" t="s">
        <v>429</v>
      </c>
      <c r="X1729" t="s">
        <v>429</v>
      </c>
      <c r="Y1729" t="s">
        <v>430</v>
      </c>
      <c r="Z1729" t="s">
        <v>81</v>
      </c>
      <c r="AA1729" t="s">
        <v>431</v>
      </c>
      <c r="AB1729">
        <v>97562</v>
      </c>
      <c r="AC1729" t="s">
        <v>46</v>
      </c>
      <c r="AD1729" t="s">
        <v>47</v>
      </c>
      <c r="AE1729" t="s">
        <v>432</v>
      </c>
      <c r="AF1729" t="s">
        <v>433</v>
      </c>
      <c r="AG1729" t="s">
        <v>434</v>
      </c>
      <c r="AH1729" t="s">
        <v>51</v>
      </c>
    </row>
    <row r="1730" spans="1:34" x14ac:dyDescent="0.25">
      <c r="A1730">
        <v>10246</v>
      </c>
      <c r="B1730">
        <v>49</v>
      </c>
      <c r="C1730">
        <v>36.07</v>
      </c>
      <c r="D1730">
        <v>6</v>
      </c>
      <c r="E1730">
        <v>1767.43</v>
      </c>
      <c r="F1730">
        <v>1768</v>
      </c>
      <c r="G1730">
        <v>1767.43</v>
      </c>
      <c r="H1730" s="2">
        <v>38112</v>
      </c>
      <c r="I1730" s="1">
        <v>38112</v>
      </c>
      <c r="J1730" t="s">
        <v>153</v>
      </c>
      <c r="K1730" t="s">
        <v>220</v>
      </c>
      <c r="L1730" t="s">
        <v>37</v>
      </c>
      <c r="M1730">
        <v>2</v>
      </c>
      <c r="N1730">
        <v>5</v>
      </c>
      <c r="O1730">
        <v>2004</v>
      </c>
      <c r="P1730" t="s">
        <v>286</v>
      </c>
      <c r="Q1730">
        <v>35</v>
      </c>
      <c r="R1730" t="s">
        <v>1009</v>
      </c>
      <c r="S1730" t="s">
        <v>276</v>
      </c>
      <c r="T1730" t="s">
        <v>277</v>
      </c>
      <c r="U1730" t="s">
        <v>278</v>
      </c>
      <c r="V1730" t="s">
        <v>279</v>
      </c>
      <c r="X1730" t="s">
        <v>279</v>
      </c>
      <c r="Y1730" t="s">
        <v>280</v>
      </c>
      <c r="AA1730" t="s">
        <v>280</v>
      </c>
      <c r="AB1730">
        <v>28034</v>
      </c>
      <c r="AC1730" t="s">
        <v>281</v>
      </c>
      <c r="AD1730" t="s">
        <v>60</v>
      </c>
      <c r="AE1730" t="s">
        <v>282</v>
      </c>
      <c r="AF1730" t="s">
        <v>283</v>
      </c>
      <c r="AG1730" t="s">
        <v>284</v>
      </c>
      <c r="AH1730" t="s">
        <v>51</v>
      </c>
    </row>
    <row r="1731" spans="1:34" x14ac:dyDescent="0.25">
      <c r="A1731">
        <v>10259</v>
      </c>
      <c r="B1731">
        <v>31</v>
      </c>
      <c r="C1731">
        <v>33.24</v>
      </c>
      <c r="D1731">
        <v>5</v>
      </c>
      <c r="E1731">
        <v>1030.44</v>
      </c>
      <c r="F1731">
        <v>1031</v>
      </c>
      <c r="G1731">
        <v>1030.44</v>
      </c>
      <c r="H1731" t="s">
        <v>388</v>
      </c>
      <c r="I1731" s="1">
        <v>38153</v>
      </c>
      <c r="J1731" t="s">
        <v>172</v>
      </c>
      <c r="K1731" t="s">
        <v>65</v>
      </c>
      <c r="L1731" t="s">
        <v>37</v>
      </c>
      <c r="M1731">
        <v>2</v>
      </c>
      <c r="N1731">
        <v>6</v>
      </c>
      <c r="O1731">
        <v>2004</v>
      </c>
      <c r="P1731" t="s">
        <v>286</v>
      </c>
      <c r="Q1731">
        <v>35</v>
      </c>
      <c r="R1731" t="s">
        <v>1009</v>
      </c>
      <c r="S1731" t="s">
        <v>661</v>
      </c>
      <c r="T1731" t="s">
        <v>662</v>
      </c>
      <c r="U1731" t="s">
        <v>663</v>
      </c>
      <c r="V1731" t="s">
        <v>664</v>
      </c>
      <c r="W1731" t="s">
        <v>665</v>
      </c>
      <c r="X1731" t="s">
        <v>666</v>
      </c>
      <c r="Y1731" t="s">
        <v>313</v>
      </c>
      <c r="AA1731" t="s">
        <v>313</v>
      </c>
      <c r="AB1731">
        <v>69045</v>
      </c>
      <c r="AC1731" t="s">
        <v>313</v>
      </c>
      <c r="AD1731" t="s">
        <v>149</v>
      </c>
      <c r="AE1731" t="s">
        <v>667</v>
      </c>
      <c r="AF1731" t="s">
        <v>668</v>
      </c>
      <c r="AG1731" t="s">
        <v>669</v>
      </c>
      <c r="AH1731" t="s">
        <v>51</v>
      </c>
    </row>
    <row r="1732" spans="1:34" x14ac:dyDescent="0.25">
      <c r="A1732">
        <v>10271</v>
      </c>
      <c r="B1732">
        <v>38</v>
      </c>
      <c r="C1732">
        <v>41.72</v>
      </c>
      <c r="D1732">
        <v>6</v>
      </c>
      <c r="E1732">
        <v>1585.36</v>
      </c>
      <c r="F1732">
        <v>1586</v>
      </c>
      <c r="G1732">
        <v>1585.36</v>
      </c>
      <c r="H1732" t="s">
        <v>775</v>
      </c>
      <c r="I1732" s="1">
        <v>38188</v>
      </c>
      <c r="J1732" t="s">
        <v>52</v>
      </c>
      <c r="K1732" t="s">
        <v>65</v>
      </c>
      <c r="L1732" t="s">
        <v>37</v>
      </c>
      <c r="M1732">
        <v>3</v>
      </c>
      <c r="N1732">
        <v>7</v>
      </c>
      <c r="O1732">
        <v>2004</v>
      </c>
      <c r="P1732" t="s">
        <v>286</v>
      </c>
      <c r="Q1732">
        <v>35</v>
      </c>
      <c r="R1732" t="s">
        <v>1009</v>
      </c>
      <c r="S1732" t="s">
        <v>427</v>
      </c>
      <c r="T1732">
        <v>4155551450</v>
      </c>
      <c r="U1732" t="s">
        <v>428</v>
      </c>
      <c r="V1732" t="s">
        <v>429</v>
      </c>
      <c r="X1732" t="s">
        <v>429</v>
      </c>
      <c r="Y1732" t="s">
        <v>430</v>
      </c>
      <c r="Z1732" t="s">
        <v>81</v>
      </c>
      <c r="AA1732" t="s">
        <v>431</v>
      </c>
      <c r="AB1732">
        <v>97562</v>
      </c>
      <c r="AC1732" t="s">
        <v>46</v>
      </c>
      <c r="AD1732" t="s">
        <v>47</v>
      </c>
      <c r="AE1732" t="s">
        <v>432</v>
      </c>
      <c r="AF1732" t="s">
        <v>433</v>
      </c>
      <c r="AG1732" t="s">
        <v>434</v>
      </c>
      <c r="AH1732" t="s">
        <v>51</v>
      </c>
    </row>
    <row r="1733" spans="1:34" x14ac:dyDescent="0.25">
      <c r="A1733">
        <v>10281</v>
      </c>
      <c r="B1733">
        <v>20</v>
      </c>
      <c r="C1733">
        <v>40.659999999999997</v>
      </c>
      <c r="D1733">
        <v>2</v>
      </c>
      <c r="E1733">
        <v>813.2</v>
      </c>
      <c r="F1733">
        <v>814</v>
      </c>
      <c r="G1733">
        <v>813.2</v>
      </c>
      <c r="H1733" t="s">
        <v>670</v>
      </c>
      <c r="I1733" s="1">
        <v>38218</v>
      </c>
      <c r="J1733" t="s">
        <v>76</v>
      </c>
      <c r="K1733" t="s">
        <v>130</v>
      </c>
      <c r="L1733" t="s">
        <v>37</v>
      </c>
      <c r="M1733">
        <v>3</v>
      </c>
      <c r="N1733">
        <v>8</v>
      </c>
      <c r="O1733">
        <v>2004</v>
      </c>
      <c r="P1733" t="s">
        <v>286</v>
      </c>
      <c r="Q1733">
        <v>35</v>
      </c>
      <c r="R1733" t="s">
        <v>1009</v>
      </c>
      <c r="S1733" t="s">
        <v>221</v>
      </c>
      <c r="T1733">
        <v>2155551555</v>
      </c>
      <c r="U1733" t="s">
        <v>222</v>
      </c>
      <c r="V1733" t="s">
        <v>223</v>
      </c>
      <c r="X1733" t="s">
        <v>223</v>
      </c>
      <c r="Y1733" t="s">
        <v>224</v>
      </c>
      <c r="Z1733" t="s">
        <v>225</v>
      </c>
      <c r="AA1733" t="s">
        <v>226</v>
      </c>
      <c r="AB1733">
        <v>70267</v>
      </c>
      <c r="AC1733" t="s">
        <v>46</v>
      </c>
      <c r="AD1733" t="s">
        <v>47</v>
      </c>
      <c r="AE1733" t="s">
        <v>48</v>
      </c>
      <c r="AF1733" t="s">
        <v>227</v>
      </c>
      <c r="AG1733" t="s">
        <v>228</v>
      </c>
      <c r="AH1733" t="s">
        <v>51</v>
      </c>
    </row>
    <row r="1734" spans="1:34" x14ac:dyDescent="0.25">
      <c r="A1734">
        <v>10292</v>
      </c>
      <c r="B1734">
        <v>39</v>
      </c>
      <c r="C1734">
        <v>30.06</v>
      </c>
      <c r="D1734">
        <v>9</v>
      </c>
      <c r="E1734">
        <v>1172.3399999999999</v>
      </c>
      <c r="F1734">
        <v>1173</v>
      </c>
      <c r="G1734">
        <v>1172.3399999999999</v>
      </c>
      <c r="H1734" s="2">
        <v>38208</v>
      </c>
      <c r="I1734" s="1">
        <v>38208</v>
      </c>
      <c r="J1734" t="s">
        <v>76</v>
      </c>
      <c r="K1734" t="s">
        <v>36</v>
      </c>
      <c r="L1734" t="s">
        <v>37</v>
      </c>
      <c r="M1734">
        <v>3</v>
      </c>
      <c r="N1734">
        <v>9</v>
      </c>
      <c r="O1734">
        <v>2004</v>
      </c>
      <c r="P1734" t="s">
        <v>286</v>
      </c>
      <c r="Q1734">
        <v>35</v>
      </c>
      <c r="R1734" t="s">
        <v>1009</v>
      </c>
      <c r="S1734" t="s">
        <v>40</v>
      </c>
      <c r="T1734">
        <v>2125557818</v>
      </c>
      <c r="U1734" t="s">
        <v>41</v>
      </c>
      <c r="V1734" t="s">
        <v>42</v>
      </c>
      <c r="X1734" t="s">
        <v>42</v>
      </c>
      <c r="Y1734" t="s">
        <v>43</v>
      </c>
      <c r="Z1734" t="s">
        <v>44</v>
      </c>
      <c r="AA1734" t="s">
        <v>45</v>
      </c>
      <c r="AB1734">
        <v>10022</v>
      </c>
      <c r="AC1734" t="s">
        <v>46</v>
      </c>
      <c r="AD1734" t="s">
        <v>47</v>
      </c>
      <c r="AE1734" t="s">
        <v>48</v>
      </c>
      <c r="AF1734" t="s">
        <v>49</v>
      </c>
      <c r="AG1734" t="s">
        <v>50</v>
      </c>
      <c r="AH1734" t="s">
        <v>51</v>
      </c>
    </row>
    <row r="1735" spans="1:34" x14ac:dyDescent="0.25">
      <c r="A1735">
        <v>10305</v>
      </c>
      <c r="B1735">
        <v>48</v>
      </c>
      <c r="C1735">
        <v>31.47</v>
      </c>
      <c r="D1735">
        <v>6</v>
      </c>
      <c r="E1735">
        <v>1510.56</v>
      </c>
      <c r="F1735">
        <v>1511</v>
      </c>
      <c r="G1735">
        <v>1510.56</v>
      </c>
      <c r="H1735" t="s">
        <v>671</v>
      </c>
      <c r="I1735" s="1">
        <v>38273</v>
      </c>
      <c r="J1735" t="s">
        <v>86</v>
      </c>
      <c r="K1735" t="s">
        <v>220</v>
      </c>
      <c r="L1735" t="s">
        <v>37</v>
      </c>
      <c r="M1735">
        <v>4</v>
      </c>
      <c r="N1735">
        <v>10</v>
      </c>
      <c r="O1735">
        <v>2004</v>
      </c>
      <c r="P1735" t="s">
        <v>286</v>
      </c>
      <c r="Q1735">
        <v>35</v>
      </c>
      <c r="R1735" t="s">
        <v>1009</v>
      </c>
      <c r="S1735" t="s">
        <v>191</v>
      </c>
      <c r="T1735">
        <v>6175558555</v>
      </c>
      <c r="U1735" t="s">
        <v>192</v>
      </c>
      <c r="V1735" t="s">
        <v>193</v>
      </c>
      <c r="X1735" t="s">
        <v>193</v>
      </c>
      <c r="Y1735" t="s">
        <v>194</v>
      </c>
      <c r="Z1735" t="s">
        <v>195</v>
      </c>
      <c r="AA1735" t="s">
        <v>196</v>
      </c>
      <c r="AB1735">
        <v>51247</v>
      </c>
      <c r="AC1735" t="s">
        <v>46</v>
      </c>
      <c r="AD1735" t="s">
        <v>47</v>
      </c>
      <c r="AE1735" t="s">
        <v>197</v>
      </c>
      <c r="AF1735" t="s">
        <v>198</v>
      </c>
      <c r="AG1735" t="s">
        <v>199</v>
      </c>
      <c r="AH1735" t="s">
        <v>51</v>
      </c>
    </row>
    <row r="1736" spans="1:34" x14ac:dyDescent="0.25">
      <c r="A1736">
        <v>10314</v>
      </c>
      <c r="B1736">
        <v>39</v>
      </c>
      <c r="C1736">
        <v>37.130000000000003</v>
      </c>
      <c r="D1736">
        <v>15</v>
      </c>
      <c r="E1736">
        <v>1448.07</v>
      </c>
      <c r="F1736">
        <v>1449</v>
      </c>
      <c r="G1736">
        <v>1448.07</v>
      </c>
      <c r="H1736" t="s">
        <v>672</v>
      </c>
      <c r="I1736" s="1">
        <v>38282</v>
      </c>
      <c r="J1736" t="s">
        <v>86</v>
      </c>
      <c r="K1736" t="s">
        <v>87</v>
      </c>
      <c r="L1736" t="s">
        <v>37</v>
      </c>
      <c r="M1736">
        <v>4</v>
      </c>
      <c r="N1736">
        <v>10</v>
      </c>
      <c r="O1736">
        <v>2004</v>
      </c>
      <c r="P1736" t="s">
        <v>286</v>
      </c>
      <c r="Q1736">
        <v>35</v>
      </c>
      <c r="R1736" t="s">
        <v>1009</v>
      </c>
      <c r="S1736" t="s">
        <v>784</v>
      </c>
      <c r="T1736" t="s">
        <v>785</v>
      </c>
      <c r="U1736" t="s">
        <v>786</v>
      </c>
      <c r="V1736" t="s">
        <v>787</v>
      </c>
      <c r="X1736" t="s">
        <v>787</v>
      </c>
      <c r="Y1736" t="s">
        <v>788</v>
      </c>
      <c r="AA1736" t="s">
        <v>788</v>
      </c>
      <c r="AB1736">
        <v>8200</v>
      </c>
      <c r="AC1736" t="s">
        <v>515</v>
      </c>
      <c r="AD1736" t="s">
        <v>60</v>
      </c>
      <c r="AE1736" t="s">
        <v>789</v>
      </c>
      <c r="AF1736" t="s">
        <v>790</v>
      </c>
      <c r="AG1736" t="s">
        <v>791</v>
      </c>
      <c r="AH1736" t="s">
        <v>51</v>
      </c>
    </row>
    <row r="1737" spans="1:34" x14ac:dyDescent="0.25">
      <c r="A1737">
        <v>10324</v>
      </c>
      <c r="B1737">
        <v>30</v>
      </c>
      <c r="C1737">
        <v>100</v>
      </c>
      <c r="D1737">
        <v>9</v>
      </c>
      <c r="E1737">
        <v>3338.1</v>
      </c>
      <c r="F1737">
        <v>3339</v>
      </c>
      <c r="G1737">
        <v>3000</v>
      </c>
      <c r="H1737" s="2">
        <v>38118</v>
      </c>
      <c r="I1737" s="1">
        <v>38118</v>
      </c>
      <c r="J1737" t="s">
        <v>153</v>
      </c>
      <c r="K1737" t="s">
        <v>65</v>
      </c>
      <c r="L1737" t="s">
        <v>37</v>
      </c>
      <c r="M1737">
        <v>4</v>
      </c>
      <c r="N1737">
        <v>11</v>
      </c>
      <c r="O1737">
        <v>2004</v>
      </c>
      <c r="P1737" t="s">
        <v>286</v>
      </c>
      <c r="Q1737">
        <v>35</v>
      </c>
      <c r="R1737" t="s">
        <v>1009</v>
      </c>
      <c r="S1737" t="s">
        <v>154</v>
      </c>
      <c r="T1737">
        <v>2125551500</v>
      </c>
      <c r="U1737" t="s">
        <v>155</v>
      </c>
      <c r="V1737" t="s">
        <v>156</v>
      </c>
      <c r="W1737" t="s">
        <v>157</v>
      </c>
      <c r="X1737" t="s">
        <v>158</v>
      </c>
      <c r="Y1737" t="s">
        <v>43</v>
      </c>
      <c r="Z1737" t="s">
        <v>44</v>
      </c>
      <c r="AA1737" t="s">
        <v>45</v>
      </c>
      <c r="AB1737">
        <v>10022</v>
      </c>
      <c r="AC1737" t="s">
        <v>46</v>
      </c>
      <c r="AD1737" t="s">
        <v>47</v>
      </c>
      <c r="AE1737" t="s">
        <v>159</v>
      </c>
      <c r="AF1737" t="s">
        <v>160</v>
      </c>
      <c r="AG1737" t="s">
        <v>161</v>
      </c>
      <c r="AH1737" t="s">
        <v>74</v>
      </c>
    </row>
    <row r="1738" spans="1:34" x14ac:dyDescent="0.25">
      <c r="A1738">
        <v>10335</v>
      </c>
      <c r="B1738">
        <v>33</v>
      </c>
      <c r="C1738">
        <v>37.130000000000003</v>
      </c>
      <c r="D1738">
        <v>2</v>
      </c>
      <c r="E1738">
        <v>1225.29</v>
      </c>
      <c r="F1738">
        <v>1226</v>
      </c>
      <c r="G1738">
        <v>1225.29</v>
      </c>
      <c r="H1738" t="s">
        <v>673</v>
      </c>
      <c r="I1738" s="1">
        <v>38310</v>
      </c>
      <c r="J1738" t="s">
        <v>104</v>
      </c>
      <c r="K1738" t="s">
        <v>87</v>
      </c>
      <c r="L1738" t="s">
        <v>37</v>
      </c>
      <c r="M1738">
        <v>4</v>
      </c>
      <c r="N1738">
        <v>11</v>
      </c>
      <c r="O1738">
        <v>2004</v>
      </c>
      <c r="P1738" t="s">
        <v>286</v>
      </c>
      <c r="Q1738">
        <v>35</v>
      </c>
      <c r="R1738" t="s">
        <v>1009</v>
      </c>
      <c r="S1738" t="s">
        <v>427</v>
      </c>
      <c r="T1738">
        <v>4155551450</v>
      </c>
      <c r="U1738" t="s">
        <v>428</v>
      </c>
      <c r="V1738" t="s">
        <v>429</v>
      </c>
      <c r="X1738" t="s">
        <v>429</v>
      </c>
      <c r="Y1738" t="s">
        <v>430</v>
      </c>
      <c r="Z1738" t="s">
        <v>81</v>
      </c>
      <c r="AA1738" t="s">
        <v>431</v>
      </c>
      <c r="AB1738">
        <v>97562</v>
      </c>
      <c r="AC1738" t="s">
        <v>46</v>
      </c>
      <c r="AD1738" t="s">
        <v>47</v>
      </c>
      <c r="AE1738" t="s">
        <v>432</v>
      </c>
      <c r="AF1738" t="s">
        <v>433</v>
      </c>
      <c r="AG1738" t="s">
        <v>434</v>
      </c>
      <c r="AH1738" t="s">
        <v>51</v>
      </c>
    </row>
    <row r="1739" spans="1:34" x14ac:dyDescent="0.25">
      <c r="A1739">
        <v>10349</v>
      </c>
      <c r="B1739">
        <v>36</v>
      </c>
      <c r="C1739">
        <v>37.130000000000003</v>
      </c>
      <c r="D1739">
        <v>3</v>
      </c>
      <c r="E1739">
        <v>1336.68</v>
      </c>
      <c r="F1739">
        <v>1337</v>
      </c>
      <c r="G1739">
        <v>1336.68</v>
      </c>
      <c r="H1739" s="2">
        <v>37998</v>
      </c>
      <c r="I1739" s="1">
        <v>37998</v>
      </c>
      <c r="J1739" t="s">
        <v>64</v>
      </c>
      <c r="K1739" t="s">
        <v>36</v>
      </c>
      <c r="L1739" t="s">
        <v>37</v>
      </c>
      <c r="M1739">
        <v>4</v>
      </c>
      <c r="N1739">
        <v>12</v>
      </c>
      <c r="O1739">
        <v>2004</v>
      </c>
      <c r="P1739" t="s">
        <v>286</v>
      </c>
      <c r="Q1739">
        <v>35</v>
      </c>
      <c r="R1739" t="s">
        <v>1009</v>
      </c>
      <c r="S1739" t="s">
        <v>747</v>
      </c>
      <c r="T1739">
        <v>2125557413</v>
      </c>
      <c r="U1739" t="s">
        <v>748</v>
      </c>
      <c r="V1739" t="s">
        <v>749</v>
      </c>
      <c r="W1739" t="s">
        <v>750</v>
      </c>
      <c r="X1739" t="s">
        <v>751</v>
      </c>
      <c r="Y1739" t="s">
        <v>43</v>
      </c>
      <c r="Z1739" t="s">
        <v>44</v>
      </c>
      <c r="AA1739" t="s">
        <v>45</v>
      </c>
      <c r="AB1739">
        <v>10022</v>
      </c>
      <c r="AC1739" t="s">
        <v>46</v>
      </c>
      <c r="AD1739" t="s">
        <v>47</v>
      </c>
      <c r="AE1739" t="s">
        <v>83</v>
      </c>
      <c r="AF1739" t="s">
        <v>752</v>
      </c>
      <c r="AG1739" t="s">
        <v>753</v>
      </c>
      <c r="AH1739" t="s">
        <v>51</v>
      </c>
    </row>
    <row r="1740" spans="1:34" x14ac:dyDescent="0.25">
      <c r="A1740">
        <v>10358</v>
      </c>
      <c r="B1740">
        <v>36</v>
      </c>
      <c r="C1740">
        <v>82.94</v>
      </c>
      <c r="D1740">
        <v>4</v>
      </c>
      <c r="E1740">
        <v>2985.84</v>
      </c>
      <c r="F1740">
        <v>2986</v>
      </c>
      <c r="G1740">
        <v>2985.84</v>
      </c>
      <c r="H1740" s="2">
        <v>38272</v>
      </c>
      <c r="I1740" s="1">
        <v>38272</v>
      </c>
      <c r="J1740" t="s">
        <v>86</v>
      </c>
      <c r="K1740" t="s">
        <v>65</v>
      </c>
      <c r="L1740" t="s">
        <v>37</v>
      </c>
      <c r="M1740">
        <v>4</v>
      </c>
      <c r="N1740">
        <v>12</v>
      </c>
      <c r="O1740">
        <v>2004</v>
      </c>
      <c r="P1740" t="s">
        <v>286</v>
      </c>
      <c r="Q1740">
        <v>35</v>
      </c>
      <c r="R1740" t="s">
        <v>1009</v>
      </c>
      <c r="S1740" t="s">
        <v>276</v>
      </c>
      <c r="T1740" t="s">
        <v>277</v>
      </c>
      <c r="U1740" t="s">
        <v>278</v>
      </c>
      <c r="V1740" t="s">
        <v>279</v>
      </c>
      <c r="X1740" t="s">
        <v>279</v>
      </c>
      <c r="Y1740" t="s">
        <v>280</v>
      </c>
      <c r="AA1740" t="s">
        <v>280</v>
      </c>
      <c r="AB1740">
        <v>28034</v>
      </c>
      <c r="AC1740" t="s">
        <v>281</v>
      </c>
      <c r="AD1740" t="s">
        <v>60</v>
      </c>
      <c r="AE1740" t="s">
        <v>282</v>
      </c>
      <c r="AF1740" t="s">
        <v>283</v>
      </c>
      <c r="AG1740" t="s">
        <v>284</v>
      </c>
      <c r="AH1740" t="s">
        <v>51</v>
      </c>
    </row>
    <row r="1741" spans="1:34" x14ac:dyDescent="0.25">
      <c r="A1741">
        <v>10371</v>
      </c>
      <c r="B1741">
        <v>45</v>
      </c>
      <c r="C1741">
        <v>100</v>
      </c>
      <c r="D1741">
        <v>8</v>
      </c>
      <c r="E1741">
        <v>5545.8</v>
      </c>
      <c r="F1741">
        <v>5546</v>
      </c>
      <c r="G1741">
        <v>4500</v>
      </c>
      <c r="H1741" t="s">
        <v>793</v>
      </c>
      <c r="I1741" s="1">
        <v>38375</v>
      </c>
      <c r="J1741" t="s">
        <v>64</v>
      </c>
      <c r="K1741" t="s">
        <v>123</v>
      </c>
      <c r="L1741" t="s">
        <v>37</v>
      </c>
      <c r="M1741">
        <v>1</v>
      </c>
      <c r="N1741">
        <v>1</v>
      </c>
      <c r="O1741">
        <v>2005</v>
      </c>
      <c r="P1741" t="s">
        <v>286</v>
      </c>
      <c r="Q1741">
        <v>35</v>
      </c>
      <c r="R1741" t="s">
        <v>1009</v>
      </c>
      <c r="S1741" t="s">
        <v>427</v>
      </c>
      <c r="T1741">
        <v>4155551450</v>
      </c>
      <c r="U1741" t="s">
        <v>428</v>
      </c>
      <c r="V1741" t="s">
        <v>429</v>
      </c>
      <c r="X1741" t="s">
        <v>429</v>
      </c>
      <c r="Y1741" t="s">
        <v>430</v>
      </c>
      <c r="Z1741" t="s">
        <v>81</v>
      </c>
      <c r="AA1741" t="s">
        <v>431</v>
      </c>
      <c r="AB1741">
        <v>97562</v>
      </c>
      <c r="AC1741" t="s">
        <v>46</v>
      </c>
      <c r="AD1741" t="s">
        <v>47</v>
      </c>
      <c r="AE1741" t="s">
        <v>432</v>
      </c>
      <c r="AF1741" t="s">
        <v>433</v>
      </c>
      <c r="AG1741" t="s">
        <v>434</v>
      </c>
      <c r="AH1741" t="s">
        <v>74</v>
      </c>
    </row>
    <row r="1742" spans="1:34" x14ac:dyDescent="0.25">
      <c r="A1742">
        <v>10383</v>
      </c>
      <c r="B1742">
        <v>40</v>
      </c>
      <c r="C1742">
        <v>100</v>
      </c>
      <c r="D1742">
        <v>3</v>
      </c>
      <c r="E1742">
        <v>6089.6</v>
      </c>
      <c r="F1742">
        <v>6090</v>
      </c>
      <c r="G1742">
        <v>4000</v>
      </c>
      <c r="H1742" t="s">
        <v>946</v>
      </c>
      <c r="I1742" s="1">
        <v>38405</v>
      </c>
      <c r="J1742" t="s">
        <v>35</v>
      </c>
      <c r="K1742" t="s">
        <v>65</v>
      </c>
      <c r="L1742" t="s">
        <v>37</v>
      </c>
      <c r="M1742">
        <v>1</v>
      </c>
      <c r="N1742">
        <v>2</v>
      </c>
      <c r="O1742">
        <v>2005</v>
      </c>
      <c r="P1742" t="s">
        <v>286</v>
      </c>
      <c r="Q1742">
        <v>35</v>
      </c>
      <c r="R1742" t="s">
        <v>1009</v>
      </c>
      <c r="S1742" t="s">
        <v>276</v>
      </c>
      <c r="T1742" t="s">
        <v>277</v>
      </c>
      <c r="U1742" t="s">
        <v>278</v>
      </c>
      <c r="V1742" t="s">
        <v>279</v>
      </c>
      <c r="X1742" t="s">
        <v>279</v>
      </c>
      <c r="Y1742" t="s">
        <v>280</v>
      </c>
      <c r="AA1742" t="s">
        <v>280</v>
      </c>
      <c r="AB1742">
        <v>28034</v>
      </c>
      <c r="AC1742" t="s">
        <v>281</v>
      </c>
      <c r="AD1742" t="s">
        <v>60</v>
      </c>
      <c r="AE1742" t="s">
        <v>282</v>
      </c>
      <c r="AF1742" t="s">
        <v>283</v>
      </c>
      <c r="AG1742" t="s">
        <v>284</v>
      </c>
      <c r="AH1742" t="s">
        <v>74</v>
      </c>
    </row>
    <row r="1743" spans="1:34" x14ac:dyDescent="0.25">
      <c r="A1743">
        <v>10394</v>
      </c>
      <c r="B1743">
        <v>46</v>
      </c>
      <c r="C1743">
        <v>38.9</v>
      </c>
      <c r="D1743">
        <v>6</v>
      </c>
      <c r="E1743">
        <v>1789.4</v>
      </c>
      <c r="F1743">
        <v>1790</v>
      </c>
      <c r="G1743">
        <v>1789.4</v>
      </c>
      <c r="H1743" t="s">
        <v>972</v>
      </c>
      <c r="I1743" s="1">
        <v>38426</v>
      </c>
      <c r="J1743" t="s">
        <v>255</v>
      </c>
      <c r="K1743" t="s">
        <v>65</v>
      </c>
      <c r="L1743" t="s">
        <v>37</v>
      </c>
      <c r="M1743">
        <v>1</v>
      </c>
      <c r="N1743">
        <v>3</v>
      </c>
      <c r="O1743">
        <v>2005</v>
      </c>
      <c r="P1743" t="s">
        <v>286</v>
      </c>
      <c r="Q1743">
        <v>35</v>
      </c>
      <c r="R1743" t="s">
        <v>1009</v>
      </c>
      <c r="S1743" t="s">
        <v>276</v>
      </c>
      <c r="T1743" t="s">
        <v>277</v>
      </c>
      <c r="U1743" t="s">
        <v>278</v>
      </c>
      <c r="V1743" t="s">
        <v>279</v>
      </c>
      <c r="X1743" t="s">
        <v>279</v>
      </c>
      <c r="Y1743" t="s">
        <v>280</v>
      </c>
      <c r="AA1743" t="s">
        <v>280</v>
      </c>
      <c r="AB1743">
        <v>28034</v>
      </c>
      <c r="AC1743" t="s">
        <v>281</v>
      </c>
      <c r="AD1743" t="s">
        <v>60</v>
      </c>
      <c r="AE1743" t="s">
        <v>282</v>
      </c>
      <c r="AF1743" t="s">
        <v>283</v>
      </c>
      <c r="AG1743" t="s">
        <v>284</v>
      </c>
      <c r="AH1743" t="s">
        <v>51</v>
      </c>
    </row>
    <row r="1744" spans="1:34" x14ac:dyDescent="0.25">
      <c r="A1744">
        <v>10412</v>
      </c>
      <c r="B1744">
        <v>30</v>
      </c>
      <c r="C1744">
        <v>36.07</v>
      </c>
      <c r="D1744">
        <v>6</v>
      </c>
      <c r="E1744">
        <v>1082.0999999999999</v>
      </c>
      <c r="F1744">
        <v>1083</v>
      </c>
      <c r="G1744">
        <v>1082.0999999999999</v>
      </c>
      <c r="H1744" s="2">
        <v>38416</v>
      </c>
      <c r="I1744" s="1">
        <v>38416</v>
      </c>
      <c r="J1744" t="s">
        <v>255</v>
      </c>
      <c r="K1744" t="s">
        <v>53</v>
      </c>
      <c r="L1744" t="s">
        <v>37</v>
      </c>
      <c r="M1744">
        <v>2</v>
      </c>
      <c r="N1744">
        <v>5</v>
      </c>
      <c r="O1744">
        <v>2005</v>
      </c>
      <c r="P1744" t="s">
        <v>286</v>
      </c>
      <c r="Q1744">
        <v>35</v>
      </c>
      <c r="R1744" t="s">
        <v>1009</v>
      </c>
      <c r="S1744" t="s">
        <v>276</v>
      </c>
      <c r="T1744" t="s">
        <v>277</v>
      </c>
      <c r="U1744" t="s">
        <v>278</v>
      </c>
      <c r="V1744" t="s">
        <v>279</v>
      </c>
      <c r="X1744" t="s">
        <v>279</v>
      </c>
      <c r="Y1744" t="s">
        <v>280</v>
      </c>
      <c r="AA1744" t="s">
        <v>280</v>
      </c>
      <c r="AB1744">
        <v>28034</v>
      </c>
      <c r="AC1744" t="s">
        <v>281</v>
      </c>
      <c r="AD1744" t="s">
        <v>60</v>
      </c>
      <c r="AE1744" t="s">
        <v>282</v>
      </c>
      <c r="AF1744" t="s">
        <v>283</v>
      </c>
      <c r="AG1744" t="s">
        <v>284</v>
      </c>
      <c r="AH1744" t="s">
        <v>51</v>
      </c>
    </row>
    <row r="1745" spans="1:34" x14ac:dyDescent="0.25">
      <c r="A1745">
        <v>10425</v>
      </c>
      <c r="B1745">
        <v>31</v>
      </c>
      <c r="C1745">
        <v>33.24</v>
      </c>
      <c r="D1745">
        <v>5</v>
      </c>
      <c r="E1745">
        <v>1030.44</v>
      </c>
      <c r="F1745">
        <v>1031</v>
      </c>
      <c r="G1745">
        <v>1030.44</v>
      </c>
      <c r="H1745" t="s">
        <v>474</v>
      </c>
      <c r="I1745" s="1">
        <v>38503</v>
      </c>
      <c r="J1745" t="s">
        <v>153</v>
      </c>
      <c r="K1745" t="s">
        <v>65</v>
      </c>
      <c r="L1745" t="s">
        <v>475</v>
      </c>
      <c r="M1745">
        <v>2</v>
      </c>
      <c r="N1745">
        <v>5</v>
      </c>
      <c r="O1745">
        <v>2005</v>
      </c>
      <c r="P1745" t="s">
        <v>286</v>
      </c>
      <c r="Q1745">
        <v>35</v>
      </c>
      <c r="R1745" t="s">
        <v>1009</v>
      </c>
      <c r="S1745" t="s">
        <v>182</v>
      </c>
      <c r="T1745" t="s">
        <v>183</v>
      </c>
      <c r="U1745" t="s">
        <v>184</v>
      </c>
      <c r="V1745" t="s">
        <v>185</v>
      </c>
      <c r="X1745" t="s">
        <v>185</v>
      </c>
      <c r="Y1745" t="s">
        <v>186</v>
      </c>
      <c r="AA1745" t="s">
        <v>186</v>
      </c>
      <c r="AB1745">
        <v>44000</v>
      </c>
      <c r="AC1745" t="s">
        <v>59</v>
      </c>
      <c r="AD1745" t="s">
        <v>60</v>
      </c>
      <c r="AE1745" t="s">
        <v>187</v>
      </c>
      <c r="AF1745" t="s">
        <v>188</v>
      </c>
      <c r="AG1745" t="s">
        <v>189</v>
      </c>
      <c r="AH1745" t="s">
        <v>51</v>
      </c>
    </row>
    <row r="1746" spans="1:34" x14ac:dyDescent="0.25">
      <c r="A1746">
        <v>10106</v>
      </c>
      <c r="B1746">
        <v>49</v>
      </c>
      <c r="C1746">
        <v>74.680000000000007</v>
      </c>
      <c r="D1746">
        <v>13</v>
      </c>
      <c r="E1746">
        <v>3659.32</v>
      </c>
      <c r="F1746">
        <v>3660</v>
      </c>
      <c r="G1746">
        <v>3659.32</v>
      </c>
      <c r="H1746" t="s">
        <v>904</v>
      </c>
      <c r="I1746" s="1">
        <v>37669</v>
      </c>
      <c r="J1746" t="s">
        <v>35</v>
      </c>
      <c r="K1746" t="s">
        <v>36</v>
      </c>
      <c r="L1746" t="s">
        <v>37</v>
      </c>
      <c r="M1746">
        <v>1</v>
      </c>
      <c r="N1746">
        <v>2</v>
      </c>
      <c r="O1746">
        <v>2003</v>
      </c>
      <c r="P1746" t="s">
        <v>905</v>
      </c>
      <c r="Q1746">
        <v>68</v>
      </c>
      <c r="R1746" t="s">
        <v>1010</v>
      </c>
      <c r="S1746" t="s">
        <v>877</v>
      </c>
      <c r="T1746" t="s">
        <v>878</v>
      </c>
      <c r="U1746" t="s">
        <v>879</v>
      </c>
      <c r="V1746" t="s">
        <v>880</v>
      </c>
      <c r="X1746" t="s">
        <v>880</v>
      </c>
      <c r="Y1746" t="s">
        <v>881</v>
      </c>
      <c r="AA1746" t="s">
        <v>881</v>
      </c>
      <c r="AB1746">
        <v>24100</v>
      </c>
      <c r="AC1746" t="s">
        <v>407</v>
      </c>
      <c r="AD1746" t="s">
        <v>60</v>
      </c>
      <c r="AE1746" t="s">
        <v>882</v>
      </c>
      <c r="AF1746" t="s">
        <v>883</v>
      </c>
      <c r="AG1746" t="s">
        <v>884</v>
      </c>
      <c r="AH1746" t="s">
        <v>74</v>
      </c>
    </row>
    <row r="1747" spans="1:34" x14ac:dyDescent="0.25">
      <c r="A1747">
        <v>10119</v>
      </c>
      <c r="B1747">
        <v>41</v>
      </c>
      <c r="C1747">
        <v>59.6</v>
      </c>
      <c r="D1747">
        <v>4</v>
      </c>
      <c r="E1747">
        <v>2443.6</v>
      </c>
      <c r="F1747">
        <v>2444</v>
      </c>
      <c r="G1747">
        <v>2443.6</v>
      </c>
      <c r="H1747" t="s">
        <v>519</v>
      </c>
      <c r="I1747" s="1">
        <v>37739</v>
      </c>
      <c r="J1747" t="s">
        <v>380</v>
      </c>
      <c r="K1747" t="s">
        <v>36</v>
      </c>
      <c r="L1747" t="s">
        <v>37</v>
      </c>
      <c r="M1747">
        <v>2</v>
      </c>
      <c r="N1747">
        <v>4</v>
      </c>
      <c r="O1747">
        <v>2003</v>
      </c>
      <c r="P1747" t="s">
        <v>905</v>
      </c>
      <c r="Q1747">
        <v>68</v>
      </c>
      <c r="R1747" t="s">
        <v>1010</v>
      </c>
      <c r="S1747" t="s">
        <v>231</v>
      </c>
      <c r="T1747" t="s">
        <v>232</v>
      </c>
      <c r="U1747" t="s">
        <v>233</v>
      </c>
      <c r="V1747" t="s">
        <v>234</v>
      </c>
      <c r="X1747" t="s">
        <v>234</v>
      </c>
      <c r="Y1747" t="s">
        <v>235</v>
      </c>
      <c r="AA1747" t="s">
        <v>235</v>
      </c>
      <c r="AB1747">
        <v>5020</v>
      </c>
      <c r="AC1747" t="s">
        <v>236</v>
      </c>
      <c r="AD1747" t="s">
        <v>60</v>
      </c>
      <c r="AE1747" t="s">
        <v>237</v>
      </c>
      <c r="AF1747" t="s">
        <v>238</v>
      </c>
      <c r="AG1747" t="s">
        <v>239</v>
      </c>
      <c r="AH1747" t="s">
        <v>51</v>
      </c>
    </row>
    <row r="1748" spans="1:34" x14ac:dyDescent="0.25">
      <c r="A1748">
        <v>10131</v>
      </c>
      <c r="B1748">
        <v>35</v>
      </c>
      <c r="C1748">
        <v>67.14</v>
      </c>
      <c r="D1748">
        <v>5</v>
      </c>
      <c r="E1748">
        <v>2349.9</v>
      </c>
      <c r="F1748">
        <v>2350</v>
      </c>
      <c r="G1748">
        <v>2349.9</v>
      </c>
      <c r="H1748" t="s">
        <v>907</v>
      </c>
      <c r="I1748" s="1">
        <v>37788</v>
      </c>
      <c r="J1748" t="s">
        <v>172</v>
      </c>
      <c r="K1748" t="s">
        <v>36</v>
      </c>
      <c r="L1748" t="s">
        <v>37</v>
      </c>
      <c r="M1748">
        <v>2</v>
      </c>
      <c r="N1748">
        <v>6</v>
      </c>
      <c r="O1748">
        <v>2003</v>
      </c>
      <c r="P1748" t="s">
        <v>905</v>
      </c>
      <c r="Q1748">
        <v>68</v>
      </c>
      <c r="R1748" t="s">
        <v>1010</v>
      </c>
      <c r="S1748" t="s">
        <v>908</v>
      </c>
      <c r="T1748">
        <v>2035554407</v>
      </c>
      <c r="U1748" t="s">
        <v>909</v>
      </c>
      <c r="V1748" t="s">
        <v>910</v>
      </c>
      <c r="X1748" t="s">
        <v>910</v>
      </c>
      <c r="Y1748" t="s">
        <v>816</v>
      </c>
      <c r="Z1748" t="s">
        <v>177</v>
      </c>
      <c r="AA1748" t="s">
        <v>911</v>
      </c>
      <c r="AB1748">
        <v>97561</v>
      </c>
      <c r="AC1748" t="s">
        <v>46</v>
      </c>
      <c r="AD1748" t="s">
        <v>47</v>
      </c>
      <c r="AE1748" t="s">
        <v>912</v>
      </c>
      <c r="AF1748" t="s">
        <v>913</v>
      </c>
      <c r="AG1748" t="s">
        <v>914</v>
      </c>
      <c r="AH1748" t="s">
        <v>51</v>
      </c>
    </row>
    <row r="1749" spans="1:34" x14ac:dyDescent="0.25">
      <c r="A1749">
        <v>10143</v>
      </c>
      <c r="B1749">
        <v>27</v>
      </c>
      <c r="C1749">
        <v>60.97</v>
      </c>
      <c r="D1749">
        <v>8</v>
      </c>
      <c r="E1749">
        <v>1646.19</v>
      </c>
      <c r="F1749">
        <v>1647</v>
      </c>
      <c r="G1749">
        <v>1646.19</v>
      </c>
      <c r="H1749" s="2">
        <v>37902</v>
      </c>
      <c r="I1749" s="1">
        <v>37902</v>
      </c>
      <c r="J1749" t="s">
        <v>86</v>
      </c>
      <c r="K1749" t="s">
        <v>220</v>
      </c>
      <c r="L1749" t="s">
        <v>37</v>
      </c>
      <c r="M1749">
        <v>3</v>
      </c>
      <c r="N1749">
        <v>8</v>
      </c>
      <c r="O1749">
        <v>2003</v>
      </c>
      <c r="P1749" t="s">
        <v>905</v>
      </c>
      <c r="Q1749">
        <v>68</v>
      </c>
      <c r="R1749" t="s">
        <v>1010</v>
      </c>
      <c r="S1749" t="s">
        <v>528</v>
      </c>
      <c r="T1749">
        <v>5085559555</v>
      </c>
      <c r="U1749" t="s">
        <v>529</v>
      </c>
      <c r="V1749" t="s">
        <v>530</v>
      </c>
      <c r="X1749" t="s">
        <v>530</v>
      </c>
      <c r="Y1749" t="s">
        <v>259</v>
      </c>
      <c r="Z1749" t="s">
        <v>195</v>
      </c>
      <c r="AA1749" t="s">
        <v>260</v>
      </c>
      <c r="AB1749">
        <v>50553</v>
      </c>
      <c r="AC1749" t="s">
        <v>46</v>
      </c>
      <c r="AD1749" t="s">
        <v>47</v>
      </c>
      <c r="AE1749" t="s">
        <v>531</v>
      </c>
      <c r="AF1749" t="s">
        <v>532</v>
      </c>
      <c r="AG1749" t="s">
        <v>533</v>
      </c>
      <c r="AH1749" t="s">
        <v>51</v>
      </c>
    </row>
    <row r="1750" spans="1:34" x14ac:dyDescent="0.25">
      <c r="A1750">
        <v>10155</v>
      </c>
      <c r="B1750">
        <v>23</v>
      </c>
      <c r="C1750">
        <v>72.62</v>
      </c>
      <c r="D1750">
        <v>6</v>
      </c>
      <c r="E1750">
        <v>1670.26</v>
      </c>
      <c r="F1750">
        <v>1671</v>
      </c>
      <c r="G1750">
        <v>1670.26</v>
      </c>
      <c r="H1750" s="2">
        <v>37782</v>
      </c>
      <c r="I1750" s="1">
        <v>37782</v>
      </c>
      <c r="J1750" t="s">
        <v>172</v>
      </c>
      <c r="K1750" t="s">
        <v>65</v>
      </c>
      <c r="L1750" t="s">
        <v>37</v>
      </c>
      <c r="M1750">
        <v>4</v>
      </c>
      <c r="N1750">
        <v>10</v>
      </c>
      <c r="O1750">
        <v>2003</v>
      </c>
      <c r="P1750" t="s">
        <v>905</v>
      </c>
      <c r="Q1750">
        <v>68</v>
      </c>
      <c r="R1750" t="s">
        <v>1010</v>
      </c>
      <c r="S1750" t="s">
        <v>202</v>
      </c>
      <c r="T1750" t="s">
        <v>203</v>
      </c>
      <c r="U1750" t="s">
        <v>204</v>
      </c>
      <c r="V1750" t="s">
        <v>205</v>
      </c>
      <c r="X1750" t="s">
        <v>205</v>
      </c>
      <c r="Y1750" t="s">
        <v>206</v>
      </c>
      <c r="AA1750" t="s">
        <v>206</v>
      </c>
      <c r="AB1750">
        <v>21240</v>
      </c>
      <c r="AC1750" t="s">
        <v>207</v>
      </c>
      <c r="AD1750" t="s">
        <v>60</v>
      </c>
      <c r="AE1750" t="s">
        <v>208</v>
      </c>
      <c r="AF1750" t="s">
        <v>209</v>
      </c>
      <c r="AG1750" t="s">
        <v>210</v>
      </c>
      <c r="AH1750" t="s">
        <v>51</v>
      </c>
    </row>
    <row r="1751" spans="1:34" x14ac:dyDescent="0.25">
      <c r="A1751">
        <v>10167</v>
      </c>
      <c r="B1751">
        <v>21</v>
      </c>
      <c r="C1751">
        <v>69.88</v>
      </c>
      <c r="D1751">
        <v>2</v>
      </c>
      <c r="E1751">
        <v>1467.48</v>
      </c>
      <c r="F1751">
        <v>1468</v>
      </c>
      <c r="G1751">
        <v>1467.48</v>
      </c>
      <c r="H1751" t="s">
        <v>534</v>
      </c>
      <c r="I1751" s="1">
        <v>37917</v>
      </c>
      <c r="J1751" t="s">
        <v>86</v>
      </c>
      <c r="K1751" t="s">
        <v>130</v>
      </c>
      <c r="L1751" t="s">
        <v>535</v>
      </c>
      <c r="M1751">
        <v>4</v>
      </c>
      <c r="N1751">
        <v>10</v>
      </c>
      <c r="O1751">
        <v>2003</v>
      </c>
      <c r="P1751" t="s">
        <v>905</v>
      </c>
      <c r="Q1751">
        <v>68</v>
      </c>
      <c r="R1751" t="s">
        <v>1010</v>
      </c>
      <c r="S1751" t="s">
        <v>411</v>
      </c>
      <c r="T1751" t="s">
        <v>412</v>
      </c>
      <c r="U1751" t="s">
        <v>413</v>
      </c>
      <c r="V1751" t="s">
        <v>414</v>
      </c>
      <c r="X1751" t="s">
        <v>414</v>
      </c>
      <c r="Y1751" t="s">
        <v>415</v>
      </c>
      <c r="AA1751" t="s">
        <v>415</v>
      </c>
      <c r="AB1751" t="s">
        <v>416</v>
      </c>
      <c r="AC1751" t="s">
        <v>295</v>
      </c>
      <c r="AD1751" t="s">
        <v>60</v>
      </c>
      <c r="AE1751" t="s">
        <v>417</v>
      </c>
      <c r="AF1751" t="s">
        <v>324</v>
      </c>
      <c r="AG1751" t="s">
        <v>418</v>
      </c>
      <c r="AH1751" t="s">
        <v>51</v>
      </c>
    </row>
    <row r="1752" spans="1:34" x14ac:dyDescent="0.25">
      <c r="A1752">
        <v>10178</v>
      </c>
      <c r="B1752">
        <v>34</v>
      </c>
      <c r="C1752">
        <v>80.84</v>
      </c>
      <c r="D1752">
        <v>5</v>
      </c>
      <c r="E1752">
        <v>2748.56</v>
      </c>
      <c r="F1752">
        <v>2749</v>
      </c>
      <c r="G1752">
        <v>2748.56</v>
      </c>
      <c r="H1752" s="2">
        <v>37844</v>
      </c>
      <c r="I1752" s="1">
        <v>37844</v>
      </c>
      <c r="J1752" t="s">
        <v>76</v>
      </c>
      <c r="K1752" t="s">
        <v>36</v>
      </c>
      <c r="L1752" t="s">
        <v>37</v>
      </c>
      <c r="M1752">
        <v>4</v>
      </c>
      <c r="N1752">
        <v>11</v>
      </c>
      <c r="O1752">
        <v>2003</v>
      </c>
      <c r="P1752" t="s">
        <v>905</v>
      </c>
      <c r="Q1752">
        <v>68</v>
      </c>
      <c r="R1752" t="s">
        <v>1010</v>
      </c>
      <c r="S1752" t="s">
        <v>536</v>
      </c>
      <c r="T1752" t="s">
        <v>537</v>
      </c>
      <c r="U1752" t="s">
        <v>538</v>
      </c>
      <c r="V1752" t="s">
        <v>539</v>
      </c>
      <c r="X1752" t="s">
        <v>539</v>
      </c>
      <c r="Y1752" t="s">
        <v>540</v>
      </c>
      <c r="AA1752" t="s">
        <v>540</v>
      </c>
      <c r="AB1752">
        <v>31000</v>
      </c>
      <c r="AC1752" t="s">
        <v>59</v>
      </c>
      <c r="AD1752" t="s">
        <v>60</v>
      </c>
      <c r="AE1752" t="s">
        <v>541</v>
      </c>
      <c r="AF1752" t="s">
        <v>542</v>
      </c>
      <c r="AG1752" t="s">
        <v>543</v>
      </c>
      <c r="AH1752" t="s">
        <v>51</v>
      </c>
    </row>
    <row r="1753" spans="1:34" x14ac:dyDescent="0.25">
      <c r="A1753">
        <v>10186</v>
      </c>
      <c r="B1753">
        <v>22</v>
      </c>
      <c r="C1753">
        <v>69.2</v>
      </c>
      <c r="D1753">
        <v>2</v>
      </c>
      <c r="E1753">
        <v>1522.4</v>
      </c>
      <c r="F1753">
        <v>1523</v>
      </c>
      <c r="G1753">
        <v>1522.4</v>
      </c>
      <c r="H1753" t="s">
        <v>544</v>
      </c>
      <c r="I1753" s="1">
        <v>37939</v>
      </c>
      <c r="J1753" t="s">
        <v>104</v>
      </c>
      <c r="K1753" t="s">
        <v>87</v>
      </c>
      <c r="L1753" t="s">
        <v>37</v>
      </c>
      <c r="M1753">
        <v>4</v>
      </c>
      <c r="N1753">
        <v>11</v>
      </c>
      <c r="O1753">
        <v>2003</v>
      </c>
      <c r="P1753" t="s">
        <v>905</v>
      </c>
      <c r="Q1753">
        <v>68</v>
      </c>
      <c r="R1753" t="s">
        <v>1010</v>
      </c>
      <c r="S1753" t="s">
        <v>545</v>
      </c>
      <c r="T1753" t="s">
        <v>546</v>
      </c>
      <c r="U1753" t="s">
        <v>547</v>
      </c>
      <c r="V1753" t="s">
        <v>548</v>
      </c>
      <c r="X1753" t="s">
        <v>548</v>
      </c>
      <c r="Y1753" t="s">
        <v>524</v>
      </c>
      <c r="AA1753" t="s">
        <v>524</v>
      </c>
      <c r="AB1753" t="s">
        <v>549</v>
      </c>
      <c r="AC1753" t="s">
        <v>270</v>
      </c>
      <c r="AD1753" t="s">
        <v>60</v>
      </c>
      <c r="AE1753" t="s">
        <v>550</v>
      </c>
      <c r="AF1753" t="s">
        <v>551</v>
      </c>
      <c r="AG1753" t="s">
        <v>552</v>
      </c>
      <c r="AH1753" t="s">
        <v>51</v>
      </c>
    </row>
    <row r="1754" spans="1:34" x14ac:dyDescent="0.25">
      <c r="A1754">
        <v>10198</v>
      </c>
      <c r="B1754">
        <v>48</v>
      </c>
      <c r="C1754">
        <v>67.819999999999993</v>
      </c>
      <c r="D1754">
        <v>5</v>
      </c>
      <c r="E1754">
        <v>3255.36</v>
      </c>
      <c r="F1754">
        <v>3256</v>
      </c>
      <c r="G1754">
        <v>3255.36</v>
      </c>
      <c r="H1754" t="s">
        <v>915</v>
      </c>
      <c r="I1754" s="1">
        <v>37952</v>
      </c>
      <c r="J1754" t="s">
        <v>104</v>
      </c>
      <c r="K1754" t="s">
        <v>130</v>
      </c>
      <c r="L1754" t="s">
        <v>37</v>
      </c>
      <c r="M1754">
        <v>4</v>
      </c>
      <c r="N1754">
        <v>11</v>
      </c>
      <c r="O1754">
        <v>2003</v>
      </c>
      <c r="P1754" t="s">
        <v>905</v>
      </c>
      <c r="Q1754">
        <v>68</v>
      </c>
      <c r="R1754" t="s">
        <v>1010</v>
      </c>
      <c r="S1754" t="s">
        <v>675</v>
      </c>
      <c r="T1754" t="s">
        <v>676</v>
      </c>
      <c r="U1754" t="s">
        <v>677</v>
      </c>
      <c r="V1754" t="s">
        <v>678</v>
      </c>
      <c r="X1754" t="s">
        <v>678</v>
      </c>
      <c r="Y1754" t="s">
        <v>679</v>
      </c>
      <c r="AA1754" t="s">
        <v>679</v>
      </c>
      <c r="AB1754" t="s">
        <v>680</v>
      </c>
      <c r="AC1754" t="s">
        <v>681</v>
      </c>
      <c r="AD1754" t="s">
        <v>314</v>
      </c>
      <c r="AE1754" t="s">
        <v>682</v>
      </c>
      <c r="AF1754" t="s">
        <v>683</v>
      </c>
      <c r="AG1754" t="s">
        <v>684</v>
      </c>
      <c r="AH1754" t="s">
        <v>74</v>
      </c>
    </row>
    <row r="1755" spans="1:34" x14ac:dyDescent="0.25">
      <c r="A1755">
        <v>10209</v>
      </c>
      <c r="B1755">
        <v>43</v>
      </c>
      <c r="C1755">
        <v>82.21</v>
      </c>
      <c r="D1755">
        <v>1</v>
      </c>
      <c r="E1755">
        <v>3535.03</v>
      </c>
      <c r="F1755">
        <v>3536</v>
      </c>
      <c r="G1755">
        <v>3535.03</v>
      </c>
      <c r="H1755" s="2">
        <v>38231</v>
      </c>
      <c r="I1755" s="1">
        <v>38231</v>
      </c>
      <c r="J1755" t="s">
        <v>201</v>
      </c>
      <c r="K1755" t="s">
        <v>220</v>
      </c>
      <c r="L1755" t="s">
        <v>37</v>
      </c>
      <c r="M1755">
        <v>1</v>
      </c>
      <c r="N1755">
        <v>1</v>
      </c>
      <c r="O1755">
        <v>2004</v>
      </c>
      <c r="P1755" t="s">
        <v>905</v>
      </c>
      <c r="Q1755">
        <v>68</v>
      </c>
      <c r="R1755" t="s">
        <v>1010</v>
      </c>
      <c r="S1755" t="s">
        <v>562</v>
      </c>
      <c r="T1755">
        <v>2155554369</v>
      </c>
      <c r="U1755" t="s">
        <v>563</v>
      </c>
      <c r="V1755" t="s">
        <v>564</v>
      </c>
      <c r="X1755" t="s">
        <v>564</v>
      </c>
      <c r="Y1755" t="s">
        <v>565</v>
      </c>
      <c r="Z1755" t="s">
        <v>81</v>
      </c>
      <c r="AA1755" t="s">
        <v>566</v>
      </c>
      <c r="AB1755" t="s">
        <v>47</v>
      </c>
      <c r="AC1755" t="s">
        <v>46</v>
      </c>
      <c r="AD1755" t="s">
        <v>47</v>
      </c>
      <c r="AE1755" t="s">
        <v>567</v>
      </c>
      <c r="AF1755" t="s">
        <v>160</v>
      </c>
      <c r="AG1755" t="s">
        <v>568</v>
      </c>
      <c r="AH1755" t="s">
        <v>74</v>
      </c>
    </row>
    <row r="1756" spans="1:34" x14ac:dyDescent="0.25">
      <c r="A1756">
        <v>10222</v>
      </c>
      <c r="B1756">
        <v>32</v>
      </c>
      <c r="C1756">
        <v>81.53</v>
      </c>
      <c r="D1756">
        <v>5</v>
      </c>
      <c r="E1756">
        <v>2608.96</v>
      </c>
      <c r="F1756">
        <v>2609</v>
      </c>
      <c r="G1756">
        <v>2608.96</v>
      </c>
      <c r="H1756" t="s">
        <v>569</v>
      </c>
      <c r="I1756" s="1">
        <v>38036</v>
      </c>
      <c r="J1756" t="s">
        <v>35</v>
      </c>
      <c r="K1756" t="s">
        <v>130</v>
      </c>
      <c r="L1756" t="s">
        <v>37</v>
      </c>
      <c r="M1756">
        <v>1</v>
      </c>
      <c r="N1756">
        <v>2</v>
      </c>
      <c r="O1756">
        <v>2004</v>
      </c>
      <c r="P1756" t="s">
        <v>905</v>
      </c>
      <c r="Q1756">
        <v>68</v>
      </c>
      <c r="R1756" t="s">
        <v>1010</v>
      </c>
      <c r="S1756" t="s">
        <v>570</v>
      </c>
      <c r="T1756">
        <v>7605558146</v>
      </c>
      <c r="U1756" t="s">
        <v>571</v>
      </c>
      <c r="V1756" t="s">
        <v>572</v>
      </c>
      <c r="X1756" t="s">
        <v>572</v>
      </c>
      <c r="Y1756" t="s">
        <v>573</v>
      </c>
      <c r="Z1756" t="s">
        <v>81</v>
      </c>
      <c r="AA1756" t="s">
        <v>574</v>
      </c>
      <c r="AB1756">
        <v>91217</v>
      </c>
      <c r="AC1756" t="s">
        <v>46</v>
      </c>
      <c r="AD1756" t="s">
        <v>47</v>
      </c>
      <c r="AE1756" t="s">
        <v>372</v>
      </c>
      <c r="AF1756" t="s">
        <v>433</v>
      </c>
      <c r="AG1756" t="s">
        <v>575</v>
      </c>
      <c r="AH1756" t="s">
        <v>51</v>
      </c>
    </row>
    <row r="1757" spans="1:34" x14ac:dyDescent="0.25">
      <c r="A1757">
        <v>10249</v>
      </c>
      <c r="B1757">
        <v>20</v>
      </c>
      <c r="C1757">
        <v>67.819999999999993</v>
      </c>
      <c r="D1757">
        <v>1</v>
      </c>
      <c r="E1757">
        <v>1356.4</v>
      </c>
      <c r="F1757">
        <v>1357</v>
      </c>
      <c r="G1757">
        <v>1356.4</v>
      </c>
      <c r="H1757" s="2">
        <v>38204</v>
      </c>
      <c r="I1757" s="1">
        <v>38204</v>
      </c>
      <c r="J1757" t="s">
        <v>76</v>
      </c>
      <c r="K1757" t="s">
        <v>130</v>
      </c>
      <c r="L1757" t="s">
        <v>37</v>
      </c>
      <c r="M1757">
        <v>2</v>
      </c>
      <c r="N1757">
        <v>5</v>
      </c>
      <c r="O1757">
        <v>2004</v>
      </c>
      <c r="P1757" t="s">
        <v>905</v>
      </c>
      <c r="Q1757">
        <v>68</v>
      </c>
      <c r="R1757" t="s">
        <v>1010</v>
      </c>
      <c r="S1757" t="s">
        <v>375</v>
      </c>
      <c r="T1757">
        <v>6175555555</v>
      </c>
      <c r="U1757" t="s">
        <v>376</v>
      </c>
      <c r="V1757" t="s">
        <v>377</v>
      </c>
      <c r="X1757" t="s">
        <v>377</v>
      </c>
      <c r="Y1757" t="s">
        <v>194</v>
      </c>
      <c r="Z1757" t="s">
        <v>195</v>
      </c>
      <c r="AA1757" t="s">
        <v>196</v>
      </c>
      <c r="AB1757">
        <v>51247</v>
      </c>
      <c r="AC1757" t="s">
        <v>46</v>
      </c>
      <c r="AD1757" t="s">
        <v>47</v>
      </c>
      <c r="AE1757" t="s">
        <v>378</v>
      </c>
      <c r="AF1757" t="s">
        <v>227</v>
      </c>
      <c r="AG1757" t="s">
        <v>379</v>
      </c>
      <c r="AH1757" t="s">
        <v>51</v>
      </c>
    </row>
    <row r="1758" spans="1:34" x14ac:dyDescent="0.25">
      <c r="A1758">
        <v>10262</v>
      </c>
      <c r="B1758">
        <v>24</v>
      </c>
      <c r="C1758">
        <v>67.14</v>
      </c>
      <c r="D1758">
        <v>10</v>
      </c>
      <c r="E1758">
        <v>1611.36</v>
      </c>
      <c r="F1758">
        <v>1612</v>
      </c>
      <c r="G1758">
        <v>1611.36</v>
      </c>
      <c r="H1758" t="s">
        <v>916</v>
      </c>
      <c r="I1758" s="1">
        <v>38162</v>
      </c>
      <c r="J1758" t="s">
        <v>172</v>
      </c>
      <c r="K1758" t="s">
        <v>130</v>
      </c>
      <c r="L1758" t="s">
        <v>535</v>
      </c>
      <c r="M1758">
        <v>2</v>
      </c>
      <c r="N1758">
        <v>6</v>
      </c>
      <c r="O1758">
        <v>2004</v>
      </c>
      <c r="P1758" t="s">
        <v>905</v>
      </c>
      <c r="Q1758">
        <v>68</v>
      </c>
      <c r="R1758" t="s">
        <v>1010</v>
      </c>
      <c r="S1758" t="s">
        <v>276</v>
      </c>
      <c r="T1758" t="s">
        <v>277</v>
      </c>
      <c r="U1758" t="s">
        <v>278</v>
      </c>
      <c r="V1758" t="s">
        <v>279</v>
      </c>
      <c r="X1758" t="s">
        <v>279</v>
      </c>
      <c r="Y1758" t="s">
        <v>280</v>
      </c>
      <c r="AA1758" t="s">
        <v>280</v>
      </c>
      <c r="AB1758">
        <v>28034</v>
      </c>
      <c r="AC1758" t="s">
        <v>281</v>
      </c>
      <c r="AD1758" t="s">
        <v>60</v>
      </c>
      <c r="AE1758" t="s">
        <v>282</v>
      </c>
      <c r="AF1758" t="s">
        <v>283</v>
      </c>
      <c r="AG1758" t="s">
        <v>284</v>
      </c>
      <c r="AH1758" t="s">
        <v>51</v>
      </c>
    </row>
    <row r="1759" spans="1:34" x14ac:dyDescent="0.25">
      <c r="A1759">
        <v>10274</v>
      </c>
      <c r="B1759">
        <v>40</v>
      </c>
      <c r="C1759">
        <v>65.08</v>
      </c>
      <c r="D1759">
        <v>2</v>
      </c>
      <c r="E1759">
        <v>2603.1999999999998</v>
      </c>
      <c r="F1759">
        <v>2604</v>
      </c>
      <c r="G1759">
        <v>2603.1999999999998</v>
      </c>
      <c r="H1759" t="s">
        <v>577</v>
      </c>
      <c r="I1759" s="1">
        <v>38189</v>
      </c>
      <c r="J1759" t="s">
        <v>52</v>
      </c>
      <c r="K1759" t="s">
        <v>220</v>
      </c>
      <c r="L1759" t="s">
        <v>37</v>
      </c>
      <c r="M1759">
        <v>3</v>
      </c>
      <c r="N1759">
        <v>7</v>
      </c>
      <c r="O1759">
        <v>2004</v>
      </c>
      <c r="P1759" t="s">
        <v>905</v>
      </c>
      <c r="Q1759">
        <v>68</v>
      </c>
      <c r="R1759" t="s">
        <v>1010</v>
      </c>
      <c r="S1759" t="s">
        <v>445</v>
      </c>
      <c r="T1759">
        <v>6175558555</v>
      </c>
      <c r="U1759" t="s">
        <v>192</v>
      </c>
      <c r="V1759" t="s">
        <v>446</v>
      </c>
      <c r="X1759" t="s">
        <v>446</v>
      </c>
      <c r="Y1759" t="s">
        <v>447</v>
      </c>
      <c r="Z1759" t="s">
        <v>195</v>
      </c>
      <c r="AA1759" t="s">
        <v>448</v>
      </c>
      <c r="AB1759">
        <v>58339</v>
      </c>
      <c r="AC1759" t="s">
        <v>46</v>
      </c>
      <c r="AD1759" t="s">
        <v>47</v>
      </c>
      <c r="AE1759" t="s">
        <v>432</v>
      </c>
      <c r="AF1759" t="s">
        <v>449</v>
      </c>
      <c r="AG1759" t="s">
        <v>450</v>
      </c>
      <c r="AH1759" t="s">
        <v>51</v>
      </c>
    </row>
    <row r="1760" spans="1:34" x14ac:dyDescent="0.25">
      <c r="A1760">
        <v>10284</v>
      </c>
      <c r="B1760">
        <v>30</v>
      </c>
      <c r="C1760">
        <v>73.989999999999995</v>
      </c>
      <c r="D1760">
        <v>12</v>
      </c>
      <c r="E1760">
        <v>2219.6999999999998</v>
      </c>
      <c r="F1760">
        <v>2220</v>
      </c>
      <c r="G1760">
        <v>2219.6999999999998</v>
      </c>
      <c r="H1760" t="s">
        <v>917</v>
      </c>
      <c r="I1760" s="1">
        <v>38220</v>
      </c>
      <c r="J1760" t="s">
        <v>76</v>
      </c>
      <c r="K1760" t="s">
        <v>53</v>
      </c>
      <c r="L1760" t="s">
        <v>37</v>
      </c>
      <c r="M1760">
        <v>3</v>
      </c>
      <c r="N1760">
        <v>8</v>
      </c>
      <c r="O1760">
        <v>2004</v>
      </c>
      <c r="P1760" t="s">
        <v>905</v>
      </c>
      <c r="Q1760">
        <v>68</v>
      </c>
      <c r="R1760" t="s">
        <v>1010</v>
      </c>
      <c r="S1760" t="s">
        <v>860</v>
      </c>
      <c r="T1760" t="s">
        <v>861</v>
      </c>
      <c r="U1760" t="s">
        <v>862</v>
      </c>
      <c r="V1760" t="s">
        <v>863</v>
      </c>
      <c r="X1760" t="s">
        <v>863</v>
      </c>
      <c r="Y1760" t="s">
        <v>864</v>
      </c>
      <c r="AA1760" t="s">
        <v>864</v>
      </c>
      <c r="AB1760" t="s">
        <v>865</v>
      </c>
      <c r="AC1760" t="s">
        <v>119</v>
      </c>
      <c r="AD1760" t="s">
        <v>60</v>
      </c>
      <c r="AE1760" t="s">
        <v>866</v>
      </c>
      <c r="AF1760" t="s">
        <v>867</v>
      </c>
      <c r="AG1760" t="s">
        <v>868</v>
      </c>
      <c r="AH1760" t="s">
        <v>51</v>
      </c>
    </row>
    <row r="1761" spans="1:34" x14ac:dyDescent="0.25">
      <c r="A1761">
        <v>10296</v>
      </c>
      <c r="B1761">
        <v>21</v>
      </c>
      <c r="C1761">
        <v>71.25</v>
      </c>
      <c r="D1761">
        <v>8</v>
      </c>
      <c r="E1761">
        <v>1496.25</v>
      </c>
      <c r="F1761">
        <v>1497</v>
      </c>
      <c r="G1761">
        <v>1496.25</v>
      </c>
      <c r="H1761" t="s">
        <v>918</v>
      </c>
      <c r="I1761" s="1">
        <v>38245</v>
      </c>
      <c r="J1761" t="s">
        <v>201</v>
      </c>
      <c r="K1761" t="s">
        <v>220</v>
      </c>
      <c r="L1761" t="s">
        <v>37</v>
      </c>
      <c r="M1761">
        <v>3</v>
      </c>
      <c r="N1761">
        <v>9</v>
      </c>
      <c r="O1761">
        <v>2004</v>
      </c>
      <c r="P1761" t="s">
        <v>905</v>
      </c>
      <c r="Q1761">
        <v>68</v>
      </c>
      <c r="R1761" t="s">
        <v>1010</v>
      </c>
      <c r="S1761" t="s">
        <v>919</v>
      </c>
      <c r="T1761" t="s">
        <v>920</v>
      </c>
      <c r="U1761" t="s">
        <v>921</v>
      </c>
      <c r="V1761" t="s">
        <v>922</v>
      </c>
      <c r="X1761" t="s">
        <v>922</v>
      </c>
      <c r="Y1761" t="s">
        <v>923</v>
      </c>
      <c r="AA1761" t="s">
        <v>923</v>
      </c>
      <c r="AB1761">
        <v>80686</v>
      </c>
      <c r="AC1761" t="s">
        <v>699</v>
      </c>
      <c r="AD1761" t="s">
        <v>60</v>
      </c>
      <c r="AE1761" t="s">
        <v>924</v>
      </c>
      <c r="AF1761" t="s">
        <v>160</v>
      </c>
      <c r="AG1761" t="s">
        <v>925</v>
      </c>
      <c r="AH1761" t="s">
        <v>51</v>
      </c>
    </row>
    <row r="1762" spans="1:34" x14ac:dyDescent="0.25">
      <c r="A1762">
        <v>10307</v>
      </c>
      <c r="B1762">
        <v>25</v>
      </c>
      <c r="C1762">
        <v>75.36</v>
      </c>
      <c r="D1762">
        <v>2</v>
      </c>
      <c r="E1762">
        <v>1884</v>
      </c>
      <c r="F1762">
        <v>1884</v>
      </c>
      <c r="G1762">
        <v>1884</v>
      </c>
      <c r="H1762" t="s">
        <v>605</v>
      </c>
      <c r="I1762" s="1">
        <v>38274</v>
      </c>
      <c r="J1762" t="s">
        <v>86</v>
      </c>
      <c r="K1762" t="s">
        <v>130</v>
      </c>
      <c r="L1762" t="s">
        <v>37</v>
      </c>
      <c r="M1762">
        <v>4</v>
      </c>
      <c r="N1762">
        <v>10</v>
      </c>
      <c r="O1762">
        <v>2004</v>
      </c>
      <c r="P1762" t="s">
        <v>905</v>
      </c>
      <c r="Q1762">
        <v>68</v>
      </c>
      <c r="R1762" t="s">
        <v>1010</v>
      </c>
      <c r="S1762" t="s">
        <v>337</v>
      </c>
      <c r="T1762">
        <v>2155554695</v>
      </c>
      <c r="U1762" t="s">
        <v>338</v>
      </c>
      <c r="V1762" t="s">
        <v>339</v>
      </c>
      <c r="X1762" t="s">
        <v>339</v>
      </c>
      <c r="Y1762" t="s">
        <v>340</v>
      </c>
      <c r="Z1762" t="s">
        <v>225</v>
      </c>
      <c r="AA1762" t="s">
        <v>341</v>
      </c>
      <c r="AB1762">
        <v>71270</v>
      </c>
      <c r="AC1762" t="s">
        <v>46</v>
      </c>
      <c r="AD1762" t="s">
        <v>47</v>
      </c>
      <c r="AE1762" t="s">
        <v>342</v>
      </c>
      <c r="AF1762" t="s">
        <v>343</v>
      </c>
      <c r="AG1762" t="s">
        <v>344</v>
      </c>
      <c r="AH1762" t="s">
        <v>51</v>
      </c>
    </row>
    <row r="1763" spans="1:34" x14ac:dyDescent="0.25">
      <c r="A1763">
        <v>10316</v>
      </c>
      <c r="B1763">
        <v>34</v>
      </c>
      <c r="C1763">
        <v>63.71</v>
      </c>
      <c r="D1763">
        <v>10</v>
      </c>
      <c r="E1763">
        <v>2166.14</v>
      </c>
      <c r="F1763">
        <v>2167</v>
      </c>
      <c r="G1763">
        <v>2166.14</v>
      </c>
      <c r="H1763" s="2">
        <v>37997</v>
      </c>
      <c r="I1763" s="1">
        <v>37997</v>
      </c>
      <c r="J1763" t="s">
        <v>64</v>
      </c>
      <c r="K1763" t="s">
        <v>123</v>
      </c>
      <c r="L1763" t="s">
        <v>37</v>
      </c>
      <c r="M1763">
        <v>4</v>
      </c>
      <c r="N1763">
        <v>11</v>
      </c>
      <c r="O1763">
        <v>2004</v>
      </c>
      <c r="P1763" t="s">
        <v>905</v>
      </c>
      <c r="Q1763">
        <v>68</v>
      </c>
      <c r="R1763" t="s">
        <v>1010</v>
      </c>
      <c r="S1763" t="s">
        <v>606</v>
      </c>
      <c r="T1763" t="s">
        <v>607</v>
      </c>
      <c r="U1763" t="s">
        <v>608</v>
      </c>
      <c r="V1763" t="s">
        <v>609</v>
      </c>
      <c r="X1763" t="s">
        <v>609</v>
      </c>
      <c r="Y1763" t="s">
        <v>610</v>
      </c>
      <c r="Z1763" t="s">
        <v>611</v>
      </c>
      <c r="AA1763" t="s">
        <v>612</v>
      </c>
      <c r="AB1763" t="s">
        <v>613</v>
      </c>
      <c r="AC1763" t="s">
        <v>270</v>
      </c>
      <c r="AD1763" t="s">
        <v>60</v>
      </c>
      <c r="AE1763" t="s">
        <v>614</v>
      </c>
      <c r="AF1763" t="s">
        <v>615</v>
      </c>
      <c r="AG1763" t="s">
        <v>616</v>
      </c>
      <c r="AH1763" t="s">
        <v>51</v>
      </c>
    </row>
    <row r="1764" spans="1:34" x14ac:dyDescent="0.25">
      <c r="A1764">
        <v>10328</v>
      </c>
      <c r="B1764">
        <v>48</v>
      </c>
      <c r="C1764">
        <v>58.92</v>
      </c>
      <c r="D1764">
        <v>1</v>
      </c>
      <c r="E1764">
        <v>2828.16</v>
      </c>
      <c r="F1764">
        <v>2829</v>
      </c>
      <c r="G1764">
        <v>2828.16</v>
      </c>
      <c r="H1764" s="2">
        <v>38332</v>
      </c>
      <c r="I1764" s="1">
        <v>38332</v>
      </c>
      <c r="J1764" t="s">
        <v>242</v>
      </c>
      <c r="K1764" t="s">
        <v>53</v>
      </c>
      <c r="L1764" t="s">
        <v>37</v>
      </c>
      <c r="M1764">
        <v>4</v>
      </c>
      <c r="N1764">
        <v>11</v>
      </c>
      <c r="O1764">
        <v>2004</v>
      </c>
      <c r="P1764" t="s">
        <v>905</v>
      </c>
      <c r="Q1764">
        <v>68</v>
      </c>
      <c r="R1764" t="s">
        <v>1010</v>
      </c>
      <c r="S1764" t="s">
        <v>877</v>
      </c>
      <c r="T1764" t="s">
        <v>878</v>
      </c>
      <c r="U1764" t="s">
        <v>879</v>
      </c>
      <c r="V1764" t="s">
        <v>880</v>
      </c>
      <c r="X1764" t="s">
        <v>880</v>
      </c>
      <c r="Y1764" t="s">
        <v>881</v>
      </c>
      <c r="AA1764" t="s">
        <v>881</v>
      </c>
      <c r="AB1764">
        <v>24100</v>
      </c>
      <c r="AC1764" t="s">
        <v>407</v>
      </c>
      <c r="AD1764" t="s">
        <v>60</v>
      </c>
      <c r="AE1764" t="s">
        <v>882</v>
      </c>
      <c r="AF1764" t="s">
        <v>883</v>
      </c>
      <c r="AG1764" t="s">
        <v>884</v>
      </c>
      <c r="AH1764" t="s">
        <v>51</v>
      </c>
    </row>
    <row r="1765" spans="1:34" x14ac:dyDescent="0.25">
      <c r="A1765">
        <v>10339</v>
      </c>
      <c r="B1765">
        <v>55</v>
      </c>
      <c r="C1765">
        <v>100</v>
      </c>
      <c r="D1765">
        <v>12</v>
      </c>
      <c r="E1765">
        <v>6214.45</v>
      </c>
      <c r="F1765">
        <v>6215</v>
      </c>
      <c r="G1765">
        <v>5500</v>
      </c>
      <c r="H1765" t="s">
        <v>507</v>
      </c>
      <c r="I1765" s="1">
        <v>38314</v>
      </c>
      <c r="J1765" t="s">
        <v>104</v>
      </c>
      <c r="K1765" t="s">
        <v>65</v>
      </c>
      <c r="L1765" t="s">
        <v>37</v>
      </c>
      <c r="M1765">
        <v>4</v>
      </c>
      <c r="N1765">
        <v>11</v>
      </c>
      <c r="O1765">
        <v>2004</v>
      </c>
      <c r="P1765" t="s">
        <v>905</v>
      </c>
      <c r="Q1765">
        <v>68</v>
      </c>
      <c r="R1765" t="s">
        <v>1010</v>
      </c>
      <c r="S1765" t="s">
        <v>389</v>
      </c>
      <c r="T1765" t="s">
        <v>390</v>
      </c>
      <c r="U1765" t="s">
        <v>391</v>
      </c>
      <c r="V1765" t="s">
        <v>392</v>
      </c>
      <c r="X1765" t="s">
        <v>392</v>
      </c>
      <c r="Y1765" t="s">
        <v>393</v>
      </c>
      <c r="Z1765" t="s">
        <v>394</v>
      </c>
      <c r="AA1765" t="s">
        <v>395</v>
      </c>
      <c r="AB1765" t="s">
        <v>396</v>
      </c>
      <c r="AC1765" t="s">
        <v>314</v>
      </c>
      <c r="AD1765" t="s">
        <v>314</v>
      </c>
      <c r="AE1765" t="s">
        <v>397</v>
      </c>
      <c r="AF1765" t="s">
        <v>398</v>
      </c>
      <c r="AG1765" t="s">
        <v>399</v>
      </c>
      <c r="AH1765" t="s">
        <v>74</v>
      </c>
    </row>
    <row r="1766" spans="1:34" x14ac:dyDescent="0.25">
      <c r="A1766">
        <v>10351</v>
      </c>
      <c r="B1766">
        <v>25</v>
      </c>
      <c r="C1766">
        <v>74.680000000000007</v>
      </c>
      <c r="D1766">
        <v>5</v>
      </c>
      <c r="E1766">
        <v>1867</v>
      </c>
      <c r="F1766">
        <v>1867</v>
      </c>
      <c r="G1766">
        <v>1867</v>
      </c>
      <c r="H1766" s="2">
        <v>38058</v>
      </c>
      <c r="I1766" s="1">
        <v>38058</v>
      </c>
      <c r="J1766" t="s">
        <v>255</v>
      </c>
      <c r="K1766" t="s">
        <v>87</v>
      </c>
      <c r="L1766" t="s">
        <v>37</v>
      </c>
      <c r="M1766">
        <v>4</v>
      </c>
      <c r="N1766">
        <v>12</v>
      </c>
      <c r="O1766">
        <v>2004</v>
      </c>
      <c r="P1766" t="s">
        <v>905</v>
      </c>
      <c r="Q1766">
        <v>68</v>
      </c>
      <c r="R1766" t="s">
        <v>1010</v>
      </c>
      <c r="S1766" t="s">
        <v>520</v>
      </c>
      <c r="T1766" t="s">
        <v>521</v>
      </c>
      <c r="U1766" t="s">
        <v>522</v>
      </c>
      <c r="V1766" t="s">
        <v>523</v>
      </c>
      <c r="X1766" t="s">
        <v>523</v>
      </c>
      <c r="Y1766" t="s">
        <v>524</v>
      </c>
      <c r="AA1766" t="s">
        <v>524</v>
      </c>
      <c r="AB1766" t="s">
        <v>525</v>
      </c>
      <c r="AC1766" t="s">
        <v>270</v>
      </c>
      <c r="AD1766" t="s">
        <v>60</v>
      </c>
      <c r="AE1766" t="s">
        <v>93</v>
      </c>
      <c r="AF1766" t="s">
        <v>526</v>
      </c>
      <c r="AG1766" t="s">
        <v>527</v>
      </c>
      <c r="AH1766" t="s">
        <v>51</v>
      </c>
    </row>
    <row r="1767" spans="1:34" x14ac:dyDescent="0.25">
      <c r="A1767">
        <v>10373</v>
      </c>
      <c r="B1767">
        <v>38</v>
      </c>
      <c r="C1767">
        <v>70.44</v>
      </c>
      <c r="D1767">
        <v>7</v>
      </c>
      <c r="E1767">
        <v>2676.72</v>
      </c>
      <c r="F1767">
        <v>2677</v>
      </c>
      <c r="G1767">
        <v>2676.72</v>
      </c>
      <c r="H1767" t="s">
        <v>619</v>
      </c>
      <c r="I1767" s="1">
        <v>38383</v>
      </c>
      <c r="J1767" t="s">
        <v>64</v>
      </c>
      <c r="K1767" t="s">
        <v>36</v>
      </c>
      <c r="L1767" t="s">
        <v>37</v>
      </c>
      <c r="M1767">
        <v>1</v>
      </c>
      <c r="N1767">
        <v>1</v>
      </c>
      <c r="O1767">
        <v>2005</v>
      </c>
      <c r="P1767" t="s">
        <v>905</v>
      </c>
      <c r="Q1767">
        <v>68</v>
      </c>
      <c r="R1767" t="s">
        <v>1010</v>
      </c>
      <c r="S1767" t="s">
        <v>620</v>
      </c>
      <c r="T1767" t="s">
        <v>621</v>
      </c>
      <c r="U1767" t="s">
        <v>622</v>
      </c>
      <c r="V1767" t="s">
        <v>623</v>
      </c>
      <c r="X1767" t="s">
        <v>623</v>
      </c>
      <c r="Y1767" t="s">
        <v>624</v>
      </c>
      <c r="AA1767" t="s">
        <v>624</v>
      </c>
      <c r="AB1767">
        <v>90110</v>
      </c>
      <c r="AC1767" t="s">
        <v>207</v>
      </c>
      <c r="AD1767" t="s">
        <v>60</v>
      </c>
      <c r="AE1767" t="s">
        <v>625</v>
      </c>
      <c r="AF1767" t="s">
        <v>626</v>
      </c>
      <c r="AG1767" t="s">
        <v>627</v>
      </c>
      <c r="AH1767" t="s">
        <v>51</v>
      </c>
    </row>
    <row r="1768" spans="1:34" x14ac:dyDescent="0.25">
      <c r="A1768">
        <v>10386</v>
      </c>
      <c r="B1768">
        <v>39</v>
      </c>
      <c r="C1768">
        <v>55.96</v>
      </c>
      <c r="D1768">
        <v>1</v>
      </c>
      <c r="E1768">
        <v>2182.44</v>
      </c>
      <c r="F1768">
        <v>2183</v>
      </c>
      <c r="G1768">
        <v>2182.44</v>
      </c>
      <c r="H1768" s="2">
        <v>38355</v>
      </c>
      <c r="I1768" s="1">
        <v>38355</v>
      </c>
      <c r="J1768" t="s">
        <v>64</v>
      </c>
      <c r="K1768" t="s">
        <v>36</v>
      </c>
      <c r="L1768" t="s">
        <v>647</v>
      </c>
      <c r="M1768">
        <v>1</v>
      </c>
      <c r="N1768">
        <v>3</v>
      </c>
      <c r="O1768">
        <v>2005</v>
      </c>
      <c r="P1768" t="s">
        <v>905</v>
      </c>
      <c r="Q1768">
        <v>68</v>
      </c>
      <c r="R1768" t="s">
        <v>1010</v>
      </c>
      <c r="S1768" t="s">
        <v>276</v>
      </c>
      <c r="T1768" t="s">
        <v>277</v>
      </c>
      <c r="U1768" t="s">
        <v>278</v>
      </c>
      <c r="V1768" t="s">
        <v>279</v>
      </c>
      <c r="X1768" t="s">
        <v>279</v>
      </c>
      <c r="Y1768" t="s">
        <v>280</v>
      </c>
      <c r="AA1768" t="s">
        <v>280</v>
      </c>
      <c r="AB1768">
        <v>28034</v>
      </c>
      <c r="AC1768" t="s">
        <v>281</v>
      </c>
      <c r="AD1768" t="s">
        <v>60</v>
      </c>
      <c r="AE1768" t="s">
        <v>282</v>
      </c>
      <c r="AF1768" t="s">
        <v>283</v>
      </c>
      <c r="AG1768" t="s">
        <v>284</v>
      </c>
      <c r="AH1768" t="s">
        <v>51</v>
      </c>
    </row>
    <row r="1769" spans="1:34" x14ac:dyDescent="0.25">
      <c r="A1769">
        <v>10398</v>
      </c>
      <c r="B1769">
        <v>28</v>
      </c>
      <c r="C1769">
        <v>57.55</v>
      </c>
      <c r="D1769">
        <v>3</v>
      </c>
      <c r="E1769">
        <v>1611.4</v>
      </c>
      <c r="F1769">
        <v>1612</v>
      </c>
      <c r="G1769">
        <v>1611.4</v>
      </c>
      <c r="H1769" t="s">
        <v>936</v>
      </c>
      <c r="I1769" s="1">
        <v>38441</v>
      </c>
      <c r="J1769" t="s">
        <v>255</v>
      </c>
      <c r="K1769" t="s">
        <v>220</v>
      </c>
      <c r="L1769" t="s">
        <v>37</v>
      </c>
      <c r="M1769">
        <v>1</v>
      </c>
      <c r="N1769">
        <v>3</v>
      </c>
      <c r="O1769">
        <v>2005</v>
      </c>
      <c r="P1769" t="s">
        <v>905</v>
      </c>
      <c r="Q1769">
        <v>68</v>
      </c>
      <c r="R1769" t="s">
        <v>1010</v>
      </c>
      <c r="S1769" t="s">
        <v>54</v>
      </c>
      <c r="T1769" t="s">
        <v>55</v>
      </c>
      <c r="U1769" t="s">
        <v>56</v>
      </c>
      <c r="V1769" t="s">
        <v>57</v>
      </c>
      <c r="X1769" t="s">
        <v>57</v>
      </c>
      <c r="Y1769" t="s">
        <v>58</v>
      </c>
      <c r="AA1769" t="s">
        <v>58</v>
      </c>
      <c r="AB1769">
        <v>51100</v>
      </c>
      <c r="AC1769" t="s">
        <v>59</v>
      </c>
      <c r="AD1769" t="s">
        <v>60</v>
      </c>
      <c r="AE1769" t="s">
        <v>61</v>
      </c>
      <c r="AF1769" t="s">
        <v>62</v>
      </c>
      <c r="AG1769" t="s">
        <v>63</v>
      </c>
      <c r="AH1769" t="s">
        <v>51</v>
      </c>
    </row>
    <row r="1770" spans="1:34" x14ac:dyDescent="0.25">
      <c r="A1770">
        <v>10400</v>
      </c>
      <c r="B1770">
        <v>24</v>
      </c>
      <c r="C1770">
        <v>61.66</v>
      </c>
      <c r="D1770">
        <v>2</v>
      </c>
      <c r="E1770">
        <v>1479.84</v>
      </c>
      <c r="F1770">
        <v>1480</v>
      </c>
      <c r="G1770">
        <v>1479.84</v>
      </c>
      <c r="H1770" s="2">
        <v>38356</v>
      </c>
      <c r="I1770" s="1">
        <v>38356</v>
      </c>
      <c r="J1770" t="s">
        <v>64</v>
      </c>
      <c r="K1770" t="s">
        <v>65</v>
      </c>
      <c r="L1770" t="s">
        <v>37</v>
      </c>
      <c r="M1770">
        <v>2</v>
      </c>
      <c r="N1770">
        <v>4</v>
      </c>
      <c r="O1770">
        <v>2005</v>
      </c>
      <c r="P1770" t="s">
        <v>905</v>
      </c>
      <c r="Q1770">
        <v>68</v>
      </c>
      <c r="R1770" t="s">
        <v>1010</v>
      </c>
      <c r="S1770" t="s">
        <v>630</v>
      </c>
      <c r="T1770">
        <v>4085553659</v>
      </c>
      <c r="U1770" t="s">
        <v>631</v>
      </c>
      <c r="V1770" t="s">
        <v>632</v>
      </c>
      <c r="X1770" t="s">
        <v>632</v>
      </c>
      <c r="Y1770" t="s">
        <v>633</v>
      </c>
      <c r="Z1770" t="s">
        <v>81</v>
      </c>
      <c r="AA1770" t="s">
        <v>634</v>
      </c>
      <c r="AB1770">
        <v>94217</v>
      </c>
      <c r="AC1770" t="s">
        <v>46</v>
      </c>
      <c r="AD1770" t="s">
        <v>47</v>
      </c>
      <c r="AE1770" t="s">
        <v>159</v>
      </c>
      <c r="AF1770" t="s">
        <v>635</v>
      </c>
      <c r="AG1770" t="s">
        <v>636</v>
      </c>
      <c r="AH1770" t="s">
        <v>51</v>
      </c>
    </row>
    <row r="1771" spans="1:34" x14ac:dyDescent="0.25">
      <c r="A1771">
        <v>10415</v>
      </c>
      <c r="B1771">
        <v>21</v>
      </c>
      <c r="C1771">
        <v>67.819999999999993</v>
      </c>
      <c r="D1771">
        <v>1</v>
      </c>
      <c r="E1771">
        <v>1424.22</v>
      </c>
      <c r="F1771">
        <v>1425</v>
      </c>
      <c r="G1771">
        <v>1424.22</v>
      </c>
      <c r="H1771" s="2">
        <v>38600</v>
      </c>
      <c r="I1771" s="1">
        <v>38600</v>
      </c>
      <c r="J1771" t="s">
        <v>201</v>
      </c>
      <c r="K1771" t="s">
        <v>36</v>
      </c>
      <c r="L1771" t="s">
        <v>275</v>
      </c>
      <c r="M1771">
        <v>2</v>
      </c>
      <c r="N1771">
        <v>5</v>
      </c>
      <c r="O1771">
        <v>2005</v>
      </c>
      <c r="P1771" t="s">
        <v>905</v>
      </c>
      <c r="Q1771">
        <v>68</v>
      </c>
      <c r="R1771" t="s">
        <v>1010</v>
      </c>
      <c r="S1771" t="s">
        <v>886</v>
      </c>
      <c r="T1771" t="s">
        <v>887</v>
      </c>
      <c r="U1771" t="s">
        <v>888</v>
      </c>
      <c r="V1771" t="s">
        <v>889</v>
      </c>
      <c r="X1771" t="s">
        <v>889</v>
      </c>
      <c r="Y1771" t="s">
        <v>890</v>
      </c>
      <c r="Z1771" t="s">
        <v>146</v>
      </c>
      <c r="AA1771" t="s">
        <v>891</v>
      </c>
      <c r="AB1771">
        <v>3150</v>
      </c>
      <c r="AC1771" t="s">
        <v>148</v>
      </c>
      <c r="AD1771" t="s">
        <v>149</v>
      </c>
      <c r="AE1771" t="s">
        <v>892</v>
      </c>
      <c r="AF1771" t="s">
        <v>893</v>
      </c>
      <c r="AG1771" t="s">
        <v>894</v>
      </c>
      <c r="AH1771" t="s">
        <v>51</v>
      </c>
    </row>
    <row r="1772" spans="1:34" x14ac:dyDescent="0.25">
      <c r="A1772">
        <v>10110</v>
      </c>
      <c r="B1772">
        <v>46</v>
      </c>
      <c r="C1772">
        <v>100</v>
      </c>
      <c r="D1772">
        <v>10</v>
      </c>
      <c r="E1772">
        <v>5942.28</v>
      </c>
      <c r="F1772">
        <v>5943</v>
      </c>
      <c r="G1772">
        <v>4600</v>
      </c>
      <c r="H1772" t="s">
        <v>899</v>
      </c>
      <c r="I1772" s="1">
        <v>37698</v>
      </c>
      <c r="J1772" t="s">
        <v>255</v>
      </c>
      <c r="K1772" t="s">
        <v>65</v>
      </c>
      <c r="L1772" t="s">
        <v>37</v>
      </c>
      <c r="M1772">
        <v>1</v>
      </c>
      <c r="N1772">
        <v>3</v>
      </c>
      <c r="O1772">
        <v>2003</v>
      </c>
      <c r="P1772" t="s">
        <v>286</v>
      </c>
      <c r="Q1772">
        <v>117</v>
      </c>
      <c r="R1772" t="s">
        <v>1011</v>
      </c>
      <c r="S1772" t="s">
        <v>776</v>
      </c>
      <c r="T1772" t="s">
        <v>777</v>
      </c>
      <c r="U1772" t="s">
        <v>778</v>
      </c>
      <c r="V1772" t="s">
        <v>779</v>
      </c>
      <c r="X1772" t="s">
        <v>779</v>
      </c>
      <c r="Y1772" t="s">
        <v>780</v>
      </c>
      <c r="AA1772" t="s">
        <v>780</v>
      </c>
      <c r="AB1772" t="s">
        <v>781</v>
      </c>
      <c r="AC1772" t="s">
        <v>270</v>
      </c>
      <c r="AD1772" t="s">
        <v>60</v>
      </c>
      <c r="AE1772" t="s">
        <v>782</v>
      </c>
      <c r="AF1772" t="s">
        <v>146</v>
      </c>
      <c r="AG1772" t="s">
        <v>783</v>
      </c>
      <c r="AH1772" t="s">
        <v>74</v>
      </c>
    </row>
    <row r="1773" spans="1:34" x14ac:dyDescent="0.25">
      <c r="A1773">
        <v>10124</v>
      </c>
      <c r="B1773">
        <v>25</v>
      </c>
      <c r="C1773">
        <v>93.95</v>
      </c>
      <c r="D1773">
        <v>9</v>
      </c>
      <c r="E1773">
        <v>2348.75</v>
      </c>
      <c r="F1773">
        <v>2349</v>
      </c>
      <c r="G1773">
        <v>2348.75</v>
      </c>
      <c r="H1773" t="s">
        <v>874</v>
      </c>
      <c r="I1773" s="1">
        <v>37762</v>
      </c>
      <c r="J1773" t="s">
        <v>153</v>
      </c>
      <c r="K1773" t="s">
        <v>220</v>
      </c>
      <c r="L1773" t="s">
        <v>37</v>
      </c>
      <c r="M1773">
        <v>2</v>
      </c>
      <c r="N1773">
        <v>5</v>
      </c>
      <c r="O1773">
        <v>2003</v>
      </c>
      <c r="P1773" t="s">
        <v>286</v>
      </c>
      <c r="Q1773">
        <v>117</v>
      </c>
      <c r="R1773" t="s">
        <v>1011</v>
      </c>
      <c r="S1773" t="s">
        <v>853</v>
      </c>
      <c r="T1773">
        <v>7025551838</v>
      </c>
      <c r="U1773" t="s">
        <v>854</v>
      </c>
      <c r="V1773" t="s">
        <v>855</v>
      </c>
      <c r="X1773" t="s">
        <v>855</v>
      </c>
      <c r="Y1773" t="s">
        <v>856</v>
      </c>
      <c r="Z1773" t="s">
        <v>857</v>
      </c>
      <c r="AA1773" t="s">
        <v>858</v>
      </c>
      <c r="AB1773">
        <v>83030</v>
      </c>
      <c r="AC1773" t="s">
        <v>46</v>
      </c>
      <c r="AD1773" t="s">
        <v>47</v>
      </c>
      <c r="AE1773" t="s">
        <v>179</v>
      </c>
      <c r="AF1773" t="s">
        <v>635</v>
      </c>
      <c r="AG1773" t="s">
        <v>859</v>
      </c>
      <c r="AH1773" t="s">
        <v>51</v>
      </c>
    </row>
    <row r="1774" spans="1:34" x14ac:dyDescent="0.25">
      <c r="A1774">
        <v>10148</v>
      </c>
      <c r="B1774">
        <v>34</v>
      </c>
      <c r="C1774">
        <v>100</v>
      </c>
      <c r="D1774">
        <v>3</v>
      </c>
      <c r="E1774">
        <v>4392.12</v>
      </c>
      <c r="F1774">
        <v>4393</v>
      </c>
      <c r="G1774">
        <v>3400</v>
      </c>
      <c r="H1774" s="2">
        <v>37934</v>
      </c>
      <c r="I1774" s="1">
        <v>37934</v>
      </c>
      <c r="J1774" t="s">
        <v>104</v>
      </c>
      <c r="K1774" t="s">
        <v>123</v>
      </c>
      <c r="L1774" t="s">
        <v>37</v>
      </c>
      <c r="M1774">
        <v>3</v>
      </c>
      <c r="N1774">
        <v>9</v>
      </c>
      <c r="O1774">
        <v>2003</v>
      </c>
      <c r="P1774" t="s">
        <v>286</v>
      </c>
      <c r="Q1774">
        <v>117</v>
      </c>
      <c r="R1774" t="s">
        <v>1011</v>
      </c>
      <c r="S1774" t="s">
        <v>452</v>
      </c>
      <c r="T1774" t="s">
        <v>453</v>
      </c>
      <c r="U1774" t="s">
        <v>454</v>
      </c>
      <c r="V1774" t="s">
        <v>455</v>
      </c>
      <c r="W1774" t="s">
        <v>456</v>
      </c>
      <c r="X1774" t="s">
        <v>457</v>
      </c>
      <c r="Y1774" t="s">
        <v>458</v>
      </c>
      <c r="Z1774" t="s">
        <v>250</v>
      </c>
      <c r="AA1774" t="s">
        <v>459</v>
      </c>
      <c r="AB1774">
        <v>2060</v>
      </c>
      <c r="AC1774" t="s">
        <v>148</v>
      </c>
      <c r="AD1774" t="s">
        <v>149</v>
      </c>
      <c r="AE1774" t="s">
        <v>460</v>
      </c>
      <c r="AF1774" t="s">
        <v>461</v>
      </c>
      <c r="AG1774" t="s">
        <v>462</v>
      </c>
      <c r="AH1774" t="s">
        <v>74</v>
      </c>
    </row>
    <row r="1775" spans="1:34" x14ac:dyDescent="0.25">
      <c r="A1775">
        <v>10161</v>
      </c>
      <c r="B1775">
        <v>25</v>
      </c>
      <c r="C1775">
        <v>100</v>
      </c>
      <c r="D1775">
        <v>2</v>
      </c>
      <c r="E1775">
        <v>2759.75</v>
      </c>
      <c r="F1775">
        <v>2760</v>
      </c>
      <c r="G1775">
        <v>2500</v>
      </c>
      <c r="H1775" t="s">
        <v>851</v>
      </c>
      <c r="I1775" s="1">
        <v>37911</v>
      </c>
      <c r="J1775" t="s">
        <v>86</v>
      </c>
      <c r="K1775" t="s">
        <v>87</v>
      </c>
      <c r="L1775" t="s">
        <v>37</v>
      </c>
      <c r="M1775">
        <v>4</v>
      </c>
      <c r="N1775">
        <v>10</v>
      </c>
      <c r="O1775">
        <v>2003</v>
      </c>
      <c r="P1775" t="s">
        <v>286</v>
      </c>
      <c r="Q1775">
        <v>117</v>
      </c>
      <c r="R1775" t="s">
        <v>1011</v>
      </c>
      <c r="S1775" t="s">
        <v>784</v>
      </c>
      <c r="T1775" t="s">
        <v>785</v>
      </c>
      <c r="U1775" t="s">
        <v>786</v>
      </c>
      <c r="V1775" t="s">
        <v>787</v>
      </c>
      <c r="X1775" t="s">
        <v>787</v>
      </c>
      <c r="Y1775" t="s">
        <v>788</v>
      </c>
      <c r="AA1775" t="s">
        <v>788</v>
      </c>
      <c r="AB1775">
        <v>8200</v>
      </c>
      <c r="AC1775" t="s">
        <v>515</v>
      </c>
      <c r="AD1775" t="s">
        <v>60</v>
      </c>
      <c r="AE1775" t="s">
        <v>789</v>
      </c>
      <c r="AF1775" t="s">
        <v>790</v>
      </c>
      <c r="AG1775" t="s">
        <v>791</v>
      </c>
      <c r="AH1775" t="s">
        <v>51</v>
      </c>
    </row>
    <row r="1776" spans="1:34" x14ac:dyDescent="0.25">
      <c r="A1776">
        <v>10173</v>
      </c>
      <c r="B1776">
        <v>23</v>
      </c>
      <c r="C1776">
        <v>100</v>
      </c>
      <c r="D1776">
        <v>16</v>
      </c>
      <c r="E1776">
        <v>2728.03</v>
      </c>
      <c r="F1776">
        <v>2729</v>
      </c>
      <c r="G1776">
        <v>2300</v>
      </c>
      <c r="H1776" s="2">
        <v>37752</v>
      </c>
      <c r="I1776" s="1">
        <v>37752</v>
      </c>
      <c r="J1776" t="s">
        <v>153</v>
      </c>
      <c r="K1776" t="s">
        <v>123</v>
      </c>
      <c r="L1776" t="s">
        <v>37</v>
      </c>
      <c r="M1776">
        <v>4</v>
      </c>
      <c r="N1776">
        <v>11</v>
      </c>
      <c r="O1776">
        <v>2003</v>
      </c>
      <c r="P1776" t="s">
        <v>286</v>
      </c>
      <c r="Q1776">
        <v>117</v>
      </c>
      <c r="R1776" t="s">
        <v>1011</v>
      </c>
      <c r="S1776" t="s">
        <v>877</v>
      </c>
      <c r="T1776" t="s">
        <v>878</v>
      </c>
      <c r="U1776" t="s">
        <v>879</v>
      </c>
      <c r="V1776" t="s">
        <v>880</v>
      </c>
      <c r="X1776" t="s">
        <v>880</v>
      </c>
      <c r="Y1776" t="s">
        <v>881</v>
      </c>
      <c r="AA1776" t="s">
        <v>881</v>
      </c>
      <c r="AB1776">
        <v>24100</v>
      </c>
      <c r="AC1776" t="s">
        <v>407</v>
      </c>
      <c r="AD1776" t="s">
        <v>60</v>
      </c>
      <c r="AE1776" t="s">
        <v>882</v>
      </c>
      <c r="AF1776" t="s">
        <v>883</v>
      </c>
      <c r="AG1776" t="s">
        <v>884</v>
      </c>
      <c r="AH1776" t="s">
        <v>51</v>
      </c>
    </row>
    <row r="1777" spans="1:34" x14ac:dyDescent="0.25">
      <c r="A1777">
        <v>10182</v>
      </c>
      <c r="B1777">
        <v>20</v>
      </c>
      <c r="C1777">
        <v>100</v>
      </c>
      <c r="D1777">
        <v>13</v>
      </c>
      <c r="E1777">
        <v>2395.8000000000002</v>
      </c>
      <c r="F1777">
        <v>2396</v>
      </c>
      <c r="G1777">
        <v>2000</v>
      </c>
      <c r="H1777" s="2">
        <v>37966</v>
      </c>
      <c r="I1777" s="1">
        <v>37966</v>
      </c>
      <c r="J1777" t="s">
        <v>242</v>
      </c>
      <c r="K1777" t="s">
        <v>130</v>
      </c>
      <c r="L1777" t="s">
        <v>37</v>
      </c>
      <c r="M1777">
        <v>4</v>
      </c>
      <c r="N1777">
        <v>11</v>
      </c>
      <c r="O1777">
        <v>2003</v>
      </c>
      <c r="P1777" t="s">
        <v>286</v>
      </c>
      <c r="Q1777">
        <v>117</v>
      </c>
      <c r="R1777" t="s">
        <v>1011</v>
      </c>
      <c r="S1777" t="s">
        <v>427</v>
      </c>
      <c r="T1777">
        <v>4155551450</v>
      </c>
      <c r="U1777" t="s">
        <v>428</v>
      </c>
      <c r="V1777" t="s">
        <v>429</v>
      </c>
      <c r="X1777" t="s">
        <v>429</v>
      </c>
      <c r="Y1777" t="s">
        <v>430</v>
      </c>
      <c r="Z1777" t="s">
        <v>81</v>
      </c>
      <c r="AA1777" t="s">
        <v>431</v>
      </c>
      <c r="AB1777">
        <v>97562</v>
      </c>
      <c r="AC1777" t="s">
        <v>46</v>
      </c>
      <c r="AD1777" t="s">
        <v>47</v>
      </c>
      <c r="AE1777" t="s">
        <v>432</v>
      </c>
      <c r="AF1777" t="s">
        <v>433</v>
      </c>
      <c r="AG1777" t="s">
        <v>434</v>
      </c>
      <c r="AH1777" t="s">
        <v>51</v>
      </c>
    </row>
    <row r="1778" spans="1:34" x14ac:dyDescent="0.25">
      <c r="A1778">
        <v>10192</v>
      </c>
      <c r="B1778">
        <v>23</v>
      </c>
      <c r="C1778">
        <v>100</v>
      </c>
      <c r="D1778">
        <v>1</v>
      </c>
      <c r="E1778">
        <v>3052.33</v>
      </c>
      <c r="F1778">
        <v>3053</v>
      </c>
      <c r="G1778">
        <v>2300</v>
      </c>
      <c r="H1778" t="s">
        <v>693</v>
      </c>
      <c r="I1778" s="1">
        <v>37945</v>
      </c>
      <c r="J1778" t="s">
        <v>104</v>
      </c>
      <c r="K1778" t="s">
        <v>130</v>
      </c>
      <c r="L1778" t="s">
        <v>37</v>
      </c>
      <c r="M1778">
        <v>4</v>
      </c>
      <c r="N1778">
        <v>11</v>
      </c>
      <c r="O1778">
        <v>2003</v>
      </c>
      <c r="P1778" t="s">
        <v>286</v>
      </c>
      <c r="Q1778">
        <v>117</v>
      </c>
      <c r="R1778" t="s">
        <v>1011</v>
      </c>
      <c r="S1778" t="s">
        <v>435</v>
      </c>
      <c r="T1778">
        <v>6035558647</v>
      </c>
      <c r="U1778" t="s">
        <v>436</v>
      </c>
      <c r="V1778" t="s">
        <v>437</v>
      </c>
      <c r="X1778" t="s">
        <v>437</v>
      </c>
      <c r="Y1778" t="s">
        <v>438</v>
      </c>
      <c r="Z1778" t="s">
        <v>439</v>
      </c>
      <c r="AA1778" t="s">
        <v>440</v>
      </c>
      <c r="AB1778">
        <v>62005</v>
      </c>
      <c r="AC1778" t="s">
        <v>46</v>
      </c>
      <c r="AD1778" t="s">
        <v>47</v>
      </c>
      <c r="AE1778" t="s">
        <v>83</v>
      </c>
      <c r="AF1778" t="s">
        <v>433</v>
      </c>
      <c r="AG1778" t="s">
        <v>441</v>
      </c>
      <c r="AH1778" t="s">
        <v>74</v>
      </c>
    </row>
    <row r="1779" spans="1:34" x14ac:dyDescent="0.25">
      <c r="A1779">
        <v>10204</v>
      </c>
      <c r="B1779">
        <v>42</v>
      </c>
      <c r="C1779">
        <v>100</v>
      </c>
      <c r="D1779">
        <v>7</v>
      </c>
      <c r="E1779">
        <v>4242</v>
      </c>
      <c r="F1779">
        <v>4242</v>
      </c>
      <c r="G1779">
        <v>4200</v>
      </c>
      <c r="H1779" s="2">
        <v>37664</v>
      </c>
      <c r="I1779" s="1">
        <v>37664</v>
      </c>
      <c r="J1779" t="s">
        <v>35</v>
      </c>
      <c r="K1779" t="s">
        <v>220</v>
      </c>
      <c r="L1779" t="s">
        <v>37</v>
      </c>
      <c r="M1779">
        <v>4</v>
      </c>
      <c r="N1779">
        <v>12</v>
      </c>
      <c r="O1779">
        <v>2003</v>
      </c>
      <c r="P1779" t="s">
        <v>286</v>
      </c>
      <c r="Q1779">
        <v>117</v>
      </c>
      <c r="R1779" t="s">
        <v>1011</v>
      </c>
      <c r="S1779" t="s">
        <v>747</v>
      </c>
      <c r="T1779">
        <v>2125557413</v>
      </c>
      <c r="U1779" t="s">
        <v>748</v>
      </c>
      <c r="V1779" t="s">
        <v>749</v>
      </c>
      <c r="W1779" t="s">
        <v>750</v>
      </c>
      <c r="X1779" t="s">
        <v>751</v>
      </c>
      <c r="Y1779" t="s">
        <v>43</v>
      </c>
      <c r="Z1779" t="s">
        <v>44</v>
      </c>
      <c r="AA1779" t="s">
        <v>45</v>
      </c>
      <c r="AB1779">
        <v>10022</v>
      </c>
      <c r="AC1779" t="s">
        <v>46</v>
      </c>
      <c r="AD1779" t="s">
        <v>47</v>
      </c>
      <c r="AE1779" t="s">
        <v>83</v>
      </c>
      <c r="AF1779" t="s">
        <v>752</v>
      </c>
      <c r="AG1779" t="s">
        <v>753</v>
      </c>
      <c r="AH1779" t="s">
        <v>74</v>
      </c>
    </row>
    <row r="1780" spans="1:34" x14ac:dyDescent="0.25">
      <c r="A1780">
        <v>10213</v>
      </c>
      <c r="B1780">
        <v>27</v>
      </c>
      <c r="C1780">
        <v>100</v>
      </c>
      <c r="D1780">
        <v>3</v>
      </c>
      <c r="E1780">
        <v>2790.45</v>
      </c>
      <c r="F1780">
        <v>2791</v>
      </c>
      <c r="G1780">
        <v>2700</v>
      </c>
      <c r="H1780" t="s">
        <v>988</v>
      </c>
      <c r="I1780" s="1">
        <v>38008</v>
      </c>
      <c r="J1780" t="s">
        <v>64</v>
      </c>
      <c r="K1780" t="s">
        <v>130</v>
      </c>
      <c r="L1780" t="s">
        <v>37</v>
      </c>
      <c r="M1780">
        <v>1</v>
      </c>
      <c r="N1780">
        <v>1</v>
      </c>
      <c r="O1780">
        <v>2004</v>
      </c>
      <c r="P1780" t="s">
        <v>286</v>
      </c>
      <c r="Q1780">
        <v>117</v>
      </c>
      <c r="R1780" t="s">
        <v>1011</v>
      </c>
      <c r="S1780" t="s">
        <v>545</v>
      </c>
      <c r="T1780" t="s">
        <v>546</v>
      </c>
      <c r="U1780" t="s">
        <v>547</v>
      </c>
      <c r="V1780" t="s">
        <v>548</v>
      </c>
      <c r="X1780" t="s">
        <v>548</v>
      </c>
      <c r="Y1780" t="s">
        <v>524</v>
      </c>
      <c r="AA1780" t="s">
        <v>524</v>
      </c>
      <c r="AB1780" t="s">
        <v>549</v>
      </c>
      <c r="AC1780" t="s">
        <v>270</v>
      </c>
      <c r="AD1780" t="s">
        <v>60</v>
      </c>
      <c r="AE1780" t="s">
        <v>550</v>
      </c>
      <c r="AF1780" t="s">
        <v>551</v>
      </c>
      <c r="AG1780" t="s">
        <v>552</v>
      </c>
      <c r="AH1780" t="s">
        <v>51</v>
      </c>
    </row>
    <row r="1781" spans="1:34" x14ac:dyDescent="0.25">
      <c r="A1781">
        <v>10227</v>
      </c>
      <c r="B1781">
        <v>33</v>
      </c>
      <c r="C1781">
        <v>100</v>
      </c>
      <c r="D1781">
        <v>13</v>
      </c>
      <c r="E1781">
        <v>4340.49</v>
      </c>
      <c r="F1781">
        <v>4341</v>
      </c>
      <c r="G1781">
        <v>3300</v>
      </c>
      <c r="H1781" s="2">
        <v>38020</v>
      </c>
      <c r="I1781" s="1">
        <v>38020</v>
      </c>
      <c r="J1781" t="s">
        <v>35</v>
      </c>
      <c r="K1781" t="s">
        <v>65</v>
      </c>
      <c r="L1781" t="s">
        <v>37</v>
      </c>
      <c r="M1781">
        <v>1</v>
      </c>
      <c r="N1781">
        <v>3</v>
      </c>
      <c r="O1781">
        <v>2004</v>
      </c>
      <c r="P1781" t="s">
        <v>286</v>
      </c>
      <c r="Q1781">
        <v>117</v>
      </c>
      <c r="R1781" t="s">
        <v>1011</v>
      </c>
      <c r="S1781" t="s">
        <v>346</v>
      </c>
      <c r="T1781" t="s">
        <v>347</v>
      </c>
      <c r="U1781" t="s">
        <v>348</v>
      </c>
      <c r="V1781" t="s">
        <v>349</v>
      </c>
      <c r="X1781" t="s">
        <v>349</v>
      </c>
      <c r="Y1781" t="s">
        <v>350</v>
      </c>
      <c r="AA1781" t="s">
        <v>350</v>
      </c>
      <c r="AB1781">
        <v>69004</v>
      </c>
      <c r="AC1781" t="s">
        <v>59</v>
      </c>
      <c r="AD1781" t="s">
        <v>60</v>
      </c>
      <c r="AE1781" t="s">
        <v>351</v>
      </c>
      <c r="AF1781" t="s">
        <v>352</v>
      </c>
      <c r="AG1781" t="s">
        <v>353</v>
      </c>
      <c r="AH1781" t="s">
        <v>74</v>
      </c>
    </row>
    <row r="1782" spans="1:34" x14ac:dyDescent="0.25">
      <c r="A1782">
        <v>10241</v>
      </c>
      <c r="B1782">
        <v>28</v>
      </c>
      <c r="C1782">
        <v>98.65</v>
      </c>
      <c r="D1782">
        <v>5</v>
      </c>
      <c r="E1782">
        <v>2762.2</v>
      </c>
      <c r="F1782">
        <v>2763</v>
      </c>
      <c r="G1782">
        <v>2762.2</v>
      </c>
      <c r="H1782" t="s">
        <v>852</v>
      </c>
      <c r="I1782" s="1">
        <v>38090</v>
      </c>
      <c r="J1782" t="s">
        <v>380</v>
      </c>
      <c r="K1782" t="s">
        <v>65</v>
      </c>
      <c r="L1782" t="s">
        <v>37</v>
      </c>
      <c r="M1782">
        <v>2</v>
      </c>
      <c r="N1782">
        <v>4</v>
      </c>
      <c r="O1782">
        <v>2004</v>
      </c>
      <c r="P1782" t="s">
        <v>286</v>
      </c>
      <c r="Q1782">
        <v>117</v>
      </c>
      <c r="R1782" t="s">
        <v>1011</v>
      </c>
      <c r="S1782" t="s">
        <v>841</v>
      </c>
      <c r="T1782" t="s">
        <v>842</v>
      </c>
      <c r="U1782" t="s">
        <v>843</v>
      </c>
      <c r="V1782" t="s">
        <v>844</v>
      </c>
      <c r="X1782" t="s">
        <v>844</v>
      </c>
      <c r="Y1782" t="s">
        <v>845</v>
      </c>
      <c r="AA1782" t="s">
        <v>845</v>
      </c>
      <c r="AB1782">
        <v>67000</v>
      </c>
      <c r="AC1782" t="s">
        <v>59</v>
      </c>
      <c r="AD1782" t="s">
        <v>60</v>
      </c>
      <c r="AE1782" t="s">
        <v>846</v>
      </c>
      <c r="AF1782" t="s">
        <v>847</v>
      </c>
      <c r="AG1782" t="s">
        <v>848</v>
      </c>
      <c r="AH1782" t="s">
        <v>51</v>
      </c>
    </row>
    <row r="1783" spans="1:34" x14ac:dyDescent="0.25">
      <c r="A1783">
        <v>10267</v>
      </c>
      <c r="B1783">
        <v>43</v>
      </c>
      <c r="C1783">
        <v>100</v>
      </c>
      <c r="D1783">
        <v>2</v>
      </c>
      <c r="E1783">
        <v>4645.72</v>
      </c>
      <c r="F1783">
        <v>4646</v>
      </c>
      <c r="G1783">
        <v>4300</v>
      </c>
      <c r="H1783" s="2">
        <v>38175</v>
      </c>
      <c r="I1783" s="1">
        <v>38175</v>
      </c>
      <c r="J1783" t="s">
        <v>52</v>
      </c>
      <c r="K1783" t="s">
        <v>220</v>
      </c>
      <c r="L1783" t="s">
        <v>37</v>
      </c>
      <c r="M1783">
        <v>3</v>
      </c>
      <c r="N1783">
        <v>7</v>
      </c>
      <c r="O1783">
        <v>2004</v>
      </c>
      <c r="P1783" t="s">
        <v>286</v>
      </c>
      <c r="Q1783">
        <v>117</v>
      </c>
      <c r="R1783" t="s">
        <v>1011</v>
      </c>
      <c r="S1783" t="s">
        <v>747</v>
      </c>
      <c r="T1783">
        <v>2125557413</v>
      </c>
      <c r="U1783" t="s">
        <v>748</v>
      </c>
      <c r="V1783" t="s">
        <v>749</v>
      </c>
      <c r="W1783" t="s">
        <v>750</v>
      </c>
      <c r="X1783" t="s">
        <v>751</v>
      </c>
      <c r="Y1783" t="s">
        <v>43</v>
      </c>
      <c r="Z1783" t="s">
        <v>44</v>
      </c>
      <c r="AA1783" t="s">
        <v>45</v>
      </c>
      <c r="AB1783">
        <v>10022</v>
      </c>
      <c r="AC1783" t="s">
        <v>46</v>
      </c>
      <c r="AD1783" t="s">
        <v>47</v>
      </c>
      <c r="AE1783" t="s">
        <v>83</v>
      </c>
      <c r="AF1783" t="s">
        <v>752</v>
      </c>
      <c r="AG1783" t="s">
        <v>753</v>
      </c>
      <c r="AH1783" t="s">
        <v>74</v>
      </c>
    </row>
    <row r="1784" spans="1:34" x14ac:dyDescent="0.25">
      <c r="A1784">
        <v>10279</v>
      </c>
      <c r="B1784">
        <v>48</v>
      </c>
      <c r="C1784">
        <v>100</v>
      </c>
      <c r="D1784">
        <v>2</v>
      </c>
      <c r="E1784">
        <v>5580.96</v>
      </c>
      <c r="F1784">
        <v>5581</v>
      </c>
      <c r="G1784">
        <v>4800</v>
      </c>
      <c r="H1784" s="2">
        <v>38238</v>
      </c>
      <c r="I1784" s="1">
        <v>38238</v>
      </c>
      <c r="J1784" t="s">
        <v>201</v>
      </c>
      <c r="K1784" t="s">
        <v>220</v>
      </c>
      <c r="L1784" t="s">
        <v>37</v>
      </c>
      <c r="M1784">
        <v>3</v>
      </c>
      <c r="N1784">
        <v>8</v>
      </c>
      <c r="O1784">
        <v>2004</v>
      </c>
      <c r="P1784" t="s">
        <v>286</v>
      </c>
      <c r="Q1784">
        <v>117</v>
      </c>
      <c r="R1784" t="s">
        <v>1011</v>
      </c>
      <c r="S1784" t="s">
        <v>276</v>
      </c>
      <c r="T1784" t="s">
        <v>277</v>
      </c>
      <c r="U1784" t="s">
        <v>278</v>
      </c>
      <c r="V1784" t="s">
        <v>279</v>
      </c>
      <c r="X1784" t="s">
        <v>279</v>
      </c>
      <c r="Y1784" t="s">
        <v>280</v>
      </c>
      <c r="AA1784" t="s">
        <v>280</v>
      </c>
      <c r="AB1784">
        <v>28034</v>
      </c>
      <c r="AC1784" t="s">
        <v>281</v>
      </c>
      <c r="AD1784" t="s">
        <v>60</v>
      </c>
      <c r="AE1784" t="s">
        <v>282</v>
      </c>
      <c r="AF1784" t="s">
        <v>283</v>
      </c>
      <c r="AG1784" t="s">
        <v>284</v>
      </c>
      <c r="AH1784" t="s">
        <v>74</v>
      </c>
    </row>
    <row r="1785" spans="1:34" x14ac:dyDescent="0.25">
      <c r="A1785">
        <v>10288</v>
      </c>
      <c r="B1785">
        <v>48</v>
      </c>
      <c r="C1785">
        <v>100</v>
      </c>
      <c r="D1785">
        <v>8</v>
      </c>
      <c r="E1785">
        <v>6539.04</v>
      </c>
      <c r="F1785">
        <v>6540</v>
      </c>
      <c r="G1785">
        <v>4800</v>
      </c>
      <c r="H1785" s="2">
        <v>37995</v>
      </c>
      <c r="I1785" s="1">
        <v>37995</v>
      </c>
      <c r="J1785" t="s">
        <v>64</v>
      </c>
      <c r="K1785" t="s">
        <v>87</v>
      </c>
      <c r="L1785" t="s">
        <v>37</v>
      </c>
      <c r="M1785">
        <v>3</v>
      </c>
      <c r="N1785">
        <v>9</v>
      </c>
      <c r="O1785">
        <v>2004</v>
      </c>
      <c r="P1785" t="s">
        <v>286</v>
      </c>
      <c r="Q1785">
        <v>117</v>
      </c>
      <c r="R1785" t="s">
        <v>1011</v>
      </c>
      <c r="S1785" t="s">
        <v>661</v>
      </c>
      <c r="T1785" t="s">
        <v>662</v>
      </c>
      <c r="U1785" t="s">
        <v>663</v>
      </c>
      <c r="V1785" t="s">
        <v>664</v>
      </c>
      <c r="W1785" t="s">
        <v>665</v>
      </c>
      <c r="X1785" t="s">
        <v>666</v>
      </c>
      <c r="Y1785" t="s">
        <v>313</v>
      </c>
      <c r="AA1785" t="s">
        <v>313</v>
      </c>
      <c r="AB1785">
        <v>69045</v>
      </c>
      <c r="AC1785" t="s">
        <v>313</v>
      </c>
      <c r="AD1785" t="s">
        <v>149</v>
      </c>
      <c r="AE1785" t="s">
        <v>667</v>
      </c>
      <c r="AF1785" t="s">
        <v>668</v>
      </c>
      <c r="AG1785" t="s">
        <v>669</v>
      </c>
      <c r="AH1785" t="s">
        <v>74</v>
      </c>
    </row>
    <row r="1786" spans="1:34" x14ac:dyDescent="0.25">
      <c r="A1786">
        <v>10302</v>
      </c>
      <c r="B1786">
        <v>45</v>
      </c>
      <c r="C1786">
        <v>100</v>
      </c>
      <c r="D1786">
        <v>4</v>
      </c>
      <c r="E1786">
        <v>5548.95</v>
      </c>
      <c r="F1786">
        <v>5549</v>
      </c>
      <c r="G1786">
        <v>4500</v>
      </c>
      <c r="H1786" s="2">
        <v>37782</v>
      </c>
      <c r="I1786" s="1">
        <v>37782</v>
      </c>
      <c r="J1786" t="s">
        <v>172</v>
      </c>
      <c r="K1786" t="s">
        <v>65</v>
      </c>
      <c r="L1786" t="s">
        <v>37</v>
      </c>
      <c r="M1786">
        <v>4</v>
      </c>
      <c r="N1786">
        <v>10</v>
      </c>
      <c r="O1786">
        <v>2003</v>
      </c>
      <c r="P1786" t="s">
        <v>286</v>
      </c>
      <c r="Q1786">
        <v>117</v>
      </c>
      <c r="R1786" t="s">
        <v>1011</v>
      </c>
      <c r="S1786" t="s">
        <v>264</v>
      </c>
      <c r="T1786" t="s">
        <v>265</v>
      </c>
      <c r="U1786" t="s">
        <v>266</v>
      </c>
      <c r="V1786" t="s">
        <v>267</v>
      </c>
      <c r="X1786" t="s">
        <v>267</v>
      </c>
      <c r="Y1786" t="s">
        <v>268</v>
      </c>
      <c r="AA1786" t="s">
        <v>268</v>
      </c>
      <c r="AB1786" t="s">
        <v>269</v>
      </c>
      <c r="AC1786" t="s">
        <v>270</v>
      </c>
      <c r="AD1786" t="s">
        <v>60</v>
      </c>
      <c r="AE1786" t="s">
        <v>271</v>
      </c>
      <c r="AF1786" t="s">
        <v>272</v>
      </c>
      <c r="AG1786" t="s">
        <v>273</v>
      </c>
      <c r="AH1786" t="s">
        <v>74</v>
      </c>
    </row>
    <row r="1787" spans="1:34" x14ac:dyDescent="0.25">
      <c r="A1787">
        <v>10311</v>
      </c>
      <c r="B1787">
        <v>43</v>
      </c>
      <c r="C1787">
        <v>100</v>
      </c>
      <c r="D1787">
        <v>3</v>
      </c>
      <c r="E1787">
        <v>4595.41</v>
      </c>
      <c r="F1787">
        <v>4596</v>
      </c>
      <c r="G1787">
        <v>4300</v>
      </c>
      <c r="H1787" t="s">
        <v>734</v>
      </c>
      <c r="I1787" s="1">
        <v>38276</v>
      </c>
      <c r="J1787" t="s">
        <v>86</v>
      </c>
      <c r="K1787" t="s">
        <v>53</v>
      </c>
      <c r="L1787" t="s">
        <v>37</v>
      </c>
      <c r="M1787">
        <v>4</v>
      </c>
      <c r="N1787">
        <v>10</v>
      </c>
      <c r="O1787">
        <v>2004</v>
      </c>
      <c r="P1787" t="s">
        <v>286</v>
      </c>
      <c r="Q1787">
        <v>117</v>
      </c>
      <c r="R1787" t="s">
        <v>1011</v>
      </c>
      <c r="S1787" t="s">
        <v>276</v>
      </c>
      <c r="T1787" t="s">
        <v>277</v>
      </c>
      <c r="U1787" t="s">
        <v>278</v>
      </c>
      <c r="V1787" t="s">
        <v>279</v>
      </c>
      <c r="X1787" t="s">
        <v>279</v>
      </c>
      <c r="Y1787" t="s">
        <v>280</v>
      </c>
      <c r="AA1787" t="s">
        <v>280</v>
      </c>
      <c r="AB1787">
        <v>28034</v>
      </c>
      <c r="AC1787" t="s">
        <v>281</v>
      </c>
      <c r="AD1787" t="s">
        <v>60</v>
      </c>
      <c r="AE1787" t="s">
        <v>282</v>
      </c>
      <c r="AF1787" t="s">
        <v>283</v>
      </c>
      <c r="AG1787" t="s">
        <v>284</v>
      </c>
      <c r="AH1787" t="s">
        <v>74</v>
      </c>
    </row>
    <row r="1788" spans="1:34" x14ac:dyDescent="0.25">
      <c r="A1788">
        <v>10332</v>
      </c>
      <c r="B1788">
        <v>44</v>
      </c>
      <c r="C1788">
        <v>42.26</v>
      </c>
      <c r="D1788">
        <v>11</v>
      </c>
      <c r="E1788">
        <v>1859.44</v>
      </c>
      <c r="F1788">
        <v>1860</v>
      </c>
      <c r="G1788">
        <v>1859.44</v>
      </c>
      <c r="H1788" t="s">
        <v>869</v>
      </c>
      <c r="I1788" s="1">
        <v>38308</v>
      </c>
      <c r="J1788" t="s">
        <v>104</v>
      </c>
      <c r="K1788" t="s">
        <v>220</v>
      </c>
      <c r="L1788" t="s">
        <v>37</v>
      </c>
      <c r="M1788">
        <v>4</v>
      </c>
      <c r="N1788">
        <v>11</v>
      </c>
      <c r="O1788">
        <v>2004</v>
      </c>
      <c r="P1788" t="s">
        <v>286</v>
      </c>
      <c r="Q1788">
        <v>117</v>
      </c>
      <c r="R1788" t="s">
        <v>1011</v>
      </c>
      <c r="S1788" t="s">
        <v>776</v>
      </c>
      <c r="T1788" t="s">
        <v>777</v>
      </c>
      <c r="U1788" t="s">
        <v>778</v>
      </c>
      <c r="V1788" t="s">
        <v>779</v>
      </c>
      <c r="X1788" t="s">
        <v>779</v>
      </c>
      <c r="Y1788" t="s">
        <v>780</v>
      </c>
      <c r="AA1788" t="s">
        <v>780</v>
      </c>
      <c r="AB1788" t="s">
        <v>781</v>
      </c>
      <c r="AC1788" t="s">
        <v>270</v>
      </c>
      <c r="AD1788" t="s">
        <v>60</v>
      </c>
      <c r="AE1788" t="s">
        <v>782</v>
      </c>
      <c r="AF1788" t="s">
        <v>146</v>
      </c>
      <c r="AG1788" t="s">
        <v>783</v>
      </c>
      <c r="AH1788" t="s">
        <v>51</v>
      </c>
    </row>
    <row r="1789" spans="1:34" x14ac:dyDescent="0.25">
      <c r="A1789">
        <v>10346</v>
      </c>
      <c r="B1789">
        <v>24</v>
      </c>
      <c r="C1789">
        <v>87.24</v>
      </c>
      <c r="D1789">
        <v>5</v>
      </c>
      <c r="E1789">
        <v>2093.7600000000002</v>
      </c>
      <c r="F1789">
        <v>2094</v>
      </c>
      <c r="G1789">
        <v>2093.7600000000002</v>
      </c>
      <c r="H1789" t="s">
        <v>443</v>
      </c>
      <c r="I1789" s="1">
        <v>38320</v>
      </c>
      <c r="J1789" t="s">
        <v>104</v>
      </c>
      <c r="K1789" t="s">
        <v>36</v>
      </c>
      <c r="L1789" t="s">
        <v>37</v>
      </c>
      <c r="M1789">
        <v>4</v>
      </c>
      <c r="N1789">
        <v>11</v>
      </c>
      <c r="O1789">
        <v>2004</v>
      </c>
      <c r="P1789" t="s">
        <v>286</v>
      </c>
      <c r="Q1789">
        <v>117</v>
      </c>
      <c r="R1789" t="s">
        <v>1011</v>
      </c>
      <c r="S1789" t="s">
        <v>853</v>
      </c>
      <c r="T1789">
        <v>7025551838</v>
      </c>
      <c r="U1789" t="s">
        <v>854</v>
      </c>
      <c r="V1789" t="s">
        <v>855</v>
      </c>
      <c r="X1789" t="s">
        <v>855</v>
      </c>
      <c r="Y1789" t="s">
        <v>856</v>
      </c>
      <c r="Z1789" t="s">
        <v>857</v>
      </c>
      <c r="AA1789" t="s">
        <v>858</v>
      </c>
      <c r="AB1789">
        <v>83030</v>
      </c>
      <c r="AC1789" t="s">
        <v>46</v>
      </c>
      <c r="AD1789" t="s">
        <v>47</v>
      </c>
      <c r="AE1789" t="s">
        <v>179</v>
      </c>
      <c r="AF1789" t="s">
        <v>635</v>
      </c>
      <c r="AG1789" t="s">
        <v>859</v>
      </c>
      <c r="AH1789" t="s">
        <v>51</v>
      </c>
    </row>
    <row r="1790" spans="1:34" x14ac:dyDescent="0.25">
      <c r="A1790">
        <v>10368</v>
      </c>
      <c r="B1790">
        <v>31</v>
      </c>
      <c r="C1790">
        <v>100</v>
      </c>
      <c r="D1790">
        <v>5</v>
      </c>
      <c r="E1790">
        <v>4223.13</v>
      </c>
      <c r="F1790">
        <v>4224</v>
      </c>
      <c r="G1790">
        <v>3100</v>
      </c>
      <c r="H1790" t="s">
        <v>1008</v>
      </c>
      <c r="I1790" s="1">
        <v>38371</v>
      </c>
      <c r="J1790" t="s">
        <v>64</v>
      </c>
      <c r="K1790" t="s">
        <v>220</v>
      </c>
      <c r="L1790" t="s">
        <v>37</v>
      </c>
      <c r="M1790">
        <v>1</v>
      </c>
      <c r="N1790">
        <v>1</v>
      </c>
      <c r="O1790">
        <v>2005</v>
      </c>
      <c r="P1790" t="s">
        <v>286</v>
      </c>
      <c r="Q1790">
        <v>117</v>
      </c>
      <c r="R1790" t="s">
        <v>1011</v>
      </c>
      <c r="S1790" t="s">
        <v>427</v>
      </c>
      <c r="T1790">
        <v>4155551450</v>
      </c>
      <c r="U1790" t="s">
        <v>428</v>
      </c>
      <c r="V1790" t="s">
        <v>429</v>
      </c>
      <c r="X1790" t="s">
        <v>429</v>
      </c>
      <c r="Y1790" t="s">
        <v>430</v>
      </c>
      <c r="Z1790" t="s">
        <v>81</v>
      </c>
      <c r="AA1790" t="s">
        <v>431</v>
      </c>
      <c r="AB1790">
        <v>97562</v>
      </c>
      <c r="AC1790" t="s">
        <v>46</v>
      </c>
      <c r="AD1790" t="s">
        <v>47</v>
      </c>
      <c r="AE1790" t="s">
        <v>432</v>
      </c>
      <c r="AF1790" t="s">
        <v>433</v>
      </c>
      <c r="AG1790" t="s">
        <v>434</v>
      </c>
      <c r="AH1790" t="s">
        <v>74</v>
      </c>
    </row>
    <row r="1791" spans="1:34" x14ac:dyDescent="0.25">
      <c r="A1791">
        <v>10380</v>
      </c>
      <c r="B1791">
        <v>44</v>
      </c>
      <c r="C1791">
        <v>36.29</v>
      </c>
      <c r="D1791">
        <v>7</v>
      </c>
      <c r="E1791">
        <v>1596.76</v>
      </c>
      <c r="F1791">
        <v>1597</v>
      </c>
      <c r="G1791">
        <v>1596.76</v>
      </c>
      <c r="H1791" t="s">
        <v>896</v>
      </c>
      <c r="I1791" s="1">
        <v>38399</v>
      </c>
      <c r="J1791" t="s">
        <v>35</v>
      </c>
      <c r="K1791" t="s">
        <v>220</v>
      </c>
      <c r="L1791" t="s">
        <v>37</v>
      </c>
      <c r="M1791">
        <v>1</v>
      </c>
      <c r="N1791">
        <v>2</v>
      </c>
      <c r="O1791">
        <v>2005</v>
      </c>
      <c r="P1791" t="s">
        <v>286</v>
      </c>
      <c r="Q1791">
        <v>117</v>
      </c>
      <c r="R1791" t="s">
        <v>1011</v>
      </c>
      <c r="S1791" t="s">
        <v>276</v>
      </c>
      <c r="T1791" t="s">
        <v>277</v>
      </c>
      <c r="U1791" t="s">
        <v>278</v>
      </c>
      <c r="V1791" t="s">
        <v>279</v>
      </c>
      <c r="X1791" t="s">
        <v>279</v>
      </c>
      <c r="Y1791" t="s">
        <v>280</v>
      </c>
      <c r="AA1791" t="s">
        <v>280</v>
      </c>
      <c r="AB1791">
        <v>28034</v>
      </c>
      <c r="AC1791" t="s">
        <v>281</v>
      </c>
      <c r="AD1791" t="s">
        <v>60</v>
      </c>
      <c r="AE1791" t="s">
        <v>282</v>
      </c>
      <c r="AF1791" t="s">
        <v>283</v>
      </c>
      <c r="AG1791" t="s">
        <v>284</v>
      </c>
      <c r="AH1791" t="s">
        <v>51</v>
      </c>
    </row>
    <row r="1792" spans="1:34" x14ac:dyDescent="0.25">
      <c r="A1792">
        <v>10407</v>
      </c>
      <c r="B1792">
        <v>59</v>
      </c>
      <c r="C1792">
        <v>98.65</v>
      </c>
      <c r="D1792">
        <v>5</v>
      </c>
      <c r="E1792">
        <v>5820.35</v>
      </c>
      <c r="F1792">
        <v>5821</v>
      </c>
      <c r="G1792">
        <v>5820.35</v>
      </c>
      <c r="H1792" t="s">
        <v>903</v>
      </c>
      <c r="I1792" s="1">
        <v>38464</v>
      </c>
      <c r="J1792" t="s">
        <v>380</v>
      </c>
      <c r="K1792" t="s">
        <v>87</v>
      </c>
      <c r="L1792" t="s">
        <v>637</v>
      </c>
      <c r="M1792">
        <v>2</v>
      </c>
      <c r="N1792">
        <v>4</v>
      </c>
      <c r="O1792">
        <v>2005</v>
      </c>
      <c r="P1792" t="s">
        <v>286</v>
      </c>
      <c r="Q1792">
        <v>117</v>
      </c>
      <c r="R1792" t="s">
        <v>1011</v>
      </c>
      <c r="S1792" t="s">
        <v>630</v>
      </c>
      <c r="T1792">
        <v>4085553659</v>
      </c>
      <c r="U1792" t="s">
        <v>631</v>
      </c>
      <c r="V1792" t="s">
        <v>632</v>
      </c>
      <c r="X1792" t="s">
        <v>632</v>
      </c>
      <c r="Y1792" t="s">
        <v>633</v>
      </c>
      <c r="Z1792" t="s">
        <v>81</v>
      </c>
      <c r="AA1792" t="s">
        <v>634</v>
      </c>
      <c r="AB1792">
        <v>94217</v>
      </c>
      <c r="AC1792" t="s">
        <v>46</v>
      </c>
      <c r="AD1792" t="s">
        <v>47</v>
      </c>
      <c r="AE1792" t="s">
        <v>159</v>
      </c>
      <c r="AF1792" t="s">
        <v>635</v>
      </c>
      <c r="AG1792" t="s">
        <v>636</v>
      </c>
      <c r="AH1792" t="s">
        <v>74</v>
      </c>
    </row>
    <row r="1793" spans="1:34" x14ac:dyDescent="0.25">
      <c r="A1793">
        <v>10420</v>
      </c>
      <c r="B1793">
        <v>55</v>
      </c>
      <c r="C1793">
        <v>96.3</v>
      </c>
      <c r="D1793">
        <v>8</v>
      </c>
      <c r="E1793">
        <v>5296.5</v>
      </c>
      <c r="F1793">
        <v>5297</v>
      </c>
      <c r="G1793">
        <v>5296.5</v>
      </c>
      <c r="H1793" t="s">
        <v>940</v>
      </c>
      <c r="I1793" s="1">
        <v>38501</v>
      </c>
      <c r="J1793" t="s">
        <v>153</v>
      </c>
      <c r="K1793" t="s">
        <v>123</v>
      </c>
      <c r="L1793" t="s">
        <v>475</v>
      </c>
      <c r="M1793">
        <v>2</v>
      </c>
      <c r="N1793">
        <v>5</v>
      </c>
      <c r="O1793">
        <v>2005</v>
      </c>
      <c r="P1793" t="s">
        <v>286</v>
      </c>
      <c r="Q1793">
        <v>117</v>
      </c>
      <c r="R1793" t="s">
        <v>1011</v>
      </c>
      <c r="S1793" t="s">
        <v>243</v>
      </c>
      <c r="T1793" t="s">
        <v>244</v>
      </c>
      <c r="U1793" t="s">
        <v>245</v>
      </c>
      <c r="V1793" t="s">
        <v>246</v>
      </c>
      <c r="W1793" t="s">
        <v>247</v>
      </c>
      <c r="X1793" t="s">
        <v>248</v>
      </c>
      <c r="Y1793" t="s">
        <v>249</v>
      </c>
      <c r="Z1793" t="s">
        <v>250</v>
      </c>
      <c r="AA1793" t="s">
        <v>251</v>
      </c>
      <c r="AB1793">
        <v>2067</v>
      </c>
      <c r="AC1793" t="s">
        <v>148</v>
      </c>
      <c r="AD1793" t="s">
        <v>149</v>
      </c>
      <c r="AE1793" t="s">
        <v>252</v>
      </c>
      <c r="AF1793" t="s">
        <v>253</v>
      </c>
      <c r="AG1793" t="s">
        <v>254</v>
      </c>
      <c r="AH1793" t="s">
        <v>74</v>
      </c>
    </row>
    <row r="1794" spans="1:34" x14ac:dyDescent="0.25">
      <c r="A1794">
        <v>10109</v>
      </c>
      <c r="B1794">
        <v>29</v>
      </c>
      <c r="C1794">
        <v>32.1</v>
      </c>
      <c r="D1794">
        <v>6</v>
      </c>
      <c r="E1794">
        <v>930.9</v>
      </c>
      <c r="F1794">
        <v>931</v>
      </c>
      <c r="G1794">
        <v>930.9</v>
      </c>
      <c r="H1794" s="2">
        <v>37897</v>
      </c>
      <c r="I1794" s="1">
        <v>37897</v>
      </c>
      <c r="J1794" t="s">
        <v>86</v>
      </c>
      <c r="K1794" t="s">
        <v>87</v>
      </c>
      <c r="L1794" t="s">
        <v>37</v>
      </c>
      <c r="M1794">
        <v>1</v>
      </c>
      <c r="N1794">
        <v>3</v>
      </c>
      <c r="O1794">
        <v>2003</v>
      </c>
      <c r="P1794" t="s">
        <v>286</v>
      </c>
      <c r="Q1794">
        <v>37</v>
      </c>
      <c r="R1794" t="s">
        <v>1012</v>
      </c>
      <c r="S1794" t="s">
        <v>488</v>
      </c>
      <c r="T1794">
        <v>2155559857</v>
      </c>
      <c r="U1794" t="s">
        <v>489</v>
      </c>
      <c r="V1794" t="s">
        <v>490</v>
      </c>
      <c r="X1794" t="s">
        <v>490</v>
      </c>
      <c r="Y1794" t="s">
        <v>340</v>
      </c>
      <c r="Z1794" t="s">
        <v>225</v>
      </c>
      <c r="AA1794" t="s">
        <v>341</v>
      </c>
      <c r="AB1794">
        <v>71270</v>
      </c>
      <c r="AC1794" t="s">
        <v>46</v>
      </c>
      <c r="AD1794" t="s">
        <v>47</v>
      </c>
      <c r="AE1794" t="s">
        <v>197</v>
      </c>
      <c r="AF1794" t="s">
        <v>491</v>
      </c>
      <c r="AG1794" t="s">
        <v>492</v>
      </c>
      <c r="AH1794" t="s">
        <v>51</v>
      </c>
    </row>
    <row r="1795" spans="1:34" x14ac:dyDescent="0.25">
      <c r="A1795">
        <v>10122</v>
      </c>
      <c r="B1795">
        <v>39</v>
      </c>
      <c r="C1795">
        <v>30.96</v>
      </c>
      <c r="D1795">
        <v>4</v>
      </c>
      <c r="E1795">
        <v>1207.44</v>
      </c>
      <c r="F1795">
        <v>1208</v>
      </c>
      <c r="G1795">
        <v>1207.44</v>
      </c>
      <c r="H1795" s="2">
        <v>37838</v>
      </c>
      <c r="I1795" s="1">
        <v>37838</v>
      </c>
      <c r="J1795" t="s">
        <v>76</v>
      </c>
      <c r="K1795" t="s">
        <v>65</v>
      </c>
      <c r="L1795" t="s">
        <v>37</v>
      </c>
      <c r="M1795">
        <v>2</v>
      </c>
      <c r="N1795">
        <v>5</v>
      </c>
      <c r="O1795">
        <v>2003</v>
      </c>
      <c r="P1795" t="s">
        <v>286</v>
      </c>
      <c r="Q1795">
        <v>37</v>
      </c>
      <c r="R1795" t="s">
        <v>1012</v>
      </c>
      <c r="S1795" t="s">
        <v>685</v>
      </c>
      <c r="T1795" t="s">
        <v>686</v>
      </c>
      <c r="U1795" t="s">
        <v>687</v>
      </c>
      <c r="V1795" t="s">
        <v>688</v>
      </c>
      <c r="X1795" t="s">
        <v>688</v>
      </c>
      <c r="Y1795" t="s">
        <v>689</v>
      </c>
      <c r="AA1795" t="s">
        <v>689</v>
      </c>
      <c r="AB1795">
        <v>13008</v>
      </c>
      <c r="AC1795" t="s">
        <v>59</v>
      </c>
      <c r="AD1795" t="s">
        <v>60</v>
      </c>
      <c r="AE1795" t="s">
        <v>690</v>
      </c>
      <c r="AF1795" t="s">
        <v>691</v>
      </c>
      <c r="AG1795" t="s">
        <v>692</v>
      </c>
      <c r="AH1795" t="s">
        <v>51</v>
      </c>
    </row>
    <row r="1796" spans="1:34" x14ac:dyDescent="0.25">
      <c r="A1796">
        <v>10135</v>
      </c>
      <c r="B1796">
        <v>20</v>
      </c>
      <c r="C1796">
        <v>35.869999999999997</v>
      </c>
      <c r="D1796">
        <v>1</v>
      </c>
      <c r="E1796">
        <v>717.4</v>
      </c>
      <c r="F1796">
        <v>718</v>
      </c>
      <c r="G1796">
        <v>717.4</v>
      </c>
      <c r="H1796" s="2">
        <v>37659</v>
      </c>
      <c r="I1796" s="1">
        <v>37659</v>
      </c>
      <c r="J1796" t="s">
        <v>35</v>
      </c>
      <c r="K1796" t="s">
        <v>87</v>
      </c>
      <c r="L1796" t="s">
        <v>37</v>
      </c>
      <c r="M1796">
        <v>3</v>
      </c>
      <c r="N1796">
        <v>7</v>
      </c>
      <c r="O1796">
        <v>2003</v>
      </c>
      <c r="P1796" t="s">
        <v>286</v>
      </c>
      <c r="Q1796">
        <v>37</v>
      </c>
      <c r="R1796" t="s">
        <v>1012</v>
      </c>
      <c r="S1796" t="s">
        <v>427</v>
      </c>
      <c r="T1796">
        <v>4155551450</v>
      </c>
      <c r="U1796" t="s">
        <v>428</v>
      </c>
      <c r="V1796" t="s">
        <v>429</v>
      </c>
      <c r="X1796" t="s">
        <v>429</v>
      </c>
      <c r="Y1796" t="s">
        <v>430</v>
      </c>
      <c r="Z1796" t="s">
        <v>81</v>
      </c>
      <c r="AA1796" t="s">
        <v>431</v>
      </c>
      <c r="AB1796">
        <v>97562</v>
      </c>
      <c r="AC1796" t="s">
        <v>46</v>
      </c>
      <c r="AD1796" t="s">
        <v>47</v>
      </c>
      <c r="AE1796" t="s">
        <v>432</v>
      </c>
      <c r="AF1796" t="s">
        <v>433</v>
      </c>
      <c r="AG1796" t="s">
        <v>434</v>
      </c>
      <c r="AH1796" t="s">
        <v>51</v>
      </c>
    </row>
    <row r="1797" spans="1:34" x14ac:dyDescent="0.25">
      <c r="A1797">
        <v>10147</v>
      </c>
      <c r="B1797">
        <v>25</v>
      </c>
      <c r="C1797">
        <v>42.67</v>
      </c>
      <c r="D1797">
        <v>1</v>
      </c>
      <c r="E1797">
        <v>1066.75</v>
      </c>
      <c r="F1797">
        <v>1067</v>
      </c>
      <c r="G1797">
        <v>1066.75</v>
      </c>
      <c r="H1797" s="2">
        <v>37750</v>
      </c>
      <c r="I1797" s="1">
        <v>37750</v>
      </c>
      <c r="J1797" t="s">
        <v>153</v>
      </c>
      <c r="K1797" t="s">
        <v>87</v>
      </c>
      <c r="L1797" t="s">
        <v>37</v>
      </c>
      <c r="M1797">
        <v>3</v>
      </c>
      <c r="N1797">
        <v>9</v>
      </c>
      <c r="O1797">
        <v>2003</v>
      </c>
      <c r="P1797" t="s">
        <v>286</v>
      </c>
      <c r="Q1797">
        <v>37</v>
      </c>
      <c r="R1797" t="s">
        <v>1012</v>
      </c>
      <c r="S1797" t="s">
        <v>445</v>
      </c>
      <c r="T1797">
        <v>6175558555</v>
      </c>
      <c r="U1797" t="s">
        <v>192</v>
      </c>
      <c r="V1797" t="s">
        <v>446</v>
      </c>
      <c r="X1797" t="s">
        <v>446</v>
      </c>
      <c r="Y1797" t="s">
        <v>447</v>
      </c>
      <c r="Z1797" t="s">
        <v>195</v>
      </c>
      <c r="AA1797" t="s">
        <v>448</v>
      </c>
      <c r="AB1797">
        <v>58339</v>
      </c>
      <c r="AC1797" t="s">
        <v>46</v>
      </c>
      <c r="AD1797" t="s">
        <v>47</v>
      </c>
      <c r="AE1797" t="s">
        <v>432</v>
      </c>
      <c r="AF1797" t="s">
        <v>449</v>
      </c>
      <c r="AG1797" t="s">
        <v>450</v>
      </c>
      <c r="AH1797" t="s">
        <v>51</v>
      </c>
    </row>
    <row r="1798" spans="1:34" x14ac:dyDescent="0.25">
      <c r="A1798">
        <v>10160</v>
      </c>
      <c r="B1798">
        <v>42</v>
      </c>
      <c r="C1798">
        <v>37</v>
      </c>
      <c r="D1798">
        <v>2</v>
      </c>
      <c r="E1798">
        <v>1554</v>
      </c>
      <c r="F1798">
        <v>1554</v>
      </c>
      <c r="G1798">
        <v>1554</v>
      </c>
      <c r="H1798" s="2">
        <v>37935</v>
      </c>
      <c r="I1798" s="1">
        <v>37935</v>
      </c>
      <c r="J1798" t="s">
        <v>104</v>
      </c>
      <c r="K1798" t="s">
        <v>36</v>
      </c>
      <c r="L1798" t="s">
        <v>37</v>
      </c>
      <c r="M1798">
        <v>4</v>
      </c>
      <c r="N1798">
        <v>10</v>
      </c>
      <c r="O1798">
        <v>2003</v>
      </c>
      <c r="P1798" t="s">
        <v>286</v>
      </c>
      <c r="Q1798">
        <v>37</v>
      </c>
      <c r="R1798" t="s">
        <v>1012</v>
      </c>
      <c r="S1798" t="s">
        <v>562</v>
      </c>
      <c r="T1798">
        <v>2155554369</v>
      </c>
      <c r="U1798" t="s">
        <v>563</v>
      </c>
      <c r="V1798" t="s">
        <v>564</v>
      </c>
      <c r="X1798" t="s">
        <v>564</v>
      </c>
      <c r="Y1798" t="s">
        <v>565</v>
      </c>
      <c r="Z1798" t="s">
        <v>81</v>
      </c>
      <c r="AA1798" t="s">
        <v>566</v>
      </c>
      <c r="AB1798" t="s">
        <v>47</v>
      </c>
      <c r="AC1798" t="s">
        <v>46</v>
      </c>
      <c r="AD1798" t="s">
        <v>47</v>
      </c>
      <c r="AE1798" t="s">
        <v>567</v>
      </c>
      <c r="AF1798" t="s">
        <v>160</v>
      </c>
      <c r="AG1798" t="s">
        <v>568</v>
      </c>
      <c r="AH1798" t="s">
        <v>51</v>
      </c>
    </row>
    <row r="1799" spans="1:34" x14ac:dyDescent="0.25">
      <c r="A1799">
        <v>10171</v>
      </c>
      <c r="B1799">
        <v>36</v>
      </c>
      <c r="C1799">
        <v>35.49</v>
      </c>
      <c r="D1799">
        <v>4</v>
      </c>
      <c r="E1799">
        <v>1277.6400000000001</v>
      </c>
      <c r="F1799">
        <v>1278</v>
      </c>
      <c r="G1799">
        <v>1277.6400000000001</v>
      </c>
      <c r="H1799" s="2">
        <v>37752</v>
      </c>
      <c r="I1799" s="1">
        <v>37752</v>
      </c>
      <c r="J1799" t="s">
        <v>153</v>
      </c>
      <c r="K1799" t="s">
        <v>123</v>
      </c>
      <c r="L1799" t="s">
        <v>37</v>
      </c>
      <c r="M1799">
        <v>4</v>
      </c>
      <c r="N1799">
        <v>11</v>
      </c>
      <c r="O1799">
        <v>2003</v>
      </c>
      <c r="P1799" t="s">
        <v>286</v>
      </c>
      <c r="Q1799">
        <v>37</v>
      </c>
      <c r="R1799" t="s">
        <v>1012</v>
      </c>
      <c r="S1799" t="s">
        <v>463</v>
      </c>
      <c r="T1799" t="s">
        <v>464</v>
      </c>
      <c r="U1799" t="s">
        <v>465</v>
      </c>
      <c r="V1799" t="s">
        <v>466</v>
      </c>
      <c r="X1799" t="s">
        <v>466</v>
      </c>
      <c r="Y1799" t="s">
        <v>467</v>
      </c>
      <c r="Z1799" t="s">
        <v>468</v>
      </c>
      <c r="AA1799" t="s">
        <v>469</v>
      </c>
      <c r="AB1799" t="s">
        <v>470</v>
      </c>
      <c r="AC1799" t="s">
        <v>362</v>
      </c>
      <c r="AD1799" t="s">
        <v>47</v>
      </c>
      <c r="AE1799" t="s">
        <v>471</v>
      </c>
      <c r="AF1799" t="s">
        <v>472</v>
      </c>
      <c r="AG1799" t="s">
        <v>473</v>
      </c>
      <c r="AH1799" t="s">
        <v>51</v>
      </c>
    </row>
    <row r="1800" spans="1:34" x14ac:dyDescent="0.25">
      <c r="A1800">
        <v>10181</v>
      </c>
      <c r="B1800">
        <v>37</v>
      </c>
      <c r="C1800">
        <v>42.67</v>
      </c>
      <c r="D1800">
        <v>8</v>
      </c>
      <c r="E1800">
        <v>1578.79</v>
      </c>
      <c r="F1800">
        <v>1579</v>
      </c>
      <c r="G1800">
        <v>1578.79</v>
      </c>
      <c r="H1800" s="2">
        <v>37966</v>
      </c>
      <c r="I1800" s="1">
        <v>37966</v>
      </c>
      <c r="J1800" t="s">
        <v>242</v>
      </c>
      <c r="K1800" t="s">
        <v>130</v>
      </c>
      <c r="L1800" t="s">
        <v>37</v>
      </c>
      <c r="M1800">
        <v>4</v>
      </c>
      <c r="N1800">
        <v>11</v>
      </c>
      <c r="O1800">
        <v>2003</v>
      </c>
      <c r="P1800" t="s">
        <v>286</v>
      </c>
      <c r="Q1800">
        <v>37</v>
      </c>
      <c r="R1800" t="s">
        <v>1012</v>
      </c>
      <c r="S1800" t="s">
        <v>113</v>
      </c>
      <c r="T1800" t="s">
        <v>114</v>
      </c>
      <c r="U1800" t="s">
        <v>115</v>
      </c>
      <c r="V1800" t="s">
        <v>116</v>
      </c>
      <c r="X1800" t="s">
        <v>116</v>
      </c>
      <c r="Y1800" t="s">
        <v>117</v>
      </c>
      <c r="AA1800" t="s">
        <v>117</v>
      </c>
      <c r="AB1800" t="s">
        <v>118</v>
      </c>
      <c r="AC1800" t="s">
        <v>119</v>
      </c>
      <c r="AD1800" t="s">
        <v>60</v>
      </c>
      <c r="AE1800" t="s">
        <v>120</v>
      </c>
      <c r="AF1800" t="s">
        <v>121</v>
      </c>
      <c r="AG1800" t="s">
        <v>122</v>
      </c>
      <c r="AH1800" t="s">
        <v>51</v>
      </c>
    </row>
    <row r="1801" spans="1:34" x14ac:dyDescent="0.25">
      <c r="A1801">
        <v>10192</v>
      </c>
      <c r="B1801">
        <v>30</v>
      </c>
      <c r="C1801">
        <v>30.59</v>
      </c>
      <c r="D1801">
        <v>13</v>
      </c>
      <c r="E1801">
        <v>917.7</v>
      </c>
      <c r="F1801">
        <v>918</v>
      </c>
      <c r="G1801">
        <v>917.7</v>
      </c>
      <c r="H1801" t="s">
        <v>693</v>
      </c>
      <c r="I1801" s="1">
        <v>37945</v>
      </c>
      <c r="J1801" t="s">
        <v>104</v>
      </c>
      <c r="K1801" t="s">
        <v>130</v>
      </c>
      <c r="L1801" t="s">
        <v>37</v>
      </c>
      <c r="M1801">
        <v>4</v>
      </c>
      <c r="N1801">
        <v>11</v>
      </c>
      <c r="O1801">
        <v>2003</v>
      </c>
      <c r="P1801" t="s">
        <v>286</v>
      </c>
      <c r="Q1801">
        <v>37</v>
      </c>
      <c r="R1801" t="s">
        <v>1012</v>
      </c>
      <c r="S1801" t="s">
        <v>435</v>
      </c>
      <c r="T1801">
        <v>6035558647</v>
      </c>
      <c r="U1801" t="s">
        <v>436</v>
      </c>
      <c r="V1801" t="s">
        <v>437</v>
      </c>
      <c r="X1801" t="s">
        <v>437</v>
      </c>
      <c r="Y1801" t="s">
        <v>438</v>
      </c>
      <c r="Z1801" t="s">
        <v>439</v>
      </c>
      <c r="AA1801" t="s">
        <v>440</v>
      </c>
      <c r="AB1801">
        <v>62005</v>
      </c>
      <c r="AC1801" t="s">
        <v>46</v>
      </c>
      <c r="AD1801" t="s">
        <v>47</v>
      </c>
      <c r="AE1801" t="s">
        <v>83</v>
      </c>
      <c r="AF1801" t="s">
        <v>433</v>
      </c>
      <c r="AG1801" t="s">
        <v>441</v>
      </c>
      <c r="AH1801" t="s">
        <v>51</v>
      </c>
    </row>
    <row r="1802" spans="1:34" x14ac:dyDescent="0.25">
      <c r="A1802">
        <v>10203</v>
      </c>
      <c r="B1802">
        <v>21</v>
      </c>
      <c r="C1802">
        <v>37</v>
      </c>
      <c r="D1802">
        <v>2</v>
      </c>
      <c r="E1802">
        <v>777</v>
      </c>
      <c r="F1802">
        <v>777</v>
      </c>
      <c r="G1802">
        <v>777</v>
      </c>
      <c r="H1802" s="2">
        <v>37664</v>
      </c>
      <c r="I1802" s="1">
        <v>37664</v>
      </c>
      <c r="J1802" t="s">
        <v>35</v>
      </c>
      <c r="K1802" t="s">
        <v>220</v>
      </c>
      <c r="L1802" t="s">
        <v>37</v>
      </c>
      <c r="M1802">
        <v>4</v>
      </c>
      <c r="N1802">
        <v>12</v>
      </c>
      <c r="O1802">
        <v>2003</v>
      </c>
      <c r="P1802" t="s">
        <v>286</v>
      </c>
      <c r="Q1802">
        <v>37</v>
      </c>
      <c r="R1802" t="s">
        <v>1012</v>
      </c>
      <c r="S1802" t="s">
        <v>276</v>
      </c>
      <c r="T1802" t="s">
        <v>277</v>
      </c>
      <c r="U1802" t="s">
        <v>278</v>
      </c>
      <c r="V1802" t="s">
        <v>279</v>
      </c>
      <c r="X1802" t="s">
        <v>279</v>
      </c>
      <c r="Y1802" t="s">
        <v>280</v>
      </c>
      <c r="AA1802" t="s">
        <v>280</v>
      </c>
      <c r="AB1802">
        <v>28034</v>
      </c>
      <c r="AC1802" t="s">
        <v>281</v>
      </c>
      <c r="AD1802" t="s">
        <v>60</v>
      </c>
      <c r="AE1802" t="s">
        <v>282</v>
      </c>
      <c r="AF1802" t="s">
        <v>283</v>
      </c>
      <c r="AG1802" t="s">
        <v>284</v>
      </c>
      <c r="AH1802" t="s">
        <v>51</v>
      </c>
    </row>
    <row r="1803" spans="1:34" x14ac:dyDescent="0.25">
      <c r="A1803">
        <v>10212</v>
      </c>
      <c r="B1803">
        <v>34</v>
      </c>
      <c r="C1803">
        <v>43.42</v>
      </c>
      <c r="D1803">
        <v>12</v>
      </c>
      <c r="E1803">
        <v>1476.28</v>
      </c>
      <c r="F1803">
        <v>1477</v>
      </c>
      <c r="G1803">
        <v>1476.28</v>
      </c>
      <c r="H1803" t="s">
        <v>812</v>
      </c>
      <c r="I1803" s="1">
        <v>38002</v>
      </c>
      <c r="J1803" t="s">
        <v>64</v>
      </c>
      <c r="K1803" t="s">
        <v>87</v>
      </c>
      <c r="L1803" t="s">
        <v>37</v>
      </c>
      <c r="M1803">
        <v>1</v>
      </c>
      <c r="N1803">
        <v>1</v>
      </c>
      <c r="O1803">
        <v>2004</v>
      </c>
      <c r="P1803" t="s">
        <v>286</v>
      </c>
      <c r="Q1803">
        <v>37</v>
      </c>
      <c r="R1803" t="s">
        <v>1012</v>
      </c>
      <c r="S1803" t="s">
        <v>276</v>
      </c>
      <c r="T1803" t="s">
        <v>277</v>
      </c>
      <c r="U1803" t="s">
        <v>278</v>
      </c>
      <c r="V1803" t="s">
        <v>279</v>
      </c>
      <c r="X1803" t="s">
        <v>279</v>
      </c>
      <c r="Y1803" t="s">
        <v>280</v>
      </c>
      <c r="AA1803" t="s">
        <v>280</v>
      </c>
      <c r="AB1803">
        <v>28034</v>
      </c>
      <c r="AC1803" t="s">
        <v>281</v>
      </c>
      <c r="AD1803" t="s">
        <v>60</v>
      </c>
      <c r="AE1803" t="s">
        <v>282</v>
      </c>
      <c r="AF1803" t="s">
        <v>283</v>
      </c>
      <c r="AG1803" t="s">
        <v>284</v>
      </c>
      <c r="AH1803" t="s">
        <v>51</v>
      </c>
    </row>
    <row r="1804" spans="1:34" x14ac:dyDescent="0.25">
      <c r="A1804">
        <v>10225</v>
      </c>
      <c r="B1804">
        <v>42</v>
      </c>
      <c r="C1804">
        <v>36.630000000000003</v>
      </c>
      <c r="D1804">
        <v>3</v>
      </c>
      <c r="E1804">
        <v>1538.46</v>
      </c>
      <c r="F1804">
        <v>1539</v>
      </c>
      <c r="G1804">
        <v>1538.46</v>
      </c>
      <c r="H1804" t="s">
        <v>703</v>
      </c>
      <c r="I1804" s="1">
        <v>38039</v>
      </c>
      <c r="J1804" t="s">
        <v>35</v>
      </c>
      <c r="K1804" t="s">
        <v>123</v>
      </c>
      <c r="L1804" t="s">
        <v>37</v>
      </c>
      <c r="M1804">
        <v>1</v>
      </c>
      <c r="N1804">
        <v>2</v>
      </c>
      <c r="O1804">
        <v>2004</v>
      </c>
      <c r="P1804" t="s">
        <v>286</v>
      </c>
      <c r="Q1804">
        <v>37</v>
      </c>
      <c r="R1804" t="s">
        <v>1012</v>
      </c>
      <c r="S1804" t="s">
        <v>704</v>
      </c>
      <c r="T1804" t="s">
        <v>705</v>
      </c>
      <c r="U1804" t="s">
        <v>706</v>
      </c>
      <c r="V1804" t="s">
        <v>707</v>
      </c>
      <c r="X1804" t="s">
        <v>707</v>
      </c>
      <c r="Y1804" t="s">
        <v>708</v>
      </c>
      <c r="AA1804" t="s">
        <v>708</v>
      </c>
      <c r="AB1804">
        <v>1203</v>
      </c>
      <c r="AC1804" t="s">
        <v>709</v>
      </c>
      <c r="AD1804" t="s">
        <v>60</v>
      </c>
      <c r="AE1804" t="s">
        <v>710</v>
      </c>
      <c r="AF1804" t="s">
        <v>160</v>
      </c>
      <c r="AG1804" t="s">
        <v>711</v>
      </c>
      <c r="AH1804" t="s">
        <v>51</v>
      </c>
    </row>
    <row r="1805" spans="1:34" x14ac:dyDescent="0.25">
      <c r="A1805">
        <v>10239</v>
      </c>
      <c r="B1805">
        <v>20</v>
      </c>
      <c r="C1805">
        <v>44.56</v>
      </c>
      <c r="D1805">
        <v>2</v>
      </c>
      <c r="E1805">
        <v>891.2</v>
      </c>
      <c r="F1805">
        <v>892</v>
      </c>
      <c r="G1805">
        <v>891.2</v>
      </c>
      <c r="H1805" s="2">
        <v>38325</v>
      </c>
      <c r="I1805" s="1">
        <v>38325</v>
      </c>
      <c r="J1805" t="s">
        <v>242</v>
      </c>
      <c r="K1805" t="s">
        <v>53</v>
      </c>
      <c r="L1805" t="s">
        <v>37</v>
      </c>
      <c r="M1805">
        <v>2</v>
      </c>
      <c r="N1805">
        <v>4</v>
      </c>
      <c r="O1805">
        <v>2004</v>
      </c>
      <c r="P1805" t="s">
        <v>286</v>
      </c>
      <c r="Q1805">
        <v>37</v>
      </c>
      <c r="R1805" t="s">
        <v>1012</v>
      </c>
      <c r="S1805" t="s">
        <v>620</v>
      </c>
      <c r="T1805" t="s">
        <v>621</v>
      </c>
      <c r="U1805" t="s">
        <v>622</v>
      </c>
      <c r="V1805" t="s">
        <v>623</v>
      </c>
      <c r="X1805" t="s">
        <v>623</v>
      </c>
      <c r="Y1805" t="s">
        <v>624</v>
      </c>
      <c r="AA1805" t="s">
        <v>624</v>
      </c>
      <c r="AB1805">
        <v>90110</v>
      </c>
      <c r="AC1805" t="s">
        <v>207</v>
      </c>
      <c r="AD1805" t="s">
        <v>60</v>
      </c>
      <c r="AE1805" t="s">
        <v>625</v>
      </c>
      <c r="AF1805" t="s">
        <v>626</v>
      </c>
      <c r="AG1805" t="s">
        <v>627</v>
      </c>
      <c r="AH1805" t="s">
        <v>51</v>
      </c>
    </row>
    <row r="1806" spans="1:34" x14ac:dyDescent="0.25">
      <c r="A1806">
        <v>10253</v>
      </c>
      <c r="B1806">
        <v>40</v>
      </c>
      <c r="C1806">
        <v>42.67</v>
      </c>
      <c r="D1806">
        <v>7</v>
      </c>
      <c r="E1806">
        <v>1706.8</v>
      </c>
      <c r="F1806">
        <v>1707</v>
      </c>
      <c r="G1806">
        <v>1706.8</v>
      </c>
      <c r="H1806" s="2">
        <v>37992</v>
      </c>
      <c r="I1806" s="1">
        <v>37992</v>
      </c>
      <c r="J1806" t="s">
        <v>64</v>
      </c>
      <c r="K1806" t="s">
        <v>65</v>
      </c>
      <c r="L1806" t="s">
        <v>535</v>
      </c>
      <c r="M1806">
        <v>2</v>
      </c>
      <c r="N1806">
        <v>6</v>
      </c>
      <c r="O1806">
        <v>2004</v>
      </c>
      <c r="P1806" t="s">
        <v>286</v>
      </c>
      <c r="Q1806">
        <v>37</v>
      </c>
      <c r="R1806" t="s">
        <v>1012</v>
      </c>
      <c r="S1806" t="s">
        <v>264</v>
      </c>
      <c r="T1806" t="s">
        <v>265</v>
      </c>
      <c r="U1806" t="s">
        <v>266</v>
      </c>
      <c r="V1806" t="s">
        <v>267</v>
      </c>
      <c r="X1806" t="s">
        <v>267</v>
      </c>
      <c r="Y1806" t="s">
        <v>268</v>
      </c>
      <c r="AA1806" t="s">
        <v>268</v>
      </c>
      <c r="AB1806" t="s">
        <v>269</v>
      </c>
      <c r="AC1806" t="s">
        <v>270</v>
      </c>
      <c r="AD1806" t="s">
        <v>60</v>
      </c>
      <c r="AE1806" t="s">
        <v>271</v>
      </c>
      <c r="AF1806" t="s">
        <v>272</v>
      </c>
      <c r="AG1806" t="s">
        <v>273</v>
      </c>
      <c r="AH1806" t="s">
        <v>51</v>
      </c>
    </row>
    <row r="1807" spans="1:34" x14ac:dyDescent="0.25">
      <c r="A1807">
        <v>10266</v>
      </c>
      <c r="B1807">
        <v>34</v>
      </c>
      <c r="C1807">
        <v>40.4</v>
      </c>
      <c r="D1807">
        <v>8</v>
      </c>
      <c r="E1807">
        <v>1373.6</v>
      </c>
      <c r="F1807">
        <v>1374</v>
      </c>
      <c r="G1807">
        <v>1373.6</v>
      </c>
      <c r="H1807" s="2">
        <v>38145</v>
      </c>
      <c r="I1807" s="1">
        <v>38145</v>
      </c>
      <c r="J1807" t="s">
        <v>172</v>
      </c>
      <c r="K1807" t="s">
        <v>36</v>
      </c>
      <c r="L1807" t="s">
        <v>37</v>
      </c>
      <c r="M1807">
        <v>3</v>
      </c>
      <c r="N1807">
        <v>7</v>
      </c>
      <c r="O1807">
        <v>2004</v>
      </c>
      <c r="P1807" t="s">
        <v>286</v>
      </c>
      <c r="Q1807">
        <v>37</v>
      </c>
      <c r="R1807" t="s">
        <v>1012</v>
      </c>
      <c r="S1807" t="s">
        <v>712</v>
      </c>
      <c r="T1807" t="s">
        <v>713</v>
      </c>
      <c r="U1807" t="s">
        <v>714</v>
      </c>
      <c r="V1807" t="s">
        <v>715</v>
      </c>
      <c r="X1807" t="s">
        <v>715</v>
      </c>
      <c r="Y1807" t="s">
        <v>716</v>
      </c>
      <c r="AA1807" t="s">
        <v>716</v>
      </c>
      <c r="AB1807">
        <v>42100</v>
      </c>
      <c r="AC1807" t="s">
        <v>407</v>
      </c>
      <c r="AD1807" t="s">
        <v>60</v>
      </c>
      <c r="AE1807" t="s">
        <v>717</v>
      </c>
      <c r="AF1807" t="s">
        <v>718</v>
      </c>
      <c r="AG1807" t="s">
        <v>719</v>
      </c>
      <c r="AH1807" t="s">
        <v>51</v>
      </c>
    </row>
    <row r="1808" spans="1:34" x14ac:dyDescent="0.25">
      <c r="A1808">
        <v>10278</v>
      </c>
      <c r="B1808">
        <v>31</v>
      </c>
      <c r="C1808">
        <v>38.89</v>
      </c>
      <c r="D1808">
        <v>8</v>
      </c>
      <c r="E1808">
        <v>1205.5899999999999</v>
      </c>
      <c r="F1808">
        <v>1206</v>
      </c>
      <c r="G1808">
        <v>1205.5899999999999</v>
      </c>
      <c r="H1808" s="2">
        <v>38146</v>
      </c>
      <c r="I1808" s="1">
        <v>38146</v>
      </c>
      <c r="J1808" t="s">
        <v>172</v>
      </c>
      <c r="K1808" t="s">
        <v>65</v>
      </c>
      <c r="L1808" t="s">
        <v>37</v>
      </c>
      <c r="M1808">
        <v>3</v>
      </c>
      <c r="N1808">
        <v>8</v>
      </c>
      <c r="O1808">
        <v>2004</v>
      </c>
      <c r="P1808" t="s">
        <v>286</v>
      </c>
      <c r="Q1808">
        <v>37</v>
      </c>
      <c r="R1808" t="s">
        <v>1012</v>
      </c>
      <c r="S1808" t="s">
        <v>853</v>
      </c>
      <c r="T1808">
        <v>7025551838</v>
      </c>
      <c r="U1808" t="s">
        <v>854</v>
      </c>
      <c r="V1808" t="s">
        <v>855</v>
      </c>
      <c r="X1808" t="s">
        <v>855</v>
      </c>
      <c r="Y1808" t="s">
        <v>856</v>
      </c>
      <c r="Z1808" t="s">
        <v>857</v>
      </c>
      <c r="AA1808" t="s">
        <v>858</v>
      </c>
      <c r="AB1808">
        <v>83030</v>
      </c>
      <c r="AC1808" t="s">
        <v>46</v>
      </c>
      <c r="AD1808" t="s">
        <v>47</v>
      </c>
      <c r="AE1808" t="s">
        <v>179</v>
      </c>
      <c r="AF1808" t="s">
        <v>635</v>
      </c>
      <c r="AG1808" t="s">
        <v>859</v>
      </c>
      <c r="AH1808" t="s">
        <v>51</v>
      </c>
    </row>
    <row r="1809" spans="1:34" x14ac:dyDescent="0.25">
      <c r="A1809">
        <v>10287</v>
      </c>
      <c r="B1809">
        <v>36</v>
      </c>
      <c r="C1809">
        <v>39.65</v>
      </c>
      <c r="D1809">
        <v>6</v>
      </c>
      <c r="E1809">
        <v>1427.4</v>
      </c>
      <c r="F1809">
        <v>1428</v>
      </c>
      <c r="G1809">
        <v>1427.4</v>
      </c>
      <c r="H1809" t="s">
        <v>726</v>
      </c>
      <c r="I1809" s="1">
        <v>38229</v>
      </c>
      <c r="J1809" t="s">
        <v>76</v>
      </c>
      <c r="K1809" t="s">
        <v>36</v>
      </c>
      <c r="L1809" t="s">
        <v>37</v>
      </c>
      <c r="M1809">
        <v>3</v>
      </c>
      <c r="N1809">
        <v>8</v>
      </c>
      <c r="O1809">
        <v>2004</v>
      </c>
      <c r="P1809" t="s">
        <v>286</v>
      </c>
      <c r="Q1809">
        <v>37</v>
      </c>
      <c r="R1809" t="s">
        <v>1012</v>
      </c>
      <c r="S1809" t="s">
        <v>704</v>
      </c>
      <c r="T1809" t="s">
        <v>705</v>
      </c>
      <c r="U1809" t="s">
        <v>706</v>
      </c>
      <c r="V1809" t="s">
        <v>707</v>
      </c>
      <c r="X1809" t="s">
        <v>707</v>
      </c>
      <c r="Y1809" t="s">
        <v>708</v>
      </c>
      <c r="AA1809" t="s">
        <v>708</v>
      </c>
      <c r="AB1809">
        <v>1203</v>
      </c>
      <c r="AC1809" t="s">
        <v>709</v>
      </c>
      <c r="AD1809" t="s">
        <v>60</v>
      </c>
      <c r="AE1809" t="s">
        <v>710</v>
      </c>
      <c r="AF1809" t="s">
        <v>160</v>
      </c>
      <c r="AG1809" t="s">
        <v>711</v>
      </c>
      <c r="AH1809" t="s">
        <v>51</v>
      </c>
    </row>
    <row r="1810" spans="1:34" x14ac:dyDescent="0.25">
      <c r="A1810">
        <v>10301</v>
      </c>
      <c r="B1810">
        <v>48</v>
      </c>
      <c r="C1810">
        <v>34.36</v>
      </c>
      <c r="D1810">
        <v>10</v>
      </c>
      <c r="E1810">
        <v>1649.28</v>
      </c>
      <c r="F1810">
        <v>1650</v>
      </c>
      <c r="G1810">
        <v>1649.28</v>
      </c>
      <c r="H1810" s="2">
        <v>37751</v>
      </c>
      <c r="I1810" s="1">
        <v>37751</v>
      </c>
      <c r="J1810" t="s">
        <v>153</v>
      </c>
      <c r="K1810" t="s">
        <v>53</v>
      </c>
      <c r="L1810" t="s">
        <v>37</v>
      </c>
      <c r="M1810">
        <v>4</v>
      </c>
      <c r="N1810">
        <v>10</v>
      </c>
      <c r="O1810">
        <v>2003</v>
      </c>
      <c r="P1810" t="s">
        <v>286</v>
      </c>
      <c r="Q1810">
        <v>37</v>
      </c>
      <c r="R1810" t="s">
        <v>1012</v>
      </c>
      <c r="S1810" t="s">
        <v>860</v>
      </c>
      <c r="T1810" t="s">
        <v>861</v>
      </c>
      <c r="U1810" t="s">
        <v>862</v>
      </c>
      <c r="V1810" t="s">
        <v>863</v>
      </c>
      <c r="X1810" t="s">
        <v>863</v>
      </c>
      <c r="Y1810" t="s">
        <v>864</v>
      </c>
      <c r="AA1810" t="s">
        <v>864</v>
      </c>
      <c r="AB1810" t="s">
        <v>865</v>
      </c>
      <c r="AC1810" t="s">
        <v>119</v>
      </c>
      <c r="AD1810" t="s">
        <v>60</v>
      </c>
      <c r="AE1810" t="s">
        <v>866</v>
      </c>
      <c r="AF1810" t="s">
        <v>867</v>
      </c>
      <c r="AG1810" t="s">
        <v>868</v>
      </c>
      <c r="AH1810" t="s">
        <v>51</v>
      </c>
    </row>
    <row r="1811" spans="1:34" x14ac:dyDescent="0.25">
      <c r="A1811">
        <v>10310</v>
      </c>
      <c r="B1811">
        <v>33</v>
      </c>
      <c r="C1811">
        <v>41.91</v>
      </c>
      <c r="D1811">
        <v>4</v>
      </c>
      <c r="E1811">
        <v>1383.03</v>
      </c>
      <c r="F1811">
        <v>1384</v>
      </c>
      <c r="G1811">
        <v>1383.03</v>
      </c>
      <c r="H1811" t="s">
        <v>734</v>
      </c>
      <c r="I1811" s="1">
        <v>38276</v>
      </c>
      <c r="J1811" t="s">
        <v>86</v>
      </c>
      <c r="K1811" t="s">
        <v>53</v>
      </c>
      <c r="L1811" t="s">
        <v>37</v>
      </c>
      <c r="M1811">
        <v>4</v>
      </c>
      <c r="N1811">
        <v>10</v>
      </c>
      <c r="O1811">
        <v>2004</v>
      </c>
      <c r="P1811" t="s">
        <v>286</v>
      </c>
      <c r="Q1811">
        <v>37</v>
      </c>
      <c r="R1811" t="s">
        <v>1012</v>
      </c>
      <c r="S1811" t="s">
        <v>694</v>
      </c>
      <c r="T1811" t="s">
        <v>695</v>
      </c>
      <c r="U1811" t="s">
        <v>696</v>
      </c>
      <c r="V1811" t="s">
        <v>697</v>
      </c>
      <c r="X1811" t="s">
        <v>697</v>
      </c>
      <c r="Y1811" t="s">
        <v>698</v>
      </c>
      <c r="AA1811" t="s">
        <v>698</v>
      </c>
      <c r="AB1811">
        <v>50739</v>
      </c>
      <c r="AC1811" t="s">
        <v>699</v>
      </c>
      <c r="AD1811" t="s">
        <v>60</v>
      </c>
      <c r="AE1811" t="s">
        <v>700</v>
      </c>
      <c r="AF1811" t="s">
        <v>701</v>
      </c>
      <c r="AG1811" t="s">
        <v>702</v>
      </c>
      <c r="AH1811" t="s">
        <v>51</v>
      </c>
    </row>
    <row r="1812" spans="1:34" x14ac:dyDescent="0.25">
      <c r="A1812">
        <v>10321</v>
      </c>
      <c r="B1812">
        <v>37</v>
      </c>
      <c r="C1812">
        <v>33.229999999999997</v>
      </c>
      <c r="D1812">
        <v>12</v>
      </c>
      <c r="E1812">
        <v>1229.51</v>
      </c>
      <c r="F1812">
        <v>1230</v>
      </c>
      <c r="G1812">
        <v>1229.51</v>
      </c>
      <c r="H1812" s="2">
        <v>38088</v>
      </c>
      <c r="I1812" s="1">
        <v>38088</v>
      </c>
      <c r="J1812" t="s">
        <v>380</v>
      </c>
      <c r="K1812" t="s">
        <v>123</v>
      </c>
      <c r="L1812" t="s">
        <v>37</v>
      </c>
      <c r="M1812">
        <v>4</v>
      </c>
      <c r="N1812">
        <v>11</v>
      </c>
      <c r="O1812">
        <v>2004</v>
      </c>
      <c r="P1812" t="s">
        <v>286</v>
      </c>
      <c r="Q1812">
        <v>37</v>
      </c>
      <c r="R1812" t="s">
        <v>1012</v>
      </c>
      <c r="S1812" t="s">
        <v>256</v>
      </c>
      <c r="T1812">
        <v>5085552555</v>
      </c>
      <c r="U1812" t="s">
        <v>257</v>
      </c>
      <c r="V1812" t="s">
        <v>258</v>
      </c>
      <c r="X1812" t="s">
        <v>258</v>
      </c>
      <c r="Y1812" t="s">
        <v>259</v>
      </c>
      <c r="Z1812" t="s">
        <v>195</v>
      </c>
      <c r="AA1812" t="s">
        <v>260</v>
      </c>
      <c r="AB1812">
        <v>50553</v>
      </c>
      <c r="AC1812" t="s">
        <v>46</v>
      </c>
      <c r="AD1812" t="s">
        <v>47</v>
      </c>
      <c r="AE1812" t="s">
        <v>261</v>
      </c>
      <c r="AF1812" t="s">
        <v>262</v>
      </c>
      <c r="AG1812" t="s">
        <v>263</v>
      </c>
      <c r="AH1812" t="s">
        <v>51</v>
      </c>
    </row>
    <row r="1813" spans="1:34" x14ac:dyDescent="0.25">
      <c r="A1813">
        <v>10331</v>
      </c>
      <c r="B1813">
        <v>27</v>
      </c>
      <c r="C1813">
        <v>42.24</v>
      </c>
      <c r="D1813">
        <v>13</v>
      </c>
      <c r="E1813">
        <v>1140.48</v>
      </c>
      <c r="F1813">
        <v>1141</v>
      </c>
      <c r="G1813">
        <v>1140.48</v>
      </c>
      <c r="H1813" t="s">
        <v>869</v>
      </c>
      <c r="I1813" s="1">
        <v>38308</v>
      </c>
      <c r="J1813" t="s">
        <v>104</v>
      </c>
      <c r="K1813" t="s">
        <v>220</v>
      </c>
      <c r="L1813" t="s">
        <v>37</v>
      </c>
      <c r="M1813">
        <v>4</v>
      </c>
      <c r="N1813">
        <v>11</v>
      </c>
      <c r="O1813">
        <v>2004</v>
      </c>
      <c r="P1813" t="s">
        <v>286</v>
      </c>
      <c r="Q1813">
        <v>37</v>
      </c>
      <c r="R1813" t="s">
        <v>1012</v>
      </c>
      <c r="S1813" t="s">
        <v>488</v>
      </c>
      <c r="T1813">
        <v>2155559857</v>
      </c>
      <c r="U1813" t="s">
        <v>489</v>
      </c>
      <c r="V1813" t="s">
        <v>490</v>
      </c>
      <c r="X1813" t="s">
        <v>490</v>
      </c>
      <c r="Y1813" t="s">
        <v>340</v>
      </c>
      <c r="Z1813" t="s">
        <v>225</v>
      </c>
      <c r="AA1813" t="s">
        <v>341</v>
      </c>
      <c r="AB1813">
        <v>71270</v>
      </c>
      <c r="AC1813" t="s">
        <v>46</v>
      </c>
      <c r="AD1813" t="s">
        <v>47</v>
      </c>
      <c r="AE1813" t="s">
        <v>197</v>
      </c>
      <c r="AF1813" t="s">
        <v>491</v>
      </c>
      <c r="AG1813" t="s">
        <v>492</v>
      </c>
      <c r="AH1813" t="s">
        <v>51</v>
      </c>
    </row>
    <row r="1814" spans="1:34" x14ac:dyDescent="0.25">
      <c r="A1814">
        <v>10342</v>
      </c>
      <c r="B1814">
        <v>39</v>
      </c>
      <c r="C1814">
        <v>40.4</v>
      </c>
      <c r="D1814">
        <v>9</v>
      </c>
      <c r="E1814">
        <v>1575.6</v>
      </c>
      <c r="F1814">
        <v>1576</v>
      </c>
      <c r="G1814">
        <v>1575.6</v>
      </c>
      <c r="H1814" t="s">
        <v>230</v>
      </c>
      <c r="I1814" s="1">
        <v>38315</v>
      </c>
      <c r="J1814" t="s">
        <v>104</v>
      </c>
      <c r="K1814" t="s">
        <v>220</v>
      </c>
      <c r="L1814" t="s">
        <v>37</v>
      </c>
      <c r="M1814">
        <v>4</v>
      </c>
      <c r="N1814">
        <v>11</v>
      </c>
      <c r="O1814">
        <v>2004</v>
      </c>
      <c r="P1814" t="s">
        <v>286</v>
      </c>
      <c r="Q1814">
        <v>37</v>
      </c>
      <c r="R1814" t="s">
        <v>1012</v>
      </c>
      <c r="S1814" t="s">
        <v>139</v>
      </c>
      <c r="T1814" t="s">
        <v>140</v>
      </c>
      <c r="U1814" t="s">
        <v>141</v>
      </c>
      <c r="V1814" t="s">
        <v>142</v>
      </c>
      <c r="W1814" t="s">
        <v>143</v>
      </c>
      <c r="X1814" t="s">
        <v>144</v>
      </c>
      <c r="Y1814" t="s">
        <v>145</v>
      </c>
      <c r="Z1814" t="s">
        <v>146</v>
      </c>
      <c r="AA1814" t="s">
        <v>147</v>
      </c>
      <c r="AB1814">
        <v>3004</v>
      </c>
      <c r="AC1814" t="s">
        <v>148</v>
      </c>
      <c r="AD1814" t="s">
        <v>149</v>
      </c>
      <c r="AE1814" t="s">
        <v>150</v>
      </c>
      <c r="AF1814" t="s">
        <v>151</v>
      </c>
      <c r="AG1814" t="s">
        <v>152</v>
      </c>
      <c r="AH1814" t="s">
        <v>51</v>
      </c>
    </row>
    <row r="1815" spans="1:34" x14ac:dyDescent="0.25">
      <c r="A1815">
        <v>10355</v>
      </c>
      <c r="B1815">
        <v>36</v>
      </c>
      <c r="C1815">
        <v>38.520000000000003</v>
      </c>
      <c r="D1815">
        <v>4</v>
      </c>
      <c r="E1815">
        <v>1386.72</v>
      </c>
      <c r="F1815">
        <v>1387</v>
      </c>
      <c r="G1815">
        <v>1386.72</v>
      </c>
      <c r="H1815" s="2">
        <v>38180</v>
      </c>
      <c r="I1815" s="1">
        <v>38180</v>
      </c>
      <c r="J1815" t="s">
        <v>52</v>
      </c>
      <c r="K1815" t="s">
        <v>36</v>
      </c>
      <c r="L1815" t="s">
        <v>37</v>
      </c>
      <c r="M1815">
        <v>4</v>
      </c>
      <c r="N1815">
        <v>12</v>
      </c>
      <c r="O1815">
        <v>2004</v>
      </c>
      <c r="P1815" t="s">
        <v>286</v>
      </c>
      <c r="Q1815">
        <v>37</v>
      </c>
      <c r="R1815" t="s">
        <v>1012</v>
      </c>
      <c r="S1815" t="s">
        <v>276</v>
      </c>
      <c r="T1815" t="s">
        <v>277</v>
      </c>
      <c r="U1815" t="s">
        <v>278</v>
      </c>
      <c r="V1815" t="s">
        <v>279</v>
      </c>
      <c r="X1815" t="s">
        <v>279</v>
      </c>
      <c r="Y1815" t="s">
        <v>280</v>
      </c>
      <c r="AA1815" t="s">
        <v>280</v>
      </c>
      <c r="AB1815">
        <v>28034</v>
      </c>
      <c r="AC1815" t="s">
        <v>281</v>
      </c>
      <c r="AD1815" t="s">
        <v>60</v>
      </c>
      <c r="AE1815" t="s">
        <v>282</v>
      </c>
      <c r="AF1815" t="s">
        <v>283</v>
      </c>
      <c r="AG1815" t="s">
        <v>284</v>
      </c>
      <c r="AH1815" t="s">
        <v>51</v>
      </c>
    </row>
    <row r="1816" spans="1:34" x14ac:dyDescent="0.25">
      <c r="A1816">
        <v>10367</v>
      </c>
      <c r="B1816">
        <v>36</v>
      </c>
      <c r="C1816">
        <v>100</v>
      </c>
      <c r="D1816">
        <v>2</v>
      </c>
      <c r="E1816">
        <v>5018.3999999999996</v>
      </c>
      <c r="F1816">
        <v>5019</v>
      </c>
      <c r="G1816">
        <v>3600</v>
      </c>
      <c r="H1816" s="2">
        <v>38687</v>
      </c>
      <c r="I1816" s="1">
        <v>38687</v>
      </c>
      <c r="J1816" t="s">
        <v>242</v>
      </c>
      <c r="K1816" t="s">
        <v>130</v>
      </c>
      <c r="L1816" t="s">
        <v>647</v>
      </c>
      <c r="M1816">
        <v>1</v>
      </c>
      <c r="N1816">
        <v>1</v>
      </c>
      <c r="O1816">
        <v>2005</v>
      </c>
      <c r="P1816" t="s">
        <v>286</v>
      </c>
      <c r="Q1816">
        <v>37</v>
      </c>
      <c r="R1816" t="s">
        <v>1012</v>
      </c>
      <c r="S1816" t="s">
        <v>77</v>
      </c>
      <c r="T1816">
        <v>6265557265</v>
      </c>
      <c r="U1816" t="s">
        <v>78</v>
      </c>
      <c r="V1816" t="s">
        <v>79</v>
      </c>
      <c r="X1816" t="s">
        <v>79</v>
      </c>
      <c r="Y1816" t="s">
        <v>80</v>
      </c>
      <c r="Z1816" t="s">
        <v>81</v>
      </c>
      <c r="AA1816" t="s">
        <v>82</v>
      </c>
      <c r="AB1816">
        <v>90003</v>
      </c>
      <c r="AC1816" t="s">
        <v>46</v>
      </c>
      <c r="AD1816" t="s">
        <v>47</v>
      </c>
      <c r="AE1816" t="s">
        <v>83</v>
      </c>
      <c r="AF1816" t="s">
        <v>84</v>
      </c>
      <c r="AG1816" t="s">
        <v>85</v>
      </c>
      <c r="AH1816" t="s">
        <v>74</v>
      </c>
    </row>
    <row r="1817" spans="1:34" x14ac:dyDescent="0.25">
      <c r="A1817">
        <v>10378</v>
      </c>
      <c r="B1817">
        <v>41</v>
      </c>
      <c r="C1817">
        <v>100</v>
      </c>
      <c r="D1817">
        <v>7</v>
      </c>
      <c r="E1817">
        <v>5856.85</v>
      </c>
      <c r="F1817">
        <v>5857</v>
      </c>
      <c r="G1817">
        <v>4100</v>
      </c>
      <c r="H1817" s="2">
        <v>38627</v>
      </c>
      <c r="I1817" s="1">
        <v>38627</v>
      </c>
      <c r="J1817" t="s">
        <v>86</v>
      </c>
      <c r="K1817" t="s">
        <v>123</v>
      </c>
      <c r="L1817" t="s">
        <v>37</v>
      </c>
      <c r="M1817">
        <v>1</v>
      </c>
      <c r="N1817">
        <v>2</v>
      </c>
      <c r="O1817">
        <v>2005</v>
      </c>
      <c r="P1817" t="s">
        <v>286</v>
      </c>
      <c r="Q1817">
        <v>37</v>
      </c>
      <c r="R1817" t="s">
        <v>1012</v>
      </c>
      <c r="S1817" t="s">
        <v>276</v>
      </c>
      <c r="T1817" t="s">
        <v>277</v>
      </c>
      <c r="U1817" t="s">
        <v>278</v>
      </c>
      <c r="V1817" t="s">
        <v>279</v>
      </c>
      <c r="X1817" t="s">
        <v>279</v>
      </c>
      <c r="Y1817" t="s">
        <v>280</v>
      </c>
      <c r="AA1817" t="s">
        <v>280</v>
      </c>
      <c r="AB1817">
        <v>28034</v>
      </c>
      <c r="AC1817" t="s">
        <v>281</v>
      </c>
      <c r="AD1817" t="s">
        <v>60</v>
      </c>
      <c r="AE1817" t="s">
        <v>282</v>
      </c>
      <c r="AF1817" t="s">
        <v>283</v>
      </c>
      <c r="AG1817" t="s">
        <v>284</v>
      </c>
      <c r="AH1817" t="s">
        <v>74</v>
      </c>
    </row>
    <row r="1818" spans="1:34" x14ac:dyDescent="0.25">
      <c r="A1818">
        <v>10390</v>
      </c>
      <c r="B1818">
        <v>37</v>
      </c>
      <c r="C1818">
        <v>100</v>
      </c>
      <c r="D1818">
        <v>5</v>
      </c>
      <c r="E1818">
        <v>4894.7299999999996</v>
      </c>
      <c r="F1818">
        <v>4895</v>
      </c>
      <c r="G1818">
        <v>3700</v>
      </c>
      <c r="H1818" s="2">
        <v>38445</v>
      </c>
      <c r="I1818" s="1">
        <v>38445</v>
      </c>
      <c r="J1818" t="s">
        <v>380</v>
      </c>
      <c r="K1818" t="s">
        <v>123</v>
      </c>
      <c r="L1818" t="s">
        <v>37</v>
      </c>
      <c r="M1818">
        <v>1</v>
      </c>
      <c r="N1818">
        <v>3</v>
      </c>
      <c r="O1818">
        <v>2005</v>
      </c>
      <c r="P1818" t="s">
        <v>286</v>
      </c>
      <c r="Q1818">
        <v>37</v>
      </c>
      <c r="R1818" t="s">
        <v>1012</v>
      </c>
      <c r="S1818" t="s">
        <v>427</v>
      </c>
      <c r="T1818">
        <v>4155551450</v>
      </c>
      <c r="U1818" t="s">
        <v>428</v>
      </c>
      <c r="V1818" t="s">
        <v>429</v>
      </c>
      <c r="X1818" t="s">
        <v>429</v>
      </c>
      <c r="Y1818" t="s">
        <v>430</v>
      </c>
      <c r="Z1818" t="s">
        <v>81</v>
      </c>
      <c r="AA1818" t="s">
        <v>431</v>
      </c>
      <c r="AB1818">
        <v>97562</v>
      </c>
      <c r="AC1818" t="s">
        <v>46</v>
      </c>
      <c r="AD1818" t="s">
        <v>47</v>
      </c>
      <c r="AE1818" t="s">
        <v>432</v>
      </c>
      <c r="AF1818" t="s">
        <v>433</v>
      </c>
      <c r="AG1818" t="s">
        <v>434</v>
      </c>
      <c r="AH1818" t="s">
        <v>74</v>
      </c>
    </row>
    <row r="1819" spans="1:34" x14ac:dyDescent="0.25">
      <c r="A1819">
        <v>10405</v>
      </c>
      <c r="B1819">
        <v>47</v>
      </c>
      <c r="C1819">
        <v>44.56</v>
      </c>
      <c r="D1819">
        <v>2</v>
      </c>
      <c r="E1819">
        <v>2094.3200000000002</v>
      </c>
      <c r="F1819">
        <v>2095</v>
      </c>
      <c r="G1819">
        <v>2094.3200000000002</v>
      </c>
      <c r="H1819" t="s">
        <v>840</v>
      </c>
      <c r="I1819" s="1">
        <v>38456</v>
      </c>
      <c r="J1819" t="s">
        <v>380</v>
      </c>
      <c r="K1819" t="s">
        <v>130</v>
      </c>
      <c r="L1819" t="s">
        <v>37</v>
      </c>
      <c r="M1819">
        <v>2</v>
      </c>
      <c r="N1819">
        <v>4</v>
      </c>
      <c r="O1819">
        <v>2005</v>
      </c>
      <c r="P1819" t="s">
        <v>286</v>
      </c>
      <c r="Q1819">
        <v>37</v>
      </c>
      <c r="R1819" t="s">
        <v>1012</v>
      </c>
      <c r="S1819" t="s">
        <v>841</v>
      </c>
      <c r="T1819" t="s">
        <v>842</v>
      </c>
      <c r="U1819" t="s">
        <v>843</v>
      </c>
      <c r="V1819" t="s">
        <v>844</v>
      </c>
      <c r="X1819" t="s">
        <v>844</v>
      </c>
      <c r="Y1819" t="s">
        <v>845</v>
      </c>
      <c r="AA1819" t="s">
        <v>845</v>
      </c>
      <c r="AB1819">
        <v>67000</v>
      </c>
      <c r="AC1819" t="s">
        <v>59</v>
      </c>
      <c r="AD1819" t="s">
        <v>60</v>
      </c>
      <c r="AE1819" t="s">
        <v>846</v>
      </c>
      <c r="AF1819" t="s">
        <v>847</v>
      </c>
      <c r="AG1819" t="s">
        <v>848</v>
      </c>
      <c r="AH1819" t="s">
        <v>51</v>
      </c>
    </row>
    <row r="1820" spans="1:34" x14ac:dyDescent="0.25">
      <c r="A1820">
        <v>10419</v>
      </c>
      <c r="B1820">
        <v>15</v>
      </c>
      <c r="C1820">
        <v>42.67</v>
      </c>
      <c r="D1820">
        <v>7</v>
      </c>
      <c r="E1820">
        <v>640.04999999999995</v>
      </c>
      <c r="F1820">
        <v>641</v>
      </c>
      <c r="G1820">
        <v>640.04999999999995</v>
      </c>
      <c r="H1820" t="s">
        <v>744</v>
      </c>
      <c r="I1820" s="1">
        <v>38489</v>
      </c>
      <c r="J1820" t="s">
        <v>153</v>
      </c>
      <c r="K1820" t="s">
        <v>65</v>
      </c>
      <c r="L1820" t="s">
        <v>37</v>
      </c>
      <c r="M1820">
        <v>2</v>
      </c>
      <c r="N1820">
        <v>5</v>
      </c>
      <c r="O1820">
        <v>2005</v>
      </c>
      <c r="P1820" t="s">
        <v>286</v>
      </c>
      <c r="Q1820">
        <v>37</v>
      </c>
      <c r="R1820" t="s">
        <v>1012</v>
      </c>
      <c r="S1820" t="s">
        <v>231</v>
      </c>
      <c r="T1820" t="s">
        <v>232</v>
      </c>
      <c r="U1820" t="s">
        <v>233</v>
      </c>
      <c r="V1820" t="s">
        <v>234</v>
      </c>
      <c r="X1820" t="s">
        <v>234</v>
      </c>
      <c r="Y1820" t="s">
        <v>235</v>
      </c>
      <c r="AA1820" t="s">
        <v>235</v>
      </c>
      <c r="AB1820">
        <v>5020</v>
      </c>
      <c r="AC1820" t="s">
        <v>236</v>
      </c>
      <c r="AD1820" t="s">
        <v>60</v>
      </c>
      <c r="AE1820" t="s">
        <v>237</v>
      </c>
      <c r="AF1820" t="s">
        <v>238</v>
      </c>
      <c r="AG1820" t="s">
        <v>239</v>
      </c>
      <c r="AH1820" t="s">
        <v>51</v>
      </c>
    </row>
    <row r="1821" spans="1:34" x14ac:dyDescent="0.25">
      <c r="A1821">
        <v>10105</v>
      </c>
      <c r="B1821">
        <v>44</v>
      </c>
      <c r="C1821">
        <v>72.58</v>
      </c>
      <c r="D1821">
        <v>4</v>
      </c>
      <c r="E1821">
        <v>3193.52</v>
      </c>
      <c r="F1821">
        <v>3194</v>
      </c>
      <c r="G1821">
        <v>3193.52</v>
      </c>
      <c r="H1821" s="2">
        <v>37927</v>
      </c>
      <c r="I1821" s="1">
        <v>37927</v>
      </c>
      <c r="J1821" t="s">
        <v>104</v>
      </c>
      <c r="K1821" t="s">
        <v>123</v>
      </c>
      <c r="L1821" t="s">
        <v>37</v>
      </c>
      <c r="M1821">
        <v>1</v>
      </c>
      <c r="N1821">
        <v>2</v>
      </c>
      <c r="O1821">
        <v>2003</v>
      </c>
      <c r="P1821" t="s">
        <v>871</v>
      </c>
      <c r="Q1821">
        <v>88</v>
      </c>
      <c r="R1821" t="s">
        <v>1013</v>
      </c>
      <c r="S1821" t="s">
        <v>510</v>
      </c>
      <c r="T1821" t="s">
        <v>511</v>
      </c>
      <c r="U1821" t="s">
        <v>512</v>
      </c>
      <c r="V1821" t="s">
        <v>513</v>
      </c>
      <c r="X1821" t="s">
        <v>513</v>
      </c>
      <c r="Y1821" t="s">
        <v>514</v>
      </c>
      <c r="AA1821" t="s">
        <v>514</v>
      </c>
      <c r="AB1821">
        <v>1734</v>
      </c>
      <c r="AC1821" t="s">
        <v>515</v>
      </c>
      <c r="AD1821" t="s">
        <v>60</v>
      </c>
      <c r="AE1821" t="s">
        <v>516</v>
      </c>
      <c r="AF1821" t="s">
        <v>517</v>
      </c>
      <c r="AG1821" t="s">
        <v>518</v>
      </c>
      <c r="AH1821" t="s">
        <v>74</v>
      </c>
    </row>
    <row r="1822" spans="1:34" x14ac:dyDescent="0.25">
      <c r="A1822">
        <v>10119</v>
      </c>
      <c r="B1822">
        <v>35</v>
      </c>
      <c r="C1822">
        <v>87.62</v>
      </c>
      <c r="D1822">
        <v>13</v>
      </c>
      <c r="E1822">
        <v>3066.7</v>
      </c>
      <c r="F1822">
        <v>3067</v>
      </c>
      <c r="G1822">
        <v>3066.7</v>
      </c>
      <c r="H1822" t="s">
        <v>519</v>
      </c>
      <c r="I1822" s="1">
        <v>37739</v>
      </c>
      <c r="J1822" t="s">
        <v>380</v>
      </c>
      <c r="K1822" t="s">
        <v>36</v>
      </c>
      <c r="L1822" t="s">
        <v>37</v>
      </c>
      <c r="M1822">
        <v>2</v>
      </c>
      <c r="N1822">
        <v>4</v>
      </c>
      <c r="O1822">
        <v>2003</v>
      </c>
      <c r="P1822" t="s">
        <v>871</v>
      </c>
      <c r="Q1822">
        <v>88</v>
      </c>
      <c r="R1822" t="s">
        <v>1013</v>
      </c>
      <c r="S1822" t="s">
        <v>231</v>
      </c>
      <c r="T1822" t="s">
        <v>232</v>
      </c>
      <c r="U1822" t="s">
        <v>233</v>
      </c>
      <c r="V1822" t="s">
        <v>234</v>
      </c>
      <c r="X1822" t="s">
        <v>234</v>
      </c>
      <c r="Y1822" t="s">
        <v>235</v>
      </c>
      <c r="AA1822" t="s">
        <v>235</v>
      </c>
      <c r="AB1822">
        <v>5020</v>
      </c>
      <c r="AC1822" t="s">
        <v>236</v>
      </c>
      <c r="AD1822" t="s">
        <v>60</v>
      </c>
      <c r="AE1822" t="s">
        <v>237</v>
      </c>
      <c r="AF1822" t="s">
        <v>238</v>
      </c>
      <c r="AG1822" t="s">
        <v>239</v>
      </c>
      <c r="AH1822" t="s">
        <v>74</v>
      </c>
    </row>
    <row r="1823" spans="1:34" x14ac:dyDescent="0.25">
      <c r="A1823">
        <v>10129</v>
      </c>
      <c r="B1823">
        <v>41</v>
      </c>
      <c r="C1823">
        <v>94.71</v>
      </c>
      <c r="D1823">
        <v>4</v>
      </c>
      <c r="E1823">
        <v>3883.11</v>
      </c>
      <c r="F1823">
        <v>3884</v>
      </c>
      <c r="G1823">
        <v>3883.11</v>
      </c>
      <c r="H1823" s="2">
        <v>37961</v>
      </c>
      <c r="I1823" s="1">
        <v>37961</v>
      </c>
      <c r="J1823" t="s">
        <v>242</v>
      </c>
      <c r="K1823" t="s">
        <v>53</v>
      </c>
      <c r="L1823" t="s">
        <v>37</v>
      </c>
      <c r="M1823">
        <v>2</v>
      </c>
      <c r="N1823">
        <v>6</v>
      </c>
      <c r="O1823">
        <v>2003</v>
      </c>
      <c r="P1823" t="s">
        <v>871</v>
      </c>
      <c r="Q1823">
        <v>88</v>
      </c>
      <c r="R1823" t="s">
        <v>1013</v>
      </c>
      <c r="S1823" t="s">
        <v>520</v>
      </c>
      <c r="T1823" t="s">
        <v>521</v>
      </c>
      <c r="U1823" t="s">
        <v>522</v>
      </c>
      <c r="V1823" t="s">
        <v>523</v>
      </c>
      <c r="X1823" t="s">
        <v>523</v>
      </c>
      <c r="Y1823" t="s">
        <v>524</v>
      </c>
      <c r="AA1823" t="s">
        <v>524</v>
      </c>
      <c r="AB1823" t="s">
        <v>525</v>
      </c>
      <c r="AC1823" t="s">
        <v>270</v>
      </c>
      <c r="AD1823" t="s">
        <v>60</v>
      </c>
      <c r="AE1823" t="s">
        <v>93</v>
      </c>
      <c r="AF1823" t="s">
        <v>526</v>
      </c>
      <c r="AG1823" t="s">
        <v>527</v>
      </c>
      <c r="AH1823" t="s">
        <v>74</v>
      </c>
    </row>
    <row r="1824" spans="1:34" x14ac:dyDescent="0.25">
      <c r="A1824">
        <v>10142</v>
      </c>
      <c r="B1824">
        <v>49</v>
      </c>
      <c r="C1824">
        <v>98.25</v>
      </c>
      <c r="D1824">
        <v>1</v>
      </c>
      <c r="E1824">
        <v>4814.25</v>
      </c>
      <c r="F1824">
        <v>4815</v>
      </c>
      <c r="G1824">
        <v>4814.25</v>
      </c>
      <c r="H1824" s="2">
        <v>37841</v>
      </c>
      <c r="I1824" s="1">
        <v>37841</v>
      </c>
      <c r="J1824" t="s">
        <v>76</v>
      </c>
      <c r="K1824" t="s">
        <v>87</v>
      </c>
      <c r="L1824" t="s">
        <v>37</v>
      </c>
      <c r="M1824">
        <v>3</v>
      </c>
      <c r="N1824">
        <v>8</v>
      </c>
      <c r="O1824">
        <v>2003</v>
      </c>
      <c r="P1824" t="s">
        <v>871</v>
      </c>
      <c r="Q1824">
        <v>88</v>
      </c>
      <c r="R1824" t="s">
        <v>1013</v>
      </c>
      <c r="S1824" t="s">
        <v>427</v>
      </c>
      <c r="T1824">
        <v>4155551450</v>
      </c>
      <c r="U1824" t="s">
        <v>428</v>
      </c>
      <c r="V1824" t="s">
        <v>429</v>
      </c>
      <c r="X1824" t="s">
        <v>429</v>
      </c>
      <c r="Y1824" t="s">
        <v>430</v>
      </c>
      <c r="Z1824" t="s">
        <v>81</v>
      </c>
      <c r="AA1824" t="s">
        <v>431</v>
      </c>
      <c r="AB1824">
        <v>97562</v>
      </c>
      <c r="AC1824" t="s">
        <v>46</v>
      </c>
      <c r="AD1824" t="s">
        <v>47</v>
      </c>
      <c r="AE1824" t="s">
        <v>432</v>
      </c>
      <c r="AF1824" t="s">
        <v>433</v>
      </c>
      <c r="AG1824" t="s">
        <v>434</v>
      </c>
      <c r="AH1824" t="s">
        <v>74</v>
      </c>
    </row>
    <row r="1825" spans="1:34" x14ac:dyDescent="0.25">
      <c r="A1825">
        <v>10154</v>
      </c>
      <c r="B1825">
        <v>31</v>
      </c>
      <c r="C1825">
        <v>91.17</v>
      </c>
      <c r="D1825">
        <v>2</v>
      </c>
      <c r="E1825">
        <v>2826.27</v>
      </c>
      <c r="F1825">
        <v>2827</v>
      </c>
      <c r="G1825">
        <v>2826.27</v>
      </c>
      <c r="H1825" s="2">
        <v>37662</v>
      </c>
      <c r="I1825" s="1">
        <v>37662</v>
      </c>
      <c r="J1825" t="s">
        <v>35</v>
      </c>
      <c r="K1825" t="s">
        <v>36</v>
      </c>
      <c r="L1825" t="s">
        <v>37</v>
      </c>
      <c r="M1825">
        <v>4</v>
      </c>
      <c r="N1825">
        <v>10</v>
      </c>
      <c r="O1825">
        <v>2003</v>
      </c>
      <c r="P1825" t="s">
        <v>871</v>
      </c>
      <c r="Q1825">
        <v>88</v>
      </c>
      <c r="R1825" t="s">
        <v>1013</v>
      </c>
      <c r="S1825" t="s">
        <v>813</v>
      </c>
      <c r="T1825">
        <v>3105552373</v>
      </c>
      <c r="U1825" t="s">
        <v>814</v>
      </c>
      <c r="V1825" t="s">
        <v>815</v>
      </c>
      <c r="X1825" t="s">
        <v>815</v>
      </c>
      <c r="Y1825" t="s">
        <v>816</v>
      </c>
      <c r="Z1825" t="s">
        <v>81</v>
      </c>
      <c r="AA1825" t="s">
        <v>817</v>
      </c>
      <c r="AB1825">
        <v>92561</v>
      </c>
      <c r="AC1825" t="s">
        <v>46</v>
      </c>
      <c r="AD1825" t="s">
        <v>47</v>
      </c>
      <c r="AE1825" t="s">
        <v>83</v>
      </c>
      <c r="AF1825" t="s">
        <v>386</v>
      </c>
      <c r="AG1825" t="s">
        <v>818</v>
      </c>
      <c r="AH1825" t="s">
        <v>51</v>
      </c>
    </row>
    <row r="1826" spans="1:34" x14ac:dyDescent="0.25">
      <c r="A1826">
        <v>10167</v>
      </c>
      <c r="B1826">
        <v>20</v>
      </c>
      <c r="C1826">
        <v>79.66</v>
      </c>
      <c r="D1826">
        <v>11</v>
      </c>
      <c r="E1826">
        <v>1593.2</v>
      </c>
      <c r="F1826">
        <v>1594</v>
      </c>
      <c r="G1826">
        <v>1593.2</v>
      </c>
      <c r="H1826" t="s">
        <v>534</v>
      </c>
      <c r="I1826" s="1">
        <v>37917</v>
      </c>
      <c r="J1826" t="s">
        <v>86</v>
      </c>
      <c r="K1826" t="s">
        <v>130</v>
      </c>
      <c r="L1826" t="s">
        <v>535</v>
      </c>
      <c r="M1826">
        <v>4</v>
      </c>
      <c r="N1826">
        <v>10</v>
      </c>
      <c r="O1826">
        <v>2003</v>
      </c>
      <c r="P1826" t="s">
        <v>871</v>
      </c>
      <c r="Q1826">
        <v>88</v>
      </c>
      <c r="R1826" t="s">
        <v>1013</v>
      </c>
      <c r="S1826" t="s">
        <v>411</v>
      </c>
      <c r="T1826" t="s">
        <v>412</v>
      </c>
      <c r="U1826" t="s">
        <v>413</v>
      </c>
      <c r="V1826" t="s">
        <v>414</v>
      </c>
      <c r="X1826" t="s">
        <v>414</v>
      </c>
      <c r="Y1826" t="s">
        <v>415</v>
      </c>
      <c r="AA1826" t="s">
        <v>415</v>
      </c>
      <c r="AB1826" t="s">
        <v>416</v>
      </c>
      <c r="AC1826" t="s">
        <v>295</v>
      </c>
      <c r="AD1826" t="s">
        <v>60</v>
      </c>
      <c r="AE1826" t="s">
        <v>417</v>
      </c>
      <c r="AF1826" t="s">
        <v>324</v>
      </c>
      <c r="AG1826" t="s">
        <v>418</v>
      </c>
      <c r="AH1826" t="s">
        <v>51</v>
      </c>
    </row>
    <row r="1827" spans="1:34" x14ac:dyDescent="0.25">
      <c r="A1827">
        <v>10177</v>
      </c>
      <c r="B1827">
        <v>45</v>
      </c>
      <c r="C1827">
        <v>72.58</v>
      </c>
      <c r="D1827">
        <v>2</v>
      </c>
      <c r="E1827">
        <v>3266.1</v>
      </c>
      <c r="F1827">
        <v>3267</v>
      </c>
      <c r="G1827">
        <v>3266.1</v>
      </c>
      <c r="H1827" s="2">
        <v>37813</v>
      </c>
      <c r="I1827" s="1">
        <v>37813</v>
      </c>
      <c r="J1827" t="s">
        <v>52</v>
      </c>
      <c r="K1827" t="s">
        <v>87</v>
      </c>
      <c r="L1827" t="s">
        <v>37</v>
      </c>
      <c r="M1827">
        <v>4</v>
      </c>
      <c r="N1827">
        <v>11</v>
      </c>
      <c r="O1827">
        <v>2003</v>
      </c>
      <c r="P1827" t="s">
        <v>871</v>
      </c>
      <c r="Q1827">
        <v>88</v>
      </c>
      <c r="R1827" t="s">
        <v>1013</v>
      </c>
      <c r="S1827" t="s">
        <v>768</v>
      </c>
      <c r="T1827" t="s">
        <v>769</v>
      </c>
      <c r="U1827" t="s">
        <v>770</v>
      </c>
      <c r="V1827" t="s">
        <v>771</v>
      </c>
      <c r="X1827" t="s">
        <v>771</v>
      </c>
      <c r="Y1827" t="s">
        <v>280</v>
      </c>
      <c r="AA1827" t="s">
        <v>280</v>
      </c>
      <c r="AB1827">
        <v>28023</v>
      </c>
      <c r="AC1827" t="s">
        <v>281</v>
      </c>
      <c r="AD1827" t="s">
        <v>60</v>
      </c>
      <c r="AE1827" t="s">
        <v>772</v>
      </c>
      <c r="AF1827" t="s">
        <v>773</v>
      </c>
      <c r="AG1827" t="s">
        <v>774</v>
      </c>
      <c r="AH1827" t="s">
        <v>74</v>
      </c>
    </row>
    <row r="1828" spans="1:34" x14ac:dyDescent="0.25">
      <c r="A1828">
        <v>10185</v>
      </c>
      <c r="B1828">
        <v>33</v>
      </c>
      <c r="C1828">
        <v>74.349999999999994</v>
      </c>
      <c r="D1828">
        <v>2</v>
      </c>
      <c r="E1828">
        <v>2453.5500000000002</v>
      </c>
      <c r="F1828">
        <v>2454</v>
      </c>
      <c r="G1828">
        <v>2453.5500000000002</v>
      </c>
      <c r="H1828" t="s">
        <v>544</v>
      </c>
      <c r="I1828" s="1">
        <v>37939</v>
      </c>
      <c r="J1828" t="s">
        <v>104</v>
      </c>
      <c r="K1828" t="s">
        <v>87</v>
      </c>
      <c r="L1828" t="s">
        <v>37</v>
      </c>
      <c r="M1828">
        <v>4</v>
      </c>
      <c r="N1828">
        <v>11</v>
      </c>
      <c r="O1828">
        <v>2003</v>
      </c>
      <c r="P1828" t="s">
        <v>871</v>
      </c>
      <c r="Q1828">
        <v>88</v>
      </c>
      <c r="R1828" t="s">
        <v>1013</v>
      </c>
      <c r="S1828" t="s">
        <v>528</v>
      </c>
      <c r="T1828">
        <v>5085559555</v>
      </c>
      <c r="U1828" t="s">
        <v>529</v>
      </c>
      <c r="V1828" t="s">
        <v>530</v>
      </c>
      <c r="X1828" t="s">
        <v>530</v>
      </c>
      <c r="Y1828" t="s">
        <v>259</v>
      </c>
      <c r="Z1828" t="s">
        <v>195</v>
      </c>
      <c r="AA1828" t="s">
        <v>260</v>
      </c>
      <c r="AB1828">
        <v>50553</v>
      </c>
      <c r="AC1828" t="s">
        <v>46</v>
      </c>
      <c r="AD1828" t="s">
        <v>47</v>
      </c>
      <c r="AE1828" t="s">
        <v>531</v>
      </c>
      <c r="AF1828" t="s">
        <v>532</v>
      </c>
      <c r="AG1828" t="s">
        <v>533</v>
      </c>
      <c r="AH1828" t="s">
        <v>51</v>
      </c>
    </row>
    <row r="1829" spans="1:34" x14ac:dyDescent="0.25">
      <c r="A1829">
        <v>10197</v>
      </c>
      <c r="B1829">
        <v>47</v>
      </c>
      <c r="C1829">
        <v>83.2</v>
      </c>
      <c r="D1829">
        <v>8</v>
      </c>
      <c r="E1829">
        <v>3910.4</v>
      </c>
      <c r="F1829">
        <v>3911</v>
      </c>
      <c r="G1829">
        <v>3910.4</v>
      </c>
      <c r="H1829" t="s">
        <v>553</v>
      </c>
      <c r="I1829" s="1">
        <v>37951</v>
      </c>
      <c r="J1829" t="s">
        <v>104</v>
      </c>
      <c r="K1829" t="s">
        <v>220</v>
      </c>
      <c r="L1829" t="s">
        <v>37</v>
      </c>
      <c r="M1829">
        <v>4</v>
      </c>
      <c r="N1829">
        <v>11</v>
      </c>
      <c r="O1829">
        <v>2003</v>
      </c>
      <c r="P1829" t="s">
        <v>871</v>
      </c>
      <c r="Q1829">
        <v>88</v>
      </c>
      <c r="R1829" t="s">
        <v>1013</v>
      </c>
      <c r="S1829" t="s">
        <v>554</v>
      </c>
      <c r="T1829" t="s">
        <v>555</v>
      </c>
      <c r="U1829" t="s">
        <v>556</v>
      </c>
      <c r="V1829" t="s">
        <v>557</v>
      </c>
      <c r="X1829" t="s">
        <v>557</v>
      </c>
      <c r="Y1829" t="s">
        <v>558</v>
      </c>
      <c r="AA1829" t="s">
        <v>558</v>
      </c>
      <c r="AB1829">
        <v>8022</v>
      </c>
      <c r="AC1829" t="s">
        <v>281</v>
      </c>
      <c r="AD1829" t="s">
        <v>60</v>
      </c>
      <c r="AE1829" t="s">
        <v>559</v>
      </c>
      <c r="AF1829" t="s">
        <v>560</v>
      </c>
      <c r="AG1829" t="s">
        <v>561</v>
      </c>
      <c r="AH1829" t="s">
        <v>74</v>
      </c>
    </row>
    <row r="1830" spans="1:34" x14ac:dyDescent="0.25">
      <c r="A1830">
        <v>10208</v>
      </c>
      <c r="B1830">
        <v>20</v>
      </c>
      <c r="C1830">
        <v>89.4</v>
      </c>
      <c r="D1830">
        <v>2</v>
      </c>
      <c r="E1830">
        <v>1788</v>
      </c>
      <c r="F1830">
        <v>1788</v>
      </c>
      <c r="G1830">
        <v>1788</v>
      </c>
      <c r="H1830" s="2">
        <v>38018</v>
      </c>
      <c r="I1830" s="1">
        <v>38018</v>
      </c>
      <c r="J1830" t="s">
        <v>35</v>
      </c>
      <c r="K1830" t="s">
        <v>123</v>
      </c>
      <c r="L1830" t="s">
        <v>37</v>
      </c>
      <c r="M1830">
        <v>1</v>
      </c>
      <c r="N1830">
        <v>1</v>
      </c>
      <c r="O1830">
        <v>2004</v>
      </c>
      <c r="P1830" t="s">
        <v>871</v>
      </c>
      <c r="Q1830">
        <v>88</v>
      </c>
      <c r="R1830" t="s">
        <v>1013</v>
      </c>
      <c r="S1830" t="s">
        <v>346</v>
      </c>
      <c r="T1830" t="s">
        <v>347</v>
      </c>
      <c r="U1830" t="s">
        <v>348</v>
      </c>
      <c r="V1830" t="s">
        <v>349</v>
      </c>
      <c r="X1830" t="s">
        <v>349</v>
      </c>
      <c r="Y1830" t="s">
        <v>350</v>
      </c>
      <c r="AA1830" t="s">
        <v>350</v>
      </c>
      <c r="AB1830">
        <v>69004</v>
      </c>
      <c r="AC1830" t="s">
        <v>59</v>
      </c>
      <c r="AD1830" t="s">
        <v>60</v>
      </c>
      <c r="AE1830" t="s">
        <v>351</v>
      </c>
      <c r="AF1830" t="s">
        <v>352</v>
      </c>
      <c r="AG1830" t="s">
        <v>353</v>
      </c>
      <c r="AH1830" t="s">
        <v>51</v>
      </c>
    </row>
    <row r="1831" spans="1:34" x14ac:dyDescent="0.25">
      <c r="A1831">
        <v>10222</v>
      </c>
      <c r="B1831">
        <v>47</v>
      </c>
      <c r="C1831">
        <v>70.81</v>
      </c>
      <c r="D1831">
        <v>14</v>
      </c>
      <c r="E1831">
        <v>3328.07</v>
      </c>
      <c r="F1831">
        <v>3329</v>
      </c>
      <c r="G1831">
        <v>3328.07</v>
      </c>
      <c r="H1831" t="s">
        <v>569</v>
      </c>
      <c r="I1831" s="1">
        <v>38036</v>
      </c>
      <c r="J1831" t="s">
        <v>35</v>
      </c>
      <c r="K1831" t="s">
        <v>130</v>
      </c>
      <c r="L1831" t="s">
        <v>37</v>
      </c>
      <c r="M1831">
        <v>1</v>
      </c>
      <c r="N1831">
        <v>2</v>
      </c>
      <c r="O1831">
        <v>2004</v>
      </c>
      <c r="P1831" t="s">
        <v>871</v>
      </c>
      <c r="Q1831">
        <v>88</v>
      </c>
      <c r="R1831" t="s">
        <v>1013</v>
      </c>
      <c r="S1831" t="s">
        <v>570</v>
      </c>
      <c r="T1831">
        <v>7605558146</v>
      </c>
      <c r="U1831" t="s">
        <v>571</v>
      </c>
      <c r="V1831" t="s">
        <v>572</v>
      </c>
      <c r="X1831" t="s">
        <v>572</v>
      </c>
      <c r="Y1831" t="s">
        <v>573</v>
      </c>
      <c r="Z1831" t="s">
        <v>81</v>
      </c>
      <c r="AA1831" t="s">
        <v>574</v>
      </c>
      <c r="AB1831">
        <v>91217</v>
      </c>
      <c r="AC1831" t="s">
        <v>46</v>
      </c>
      <c r="AD1831" t="s">
        <v>47</v>
      </c>
      <c r="AE1831" t="s">
        <v>372</v>
      </c>
      <c r="AF1831" t="s">
        <v>433</v>
      </c>
      <c r="AG1831" t="s">
        <v>575</v>
      </c>
      <c r="AH1831" t="s">
        <v>74</v>
      </c>
    </row>
    <row r="1832" spans="1:34" x14ac:dyDescent="0.25">
      <c r="A1832">
        <v>10233</v>
      </c>
      <c r="B1832">
        <v>40</v>
      </c>
      <c r="C1832">
        <v>94.71</v>
      </c>
      <c r="D1832">
        <v>2</v>
      </c>
      <c r="E1832">
        <v>3788.4</v>
      </c>
      <c r="F1832">
        <v>3789</v>
      </c>
      <c r="G1832">
        <v>3788.4</v>
      </c>
      <c r="H1832" t="s">
        <v>1014</v>
      </c>
      <c r="I1832" s="1">
        <v>38075</v>
      </c>
      <c r="J1832" t="s">
        <v>255</v>
      </c>
      <c r="K1832" t="s">
        <v>36</v>
      </c>
      <c r="L1832" t="s">
        <v>37</v>
      </c>
      <c r="M1832">
        <v>1</v>
      </c>
      <c r="N1832">
        <v>3</v>
      </c>
      <c r="O1832">
        <v>2004</v>
      </c>
      <c r="P1832" t="s">
        <v>871</v>
      </c>
      <c r="Q1832">
        <v>88</v>
      </c>
      <c r="R1832" t="s">
        <v>1013</v>
      </c>
      <c r="S1832" t="s">
        <v>163</v>
      </c>
      <c r="T1832">
        <v>2015559350</v>
      </c>
      <c r="U1832" t="s">
        <v>164</v>
      </c>
      <c r="V1832" t="s">
        <v>165</v>
      </c>
      <c r="X1832" t="s">
        <v>165</v>
      </c>
      <c r="Y1832" t="s">
        <v>166</v>
      </c>
      <c r="Z1832" t="s">
        <v>167</v>
      </c>
      <c r="AA1832" t="s">
        <v>168</v>
      </c>
      <c r="AB1832">
        <v>94019</v>
      </c>
      <c r="AC1832" t="s">
        <v>46</v>
      </c>
      <c r="AD1832" t="s">
        <v>47</v>
      </c>
      <c r="AE1832" t="s">
        <v>93</v>
      </c>
      <c r="AF1832" t="s">
        <v>169</v>
      </c>
      <c r="AG1832" t="s">
        <v>170</v>
      </c>
      <c r="AH1832" t="s">
        <v>74</v>
      </c>
    </row>
    <row r="1833" spans="1:34" x14ac:dyDescent="0.25">
      <c r="A1833">
        <v>10248</v>
      </c>
      <c r="B1833">
        <v>30</v>
      </c>
      <c r="C1833">
        <v>100</v>
      </c>
      <c r="D1833">
        <v>5</v>
      </c>
      <c r="E1833">
        <v>3053.7</v>
      </c>
      <c r="F1833">
        <v>3054</v>
      </c>
      <c r="G1833">
        <v>3000</v>
      </c>
      <c r="H1833" s="2">
        <v>38173</v>
      </c>
      <c r="I1833" s="1">
        <v>38173</v>
      </c>
      <c r="J1833" t="s">
        <v>52</v>
      </c>
      <c r="K1833" t="s">
        <v>36</v>
      </c>
      <c r="L1833" t="s">
        <v>535</v>
      </c>
      <c r="M1833">
        <v>2</v>
      </c>
      <c r="N1833">
        <v>5</v>
      </c>
      <c r="O1833">
        <v>2004</v>
      </c>
      <c r="P1833" t="s">
        <v>871</v>
      </c>
      <c r="Q1833">
        <v>88</v>
      </c>
      <c r="R1833" t="s">
        <v>1013</v>
      </c>
      <c r="S1833" t="s">
        <v>40</v>
      </c>
      <c r="T1833">
        <v>2125557818</v>
      </c>
      <c r="U1833" t="s">
        <v>41</v>
      </c>
      <c r="V1833" t="s">
        <v>42</v>
      </c>
      <c r="X1833" t="s">
        <v>42</v>
      </c>
      <c r="Y1833" t="s">
        <v>43</v>
      </c>
      <c r="Z1833" t="s">
        <v>44</v>
      </c>
      <c r="AA1833" t="s">
        <v>45</v>
      </c>
      <c r="AB1833">
        <v>10022</v>
      </c>
      <c r="AC1833" t="s">
        <v>46</v>
      </c>
      <c r="AD1833" t="s">
        <v>47</v>
      </c>
      <c r="AE1833" t="s">
        <v>48</v>
      </c>
      <c r="AF1833" t="s">
        <v>49</v>
      </c>
      <c r="AG1833" t="s">
        <v>50</v>
      </c>
      <c r="AH1833" t="s">
        <v>74</v>
      </c>
    </row>
    <row r="1834" spans="1:34" x14ac:dyDescent="0.25">
      <c r="A1834">
        <v>10261</v>
      </c>
      <c r="B1834">
        <v>22</v>
      </c>
      <c r="C1834">
        <v>91.17</v>
      </c>
      <c r="D1834">
        <v>3</v>
      </c>
      <c r="E1834">
        <v>2005.74</v>
      </c>
      <c r="F1834">
        <v>2006</v>
      </c>
      <c r="G1834">
        <v>2005.74</v>
      </c>
      <c r="H1834" t="s">
        <v>576</v>
      </c>
      <c r="I1834" s="1">
        <v>38155</v>
      </c>
      <c r="J1834" t="s">
        <v>172</v>
      </c>
      <c r="K1834" t="s">
        <v>130</v>
      </c>
      <c r="L1834" t="s">
        <v>37</v>
      </c>
      <c r="M1834">
        <v>2</v>
      </c>
      <c r="N1834">
        <v>6</v>
      </c>
      <c r="O1834">
        <v>2004</v>
      </c>
      <c r="P1834" t="s">
        <v>871</v>
      </c>
      <c r="Q1834">
        <v>88</v>
      </c>
      <c r="R1834" t="s">
        <v>1013</v>
      </c>
      <c r="S1834" t="s">
        <v>463</v>
      </c>
      <c r="T1834" t="s">
        <v>464</v>
      </c>
      <c r="U1834" t="s">
        <v>465</v>
      </c>
      <c r="V1834" t="s">
        <v>466</v>
      </c>
      <c r="X1834" t="s">
        <v>466</v>
      </c>
      <c r="Y1834" t="s">
        <v>467</v>
      </c>
      <c r="Z1834" t="s">
        <v>468</v>
      </c>
      <c r="AA1834" t="s">
        <v>469</v>
      </c>
      <c r="AB1834" t="s">
        <v>470</v>
      </c>
      <c r="AC1834" t="s">
        <v>362</v>
      </c>
      <c r="AD1834" t="s">
        <v>47</v>
      </c>
      <c r="AE1834" t="s">
        <v>471</v>
      </c>
      <c r="AF1834" t="s">
        <v>472</v>
      </c>
      <c r="AG1834" t="s">
        <v>473</v>
      </c>
      <c r="AH1834" t="s">
        <v>51</v>
      </c>
    </row>
    <row r="1835" spans="1:34" x14ac:dyDescent="0.25">
      <c r="A1835">
        <v>10273</v>
      </c>
      <c r="B1835">
        <v>27</v>
      </c>
      <c r="C1835">
        <v>100</v>
      </c>
      <c r="D1835">
        <v>6</v>
      </c>
      <c r="E1835">
        <v>2796.12</v>
      </c>
      <c r="F1835">
        <v>2797</v>
      </c>
      <c r="G1835">
        <v>2700</v>
      </c>
      <c r="H1835" t="s">
        <v>577</v>
      </c>
      <c r="I1835" s="1">
        <v>38189</v>
      </c>
      <c r="J1835" t="s">
        <v>52</v>
      </c>
      <c r="K1835" t="s">
        <v>220</v>
      </c>
      <c r="L1835" t="s">
        <v>37</v>
      </c>
      <c r="M1835">
        <v>3</v>
      </c>
      <c r="N1835">
        <v>7</v>
      </c>
      <c r="O1835">
        <v>2004</v>
      </c>
      <c r="P1835" t="s">
        <v>871</v>
      </c>
      <c r="Q1835">
        <v>88</v>
      </c>
      <c r="R1835" t="s">
        <v>1013</v>
      </c>
      <c r="S1835" t="s">
        <v>578</v>
      </c>
      <c r="T1835" t="s">
        <v>579</v>
      </c>
      <c r="U1835" t="s">
        <v>580</v>
      </c>
      <c r="V1835" t="s">
        <v>581</v>
      </c>
      <c r="X1835" t="s">
        <v>581</v>
      </c>
      <c r="Y1835" t="s">
        <v>582</v>
      </c>
      <c r="AA1835" t="s">
        <v>582</v>
      </c>
      <c r="AB1835" t="s">
        <v>583</v>
      </c>
      <c r="AC1835" t="s">
        <v>584</v>
      </c>
      <c r="AD1835" t="s">
        <v>60</v>
      </c>
      <c r="AE1835" t="s">
        <v>585</v>
      </c>
      <c r="AF1835" t="s">
        <v>586</v>
      </c>
      <c r="AG1835" t="s">
        <v>587</v>
      </c>
      <c r="AH1835" t="s">
        <v>51</v>
      </c>
    </row>
    <row r="1836" spans="1:34" x14ac:dyDescent="0.25">
      <c r="A1836">
        <v>10283</v>
      </c>
      <c r="B1836">
        <v>34</v>
      </c>
      <c r="C1836">
        <v>92.94</v>
      </c>
      <c r="D1836">
        <v>8</v>
      </c>
      <c r="E1836">
        <v>3159.96</v>
      </c>
      <c r="F1836">
        <v>3160</v>
      </c>
      <c r="G1836">
        <v>3159.96</v>
      </c>
      <c r="H1836" t="s">
        <v>588</v>
      </c>
      <c r="I1836" s="1">
        <v>38219</v>
      </c>
      <c r="J1836" t="s">
        <v>76</v>
      </c>
      <c r="K1836" t="s">
        <v>87</v>
      </c>
      <c r="L1836" t="s">
        <v>37</v>
      </c>
      <c r="M1836">
        <v>3</v>
      </c>
      <c r="N1836">
        <v>8</v>
      </c>
      <c r="O1836">
        <v>2004</v>
      </c>
      <c r="P1836" t="s">
        <v>871</v>
      </c>
      <c r="Q1836">
        <v>88</v>
      </c>
      <c r="R1836" t="s">
        <v>1013</v>
      </c>
      <c r="S1836" t="s">
        <v>589</v>
      </c>
      <c r="T1836" t="s">
        <v>590</v>
      </c>
      <c r="U1836" t="s">
        <v>591</v>
      </c>
      <c r="V1836" t="s">
        <v>592</v>
      </c>
      <c r="X1836" t="s">
        <v>592</v>
      </c>
      <c r="Y1836" t="s">
        <v>593</v>
      </c>
      <c r="Z1836" t="s">
        <v>359</v>
      </c>
      <c r="AA1836" t="s">
        <v>594</v>
      </c>
      <c r="AB1836" t="s">
        <v>595</v>
      </c>
      <c r="AC1836" t="s">
        <v>362</v>
      </c>
      <c r="AD1836" t="s">
        <v>47</v>
      </c>
      <c r="AE1836" t="s">
        <v>596</v>
      </c>
      <c r="AF1836" t="s">
        <v>272</v>
      </c>
      <c r="AG1836" t="s">
        <v>597</v>
      </c>
      <c r="AH1836" t="s">
        <v>74</v>
      </c>
    </row>
    <row r="1837" spans="1:34" x14ac:dyDescent="0.25">
      <c r="A1837">
        <v>10295</v>
      </c>
      <c r="B1837">
        <v>46</v>
      </c>
      <c r="C1837">
        <v>84.97</v>
      </c>
      <c r="D1837">
        <v>3</v>
      </c>
      <c r="E1837">
        <v>3908.62</v>
      </c>
      <c r="F1837">
        <v>3909</v>
      </c>
      <c r="G1837">
        <v>3908.62</v>
      </c>
      <c r="H1837" s="2">
        <v>38269</v>
      </c>
      <c r="I1837" s="1">
        <v>38269</v>
      </c>
      <c r="J1837" t="s">
        <v>86</v>
      </c>
      <c r="K1837" t="s">
        <v>53</v>
      </c>
      <c r="L1837" t="s">
        <v>37</v>
      </c>
      <c r="M1837">
        <v>3</v>
      </c>
      <c r="N1837">
        <v>9</v>
      </c>
      <c r="O1837">
        <v>2004</v>
      </c>
      <c r="P1837" t="s">
        <v>871</v>
      </c>
      <c r="Q1837">
        <v>88</v>
      </c>
      <c r="R1837" t="s">
        <v>1013</v>
      </c>
      <c r="S1837" t="s">
        <v>598</v>
      </c>
      <c r="T1837">
        <v>6175559555</v>
      </c>
      <c r="U1837" t="s">
        <v>599</v>
      </c>
      <c r="V1837" t="s">
        <v>600</v>
      </c>
      <c r="X1837" t="s">
        <v>600</v>
      </c>
      <c r="Y1837" t="s">
        <v>601</v>
      </c>
      <c r="Z1837" t="s">
        <v>195</v>
      </c>
      <c r="AA1837" t="s">
        <v>602</v>
      </c>
      <c r="AB1837">
        <v>51003</v>
      </c>
      <c r="AC1837" t="s">
        <v>46</v>
      </c>
      <c r="AD1837" t="s">
        <v>47</v>
      </c>
      <c r="AE1837" t="s">
        <v>603</v>
      </c>
      <c r="AF1837" t="s">
        <v>102</v>
      </c>
      <c r="AG1837" t="s">
        <v>604</v>
      </c>
      <c r="AH1837" t="s">
        <v>74</v>
      </c>
    </row>
    <row r="1838" spans="1:34" x14ac:dyDescent="0.25">
      <c r="A1838">
        <v>10306</v>
      </c>
      <c r="B1838">
        <v>31</v>
      </c>
      <c r="C1838">
        <v>84.08</v>
      </c>
      <c r="D1838">
        <v>2</v>
      </c>
      <c r="E1838">
        <v>2606.48</v>
      </c>
      <c r="F1838">
        <v>2607</v>
      </c>
      <c r="G1838">
        <v>2606.48</v>
      </c>
      <c r="H1838" t="s">
        <v>605</v>
      </c>
      <c r="I1838" s="1">
        <v>38274</v>
      </c>
      <c r="J1838" t="s">
        <v>86</v>
      </c>
      <c r="K1838" t="s">
        <v>130</v>
      </c>
      <c r="L1838" t="s">
        <v>37</v>
      </c>
      <c r="M1838">
        <v>4</v>
      </c>
      <c r="N1838">
        <v>10</v>
      </c>
      <c r="O1838">
        <v>2004</v>
      </c>
      <c r="P1838" t="s">
        <v>871</v>
      </c>
      <c r="Q1838">
        <v>88</v>
      </c>
      <c r="R1838" t="s">
        <v>1013</v>
      </c>
      <c r="S1838" t="s">
        <v>776</v>
      </c>
      <c r="T1838" t="s">
        <v>777</v>
      </c>
      <c r="U1838" t="s">
        <v>778</v>
      </c>
      <c r="V1838" t="s">
        <v>779</v>
      </c>
      <c r="X1838" t="s">
        <v>779</v>
      </c>
      <c r="Y1838" t="s">
        <v>780</v>
      </c>
      <c r="AA1838" t="s">
        <v>780</v>
      </c>
      <c r="AB1838" t="s">
        <v>781</v>
      </c>
      <c r="AC1838" t="s">
        <v>270</v>
      </c>
      <c r="AD1838" t="s">
        <v>60</v>
      </c>
      <c r="AE1838" t="s">
        <v>782</v>
      </c>
      <c r="AF1838" t="s">
        <v>146</v>
      </c>
      <c r="AG1838" t="s">
        <v>783</v>
      </c>
      <c r="AH1838" t="s">
        <v>51</v>
      </c>
    </row>
    <row r="1839" spans="1:34" x14ac:dyDescent="0.25">
      <c r="A1839">
        <v>10315</v>
      </c>
      <c r="B1839">
        <v>24</v>
      </c>
      <c r="C1839">
        <v>86.74</v>
      </c>
      <c r="D1839">
        <v>1</v>
      </c>
      <c r="E1839">
        <v>2081.7600000000002</v>
      </c>
      <c r="F1839">
        <v>2082</v>
      </c>
      <c r="G1839">
        <v>2081.7600000000002</v>
      </c>
      <c r="H1839" t="s">
        <v>990</v>
      </c>
      <c r="I1839" s="1">
        <v>38289</v>
      </c>
      <c r="J1839" t="s">
        <v>86</v>
      </c>
      <c r="K1839" t="s">
        <v>87</v>
      </c>
      <c r="L1839" t="s">
        <v>37</v>
      </c>
      <c r="M1839">
        <v>4</v>
      </c>
      <c r="N1839">
        <v>10</v>
      </c>
      <c r="O1839">
        <v>2004</v>
      </c>
      <c r="P1839" t="s">
        <v>871</v>
      </c>
      <c r="Q1839">
        <v>88</v>
      </c>
      <c r="R1839" t="s">
        <v>1013</v>
      </c>
      <c r="S1839" t="s">
        <v>182</v>
      </c>
      <c r="T1839" t="s">
        <v>183</v>
      </c>
      <c r="U1839" t="s">
        <v>184</v>
      </c>
      <c r="V1839" t="s">
        <v>185</v>
      </c>
      <c r="X1839" t="s">
        <v>185</v>
      </c>
      <c r="Y1839" t="s">
        <v>186</v>
      </c>
      <c r="AA1839" t="s">
        <v>186</v>
      </c>
      <c r="AB1839">
        <v>44000</v>
      </c>
      <c r="AC1839" t="s">
        <v>59</v>
      </c>
      <c r="AD1839" t="s">
        <v>60</v>
      </c>
      <c r="AE1839" t="s">
        <v>187</v>
      </c>
      <c r="AF1839" t="s">
        <v>188</v>
      </c>
      <c r="AG1839" t="s">
        <v>189</v>
      </c>
      <c r="AH1839" t="s">
        <v>51</v>
      </c>
    </row>
    <row r="1840" spans="1:34" x14ac:dyDescent="0.25">
      <c r="A1840">
        <v>10326</v>
      </c>
      <c r="B1840">
        <v>41</v>
      </c>
      <c r="C1840">
        <v>85.85</v>
      </c>
      <c r="D1840">
        <v>3</v>
      </c>
      <c r="E1840">
        <v>3519.85</v>
      </c>
      <c r="F1840">
        <v>3520</v>
      </c>
      <c r="G1840">
        <v>3519.85</v>
      </c>
      <c r="H1840" s="2">
        <v>38241</v>
      </c>
      <c r="I1840" s="1">
        <v>38241</v>
      </c>
      <c r="J1840" t="s">
        <v>201</v>
      </c>
      <c r="K1840" t="s">
        <v>53</v>
      </c>
      <c r="L1840" t="s">
        <v>37</v>
      </c>
      <c r="M1840">
        <v>4</v>
      </c>
      <c r="N1840">
        <v>11</v>
      </c>
      <c r="O1840">
        <v>2004</v>
      </c>
      <c r="P1840" t="s">
        <v>871</v>
      </c>
      <c r="Q1840">
        <v>88</v>
      </c>
      <c r="R1840" t="s">
        <v>1013</v>
      </c>
      <c r="S1840" t="s">
        <v>289</v>
      </c>
      <c r="T1840" t="s">
        <v>290</v>
      </c>
      <c r="U1840" t="s">
        <v>291</v>
      </c>
      <c r="V1840" t="s">
        <v>292</v>
      </c>
      <c r="X1840" t="s">
        <v>292</v>
      </c>
      <c r="Y1840" t="s">
        <v>293</v>
      </c>
      <c r="AA1840" t="s">
        <v>293</v>
      </c>
      <c r="AB1840" t="s">
        <v>294</v>
      </c>
      <c r="AC1840" t="s">
        <v>295</v>
      </c>
      <c r="AD1840" t="s">
        <v>60</v>
      </c>
      <c r="AE1840" t="s">
        <v>296</v>
      </c>
      <c r="AF1840" t="s">
        <v>297</v>
      </c>
      <c r="AG1840" t="s">
        <v>298</v>
      </c>
      <c r="AH1840" t="s">
        <v>74</v>
      </c>
    </row>
    <row r="1841" spans="1:34" x14ac:dyDescent="0.25">
      <c r="A1841">
        <v>10339</v>
      </c>
      <c r="B1841">
        <v>55</v>
      </c>
      <c r="C1841">
        <v>100</v>
      </c>
      <c r="D1841">
        <v>13</v>
      </c>
      <c r="E1841">
        <v>10758</v>
      </c>
      <c r="F1841">
        <v>10758</v>
      </c>
      <c r="G1841">
        <v>5500</v>
      </c>
      <c r="H1841" t="s">
        <v>507</v>
      </c>
      <c r="I1841" s="1">
        <v>38314</v>
      </c>
      <c r="J1841" t="s">
        <v>104</v>
      </c>
      <c r="K1841" t="s">
        <v>65</v>
      </c>
      <c r="L1841" t="s">
        <v>37</v>
      </c>
      <c r="M1841">
        <v>4</v>
      </c>
      <c r="N1841">
        <v>11</v>
      </c>
      <c r="O1841">
        <v>2004</v>
      </c>
      <c r="P1841" t="s">
        <v>871</v>
      </c>
      <c r="Q1841">
        <v>88</v>
      </c>
      <c r="R1841" t="s">
        <v>1013</v>
      </c>
      <c r="S1841" t="s">
        <v>389</v>
      </c>
      <c r="T1841" t="s">
        <v>390</v>
      </c>
      <c r="U1841" t="s">
        <v>391</v>
      </c>
      <c r="V1841" t="s">
        <v>392</v>
      </c>
      <c r="X1841" t="s">
        <v>392</v>
      </c>
      <c r="Y1841" t="s">
        <v>393</v>
      </c>
      <c r="Z1841" t="s">
        <v>394</v>
      </c>
      <c r="AA1841" t="s">
        <v>395</v>
      </c>
      <c r="AB1841" t="s">
        <v>396</v>
      </c>
      <c r="AC1841" t="s">
        <v>314</v>
      </c>
      <c r="AD1841" t="s">
        <v>314</v>
      </c>
      <c r="AE1841" t="s">
        <v>397</v>
      </c>
      <c r="AF1841" t="s">
        <v>398</v>
      </c>
      <c r="AG1841" t="s">
        <v>399</v>
      </c>
      <c r="AH1841" t="s">
        <v>240</v>
      </c>
    </row>
    <row r="1842" spans="1:34" x14ac:dyDescent="0.25">
      <c r="A1842">
        <v>10350</v>
      </c>
      <c r="B1842">
        <v>30</v>
      </c>
      <c r="C1842">
        <v>100</v>
      </c>
      <c r="D1842">
        <v>9</v>
      </c>
      <c r="E1842">
        <v>3021</v>
      </c>
      <c r="F1842">
        <v>3021</v>
      </c>
      <c r="G1842">
        <v>3000</v>
      </c>
      <c r="H1842" s="2">
        <v>38029</v>
      </c>
      <c r="I1842" s="1">
        <v>38029</v>
      </c>
      <c r="J1842" t="s">
        <v>35</v>
      </c>
      <c r="K1842" t="s">
        <v>130</v>
      </c>
      <c r="L1842" t="s">
        <v>37</v>
      </c>
      <c r="M1842">
        <v>4</v>
      </c>
      <c r="N1842">
        <v>12</v>
      </c>
      <c r="O1842">
        <v>2004</v>
      </c>
      <c r="P1842" t="s">
        <v>871</v>
      </c>
      <c r="Q1842">
        <v>88</v>
      </c>
      <c r="R1842" t="s">
        <v>1013</v>
      </c>
      <c r="S1842" t="s">
        <v>276</v>
      </c>
      <c r="T1842" t="s">
        <v>277</v>
      </c>
      <c r="U1842" t="s">
        <v>278</v>
      </c>
      <c r="V1842" t="s">
        <v>279</v>
      </c>
      <c r="X1842" t="s">
        <v>279</v>
      </c>
      <c r="Y1842" t="s">
        <v>280</v>
      </c>
      <c r="AA1842" t="s">
        <v>280</v>
      </c>
      <c r="AB1842">
        <v>28034</v>
      </c>
      <c r="AC1842" t="s">
        <v>281</v>
      </c>
      <c r="AD1842" t="s">
        <v>60</v>
      </c>
      <c r="AE1842" t="s">
        <v>282</v>
      </c>
      <c r="AF1842" t="s">
        <v>283</v>
      </c>
      <c r="AG1842" t="s">
        <v>284</v>
      </c>
      <c r="AH1842" t="s">
        <v>74</v>
      </c>
    </row>
    <row r="1843" spans="1:34" x14ac:dyDescent="0.25">
      <c r="A1843">
        <v>10373</v>
      </c>
      <c r="B1843">
        <v>33</v>
      </c>
      <c r="C1843">
        <v>57.32</v>
      </c>
      <c r="D1843">
        <v>12</v>
      </c>
      <c r="E1843">
        <v>1891.56</v>
      </c>
      <c r="F1843">
        <v>1892</v>
      </c>
      <c r="G1843">
        <v>1891.56</v>
      </c>
      <c r="H1843" t="s">
        <v>619</v>
      </c>
      <c r="I1843" s="1">
        <v>38383</v>
      </c>
      <c r="J1843" t="s">
        <v>64</v>
      </c>
      <c r="K1843" t="s">
        <v>36</v>
      </c>
      <c r="L1843" t="s">
        <v>37</v>
      </c>
      <c r="M1843">
        <v>1</v>
      </c>
      <c r="N1843">
        <v>1</v>
      </c>
      <c r="O1843">
        <v>2005</v>
      </c>
      <c r="P1843" t="s">
        <v>871</v>
      </c>
      <c r="Q1843">
        <v>88</v>
      </c>
      <c r="R1843" t="s">
        <v>1013</v>
      </c>
      <c r="S1843" t="s">
        <v>620</v>
      </c>
      <c r="T1843" t="s">
        <v>621</v>
      </c>
      <c r="U1843" t="s">
        <v>622</v>
      </c>
      <c r="V1843" t="s">
        <v>623</v>
      </c>
      <c r="X1843" t="s">
        <v>623</v>
      </c>
      <c r="Y1843" t="s">
        <v>624</v>
      </c>
      <c r="AA1843" t="s">
        <v>624</v>
      </c>
      <c r="AB1843">
        <v>90110</v>
      </c>
      <c r="AC1843" t="s">
        <v>207</v>
      </c>
      <c r="AD1843" t="s">
        <v>60</v>
      </c>
      <c r="AE1843" t="s">
        <v>625</v>
      </c>
      <c r="AF1843" t="s">
        <v>626</v>
      </c>
      <c r="AG1843" t="s">
        <v>627</v>
      </c>
      <c r="AH1843" t="s">
        <v>51</v>
      </c>
    </row>
    <row r="1844" spans="1:34" x14ac:dyDescent="0.25">
      <c r="A1844">
        <v>10384</v>
      </c>
      <c r="B1844">
        <v>43</v>
      </c>
      <c r="C1844">
        <v>97.87</v>
      </c>
      <c r="D1844">
        <v>2</v>
      </c>
      <c r="E1844">
        <v>4208.41</v>
      </c>
      <c r="F1844">
        <v>4209</v>
      </c>
      <c r="G1844">
        <v>4208.41</v>
      </c>
      <c r="H1844" t="s">
        <v>628</v>
      </c>
      <c r="I1844" s="1">
        <v>38406</v>
      </c>
      <c r="J1844" t="s">
        <v>35</v>
      </c>
      <c r="K1844" t="s">
        <v>220</v>
      </c>
      <c r="L1844" t="s">
        <v>37</v>
      </c>
      <c r="M1844">
        <v>1</v>
      </c>
      <c r="N1844">
        <v>2</v>
      </c>
      <c r="O1844">
        <v>2005</v>
      </c>
      <c r="P1844" t="s">
        <v>871</v>
      </c>
      <c r="Q1844">
        <v>88</v>
      </c>
      <c r="R1844" t="s">
        <v>1013</v>
      </c>
      <c r="S1844" t="s">
        <v>88</v>
      </c>
      <c r="T1844">
        <v>6505551386</v>
      </c>
      <c r="U1844" t="s">
        <v>89</v>
      </c>
      <c r="V1844" t="s">
        <v>90</v>
      </c>
      <c r="X1844" t="s">
        <v>90</v>
      </c>
      <c r="Y1844" t="s">
        <v>91</v>
      </c>
      <c r="Z1844" t="s">
        <v>81</v>
      </c>
      <c r="AA1844" t="s">
        <v>92</v>
      </c>
      <c r="AB1844" t="s">
        <v>47</v>
      </c>
      <c r="AC1844" t="s">
        <v>46</v>
      </c>
      <c r="AD1844" t="s">
        <v>47</v>
      </c>
      <c r="AE1844" t="s">
        <v>93</v>
      </c>
      <c r="AF1844" t="s">
        <v>84</v>
      </c>
      <c r="AG1844" t="s">
        <v>94</v>
      </c>
      <c r="AH1844" t="s">
        <v>74</v>
      </c>
    </row>
    <row r="1845" spans="1:34" x14ac:dyDescent="0.25">
      <c r="A1845">
        <v>10396</v>
      </c>
      <c r="B1845">
        <v>27</v>
      </c>
      <c r="C1845">
        <v>83.2</v>
      </c>
      <c r="D1845">
        <v>7</v>
      </c>
      <c r="E1845">
        <v>2246.4</v>
      </c>
      <c r="F1845">
        <v>2247</v>
      </c>
      <c r="G1845">
        <v>2246.4</v>
      </c>
      <c r="H1845" t="s">
        <v>820</v>
      </c>
      <c r="I1845" s="1">
        <v>38434</v>
      </c>
      <c r="J1845" t="s">
        <v>255</v>
      </c>
      <c r="K1845" t="s">
        <v>220</v>
      </c>
      <c r="L1845" t="s">
        <v>37</v>
      </c>
      <c r="M1845">
        <v>1</v>
      </c>
      <c r="N1845">
        <v>3</v>
      </c>
      <c r="O1845">
        <v>2005</v>
      </c>
      <c r="P1845" t="s">
        <v>871</v>
      </c>
      <c r="Q1845">
        <v>88</v>
      </c>
      <c r="R1845" t="s">
        <v>1013</v>
      </c>
      <c r="S1845" t="s">
        <v>427</v>
      </c>
      <c r="T1845">
        <v>4155551450</v>
      </c>
      <c r="U1845" t="s">
        <v>428</v>
      </c>
      <c r="V1845" t="s">
        <v>429</v>
      </c>
      <c r="X1845" t="s">
        <v>429</v>
      </c>
      <c r="Y1845" t="s">
        <v>430</v>
      </c>
      <c r="Z1845" t="s">
        <v>81</v>
      </c>
      <c r="AA1845" t="s">
        <v>431</v>
      </c>
      <c r="AB1845">
        <v>97562</v>
      </c>
      <c r="AC1845" t="s">
        <v>46</v>
      </c>
      <c r="AD1845" t="s">
        <v>47</v>
      </c>
      <c r="AE1845" t="s">
        <v>432</v>
      </c>
      <c r="AF1845" t="s">
        <v>433</v>
      </c>
      <c r="AG1845" t="s">
        <v>434</v>
      </c>
      <c r="AH1845" t="s">
        <v>51</v>
      </c>
    </row>
    <row r="1846" spans="1:34" x14ac:dyDescent="0.25">
      <c r="A1846">
        <v>10414</v>
      </c>
      <c r="B1846">
        <v>60</v>
      </c>
      <c r="C1846">
        <v>100</v>
      </c>
      <c r="D1846">
        <v>5</v>
      </c>
      <c r="E1846">
        <v>6107.4</v>
      </c>
      <c r="F1846">
        <v>6108</v>
      </c>
      <c r="G1846">
        <v>6000</v>
      </c>
      <c r="H1846" s="2">
        <v>38508</v>
      </c>
      <c r="I1846" s="1">
        <v>38508</v>
      </c>
      <c r="J1846" t="s">
        <v>172</v>
      </c>
      <c r="K1846" t="s">
        <v>123</v>
      </c>
      <c r="L1846" t="s">
        <v>637</v>
      </c>
      <c r="M1846">
        <v>2</v>
      </c>
      <c r="N1846">
        <v>5</v>
      </c>
      <c r="O1846">
        <v>2005</v>
      </c>
      <c r="P1846" t="s">
        <v>871</v>
      </c>
      <c r="Q1846">
        <v>88</v>
      </c>
      <c r="R1846" t="s">
        <v>1013</v>
      </c>
      <c r="S1846" t="s">
        <v>598</v>
      </c>
      <c r="T1846">
        <v>6175559555</v>
      </c>
      <c r="U1846" t="s">
        <v>599</v>
      </c>
      <c r="V1846" t="s">
        <v>600</v>
      </c>
      <c r="X1846" t="s">
        <v>600</v>
      </c>
      <c r="Y1846" t="s">
        <v>601</v>
      </c>
      <c r="Z1846" t="s">
        <v>195</v>
      </c>
      <c r="AA1846" t="s">
        <v>602</v>
      </c>
      <c r="AB1846">
        <v>51003</v>
      </c>
      <c r="AC1846" t="s">
        <v>46</v>
      </c>
      <c r="AD1846" t="s">
        <v>47</v>
      </c>
      <c r="AE1846" t="s">
        <v>603</v>
      </c>
      <c r="AF1846" t="s">
        <v>102</v>
      </c>
      <c r="AG1846" t="s">
        <v>604</v>
      </c>
      <c r="AH1846" t="s">
        <v>74</v>
      </c>
    </row>
    <row r="1847" spans="1:34" x14ac:dyDescent="0.25">
      <c r="A1847">
        <v>10110</v>
      </c>
      <c r="B1847">
        <v>27</v>
      </c>
      <c r="C1847">
        <v>73.62</v>
      </c>
      <c r="D1847">
        <v>12</v>
      </c>
      <c r="E1847">
        <v>1987.74</v>
      </c>
      <c r="F1847">
        <v>1988</v>
      </c>
      <c r="G1847">
        <v>1987.74</v>
      </c>
      <c r="H1847" t="s">
        <v>899</v>
      </c>
      <c r="I1847" s="1">
        <v>37698</v>
      </c>
      <c r="J1847" t="s">
        <v>255</v>
      </c>
      <c r="K1847" t="s">
        <v>65</v>
      </c>
      <c r="L1847" t="s">
        <v>37</v>
      </c>
      <c r="M1847">
        <v>1</v>
      </c>
      <c r="N1847">
        <v>3</v>
      </c>
      <c r="O1847">
        <v>2003</v>
      </c>
      <c r="P1847" t="s">
        <v>286</v>
      </c>
      <c r="Q1847">
        <v>85</v>
      </c>
      <c r="R1847" t="s">
        <v>1015</v>
      </c>
      <c r="S1847" t="s">
        <v>776</v>
      </c>
      <c r="T1847" t="s">
        <v>777</v>
      </c>
      <c r="U1847" t="s">
        <v>778</v>
      </c>
      <c r="V1847" t="s">
        <v>779</v>
      </c>
      <c r="X1847" t="s">
        <v>779</v>
      </c>
      <c r="Y1847" t="s">
        <v>780</v>
      </c>
      <c r="AA1847" t="s">
        <v>780</v>
      </c>
      <c r="AB1847" t="s">
        <v>781</v>
      </c>
      <c r="AC1847" t="s">
        <v>270</v>
      </c>
      <c r="AD1847" t="s">
        <v>60</v>
      </c>
      <c r="AE1847" t="s">
        <v>782</v>
      </c>
      <c r="AF1847" t="s">
        <v>146</v>
      </c>
      <c r="AG1847" t="s">
        <v>783</v>
      </c>
      <c r="AH1847" t="s">
        <v>51</v>
      </c>
    </row>
    <row r="1848" spans="1:34" x14ac:dyDescent="0.25">
      <c r="A1848">
        <v>10124</v>
      </c>
      <c r="B1848">
        <v>49</v>
      </c>
      <c r="C1848">
        <v>83.04</v>
      </c>
      <c r="D1848">
        <v>11</v>
      </c>
      <c r="E1848">
        <v>4068.96</v>
      </c>
      <c r="F1848">
        <v>4069</v>
      </c>
      <c r="G1848">
        <v>4068.96</v>
      </c>
      <c r="H1848" t="s">
        <v>874</v>
      </c>
      <c r="I1848" s="1">
        <v>37762</v>
      </c>
      <c r="J1848" t="s">
        <v>153</v>
      </c>
      <c r="K1848" t="s">
        <v>220</v>
      </c>
      <c r="L1848" t="s">
        <v>37</v>
      </c>
      <c r="M1848">
        <v>2</v>
      </c>
      <c r="N1848">
        <v>5</v>
      </c>
      <c r="O1848">
        <v>2003</v>
      </c>
      <c r="P1848" t="s">
        <v>286</v>
      </c>
      <c r="Q1848">
        <v>85</v>
      </c>
      <c r="R1848" t="s">
        <v>1015</v>
      </c>
      <c r="S1848" t="s">
        <v>853</v>
      </c>
      <c r="T1848">
        <v>7025551838</v>
      </c>
      <c r="U1848" t="s">
        <v>854</v>
      </c>
      <c r="V1848" t="s">
        <v>855</v>
      </c>
      <c r="X1848" t="s">
        <v>855</v>
      </c>
      <c r="Y1848" t="s">
        <v>856</v>
      </c>
      <c r="Z1848" t="s">
        <v>857</v>
      </c>
      <c r="AA1848" t="s">
        <v>858</v>
      </c>
      <c r="AB1848">
        <v>83030</v>
      </c>
      <c r="AC1848" t="s">
        <v>46</v>
      </c>
      <c r="AD1848" t="s">
        <v>47</v>
      </c>
      <c r="AE1848" t="s">
        <v>179</v>
      </c>
      <c r="AF1848" t="s">
        <v>635</v>
      </c>
      <c r="AG1848" t="s">
        <v>859</v>
      </c>
      <c r="AH1848" t="s">
        <v>74</v>
      </c>
    </row>
    <row r="1849" spans="1:34" x14ac:dyDescent="0.25">
      <c r="A1849">
        <v>10148</v>
      </c>
      <c r="B1849">
        <v>31</v>
      </c>
      <c r="C1849">
        <v>73.62</v>
      </c>
      <c r="D1849">
        <v>5</v>
      </c>
      <c r="E1849">
        <v>2282.2199999999998</v>
      </c>
      <c r="F1849">
        <v>2283</v>
      </c>
      <c r="G1849">
        <v>2282.2199999999998</v>
      </c>
      <c r="H1849" s="2">
        <v>37934</v>
      </c>
      <c r="I1849" s="1">
        <v>37934</v>
      </c>
      <c r="J1849" t="s">
        <v>104</v>
      </c>
      <c r="K1849" t="s">
        <v>123</v>
      </c>
      <c r="L1849" t="s">
        <v>37</v>
      </c>
      <c r="M1849">
        <v>3</v>
      </c>
      <c r="N1849">
        <v>9</v>
      </c>
      <c r="O1849">
        <v>2003</v>
      </c>
      <c r="P1849" t="s">
        <v>286</v>
      </c>
      <c r="Q1849">
        <v>85</v>
      </c>
      <c r="R1849" t="s">
        <v>1015</v>
      </c>
      <c r="S1849" t="s">
        <v>452</v>
      </c>
      <c r="T1849" t="s">
        <v>453</v>
      </c>
      <c r="U1849" t="s">
        <v>454</v>
      </c>
      <c r="V1849" t="s">
        <v>455</v>
      </c>
      <c r="W1849" t="s">
        <v>456</v>
      </c>
      <c r="X1849" t="s">
        <v>457</v>
      </c>
      <c r="Y1849" t="s">
        <v>458</v>
      </c>
      <c r="Z1849" t="s">
        <v>250</v>
      </c>
      <c r="AA1849" t="s">
        <v>459</v>
      </c>
      <c r="AB1849">
        <v>2060</v>
      </c>
      <c r="AC1849" t="s">
        <v>148</v>
      </c>
      <c r="AD1849" t="s">
        <v>149</v>
      </c>
      <c r="AE1849" t="s">
        <v>460</v>
      </c>
      <c r="AF1849" t="s">
        <v>461</v>
      </c>
      <c r="AG1849" t="s">
        <v>462</v>
      </c>
      <c r="AH1849" t="s">
        <v>51</v>
      </c>
    </row>
    <row r="1850" spans="1:34" x14ac:dyDescent="0.25">
      <c r="A1850">
        <v>10161</v>
      </c>
      <c r="B1850">
        <v>20</v>
      </c>
      <c r="C1850">
        <v>77.05</v>
      </c>
      <c r="D1850">
        <v>4</v>
      </c>
      <c r="E1850">
        <v>1541</v>
      </c>
      <c r="F1850">
        <v>1541</v>
      </c>
      <c r="G1850">
        <v>1541</v>
      </c>
      <c r="H1850" t="s">
        <v>851</v>
      </c>
      <c r="I1850" s="1">
        <v>37911</v>
      </c>
      <c r="J1850" t="s">
        <v>86</v>
      </c>
      <c r="K1850" t="s">
        <v>87</v>
      </c>
      <c r="L1850" t="s">
        <v>37</v>
      </c>
      <c r="M1850">
        <v>4</v>
      </c>
      <c r="N1850">
        <v>10</v>
      </c>
      <c r="O1850">
        <v>2003</v>
      </c>
      <c r="P1850" t="s">
        <v>286</v>
      </c>
      <c r="Q1850">
        <v>85</v>
      </c>
      <c r="R1850" t="s">
        <v>1015</v>
      </c>
      <c r="S1850" t="s">
        <v>784</v>
      </c>
      <c r="T1850" t="s">
        <v>785</v>
      </c>
      <c r="U1850" t="s">
        <v>786</v>
      </c>
      <c r="V1850" t="s">
        <v>787</v>
      </c>
      <c r="X1850" t="s">
        <v>787</v>
      </c>
      <c r="Y1850" t="s">
        <v>788</v>
      </c>
      <c r="AA1850" t="s">
        <v>788</v>
      </c>
      <c r="AB1850">
        <v>8200</v>
      </c>
      <c r="AC1850" t="s">
        <v>515</v>
      </c>
      <c r="AD1850" t="s">
        <v>60</v>
      </c>
      <c r="AE1850" t="s">
        <v>789</v>
      </c>
      <c r="AF1850" t="s">
        <v>790</v>
      </c>
      <c r="AG1850" t="s">
        <v>791</v>
      </c>
      <c r="AH1850" t="s">
        <v>51</v>
      </c>
    </row>
    <row r="1851" spans="1:34" x14ac:dyDescent="0.25">
      <c r="A1851">
        <v>10172</v>
      </c>
      <c r="B1851">
        <v>24</v>
      </c>
      <c r="C1851">
        <v>81.33</v>
      </c>
      <c r="D1851">
        <v>2</v>
      </c>
      <c r="E1851">
        <v>1951.92</v>
      </c>
      <c r="F1851">
        <v>1952</v>
      </c>
      <c r="G1851">
        <v>1951.92</v>
      </c>
      <c r="H1851" s="2">
        <v>37752</v>
      </c>
      <c r="I1851" s="1">
        <v>37752</v>
      </c>
      <c r="J1851" t="s">
        <v>153</v>
      </c>
      <c r="K1851" t="s">
        <v>123</v>
      </c>
      <c r="L1851" t="s">
        <v>37</v>
      </c>
      <c r="M1851">
        <v>4</v>
      </c>
      <c r="N1851">
        <v>11</v>
      </c>
      <c r="O1851">
        <v>2003</v>
      </c>
      <c r="P1851" t="s">
        <v>286</v>
      </c>
      <c r="Q1851">
        <v>85</v>
      </c>
      <c r="R1851" t="s">
        <v>1015</v>
      </c>
      <c r="S1851" t="s">
        <v>173</v>
      </c>
      <c r="T1851">
        <v>2035552570</v>
      </c>
      <c r="U1851" t="s">
        <v>174</v>
      </c>
      <c r="V1851" t="s">
        <v>175</v>
      </c>
      <c r="X1851" t="s">
        <v>175</v>
      </c>
      <c r="Y1851" t="s">
        <v>176</v>
      </c>
      <c r="Z1851" t="s">
        <v>177</v>
      </c>
      <c r="AA1851" t="s">
        <v>178</v>
      </c>
      <c r="AB1851">
        <v>97562</v>
      </c>
      <c r="AC1851" t="s">
        <v>46</v>
      </c>
      <c r="AD1851" t="s">
        <v>47</v>
      </c>
      <c r="AE1851" t="s">
        <v>179</v>
      </c>
      <c r="AF1851" t="s">
        <v>84</v>
      </c>
      <c r="AG1851" t="s">
        <v>180</v>
      </c>
      <c r="AH1851" t="s">
        <v>51</v>
      </c>
    </row>
    <row r="1852" spans="1:34" x14ac:dyDescent="0.25">
      <c r="A1852">
        <v>10182</v>
      </c>
      <c r="B1852">
        <v>33</v>
      </c>
      <c r="C1852">
        <v>94.17</v>
      </c>
      <c r="D1852">
        <v>15</v>
      </c>
      <c r="E1852">
        <v>3107.61</v>
      </c>
      <c r="F1852">
        <v>3108</v>
      </c>
      <c r="G1852">
        <v>3107.61</v>
      </c>
      <c r="H1852" s="2">
        <v>37966</v>
      </c>
      <c r="I1852" s="1">
        <v>37966</v>
      </c>
      <c r="J1852" t="s">
        <v>242</v>
      </c>
      <c r="K1852" t="s">
        <v>130</v>
      </c>
      <c r="L1852" t="s">
        <v>37</v>
      </c>
      <c r="M1852">
        <v>4</v>
      </c>
      <c r="N1852">
        <v>11</v>
      </c>
      <c r="O1852">
        <v>2003</v>
      </c>
      <c r="P1852" t="s">
        <v>286</v>
      </c>
      <c r="Q1852">
        <v>85</v>
      </c>
      <c r="R1852" t="s">
        <v>1015</v>
      </c>
      <c r="S1852" t="s">
        <v>427</v>
      </c>
      <c r="T1852">
        <v>4155551450</v>
      </c>
      <c r="U1852" t="s">
        <v>428</v>
      </c>
      <c r="V1852" t="s">
        <v>429</v>
      </c>
      <c r="X1852" t="s">
        <v>429</v>
      </c>
      <c r="Y1852" t="s">
        <v>430</v>
      </c>
      <c r="Z1852" t="s">
        <v>81</v>
      </c>
      <c r="AA1852" t="s">
        <v>431</v>
      </c>
      <c r="AB1852">
        <v>97562</v>
      </c>
      <c r="AC1852" t="s">
        <v>46</v>
      </c>
      <c r="AD1852" t="s">
        <v>47</v>
      </c>
      <c r="AE1852" t="s">
        <v>432</v>
      </c>
      <c r="AF1852" t="s">
        <v>433</v>
      </c>
      <c r="AG1852" t="s">
        <v>434</v>
      </c>
      <c r="AH1852" t="s">
        <v>74</v>
      </c>
    </row>
    <row r="1853" spans="1:34" x14ac:dyDescent="0.25">
      <c r="A1853">
        <v>10192</v>
      </c>
      <c r="B1853">
        <v>32</v>
      </c>
      <c r="C1853">
        <v>72.77</v>
      </c>
      <c r="D1853">
        <v>3</v>
      </c>
      <c r="E1853">
        <v>2328.64</v>
      </c>
      <c r="F1853">
        <v>2329</v>
      </c>
      <c r="G1853">
        <v>2328.64</v>
      </c>
      <c r="H1853" t="s">
        <v>693</v>
      </c>
      <c r="I1853" s="1">
        <v>37945</v>
      </c>
      <c r="J1853" t="s">
        <v>104</v>
      </c>
      <c r="K1853" t="s">
        <v>130</v>
      </c>
      <c r="L1853" t="s">
        <v>37</v>
      </c>
      <c r="M1853">
        <v>4</v>
      </c>
      <c r="N1853">
        <v>11</v>
      </c>
      <c r="O1853">
        <v>2003</v>
      </c>
      <c r="P1853" t="s">
        <v>286</v>
      </c>
      <c r="Q1853">
        <v>85</v>
      </c>
      <c r="R1853" t="s">
        <v>1015</v>
      </c>
      <c r="S1853" t="s">
        <v>435</v>
      </c>
      <c r="T1853">
        <v>6035558647</v>
      </c>
      <c r="U1853" t="s">
        <v>436</v>
      </c>
      <c r="V1853" t="s">
        <v>437</v>
      </c>
      <c r="X1853" t="s">
        <v>437</v>
      </c>
      <c r="Y1853" t="s">
        <v>438</v>
      </c>
      <c r="Z1853" t="s">
        <v>439</v>
      </c>
      <c r="AA1853" t="s">
        <v>440</v>
      </c>
      <c r="AB1853">
        <v>62005</v>
      </c>
      <c r="AC1853" t="s">
        <v>46</v>
      </c>
      <c r="AD1853" t="s">
        <v>47</v>
      </c>
      <c r="AE1853" t="s">
        <v>83</v>
      </c>
      <c r="AF1853" t="s">
        <v>433</v>
      </c>
      <c r="AG1853" t="s">
        <v>441</v>
      </c>
      <c r="AH1853" t="s">
        <v>51</v>
      </c>
    </row>
    <row r="1854" spans="1:34" x14ac:dyDescent="0.25">
      <c r="A1854">
        <v>10204</v>
      </c>
      <c r="B1854">
        <v>40</v>
      </c>
      <c r="C1854">
        <v>79.62</v>
      </c>
      <c r="D1854">
        <v>9</v>
      </c>
      <c r="E1854">
        <v>3184.8</v>
      </c>
      <c r="F1854">
        <v>3185</v>
      </c>
      <c r="G1854">
        <v>3184.8</v>
      </c>
      <c r="H1854" s="2">
        <v>37664</v>
      </c>
      <c r="I1854" s="1">
        <v>37664</v>
      </c>
      <c r="J1854" t="s">
        <v>35</v>
      </c>
      <c r="K1854" t="s">
        <v>220</v>
      </c>
      <c r="L1854" t="s">
        <v>37</v>
      </c>
      <c r="M1854">
        <v>4</v>
      </c>
      <c r="N1854">
        <v>12</v>
      </c>
      <c r="O1854">
        <v>2003</v>
      </c>
      <c r="P1854" t="s">
        <v>286</v>
      </c>
      <c r="Q1854">
        <v>85</v>
      </c>
      <c r="R1854" t="s">
        <v>1015</v>
      </c>
      <c r="S1854" t="s">
        <v>747</v>
      </c>
      <c r="T1854">
        <v>2125557413</v>
      </c>
      <c r="U1854" t="s">
        <v>748</v>
      </c>
      <c r="V1854" t="s">
        <v>749</v>
      </c>
      <c r="W1854" t="s">
        <v>750</v>
      </c>
      <c r="X1854" t="s">
        <v>751</v>
      </c>
      <c r="Y1854" t="s">
        <v>43</v>
      </c>
      <c r="Z1854" t="s">
        <v>44</v>
      </c>
      <c r="AA1854" t="s">
        <v>45</v>
      </c>
      <c r="AB1854">
        <v>10022</v>
      </c>
      <c r="AC1854" t="s">
        <v>46</v>
      </c>
      <c r="AD1854" t="s">
        <v>47</v>
      </c>
      <c r="AE1854" t="s">
        <v>83</v>
      </c>
      <c r="AF1854" t="s">
        <v>752</v>
      </c>
      <c r="AG1854" t="s">
        <v>753</v>
      </c>
      <c r="AH1854" t="s">
        <v>74</v>
      </c>
    </row>
    <row r="1855" spans="1:34" x14ac:dyDescent="0.25">
      <c r="A1855">
        <v>10212</v>
      </c>
      <c r="B1855">
        <v>27</v>
      </c>
      <c r="C1855">
        <v>79.62</v>
      </c>
      <c r="D1855">
        <v>2</v>
      </c>
      <c r="E1855">
        <v>2149.7399999999998</v>
      </c>
      <c r="F1855">
        <v>2150</v>
      </c>
      <c r="G1855">
        <v>2149.7399999999998</v>
      </c>
      <c r="H1855" t="s">
        <v>812</v>
      </c>
      <c r="I1855" s="1">
        <v>38002</v>
      </c>
      <c r="J1855" t="s">
        <v>64</v>
      </c>
      <c r="K1855" t="s">
        <v>87</v>
      </c>
      <c r="L1855" t="s">
        <v>37</v>
      </c>
      <c r="M1855">
        <v>1</v>
      </c>
      <c r="N1855">
        <v>1</v>
      </c>
      <c r="O1855">
        <v>2004</v>
      </c>
      <c r="P1855" t="s">
        <v>286</v>
      </c>
      <c r="Q1855">
        <v>85</v>
      </c>
      <c r="R1855" t="s">
        <v>1015</v>
      </c>
      <c r="S1855" t="s">
        <v>276</v>
      </c>
      <c r="T1855" t="s">
        <v>277</v>
      </c>
      <c r="U1855" t="s">
        <v>278</v>
      </c>
      <c r="V1855" t="s">
        <v>279</v>
      </c>
      <c r="X1855" t="s">
        <v>279</v>
      </c>
      <c r="Y1855" t="s">
        <v>280</v>
      </c>
      <c r="AA1855" t="s">
        <v>280</v>
      </c>
      <c r="AB1855">
        <v>28034</v>
      </c>
      <c r="AC1855" t="s">
        <v>281</v>
      </c>
      <c r="AD1855" t="s">
        <v>60</v>
      </c>
      <c r="AE1855" t="s">
        <v>282</v>
      </c>
      <c r="AF1855" t="s">
        <v>283</v>
      </c>
      <c r="AG1855" t="s">
        <v>284</v>
      </c>
      <c r="AH1855" t="s">
        <v>51</v>
      </c>
    </row>
    <row r="1856" spans="1:34" x14ac:dyDescent="0.25">
      <c r="A1856">
        <v>10227</v>
      </c>
      <c r="B1856">
        <v>40</v>
      </c>
      <c r="C1856">
        <v>79.62</v>
      </c>
      <c r="D1856">
        <v>15</v>
      </c>
      <c r="E1856">
        <v>3184.8</v>
      </c>
      <c r="F1856">
        <v>3185</v>
      </c>
      <c r="G1856">
        <v>3184.8</v>
      </c>
      <c r="H1856" s="2">
        <v>38020</v>
      </c>
      <c r="I1856" s="1">
        <v>38020</v>
      </c>
      <c r="J1856" t="s">
        <v>35</v>
      </c>
      <c r="K1856" t="s">
        <v>65</v>
      </c>
      <c r="L1856" t="s">
        <v>37</v>
      </c>
      <c r="M1856">
        <v>1</v>
      </c>
      <c r="N1856">
        <v>3</v>
      </c>
      <c r="O1856">
        <v>2004</v>
      </c>
      <c r="P1856" t="s">
        <v>286</v>
      </c>
      <c r="Q1856">
        <v>85</v>
      </c>
      <c r="R1856" t="s">
        <v>1015</v>
      </c>
      <c r="S1856" t="s">
        <v>346</v>
      </c>
      <c r="T1856" t="s">
        <v>347</v>
      </c>
      <c r="U1856" t="s">
        <v>348</v>
      </c>
      <c r="V1856" t="s">
        <v>349</v>
      </c>
      <c r="X1856" t="s">
        <v>349</v>
      </c>
      <c r="Y1856" t="s">
        <v>350</v>
      </c>
      <c r="AA1856" t="s">
        <v>350</v>
      </c>
      <c r="AB1856">
        <v>69004</v>
      </c>
      <c r="AC1856" t="s">
        <v>59</v>
      </c>
      <c r="AD1856" t="s">
        <v>60</v>
      </c>
      <c r="AE1856" t="s">
        <v>351</v>
      </c>
      <c r="AF1856" t="s">
        <v>352</v>
      </c>
      <c r="AG1856" t="s">
        <v>353</v>
      </c>
      <c r="AH1856" t="s">
        <v>74</v>
      </c>
    </row>
    <row r="1857" spans="1:34" x14ac:dyDescent="0.25">
      <c r="A1857">
        <v>10241</v>
      </c>
      <c r="B1857">
        <v>26</v>
      </c>
      <c r="C1857">
        <v>81.33</v>
      </c>
      <c r="D1857">
        <v>7</v>
      </c>
      <c r="E1857">
        <v>2114.58</v>
      </c>
      <c r="F1857">
        <v>2115</v>
      </c>
      <c r="G1857">
        <v>2114.58</v>
      </c>
      <c r="H1857" t="s">
        <v>852</v>
      </c>
      <c r="I1857" s="1">
        <v>38090</v>
      </c>
      <c r="J1857" t="s">
        <v>380</v>
      </c>
      <c r="K1857" t="s">
        <v>65</v>
      </c>
      <c r="L1857" t="s">
        <v>37</v>
      </c>
      <c r="M1857">
        <v>2</v>
      </c>
      <c r="N1857">
        <v>4</v>
      </c>
      <c r="O1857">
        <v>2004</v>
      </c>
      <c r="P1857" t="s">
        <v>286</v>
      </c>
      <c r="Q1857">
        <v>85</v>
      </c>
      <c r="R1857" t="s">
        <v>1015</v>
      </c>
      <c r="S1857" t="s">
        <v>841</v>
      </c>
      <c r="T1857" t="s">
        <v>842</v>
      </c>
      <c r="U1857" t="s">
        <v>843</v>
      </c>
      <c r="V1857" t="s">
        <v>844</v>
      </c>
      <c r="X1857" t="s">
        <v>844</v>
      </c>
      <c r="Y1857" t="s">
        <v>845</v>
      </c>
      <c r="AA1857" t="s">
        <v>845</v>
      </c>
      <c r="AB1857">
        <v>67000</v>
      </c>
      <c r="AC1857" t="s">
        <v>59</v>
      </c>
      <c r="AD1857" t="s">
        <v>60</v>
      </c>
      <c r="AE1857" t="s">
        <v>846</v>
      </c>
      <c r="AF1857" t="s">
        <v>847</v>
      </c>
      <c r="AG1857" t="s">
        <v>848</v>
      </c>
      <c r="AH1857" t="s">
        <v>51</v>
      </c>
    </row>
    <row r="1858" spans="1:34" x14ac:dyDescent="0.25">
      <c r="A1858">
        <v>10267</v>
      </c>
      <c r="B1858">
        <v>44</v>
      </c>
      <c r="C1858">
        <v>96.74</v>
      </c>
      <c r="D1858">
        <v>4</v>
      </c>
      <c r="E1858">
        <v>4256.5600000000004</v>
      </c>
      <c r="F1858">
        <v>4257</v>
      </c>
      <c r="G1858">
        <v>4256.5600000000004</v>
      </c>
      <c r="H1858" s="2">
        <v>38175</v>
      </c>
      <c r="I1858" s="1">
        <v>38175</v>
      </c>
      <c r="J1858" t="s">
        <v>52</v>
      </c>
      <c r="K1858" t="s">
        <v>220</v>
      </c>
      <c r="L1858" t="s">
        <v>37</v>
      </c>
      <c r="M1858">
        <v>3</v>
      </c>
      <c r="N1858">
        <v>7</v>
      </c>
      <c r="O1858">
        <v>2004</v>
      </c>
      <c r="P1858" t="s">
        <v>286</v>
      </c>
      <c r="Q1858">
        <v>85</v>
      </c>
      <c r="R1858" t="s">
        <v>1015</v>
      </c>
      <c r="S1858" t="s">
        <v>747</v>
      </c>
      <c r="T1858">
        <v>2125557413</v>
      </c>
      <c r="U1858" t="s">
        <v>748</v>
      </c>
      <c r="V1858" t="s">
        <v>749</v>
      </c>
      <c r="W1858" t="s">
        <v>750</v>
      </c>
      <c r="X1858" t="s">
        <v>751</v>
      </c>
      <c r="Y1858" t="s">
        <v>43</v>
      </c>
      <c r="Z1858" t="s">
        <v>44</v>
      </c>
      <c r="AA1858" t="s">
        <v>45</v>
      </c>
      <c r="AB1858">
        <v>10022</v>
      </c>
      <c r="AC1858" t="s">
        <v>46</v>
      </c>
      <c r="AD1858" t="s">
        <v>47</v>
      </c>
      <c r="AE1858" t="s">
        <v>83</v>
      </c>
      <c r="AF1858" t="s">
        <v>752</v>
      </c>
      <c r="AG1858" t="s">
        <v>753</v>
      </c>
      <c r="AH1858" t="s">
        <v>74</v>
      </c>
    </row>
    <row r="1859" spans="1:34" x14ac:dyDescent="0.25">
      <c r="A1859">
        <v>10279</v>
      </c>
      <c r="B1859">
        <v>33</v>
      </c>
      <c r="C1859">
        <v>71.06</v>
      </c>
      <c r="D1859">
        <v>4</v>
      </c>
      <c r="E1859">
        <v>2344.98</v>
      </c>
      <c r="F1859">
        <v>2345</v>
      </c>
      <c r="G1859">
        <v>2344.98</v>
      </c>
      <c r="H1859" s="2">
        <v>38238</v>
      </c>
      <c r="I1859" s="1">
        <v>38238</v>
      </c>
      <c r="J1859" t="s">
        <v>201</v>
      </c>
      <c r="K1859" t="s">
        <v>220</v>
      </c>
      <c r="L1859" t="s">
        <v>37</v>
      </c>
      <c r="M1859">
        <v>3</v>
      </c>
      <c r="N1859">
        <v>8</v>
      </c>
      <c r="O1859">
        <v>2004</v>
      </c>
      <c r="P1859" t="s">
        <v>286</v>
      </c>
      <c r="Q1859">
        <v>85</v>
      </c>
      <c r="R1859" t="s">
        <v>1015</v>
      </c>
      <c r="S1859" t="s">
        <v>276</v>
      </c>
      <c r="T1859" t="s">
        <v>277</v>
      </c>
      <c r="U1859" t="s">
        <v>278</v>
      </c>
      <c r="V1859" t="s">
        <v>279</v>
      </c>
      <c r="X1859" t="s">
        <v>279</v>
      </c>
      <c r="Y1859" t="s">
        <v>280</v>
      </c>
      <c r="AA1859" t="s">
        <v>280</v>
      </c>
      <c r="AB1859">
        <v>28034</v>
      </c>
      <c r="AC1859" t="s">
        <v>281</v>
      </c>
      <c r="AD1859" t="s">
        <v>60</v>
      </c>
      <c r="AE1859" t="s">
        <v>282</v>
      </c>
      <c r="AF1859" t="s">
        <v>283</v>
      </c>
      <c r="AG1859" t="s">
        <v>284</v>
      </c>
      <c r="AH1859" t="s">
        <v>51</v>
      </c>
    </row>
    <row r="1860" spans="1:34" x14ac:dyDescent="0.25">
      <c r="A1860">
        <v>10288</v>
      </c>
      <c r="B1860">
        <v>34</v>
      </c>
      <c r="C1860">
        <v>68.489999999999995</v>
      </c>
      <c r="D1860">
        <v>10</v>
      </c>
      <c r="E1860">
        <v>2328.66</v>
      </c>
      <c r="F1860">
        <v>2329</v>
      </c>
      <c r="G1860">
        <v>2328.66</v>
      </c>
      <c r="H1860" s="2">
        <v>37995</v>
      </c>
      <c r="I1860" s="1">
        <v>37995</v>
      </c>
      <c r="J1860" t="s">
        <v>64</v>
      </c>
      <c r="K1860" t="s">
        <v>87</v>
      </c>
      <c r="L1860" t="s">
        <v>37</v>
      </c>
      <c r="M1860">
        <v>3</v>
      </c>
      <c r="N1860">
        <v>9</v>
      </c>
      <c r="O1860">
        <v>2004</v>
      </c>
      <c r="P1860" t="s">
        <v>286</v>
      </c>
      <c r="Q1860">
        <v>85</v>
      </c>
      <c r="R1860" t="s">
        <v>1015</v>
      </c>
      <c r="S1860" t="s">
        <v>661</v>
      </c>
      <c r="T1860" t="s">
        <v>662</v>
      </c>
      <c r="U1860" t="s">
        <v>663</v>
      </c>
      <c r="V1860" t="s">
        <v>664</v>
      </c>
      <c r="W1860" t="s">
        <v>665</v>
      </c>
      <c r="X1860" t="s">
        <v>666</v>
      </c>
      <c r="Y1860" t="s">
        <v>313</v>
      </c>
      <c r="AA1860" t="s">
        <v>313</v>
      </c>
      <c r="AB1860">
        <v>69045</v>
      </c>
      <c r="AC1860" t="s">
        <v>313</v>
      </c>
      <c r="AD1860" t="s">
        <v>149</v>
      </c>
      <c r="AE1860" t="s">
        <v>667</v>
      </c>
      <c r="AF1860" t="s">
        <v>668</v>
      </c>
      <c r="AG1860" t="s">
        <v>669</v>
      </c>
      <c r="AH1860" t="s">
        <v>51</v>
      </c>
    </row>
    <row r="1861" spans="1:34" x14ac:dyDescent="0.25">
      <c r="A1861">
        <v>10302</v>
      </c>
      <c r="B1861">
        <v>48</v>
      </c>
      <c r="C1861">
        <v>74.48</v>
      </c>
      <c r="D1861">
        <v>6</v>
      </c>
      <c r="E1861">
        <v>3575.04</v>
      </c>
      <c r="F1861">
        <v>3576</v>
      </c>
      <c r="G1861">
        <v>3575.04</v>
      </c>
      <c r="H1861" s="2">
        <v>37782</v>
      </c>
      <c r="I1861" s="1">
        <v>37782</v>
      </c>
      <c r="J1861" t="s">
        <v>172</v>
      </c>
      <c r="K1861" t="s">
        <v>65</v>
      </c>
      <c r="L1861" t="s">
        <v>37</v>
      </c>
      <c r="M1861">
        <v>4</v>
      </c>
      <c r="N1861">
        <v>10</v>
      </c>
      <c r="O1861">
        <v>2003</v>
      </c>
      <c r="P1861" t="s">
        <v>286</v>
      </c>
      <c r="Q1861">
        <v>85</v>
      </c>
      <c r="R1861" t="s">
        <v>1015</v>
      </c>
      <c r="S1861" t="s">
        <v>264</v>
      </c>
      <c r="T1861" t="s">
        <v>265</v>
      </c>
      <c r="U1861" t="s">
        <v>266</v>
      </c>
      <c r="V1861" t="s">
        <v>267</v>
      </c>
      <c r="X1861" t="s">
        <v>267</v>
      </c>
      <c r="Y1861" t="s">
        <v>268</v>
      </c>
      <c r="AA1861" t="s">
        <v>268</v>
      </c>
      <c r="AB1861" t="s">
        <v>269</v>
      </c>
      <c r="AC1861" t="s">
        <v>270</v>
      </c>
      <c r="AD1861" t="s">
        <v>60</v>
      </c>
      <c r="AE1861" t="s">
        <v>271</v>
      </c>
      <c r="AF1861" t="s">
        <v>272</v>
      </c>
      <c r="AG1861" t="s">
        <v>273</v>
      </c>
      <c r="AH1861" t="s">
        <v>74</v>
      </c>
    </row>
    <row r="1862" spans="1:34" x14ac:dyDescent="0.25">
      <c r="A1862">
        <v>10311</v>
      </c>
      <c r="B1862">
        <v>25</v>
      </c>
      <c r="C1862">
        <v>83.04</v>
      </c>
      <c r="D1862">
        <v>5</v>
      </c>
      <c r="E1862">
        <v>2076</v>
      </c>
      <c r="F1862">
        <v>2076</v>
      </c>
      <c r="G1862">
        <v>2076</v>
      </c>
      <c r="H1862" t="s">
        <v>734</v>
      </c>
      <c r="I1862" s="1">
        <v>38276</v>
      </c>
      <c r="J1862" t="s">
        <v>86</v>
      </c>
      <c r="K1862" t="s">
        <v>53</v>
      </c>
      <c r="L1862" t="s">
        <v>37</v>
      </c>
      <c r="M1862">
        <v>4</v>
      </c>
      <c r="N1862">
        <v>10</v>
      </c>
      <c r="O1862">
        <v>2004</v>
      </c>
      <c r="P1862" t="s">
        <v>286</v>
      </c>
      <c r="Q1862">
        <v>85</v>
      </c>
      <c r="R1862" t="s">
        <v>1015</v>
      </c>
      <c r="S1862" t="s">
        <v>276</v>
      </c>
      <c r="T1862" t="s">
        <v>277</v>
      </c>
      <c r="U1862" t="s">
        <v>278</v>
      </c>
      <c r="V1862" t="s">
        <v>279</v>
      </c>
      <c r="X1862" t="s">
        <v>279</v>
      </c>
      <c r="Y1862" t="s">
        <v>280</v>
      </c>
      <c r="AA1862" t="s">
        <v>280</v>
      </c>
      <c r="AB1862">
        <v>28034</v>
      </c>
      <c r="AC1862" t="s">
        <v>281</v>
      </c>
      <c r="AD1862" t="s">
        <v>60</v>
      </c>
      <c r="AE1862" t="s">
        <v>282</v>
      </c>
      <c r="AF1862" t="s">
        <v>283</v>
      </c>
      <c r="AG1862" t="s">
        <v>284</v>
      </c>
      <c r="AH1862" t="s">
        <v>51</v>
      </c>
    </row>
    <row r="1863" spans="1:34" x14ac:dyDescent="0.25">
      <c r="A1863">
        <v>10321</v>
      </c>
      <c r="B1863">
        <v>39</v>
      </c>
      <c r="C1863">
        <v>84.75</v>
      </c>
      <c r="D1863">
        <v>2</v>
      </c>
      <c r="E1863">
        <v>3305.25</v>
      </c>
      <c r="F1863">
        <v>3306</v>
      </c>
      <c r="G1863">
        <v>3305.25</v>
      </c>
      <c r="H1863" s="2">
        <v>38088</v>
      </c>
      <c r="I1863" s="1">
        <v>38088</v>
      </c>
      <c r="J1863" t="s">
        <v>380</v>
      </c>
      <c r="K1863" t="s">
        <v>123</v>
      </c>
      <c r="L1863" t="s">
        <v>37</v>
      </c>
      <c r="M1863">
        <v>4</v>
      </c>
      <c r="N1863">
        <v>11</v>
      </c>
      <c r="O1863">
        <v>2004</v>
      </c>
      <c r="P1863" t="s">
        <v>286</v>
      </c>
      <c r="Q1863">
        <v>85</v>
      </c>
      <c r="R1863" t="s">
        <v>1015</v>
      </c>
      <c r="S1863" t="s">
        <v>256</v>
      </c>
      <c r="T1863">
        <v>5085552555</v>
      </c>
      <c r="U1863" t="s">
        <v>257</v>
      </c>
      <c r="V1863" t="s">
        <v>258</v>
      </c>
      <c r="X1863" t="s">
        <v>258</v>
      </c>
      <c r="Y1863" t="s">
        <v>259</v>
      </c>
      <c r="Z1863" t="s">
        <v>195</v>
      </c>
      <c r="AA1863" t="s">
        <v>260</v>
      </c>
      <c r="AB1863">
        <v>50553</v>
      </c>
      <c r="AC1863" t="s">
        <v>46</v>
      </c>
      <c r="AD1863" t="s">
        <v>47</v>
      </c>
      <c r="AE1863" t="s">
        <v>261</v>
      </c>
      <c r="AF1863" t="s">
        <v>262</v>
      </c>
      <c r="AG1863" t="s">
        <v>263</v>
      </c>
      <c r="AH1863" t="s">
        <v>74</v>
      </c>
    </row>
    <row r="1864" spans="1:34" x14ac:dyDescent="0.25">
      <c r="A1864">
        <v>10332</v>
      </c>
      <c r="B1864">
        <v>45</v>
      </c>
      <c r="C1864">
        <v>34.19</v>
      </c>
      <c r="D1864">
        <v>12</v>
      </c>
      <c r="E1864">
        <v>1538.55</v>
      </c>
      <c r="F1864">
        <v>1539</v>
      </c>
      <c r="G1864">
        <v>1538.55</v>
      </c>
      <c r="H1864" t="s">
        <v>869</v>
      </c>
      <c r="I1864" s="1">
        <v>38308</v>
      </c>
      <c r="J1864" t="s">
        <v>104</v>
      </c>
      <c r="K1864" t="s">
        <v>220</v>
      </c>
      <c r="L1864" t="s">
        <v>37</v>
      </c>
      <c r="M1864">
        <v>4</v>
      </c>
      <c r="N1864">
        <v>11</v>
      </c>
      <c r="O1864">
        <v>2004</v>
      </c>
      <c r="P1864" t="s">
        <v>286</v>
      </c>
      <c r="Q1864">
        <v>85</v>
      </c>
      <c r="R1864" t="s">
        <v>1015</v>
      </c>
      <c r="S1864" t="s">
        <v>776</v>
      </c>
      <c r="T1864" t="s">
        <v>777</v>
      </c>
      <c r="U1864" t="s">
        <v>778</v>
      </c>
      <c r="V1864" t="s">
        <v>779</v>
      </c>
      <c r="X1864" t="s">
        <v>779</v>
      </c>
      <c r="Y1864" t="s">
        <v>780</v>
      </c>
      <c r="AA1864" t="s">
        <v>780</v>
      </c>
      <c r="AB1864" t="s">
        <v>781</v>
      </c>
      <c r="AC1864" t="s">
        <v>270</v>
      </c>
      <c r="AD1864" t="s">
        <v>60</v>
      </c>
      <c r="AE1864" t="s">
        <v>782</v>
      </c>
      <c r="AF1864" t="s">
        <v>146</v>
      </c>
      <c r="AG1864" t="s">
        <v>783</v>
      </c>
      <c r="AH1864" t="s">
        <v>51</v>
      </c>
    </row>
    <row r="1865" spans="1:34" x14ac:dyDescent="0.25">
      <c r="A1865">
        <v>10346</v>
      </c>
      <c r="B1865">
        <v>24</v>
      </c>
      <c r="C1865">
        <v>100</v>
      </c>
      <c r="D1865">
        <v>2</v>
      </c>
      <c r="E1865">
        <v>3325.92</v>
      </c>
      <c r="F1865">
        <v>3326</v>
      </c>
      <c r="G1865">
        <v>2400</v>
      </c>
      <c r="H1865" t="s">
        <v>443</v>
      </c>
      <c r="I1865" s="1">
        <v>38320</v>
      </c>
      <c r="J1865" t="s">
        <v>104</v>
      </c>
      <c r="K1865" t="s">
        <v>36</v>
      </c>
      <c r="L1865" t="s">
        <v>37</v>
      </c>
      <c r="M1865">
        <v>4</v>
      </c>
      <c r="N1865">
        <v>11</v>
      </c>
      <c r="O1865">
        <v>2004</v>
      </c>
      <c r="P1865" t="s">
        <v>286</v>
      </c>
      <c r="Q1865">
        <v>85</v>
      </c>
      <c r="R1865" t="s">
        <v>1015</v>
      </c>
      <c r="S1865" t="s">
        <v>853</v>
      </c>
      <c r="T1865">
        <v>7025551838</v>
      </c>
      <c r="U1865" t="s">
        <v>854</v>
      </c>
      <c r="V1865" t="s">
        <v>855</v>
      </c>
      <c r="X1865" t="s">
        <v>855</v>
      </c>
      <c r="Y1865" t="s">
        <v>856</v>
      </c>
      <c r="Z1865" t="s">
        <v>857</v>
      </c>
      <c r="AA1865" t="s">
        <v>858</v>
      </c>
      <c r="AB1865">
        <v>83030</v>
      </c>
      <c r="AC1865" t="s">
        <v>46</v>
      </c>
      <c r="AD1865" t="s">
        <v>47</v>
      </c>
      <c r="AE1865" t="s">
        <v>179</v>
      </c>
      <c r="AF1865" t="s">
        <v>635</v>
      </c>
      <c r="AG1865" t="s">
        <v>859</v>
      </c>
      <c r="AH1865" t="s">
        <v>74</v>
      </c>
    </row>
    <row r="1866" spans="1:34" x14ac:dyDescent="0.25">
      <c r="A1866">
        <v>10368</v>
      </c>
      <c r="B1866">
        <v>46</v>
      </c>
      <c r="C1866">
        <v>79.62</v>
      </c>
      <c r="D1866">
        <v>1</v>
      </c>
      <c r="E1866">
        <v>3662.52</v>
      </c>
      <c r="F1866">
        <v>3663</v>
      </c>
      <c r="G1866">
        <v>3662.52</v>
      </c>
      <c r="H1866" t="s">
        <v>1008</v>
      </c>
      <c r="I1866" s="1">
        <v>38371</v>
      </c>
      <c r="J1866" t="s">
        <v>64</v>
      </c>
      <c r="K1866" t="s">
        <v>220</v>
      </c>
      <c r="L1866" t="s">
        <v>37</v>
      </c>
      <c r="M1866">
        <v>1</v>
      </c>
      <c r="N1866">
        <v>1</v>
      </c>
      <c r="O1866">
        <v>2005</v>
      </c>
      <c r="P1866" t="s">
        <v>286</v>
      </c>
      <c r="Q1866">
        <v>85</v>
      </c>
      <c r="R1866" t="s">
        <v>1015</v>
      </c>
      <c r="S1866" t="s">
        <v>427</v>
      </c>
      <c r="T1866">
        <v>4155551450</v>
      </c>
      <c r="U1866" t="s">
        <v>428</v>
      </c>
      <c r="V1866" t="s">
        <v>429</v>
      </c>
      <c r="X1866" t="s">
        <v>429</v>
      </c>
      <c r="Y1866" t="s">
        <v>430</v>
      </c>
      <c r="Z1866" t="s">
        <v>81</v>
      </c>
      <c r="AA1866" t="s">
        <v>431</v>
      </c>
      <c r="AB1866">
        <v>97562</v>
      </c>
      <c r="AC1866" t="s">
        <v>46</v>
      </c>
      <c r="AD1866" t="s">
        <v>47</v>
      </c>
      <c r="AE1866" t="s">
        <v>432</v>
      </c>
      <c r="AF1866" t="s">
        <v>433</v>
      </c>
      <c r="AG1866" t="s">
        <v>434</v>
      </c>
      <c r="AH1866" t="s">
        <v>74</v>
      </c>
    </row>
    <row r="1867" spans="1:34" x14ac:dyDescent="0.25">
      <c r="A1867">
        <v>10380</v>
      </c>
      <c r="B1867">
        <v>44</v>
      </c>
      <c r="C1867">
        <v>79.06</v>
      </c>
      <c r="D1867">
        <v>9</v>
      </c>
      <c r="E1867">
        <v>3478.64</v>
      </c>
      <c r="F1867">
        <v>3479</v>
      </c>
      <c r="G1867">
        <v>3478.64</v>
      </c>
      <c r="H1867" t="s">
        <v>896</v>
      </c>
      <c r="I1867" s="1">
        <v>38399</v>
      </c>
      <c r="J1867" t="s">
        <v>35</v>
      </c>
      <c r="K1867" t="s">
        <v>220</v>
      </c>
      <c r="L1867" t="s">
        <v>37</v>
      </c>
      <c r="M1867">
        <v>1</v>
      </c>
      <c r="N1867">
        <v>2</v>
      </c>
      <c r="O1867">
        <v>2005</v>
      </c>
      <c r="P1867" t="s">
        <v>286</v>
      </c>
      <c r="Q1867">
        <v>85</v>
      </c>
      <c r="R1867" t="s">
        <v>1015</v>
      </c>
      <c r="S1867" t="s">
        <v>276</v>
      </c>
      <c r="T1867" t="s">
        <v>277</v>
      </c>
      <c r="U1867" t="s">
        <v>278</v>
      </c>
      <c r="V1867" t="s">
        <v>279</v>
      </c>
      <c r="X1867" t="s">
        <v>279</v>
      </c>
      <c r="Y1867" t="s">
        <v>280</v>
      </c>
      <c r="AA1867" t="s">
        <v>280</v>
      </c>
      <c r="AB1867">
        <v>28034</v>
      </c>
      <c r="AC1867" t="s">
        <v>281</v>
      </c>
      <c r="AD1867" t="s">
        <v>60</v>
      </c>
      <c r="AE1867" t="s">
        <v>282</v>
      </c>
      <c r="AF1867" t="s">
        <v>283</v>
      </c>
      <c r="AG1867" t="s">
        <v>284</v>
      </c>
      <c r="AH1867" t="s">
        <v>74</v>
      </c>
    </row>
    <row r="1868" spans="1:34" x14ac:dyDescent="0.25">
      <c r="A1868">
        <v>10407</v>
      </c>
      <c r="B1868">
        <v>13</v>
      </c>
      <c r="C1868">
        <v>81.33</v>
      </c>
      <c r="D1868">
        <v>7</v>
      </c>
      <c r="E1868">
        <v>1057.29</v>
      </c>
      <c r="F1868">
        <v>1058</v>
      </c>
      <c r="G1868">
        <v>1057.29</v>
      </c>
      <c r="H1868" t="s">
        <v>903</v>
      </c>
      <c r="I1868" s="1">
        <v>38464</v>
      </c>
      <c r="J1868" t="s">
        <v>380</v>
      </c>
      <c r="K1868" t="s">
        <v>87</v>
      </c>
      <c r="L1868" t="s">
        <v>637</v>
      </c>
      <c r="M1868">
        <v>2</v>
      </c>
      <c r="N1868">
        <v>4</v>
      </c>
      <c r="O1868">
        <v>2005</v>
      </c>
      <c r="P1868" t="s">
        <v>286</v>
      </c>
      <c r="Q1868">
        <v>85</v>
      </c>
      <c r="R1868" t="s">
        <v>1015</v>
      </c>
      <c r="S1868" t="s">
        <v>630</v>
      </c>
      <c r="T1868">
        <v>4085553659</v>
      </c>
      <c r="U1868" t="s">
        <v>631</v>
      </c>
      <c r="V1868" t="s">
        <v>632</v>
      </c>
      <c r="X1868" t="s">
        <v>632</v>
      </c>
      <c r="Y1868" t="s">
        <v>633</v>
      </c>
      <c r="Z1868" t="s">
        <v>81</v>
      </c>
      <c r="AA1868" t="s">
        <v>634</v>
      </c>
      <c r="AB1868">
        <v>94217</v>
      </c>
      <c r="AC1868" t="s">
        <v>46</v>
      </c>
      <c r="AD1868" t="s">
        <v>47</v>
      </c>
      <c r="AE1868" t="s">
        <v>159</v>
      </c>
      <c r="AF1868" t="s">
        <v>635</v>
      </c>
      <c r="AG1868" t="s">
        <v>636</v>
      </c>
      <c r="AH1868" t="s">
        <v>51</v>
      </c>
    </row>
    <row r="1869" spans="1:34" x14ac:dyDescent="0.25">
      <c r="A1869">
        <v>10420</v>
      </c>
      <c r="B1869">
        <v>35</v>
      </c>
      <c r="C1869">
        <v>96.74</v>
      </c>
      <c r="D1869">
        <v>10</v>
      </c>
      <c r="E1869">
        <v>3385.9</v>
      </c>
      <c r="F1869">
        <v>3386</v>
      </c>
      <c r="G1869">
        <v>3385.9</v>
      </c>
      <c r="H1869" t="s">
        <v>940</v>
      </c>
      <c r="I1869" s="1">
        <v>38501</v>
      </c>
      <c r="J1869" t="s">
        <v>153</v>
      </c>
      <c r="K1869" t="s">
        <v>123</v>
      </c>
      <c r="L1869" t="s">
        <v>475</v>
      </c>
      <c r="M1869">
        <v>2</v>
      </c>
      <c r="N1869">
        <v>5</v>
      </c>
      <c r="O1869">
        <v>2005</v>
      </c>
      <c r="P1869" t="s">
        <v>286</v>
      </c>
      <c r="Q1869">
        <v>85</v>
      </c>
      <c r="R1869" t="s">
        <v>1015</v>
      </c>
      <c r="S1869" t="s">
        <v>243</v>
      </c>
      <c r="T1869" t="s">
        <v>244</v>
      </c>
      <c r="U1869" t="s">
        <v>245</v>
      </c>
      <c r="V1869" t="s">
        <v>246</v>
      </c>
      <c r="W1869" t="s">
        <v>247</v>
      </c>
      <c r="X1869" t="s">
        <v>248</v>
      </c>
      <c r="Y1869" t="s">
        <v>249</v>
      </c>
      <c r="Z1869" t="s">
        <v>250</v>
      </c>
      <c r="AA1869" t="s">
        <v>251</v>
      </c>
      <c r="AB1869">
        <v>2067</v>
      </c>
      <c r="AC1869" t="s">
        <v>148</v>
      </c>
      <c r="AD1869" t="s">
        <v>149</v>
      </c>
      <c r="AE1869" t="s">
        <v>252</v>
      </c>
      <c r="AF1869" t="s">
        <v>253</v>
      </c>
      <c r="AG1869" t="s">
        <v>254</v>
      </c>
      <c r="AH1869" t="s">
        <v>74</v>
      </c>
    </row>
    <row r="1870" spans="1:34" x14ac:dyDescent="0.25">
      <c r="A1870">
        <v>10108</v>
      </c>
      <c r="B1870">
        <v>30</v>
      </c>
      <c r="C1870">
        <v>63.07</v>
      </c>
      <c r="D1870">
        <v>5</v>
      </c>
      <c r="E1870">
        <v>1892.1</v>
      </c>
      <c r="F1870">
        <v>1893</v>
      </c>
      <c r="G1870">
        <v>1892.1</v>
      </c>
      <c r="H1870" s="2">
        <v>37683</v>
      </c>
      <c r="I1870" s="1">
        <v>37683</v>
      </c>
      <c r="J1870" t="s">
        <v>255</v>
      </c>
      <c r="K1870" t="s">
        <v>36</v>
      </c>
      <c r="L1870" t="s">
        <v>37</v>
      </c>
      <c r="M1870">
        <v>1</v>
      </c>
      <c r="N1870">
        <v>3</v>
      </c>
      <c r="O1870">
        <v>2003</v>
      </c>
      <c r="P1870" t="s">
        <v>286</v>
      </c>
      <c r="Q1870">
        <v>61</v>
      </c>
      <c r="R1870" t="s">
        <v>1016</v>
      </c>
      <c r="S1870" t="s">
        <v>675</v>
      </c>
      <c r="T1870" t="s">
        <v>676</v>
      </c>
      <c r="U1870" t="s">
        <v>677</v>
      </c>
      <c r="V1870" t="s">
        <v>678</v>
      </c>
      <c r="X1870" t="s">
        <v>678</v>
      </c>
      <c r="Y1870" t="s">
        <v>679</v>
      </c>
      <c r="AA1870" t="s">
        <v>679</v>
      </c>
      <c r="AB1870" t="s">
        <v>680</v>
      </c>
      <c r="AC1870" t="s">
        <v>681</v>
      </c>
      <c r="AD1870" t="s">
        <v>314</v>
      </c>
      <c r="AE1870" t="s">
        <v>682</v>
      </c>
      <c r="AF1870" t="s">
        <v>683</v>
      </c>
      <c r="AG1870" t="s">
        <v>684</v>
      </c>
      <c r="AH1870" t="s">
        <v>51</v>
      </c>
    </row>
    <row r="1871" spans="1:34" x14ac:dyDescent="0.25">
      <c r="A1871">
        <v>10122</v>
      </c>
      <c r="B1871">
        <v>34</v>
      </c>
      <c r="C1871">
        <v>50.21</v>
      </c>
      <c r="D1871">
        <v>9</v>
      </c>
      <c r="E1871">
        <v>1707.14</v>
      </c>
      <c r="F1871">
        <v>1708</v>
      </c>
      <c r="G1871">
        <v>1707.14</v>
      </c>
      <c r="H1871" s="2">
        <v>37838</v>
      </c>
      <c r="I1871" s="1">
        <v>37838</v>
      </c>
      <c r="J1871" t="s">
        <v>76</v>
      </c>
      <c r="K1871" t="s">
        <v>65</v>
      </c>
      <c r="L1871" t="s">
        <v>37</v>
      </c>
      <c r="M1871">
        <v>2</v>
      </c>
      <c r="N1871">
        <v>5</v>
      </c>
      <c r="O1871">
        <v>2003</v>
      </c>
      <c r="P1871" t="s">
        <v>286</v>
      </c>
      <c r="Q1871">
        <v>61</v>
      </c>
      <c r="R1871" t="s">
        <v>1016</v>
      </c>
      <c r="S1871" t="s">
        <v>685</v>
      </c>
      <c r="T1871" t="s">
        <v>686</v>
      </c>
      <c r="U1871" t="s">
        <v>687</v>
      </c>
      <c r="V1871" t="s">
        <v>688</v>
      </c>
      <c r="X1871" t="s">
        <v>688</v>
      </c>
      <c r="Y1871" t="s">
        <v>689</v>
      </c>
      <c r="AA1871" t="s">
        <v>689</v>
      </c>
      <c r="AB1871">
        <v>13008</v>
      </c>
      <c r="AC1871" t="s">
        <v>59</v>
      </c>
      <c r="AD1871" t="s">
        <v>60</v>
      </c>
      <c r="AE1871" t="s">
        <v>690</v>
      </c>
      <c r="AF1871" t="s">
        <v>691</v>
      </c>
      <c r="AG1871" t="s">
        <v>692</v>
      </c>
      <c r="AH1871" t="s">
        <v>51</v>
      </c>
    </row>
    <row r="1872" spans="1:34" x14ac:dyDescent="0.25">
      <c r="A1872">
        <v>10135</v>
      </c>
      <c r="B1872">
        <v>27</v>
      </c>
      <c r="C1872">
        <v>66.13</v>
      </c>
      <c r="D1872">
        <v>6</v>
      </c>
      <c r="E1872">
        <v>1785.51</v>
      </c>
      <c r="F1872">
        <v>1786</v>
      </c>
      <c r="G1872">
        <v>1785.51</v>
      </c>
      <c r="H1872" s="2">
        <v>37659</v>
      </c>
      <c r="I1872" s="1">
        <v>37659</v>
      </c>
      <c r="J1872" t="s">
        <v>35</v>
      </c>
      <c r="K1872" t="s">
        <v>87</v>
      </c>
      <c r="L1872" t="s">
        <v>37</v>
      </c>
      <c r="M1872">
        <v>3</v>
      </c>
      <c r="N1872">
        <v>7</v>
      </c>
      <c r="O1872">
        <v>2003</v>
      </c>
      <c r="P1872" t="s">
        <v>286</v>
      </c>
      <c r="Q1872">
        <v>61</v>
      </c>
      <c r="R1872" t="s">
        <v>1016</v>
      </c>
      <c r="S1872" t="s">
        <v>427</v>
      </c>
      <c r="T1872">
        <v>4155551450</v>
      </c>
      <c r="U1872" t="s">
        <v>428</v>
      </c>
      <c r="V1872" t="s">
        <v>429</v>
      </c>
      <c r="X1872" t="s">
        <v>429</v>
      </c>
      <c r="Y1872" t="s">
        <v>430</v>
      </c>
      <c r="Z1872" t="s">
        <v>81</v>
      </c>
      <c r="AA1872" t="s">
        <v>431</v>
      </c>
      <c r="AB1872">
        <v>97562</v>
      </c>
      <c r="AC1872" t="s">
        <v>46</v>
      </c>
      <c r="AD1872" t="s">
        <v>47</v>
      </c>
      <c r="AE1872" t="s">
        <v>432</v>
      </c>
      <c r="AF1872" t="s">
        <v>433</v>
      </c>
      <c r="AG1872" t="s">
        <v>434</v>
      </c>
      <c r="AH1872" t="s">
        <v>51</v>
      </c>
    </row>
    <row r="1873" spans="1:34" x14ac:dyDescent="0.25">
      <c r="A1873">
        <v>10147</v>
      </c>
      <c r="B1873">
        <v>30</v>
      </c>
      <c r="C1873">
        <v>68.58</v>
      </c>
      <c r="D1873">
        <v>6</v>
      </c>
      <c r="E1873">
        <v>2057.4</v>
      </c>
      <c r="F1873">
        <v>2058</v>
      </c>
      <c r="G1873">
        <v>2057.4</v>
      </c>
      <c r="H1873" s="2">
        <v>37750</v>
      </c>
      <c r="I1873" s="1">
        <v>37750</v>
      </c>
      <c r="J1873" t="s">
        <v>153</v>
      </c>
      <c r="K1873" t="s">
        <v>87</v>
      </c>
      <c r="L1873" t="s">
        <v>37</v>
      </c>
      <c r="M1873">
        <v>3</v>
      </c>
      <c r="N1873">
        <v>9</v>
      </c>
      <c r="O1873">
        <v>2003</v>
      </c>
      <c r="P1873" t="s">
        <v>286</v>
      </c>
      <c r="Q1873">
        <v>61</v>
      </c>
      <c r="R1873" t="s">
        <v>1016</v>
      </c>
      <c r="S1873" t="s">
        <v>445</v>
      </c>
      <c r="T1873">
        <v>6175558555</v>
      </c>
      <c r="U1873" t="s">
        <v>192</v>
      </c>
      <c r="V1873" t="s">
        <v>446</v>
      </c>
      <c r="X1873" t="s">
        <v>446</v>
      </c>
      <c r="Y1873" t="s">
        <v>447</v>
      </c>
      <c r="Z1873" t="s">
        <v>195</v>
      </c>
      <c r="AA1873" t="s">
        <v>448</v>
      </c>
      <c r="AB1873">
        <v>58339</v>
      </c>
      <c r="AC1873" t="s">
        <v>46</v>
      </c>
      <c r="AD1873" t="s">
        <v>47</v>
      </c>
      <c r="AE1873" t="s">
        <v>432</v>
      </c>
      <c r="AF1873" t="s">
        <v>449</v>
      </c>
      <c r="AG1873" t="s">
        <v>450</v>
      </c>
      <c r="AH1873" t="s">
        <v>51</v>
      </c>
    </row>
    <row r="1874" spans="1:34" x14ac:dyDescent="0.25">
      <c r="A1874">
        <v>10159</v>
      </c>
      <c r="B1874">
        <v>50</v>
      </c>
      <c r="C1874">
        <v>69.8</v>
      </c>
      <c r="D1874">
        <v>1</v>
      </c>
      <c r="E1874">
        <v>3490</v>
      </c>
      <c r="F1874">
        <v>3490</v>
      </c>
      <c r="G1874">
        <v>3490</v>
      </c>
      <c r="H1874" s="2">
        <v>37904</v>
      </c>
      <c r="I1874" s="1">
        <v>37904</v>
      </c>
      <c r="J1874" t="s">
        <v>86</v>
      </c>
      <c r="K1874" t="s">
        <v>87</v>
      </c>
      <c r="L1874" t="s">
        <v>37</v>
      </c>
      <c r="M1874">
        <v>4</v>
      </c>
      <c r="N1874">
        <v>10</v>
      </c>
      <c r="O1874">
        <v>2003</v>
      </c>
      <c r="P1874" t="s">
        <v>286</v>
      </c>
      <c r="Q1874">
        <v>61</v>
      </c>
      <c r="R1874" t="s">
        <v>1016</v>
      </c>
      <c r="S1874" t="s">
        <v>88</v>
      </c>
      <c r="T1874">
        <v>6505551386</v>
      </c>
      <c r="U1874" t="s">
        <v>89</v>
      </c>
      <c r="V1874" t="s">
        <v>90</v>
      </c>
      <c r="X1874" t="s">
        <v>90</v>
      </c>
      <c r="Y1874" t="s">
        <v>91</v>
      </c>
      <c r="Z1874" t="s">
        <v>81</v>
      </c>
      <c r="AA1874" t="s">
        <v>92</v>
      </c>
      <c r="AB1874" t="s">
        <v>47</v>
      </c>
      <c r="AC1874" t="s">
        <v>46</v>
      </c>
      <c r="AD1874" t="s">
        <v>47</v>
      </c>
      <c r="AE1874" t="s">
        <v>93</v>
      </c>
      <c r="AF1874" t="s">
        <v>84</v>
      </c>
      <c r="AG1874" t="s">
        <v>94</v>
      </c>
      <c r="AH1874" t="s">
        <v>74</v>
      </c>
    </row>
    <row r="1875" spans="1:34" x14ac:dyDescent="0.25">
      <c r="A1875">
        <v>10169</v>
      </c>
      <c r="B1875">
        <v>34</v>
      </c>
      <c r="C1875">
        <v>50.21</v>
      </c>
      <c r="D1875">
        <v>1</v>
      </c>
      <c r="E1875">
        <v>1707.14</v>
      </c>
      <c r="F1875">
        <v>1708</v>
      </c>
      <c r="G1875">
        <v>1707.14</v>
      </c>
      <c r="H1875" s="2">
        <v>37722</v>
      </c>
      <c r="I1875" s="1">
        <v>37722</v>
      </c>
      <c r="J1875" t="s">
        <v>380</v>
      </c>
      <c r="K1875" t="s">
        <v>87</v>
      </c>
      <c r="L1875" t="s">
        <v>37</v>
      </c>
      <c r="M1875">
        <v>4</v>
      </c>
      <c r="N1875">
        <v>11</v>
      </c>
      <c r="O1875">
        <v>2003</v>
      </c>
      <c r="P1875" t="s">
        <v>286</v>
      </c>
      <c r="Q1875">
        <v>61</v>
      </c>
      <c r="R1875" t="s">
        <v>1016</v>
      </c>
      <c r="S1875" t="s">
        <v>452</v>
      </c>
      <c r="T1875" t="s">
        <v>453</v>
      </c>
      <c r="U1875" t="s">
        <v>454</v>
      </c>
      <c r="V1875" t="s">
        <v>455</v>
      </c>
      <c r="W1875" t="s">
        <v>456</v>
      </c>
      <c r="X1875" t="s">
        <v>457</v>
      </c>
      <c r="Y1875" t="s">
        <v>458</v>
      </c>
      <c r="Z1875" t="s">
        <v>250</v>
      </c>
      <c r="AA1875" t="s">
        <v>459</v>
      </c>
      <c r="AB1875">
        <v>2060</v>
      </c>
      <c r="AC1875" t="s">
        <v>148</v>
      </c>
      <c r="AD1875" t="s">
        <v>149</v>
      </c>
      <c r="AE1875" t="s">
        <v>460</v>
      </c>
      <c r="AF1875" t="s">
        <v>461</v>
      </c>
      <c r="AG1875" t="s">
        <v>462</v>
      </c>
      <c r="AH1875" t="s">
        <v>51</v>
      </c>
    </row>
    <row r="1876" spans="1:34" x14ac:dyDescent="0.25">
      <c r="A1876">
        <v>10181</v>
      </c>
      <c r="B1876">
        <v>23</v>
      </c>
      <c r="C1876">
        <v>65.52</v>
      </c>
      <c r="D1876">
        <v>13</v>
      </c>
      <c r="E1876">
        <v>1506.96</v>
      </c>
      <c r="F1876">
        <v>1507</v>
      </c>
      <c r="G1876">
        <v>1506.96</v>
      </c>
      <c r="H1876" s="2">
        <v>37966</v>
      </c>
      <c r="I1876" s="1">
        <v>37966</v>
      </c>
      <c r="J1876" t="s">
        <v>242</v>
      </c>
      <c r="K1876" t="s">
        <v>130</v>
      </c>
      <c r="L1876" t="s">
        <v>37</v>
      </c>
      <c r="M1876">
        <v>4</v>
      </c>
      <c r="N1876">
        <v>11</v>
      </c>
      <c r="O1876">
        <v>2003</v>
      </c>
      <c r="P1876" t="s">
        <v>286</v>
      </c>
      <c r="Q1876">
        <v>61</v>
      </c>
      <c r="R1876" t="s">
        <v>1016</v>
      </c>
      <c r="S1876" t="s">
        <v>113</v>
      </c>
      <c r="T1876" t="s">
        <v>114</v>
      </c>
      <c r="U1876" t="s">
        <v>115</v>
      </c>
      <c r="V1876" t="s">
        <v>116</v>
      </c>
      <c r="X1876" t="s">
        <v>116</v>
      </c>
      <c r="Y1876" t="s">
        <v>117</v>
      </c>
      <c r="AA1876" t="s">
        <v>117</v>
      </c>
      <c r="AB1876" t="s">
        <v>118</v>
      </c>
      <c r="AC1876" t="s">
        <v>119</v>
      </c>
      <c r="AD1876" t="s">
        <v>60</v>
      </c>
      <c r="AE1876" t="s">
        <v>120</v>
      </c>
      <c r="AF1876" t="s">
        <v>121</v>
      </c>
      <c r="AG1876" t="s">
        <v>122</v>
      </c>
      <c r="AH1876" t="s">
        <v>51</v>
      </c>
    </row>
    <row r="1877" spans="1:34" x14ac:dyDescent="0.25">
      <c r="A1877">
        <v>10191</v>
      </c>
      <c r="B1877">
        <v>48</v>
      </c>
      <c r="C1877">
        <v>60.01</v>
      </c>
      <c r="D1877">
        <v>2</v>
      </c>
      <c r="E1877">
        <v>2880.48</v>
      </c>
      <c r="F1877">
        <v>2881</v>
      </c>
      <c r="G1877">
        <v>2880.48</v>
      </c>
      <c r="H1877" t="s">
        <v>693</v>
      </c>
      <c r="I1877" s="1">
        <v>37945</v>
      </c>
      <c r="J1877" t="s">
        <v>104</v>
      </c>
      <c r="K1877" t="s">
        <v>130</v>
      </c>
      <c r="L1877" t="s">
        <v>37</v>
      </c>
      <c r="M1877">
        <v>4</v>
      </c>
      <c r="N1877">
        <v>11</v>
      </c>
      <c r="O1877">
        <v>2003</v>
      </c>
      <c r="P1877" t="s">
        <v>286</v>
      </c>
      <c r="Q1877">
        <v>61</v>
      </c>
      <c r="R1877" t="s">
        <v>1016</v>
      </c>
      <c r="S1877" t="s">
        <v>694</v>
      </c>
      <c r="T1877" t="s">
        <v>695</v>
      </c>
      <c r="U1877" t="s">
        <v>696</v>
      </c>
      <c r="V1877" t="s">
        <v>697</v>
      </c>
      <c r="X1877" t="s">
        <v>697</v>
      </c>
      <c r="Y1877" t="s">
        <v>698</v>
      </c>
      <c r="AA1877" t="s">
        <v>698</v>
      </c>
      <c r="AB1877">
        <v>50739</v>
      </c>
      <c r="AC1877" t="s">
        <v>699</v>
      </c>
      <c r="AD1877" t="s">
        <v>60</v>
      </c>
      <c r="AE1877" t="s">
        <v>700</v>
      </c>
      <c r="AF1877" t="s">
        <v>701</v>
      </c>
      <c r="AG1877" t="s">
        <v>702</v>
      </c>
      <c r="AH1877" t="s">
        <v>51</v>
      </c>
    </row>
    <row r="1878" spans="1:34" x14ac:dyDescent="0.25">
      <c r="A1878">
        <v>10203</v>
      </c>
      <c r="B1878">
        <v>34</v>
      </c>
      <c r="C1878">
        <v>64.900000000000006</v>
      </c>
      <c r="D1878">
        <v>7</v>
      </c>
      <c r="E1878">
        <v>2206.6</v>
      </c>
      <c r="F1878">
        <v>2207</v>
      </c>
      <c r="G1878">
        <v>2206.6</v>
      </c>
      <c r="H1878" s="2">
        <v>37664</v>
      </c>
      <c r="I1878" s="1">
        <v>37664</v>
      </c>
      <c r="J1878" t="s">
        <v>35</v>
      </c>
      <c r="K1878" t="s">
        <v>220</v>
      </c>
      <c r="L1878" t="s">
        <v>37</v>
      </c>
      <c r="M1878">
        <v>4</v>
      </c>
      <c r="N1878">
        <v>12</v>
      </c>
      <c r="O1878">
        <v>2003</v>
      </c>
      <c r="P1878" t="s">
        <v>286</v>
      </c>
      <c r="Q1878">
        <v>61</v>
      </c>
      <c r="R1878" t="s">
        <v>1016</v>
      </c>
      <c r="S1878" t="s">
        <v>276</v>
      </c>
      <c r="T1878" t="s">
        <v>277</v>
      </c>
      <c r="U1878" t="s">
        <v>278</v>
      </c>
      <c r="V1878" t="s">
        <v>279</v>
      </c>
      <c r="X1878" t="s">
        <v>279</v>
      </c>
      <c r="Y1878" t="s">
        <v>280</v>
      </c>
      <c r="AA1878" t="s">
        <v>280</v>
      </c>
      <c r="AB1878">
        <v>28034</v>
      </c>
      <c r="AC1878" t="s">
        <v>281</v>
      </c>
      <c r="AD1878" t="s">
        <v>60</v>
      </c>
      <c r="AE1878" t="s">
        <v>282</v>
      </c>
      <c r="AF1878" t="s">
        <v>283</v>
      </c>
      <c r="AG1878" t="s">
        <v>284</v>
      </c>
      <c r="AH1878" t="s">
        <v>51</v>
      </c>
    </row>
    <row r="1879" spans="1:34" x14ac:dyDescent="0.25">
      <c r="A1879">
        <v>10211</v>
      </c>
      <c r="B1879">
        <v>48</v>
      </c>
      <c r="C1879">
        <v>48.98</v>
      </c>
      <c r="D1879">
        <v>1</v>
      </c>
      <c r="E1879">
        <v>2351.04</v>
      </c>
      <c r="F1879">
        <v>2352</v>
      </c>
      <c r="G1879">
        <v>2351.04</v>
      </c>
      <c r="H1879" t="s">
        <v>129</v>
      </c>
      <c r="I1879" s="1">
        <v>38001</v>
      </c>
      <c r="J1879" t="s">
        <v>64</v>
      </c>
      <c r="K1879" t="s">
        <v>130</v>
      </c>
      <c r="L1879" t="s">
        <v>37</v>
      </c>
      <c r="M1879">
        <v>1</v>
      </c>
      <c r="N1879">
        <v>1</v>
      </c>
      <c r="O1879">
        <v>2004</v>
      </c>
      <c r="P1879" t="s">
        <v>286</v>
      </c>
      <c r="Q1879">
        <v>61</v>
      </c>
      <c r="R1879" t="s">
        <v>1016</v>
      </c>
      <c r="S1879" t="s">
        <v>131</v>
      </c>
      <c r="T1879" t="s">
        <v>132</v>
      </c>
      <c r="U1879" t="s">
        <v>133</v>
      </c>
      <c r="V1879" t="s">
        <v>134</v>
      </c>
      <c r="X1879" t="s">
        <v>134</v>
      </c>
      <c r="Y1879" t="s">
        <v>70</v>
      </c>
      <c r="AA1879" t="s">
        <v>70</v>
      </c>
      <c r="AB1879">
        <v>75016</v>
      </c>
      <c r="AC1879" t="s">
        <v>59</v>
      </c>
      <c r="AD1879" t="s">
        <v>60</v>
      </c>
      <c r="AE1879" t="s">
        <v>135</v>
      </c>
      <c r="AF1879" t="s">
        <v>136</v>
      </c>
      <c r="AG1879" t="s">
        <v>137</v>
      </c>
      <c r="AH1879" t="s">
        <v>51</v>
      </c>
    </row>
    <row r="1880" spans="1:34" x14ac:dyDescent="0.25">
      <c r="A1880">
        <v>10225</v>
      </c>
      <c r="B1880">
        <v>24</v>
      </c>
      <c r="C1880">
        <v>50.21</v>
      </c>
      <c r="D1880">
        <v>8</v>
      </c>
      <c r="E1880">
        <v>1205.04</v>
      </c>
      <c r="F1880">
        <v>1206</v>
      </c>
      <c r="G1880">
        <v>1205.04</v>
      </c>
      <c r="H1880" t="s">
        <v>703</v>
      </c>
      <c r="I1880" s="1">
        <v>38039</v>
      </c>
      <c r="J1880" t="s">
        <v>35</v>
      </c>
      <c r="K1880" t="s">
        <v>123</v>
      </c>
      <c r="L1880" t="s">
        <v>37</v>
      </c>
      <c r="M1880">
        <v>1</v>
      </c>
      <c r="N1880">
        <v>2</v>
      </c>
      <c r="O1880">
        <v>2004</v>
      </c>
      <c r="P1880" t="s">
        <v>286</v>
      </c>
      <c r="Q1880">
        <v>61</v>
      </c>
      <c r="R1880" t="s">
        <v>1016</v>
      </c>
      <c r="S1880" t="s">
        <v>704</v>
      </c>
      <c r="T1880" t="s">
        <v>705</v>
      </c>
      <c r="U1880" t="s">
        <v>706</v>
      </c>
      <c r="V1880" t="s">
        <v>707</v>
      </c>
      <c r="X1880" t="s">
        <v>707</v>
      </c>
      <c r="Y1880" t="s">
        <v>708</v>
      </c>
      <c r="AA1880" t="s">
        <v>708</v>
      </c>
      <c r="AB1880">
        <v>1203</v>
      </c>
      <c r="AC1880" t="s">
        <v>709</v>
      </c>
      <c r="AD1880" t="s">
        <v>60</v>
      </c>
      <c r="AE1880" t="s">
        <v>710</v>
      </c>
      <c r="AF1880" t="s">
        <v>160</v>
      </c>
      <c r="AG1880" t="s">
        <v>711</v>
      </c>
      <c r="AH1880" t="s">
        <v>51</v>
      </c>
    </row>
    <row r="1881" spans="1:34" x14ac:dyDescent="0.25">
      <c r="A1881">
        <v>10238</v>
      </c>
      <c r="B1881">
        <v>47</v>
      </c>
      <c r="C1881">
        <v>62.45</v>
      </c>
      <c r="D1881">
        <v>2</v>
      </c>
      <c r="E1881">
        <v>2935.15</v>
      </c>
      <c r="F1881">
        <v>2936</v>
      </c>
      <c r="G1881">
        <v>2935.15</v>
      </c>
      <c r="H1881" s="2">
        <v>38234</v>
      </c>
      <c r="I1881" s="1">
        <v>38234</v>
      </c>
      <c r="J1881" t="s">
        <v>201</v>
      </c>
      <c r="K1881" t="s">
        <v>53</v>
      </c>
      <c r="L1881" t="s">
        <v>37</v>
      </c>
      <c r="M1881">
        <v>2</v>
      </c>
      <c r="N1881">
        <v>4</v>
      </c>
      <c r="O1881">
        <v>2004</v>
      </c>
      <c r="P1881" t="s">
        <v>286</v>
      </c>
      <c r="Q1881">
        <v>61</v>
      </c>
      <c r="R1881" t="s">
        <v>1016</v>
      </c>
      <c r="S1881" t="s">
        <v>510</v>
      </c>
      <c r="T1881" t="s">
        <v>511</v>
      </c>
      <c r="U1881" t="s">
        <v>512</v>
      </c>
      <c r="V1881" t="s">
        <v>513</v>
      </c>
      <c r="X1881" t="s">
        <v>513</v>
      </c>
      <c r="Y1881" t="s">
        <v>514</v>
      </c>
      <c r="AA1881" t="s">
        <v>514</v>
      </c>
      <c r="AB1881">
        <v>1734</v>
      </c>
      <c r="AC1881" t="s">
        <v>515</v>
      </c>
      <c r="AD1881" t="s">
        <v>60</v>
      </c>
      <c r="AE1881" t="s">
        <v>516</v>
      </c>
      <c r="AF1881" t="s">
        <v>517</v>
      </c>
      <c r="AG1881" t="s">
        <v>518</v>
      </c>
      <c r="AH1881" t="s">
        <v>51</v>
      </c>
    </row>
    <row r="1882" spans="1:34" x14ac:dyDescent="0.25">
      <c r="A1882">
        <v>10253</v>
      </c>
      <c r="B1882">
        <v>24</v>
      </c>
      <c r="C1882">
        <v>52.66</v>
      </c>
      <c r="D1882">
        <v>12</v>
      </c>
      <c r="E1882">
        <v>1263.8399999999999</v>
      </c>
      <c r="F1882">
        <v>1264</v>
      </c>
      <c r="G1882">
        <v>1263.8399999999999</v>
      </c>
      <c r="H1882" s="2">
        <v>37992</v>
      </c>
      <c r="I1882" s="1">
        <v>37992</v>
      </c>
      <c r="J1882" t="s">
        <v>64</v>
      </c>
      <c r="K1882" t="s">
        <v>65</v>
      </c>
      <c r="L1882" t="s">
        <v>535</v>
      </c>
      <c r="M1882">
        <v>2</v>
      </c>
      <c r="N1882">
        <v>6</v>
      </c>
      <c r="O1882">
        <v>2004</v>
      </c>
      <c r="P1882" t="s">
        <v>286</v>
      </c>
      <c r="Q1882">
        <v>61</v>
      </c>
      <c r="R1882" t="s">
        <v>1016</v>
      </c>
      <c r="S1882" t="s">
        <v>264</v>
      </c>
      <c r="T1882" t="s">
        <v>265</v>
      </c>
      <c r="U1882" t="s">
        <v>266</v>
      </c>
      <c r="V1882" t="s">
        <v>267</v>
      </c>
      <c r="X1882" t="s">
        <v>267</v>
      </c>
      <c r="Y1882" t="s">
        <v>268</v>
      </c>
      <c r="AA1882" t="s">
        <v>268</v>
      </c>
      <c r="AB1882" t="s">
        <v>269</v>
      </c>
      <c r="AC1882" t="s">
        <v>270</v>
      </c>
      <c r="AD1882" t="s">
        <v>60</v>
      </c>
      <c r="AE1882" t="s">
        <v>271</v>
      </c>
      <c r="AF1882" t="s">
        <v>272</v>
      </c>
      <c r="AG1882" t="s">
        <v>273</v>
      </c>
      <c r="AH1882" t="s">
        <v>51</v>
      </c>
    </row>
    <row r="1883" spans="1:34" x14ac:dyDescent="0.25">
      <c r="A1883">
        <v>10266</v>
      </c>
      <c r="B1883">
        <v>47</v>
      </c>
      <c r="C1883">
        <v>62.45</v>
      </c>
      <c r="D1883">
        <v>13</v>
      </c>
      <c r="E1883">
        <v>2935.15</v>
      </c>
      <c r="F1883">
        <v>2936</v>
      </c>
      <c r="G1883">
        <v>2935.15</v>
      </c>
      <c r="H1883" s="2">
        <v>38145</v>
      </c>
      <c r="I1883" s="1">
        <v>38145</v>
      </c>
      <c r="J1883" t="s">
        <v>172</v>
      </c>
      <c r="K1883" t="s">
        <v>36</v>
      </c>
      <c r="L1883" t="s">
        <v>37</v>
      </c>
      <c r="M1883">
        <v>3</v>
      </c>
      <c r="N1883">
        <v>7</v>
      </c>
      <c r="O1883">
        <v>2004</v>
      </c>
      <c r="P1883" t="s">
        <v>286</v>
      </c>
      <c r="Q1883">
        <v>61</v>
      </c>
      <c r="R1883" t="s">
        <v>1016</v>
      </c>
      <c r="S1883" t="s">
        <v>712</v>
      </c>
      <c r="T1883" t="s">
        <v>713</v>
      </c>
      <c r="U1883" t="s">
        <v>714</v>
      </c>
      <c r="V1883" t="s">
        <v>715</v>
      </c>
      <c r="X1883" t="s">
        <v>715</v>
      </c>
      <c r="Y1883" t="s">
        <v>716</v>
      </c>
      <c r="AA1883" t="s">
        <v>716</v>
      </c>
      <c r="AB1883">
        <v>42100</v>
      </c>
      <c r="AC1883" t="s">
        <v>407</v>
      </c>
      <c r="AD1883" t="s">
        <v>60</v>
      </c>
      <c r="AE1883" t="s">
        <v>717</v>
      </c>
      <c r="AF1883" t="s">
        <v>718</v>
      </c>
      <c r="AG1883" t="s">
        <v>719</v>
      </c>
      <c r="AH1883" t="s">
        <v>51</v>
      </c>
    </row>
    <row r="1884" spans="1:34" x14ac:dyDescent="0.25">
      <c r="A1884">
        <v>10276</v>
      </c>
      <c r="B1884">
        <v>20</v>
      </c>
      <c r="C1884">
        <v>61.23</v>
      </c>
      <c r="D1884">
        <v>2</v>
      </c>
      <c r="E1884">
        <v>1224.5999999999999</v>
      </c>
      <c r="F1884">
        <v>1225</v>
      </c>
      <c r="G1884">
        <v>1224.5999999999999</v>
      </c>
      <c r="H1884" s="2">
        <v>38025</v>
      </c>
      <c r="I1884" s="1">
        <v>38025</v>
      </c>
      <c r="J1884" t="s">
        <v>35</v>
      </c>
      <c r="K1884" t="s">
        <v>123</v>
      </c>
      <c r="L1884" t="s">
        <v>37</v>
      </c>
      <c r="M1884">
        <v>3</v>
      </c>
      <c r="N1884">
        <v>8</v>
      </c>
      <c r="O1884">
        <v>2004</v>
      </c>
      <c r="P1884" t="s">
        <v>286</v>
      </c>
      <c r="Q1884">
        <v>61</v>
      </c>
      <c r="R1884" t="s">
        <v>1016</v>
      </c>
      <c r="S1884" t="s">
        <v>720</v>
      </c>
      <c r="T1884">
        <v>6175557555</v>
      </c>
      <c r="U1884" t="s">
        <v>721</v>
      </c>
      <c r="V1884" t="s">
        <v>722</v>
      </c>
      <c r="X1884" t="s">
        <v>722</v>
      </c>
      <c r="Y1884" t="s">
        <v>447</v>
      </c>
      <c r="Z1884" t="s">
        <v>195</v>
      </c>
      <c r="AA1884" t="s">
        <v>448</v>
      </c>
      <c r="AB1884">
        <v>58339</v>
      </c>
      <c r="AC1884" t="s">
        <v>46</v>
      </c>
      <c r="AD1884" t="s">
        <v>47</v>
      </c>
      <c r="AE1884" t="s">
        <v>723</v>
      </c>
      <c r="AF1884" t="s">
        <v>724</v>
      </c>
      <c r="AG1884" t="s">
        <v>725</v>
      </c>
      <c r="AH1884" t="s">
        <v>51</v>
      </c>
    </row>
    <row r="1885" spans="1:34" x14ac:dyDescent="0.25">
      <c r="A1885">
        <v>10287</v>
      </c>
      <c r="B1885">
        <v>20</v>
      </c>
      <c r="C1885">
        <v>67.97</v>
      </c>
      <c r="D1885">
        <v>11</v>
      </c>
      <c r="E1885">
        <v>1359.4</v>
      </c>
      <c r="F1885">
        <v>1360</v>
      </c>
      <c r="G1885">
        <v>1359.4</v>
      </c>
      <c r="H1885" t="s">
        <v>726</v>
      </c>
      <c r="I1885" s="1">
        <v>38229</v>
      </c>
      <c r="J1885" t="s">
        <v>76</v>
      </c>
      <c r="K1885" t="s">
        <v>36</v>
      </c>
      <c r="L1885" t="s">
        <v>37</v>
      </c>
      <c r="M1885">
        <v>3</v>
      </c>
      <c r="N1885">
        <v>8</v>
      </c>
      <c r="O1885">
        <v>2004</v>
      </c>
      <c r="P1885" t="s">
        <v>286</v>
      </c>
      <c r="Q1885">
        <v>61</v>
      </c>
      <c r="R1885" t="s">
        <v>1016</v>
      </c>
      <c r="S1885" t="s">
        <v>704</v>
      </c>
      <c r="T1885" t="s">
        <v>705</v>
      </c>
      <c r="U1885" t="s">
        <v>706</v>
      </c>
      <c r="V1885" t="s">
        <v>707</v>
      </c>
      <c r="X1885" t="s">
        <v>707</v>
      </c>
      <c r="Y1885" t="s">
        <v>708</v>
      </c>
      <c r="AA1885" t="s">
        <v>708</v>
      </c>
      <c r="AB1885">
        <v>1203</v>
      </c>
      <c r="AC1885" t="s">
        <v>709</v>
      </c>
      <c r="AD1885" t="s">
        <v>60</v>
      </c>
      <c r="AE1885" t="s">
        <v>710</v>
      </c>
      <c r="AF1885" t="s">
        <v>160</v>
      </c>
      <c r="AG1885" t="s">
        <v>711</v>
      </c>
      <c r="AH1885" t="s">
        <v>51</v>
      </c>
    </row>
    <row r="1886" spans="1:34" x14ac:dyDescent="0.25">
      <c r="A1886">
        <v>10300</v>
      </c>
      <c r="B1886">
        <v>31</v>
      </c>
      <c r="C1886">
        <v>58.78</v>
      </c>
      <c r="D1886">
        <v>4</v>
      </c>
      <c r="E1886">
        <v>1822.18</v>
      </c>
      <c r="F1886">
        <v>1823</v>
      </c>
      <c r="G1886">
        <v>1822.18</v>
      </c>
      <c r="H1886" s="2">
        <v>37721</v>
      </c>
      <c r="I1886" s="1">
        <v>37721</v>
      </c>
      <c r="J1886" t="s">
        <v>380</v>
      </c>
      <c r="K1886" t="s">
        <v>130</v>
      </c>
      <c r="L1886" t="s">
        <v>37</v>
      </c>
      <c r="M1886">
        <v>4</v>
      </c>
      <c r="N1886">
        <v>10</v>
      </c>
      <c r="O1886">
        <v>2003</v>
      </c>
      <c r="P1886" t="s">
        <v>286</v>
      </c>
      <c r="Q1886">
        <v>61</v>
      </c>
      <c r="R1886" t="s">
        <v>1016</v>
      </c>
      <c r="S1886" t="s">
        <v>727</v>
      </c>
      <c r="T1886" t="s">
        <v>728</v>
      </c>
      <c r="U1886" t="s">
        <v>729</v>
      </c>
      <c r="V1886" t="s">
        <v>730</v>
      </c>
      <c r="X1886" t="s">
        <v>730</v>
      </c>
      <c r="Y1886" t="s">
        <v>731</v>
      </c>
      <c r="AA1886" t="s">
        <v>731</v>
      </c>
      <c r="AB1886">
        <v>60528</v>
      </c>
      <c r="AC1886" t="s">
        <v>699</v>
      </c>
      <c r="AD1886" t="s">
        <v>60</v>
      </c>
      <c r="AE1886" t="s">
        <v>732</v>
      </c>
      <c r="AF1886" t="s">
        <v>654</v>
      </c>
      <c r="AG1886" t="s">
        <v>733</v>
      </c>
      <c r="AH1886" t="s">
        <v>51</v>
      </c>
    </row>
    <row r="1887" spans="1:34" x14ac:dyDescent="0.25">
      <c r="A1887">
        <v>10310</v>
      </c>
      <c r="B1887">
        <v>38</v>
      </c>
      <c r="C1887">
        <v>56.94</v>
      </c>
      <c r="D1887">
        <v>9</v>
      </c>
      <c r="E1887">
        <v>2163.7199999999998</v>
      </c>
      <c r="F1887">
        <v>2164</v>
      </c>
      <c r="G1887">
        <v>2163.7199999999998</v>
      </c>
      <c r="H1887" t="s">
        <v>734</v>
      </c>
      <c r="I1887" s="1">
        <v>38276</v>
      </c>
      <c r="J1887" t="s">
        <v>86</v>
      </c>
      <c r="K1887" t="s">
        <v>53</v>
      </c>
      <c r="L1887" t="s">
        <v>37</v>
      </c>
      <c r="M1887">
        <v>4</v>
      </c>
      <c r="N1887">
        <v>10</v>
      </c>
      <c r="O1887">
        <v>2004</v>
      </c>
      <c r="P1887" t="s">
        <v>286</v>
      </c>
      <c r="Q1887">
        <v>61</v>
      </c>
      <c r="R1887" t="s">
        <v>1016</v>
      </c>
      <c r="S1887" t="s">
        <v>694</v>
      </c>
      <c r="T1887" t="s">
        <v>695</v>
      </c>
      <c r="U1887" t="s">
        <v>696</v>
      </c>
      <c r="V1887" t="s">
        <v>697</v>
      </c>
      <c r="X1887" t="s">
        <v>697</v>
      </c>
      <c r="Y1887" t="s">
        <v>698</v>
      </c>
      <c r="AA1887" t="s">
        <v>698</v>
      </c>
      <c r="AB1887">
        <v>50739</v>
      </c>
      <c r="AC1887" t="s">
        <v>699</v>
      </c>
      <c r="AD1887" t="s">
        <v>60</v>
      </c>
      <c r="AE1887" t="s">
        <v>700</v>
      </c>
      <c r="AF1887" t="s">
        <v>701</v>
      </c>
      <c r="AG1887" t="s">
        <v>702</v>
      </c>
      <c r="AH1887" t="s">
        <v>51</v>
      </c>
    </row>
    <row r="1888" spans="1:34" x14ac:dyDescent="0.25">
      <c r="A1888">
        <v>10320</v>
      </c>
      <c r="B1888">
        <v>26</v>
      </c>
      <c r="C1888">
        <v>61.23</v>
      </c>
      <c r="D1888">
        <v>2</v>
      </c>
      <c r="E1888">
        <v>1591.98</v>
      </c>
      <c r="F1888">
        <v>1592</v>
      </c>
      <c r="G1888">
        <v>1591.98</v>
      </c>
      <c r="H1888" s="2">
        <v>38057</v>
      </c>
      <c r="I1888" s="1">
        <v>38057</v>
      </c>
      <c r="J1888" t="s">
        <v>255</v>
      </c>
      <c r="K1888" t="s">
        <v>130</v>
      </c>
      <c r="L1888" t="s">
        <v>37</v>
      </c>
      <c r="M1888">
        <v>4</v>
      </c>
      <c r="N1888">
        <v>11</v>
      </c>
      <c r="O1888">
        <v>2004</v>
      </c>
      <c r="P1888" t="s">
        <v>286</v>
      </c>
      <c r="Q1888">
        <v>61</v>
      </c>
      <c r="R1888" t="s">
        <v>1016</v>
      </c>
      <c r="S1888" t="s">
        <v>289</v>
      </c>
      <c r="T1888" t="s">
        <v>290</v>
      </c>
      <c r="U1888" t="s">
        <v>291</v>
      </c>
      <c r="V1888" t="s">
        <v>292</v>
      </c>
      <c r="X1888" t="s">
        <v>292</v>
      </c>
      <c r="Y1888" t="s">
        <v>293</v>
      </c>
      <c r="AA1888" t="s">
        <v>293</v>
      </c>
      <c r="AB1888" t="s">
        <v>294</v>
      </c>
      <c r="AC1888" t="s">
        <v>295</v>
      </c>
      <c r="AD1888" t="s">
        <v>60</v>
      </c>
      <c r="AE1888" t="s">
        <v>296</v>
      </c>
      <c r="AF1888" t="s">
        <v>297</v>
      </c>
      <c r="AG1888" t="s">
        <v>298</v>
      </c>
      <c r="AH1888" t="s">
        <v>51</v>
      </c>
    </row>
    <row r="1889" spans="1:34" x14ac:dyDescent="0.25">
      <c r="A1889">
        <v>10331</v>
      </c>
      <c r="B1889">
        <v>25</v>
      </c>
      <c r="C1889">
        <v>100</v>
      </c>
      <c r="D1889">
        <v>9</v>
      </c>
      <c r="E1889">
        <v>3078.5</v>
      </c>
      <c r="F1889">
        <v>3079</v>
      </c>
      <c r="G1889">
        <v>2500</v>
      </c>
      <c r="H1889" t="s">
        <v>869</v>
      </c>
      <c r="I1889" s="1">
        <v>38308</v>
      </c>
      <c r="J1889" t="s">
        <v>104</v>
      </c>
      <c r="K1889" t="s">
        <v>220</v>
      </c>
      <c r="L1889" t="s">
        <v>37</v>
      </c>
      <c r="M1889">
        <v>4</v>
      </c>
      <c r="N1889">
        <v>11</v>
      </c>
      <c r="O1889">
        <v>2004</v>
      </c>
      <c r="P1889" t="s">
        <v>286</v>
      </c>
      <c r="Q1889">
        <v>61</v>
      </c>
      <c r="R1889" t="s">
        <v>1016</v>
      </c>
      <c r="S1889" t="s">
        <v>488</v>
      </c>
      <c r="T1889">
        <v>2155559857</v>
      </c>
      <c r="U1889" t="s">
        <v>489</v>
      </c>
      <c r="V1889" t="s">
        <v>490</v>
      </c>
      <c r="X1889" t="s">
        <v>490</v>
      </c>
      <c r="Y1889" t="s">
        <v>340</v>
      </c>
      <c r="Z1889" t="s">
        <v>225</v>
      </c>
      <c r="AA1889" t="s">
        <v>341</v>
      </c>
      <c r="AB1889">
        <v>71270</v>
      </c>
      <c r="AC1889" t="s">
        <v>46</v>
      </c>
      <c r="AD1889" t="s">
        <v>47</v>
      </c>
      <c r="AE1889" t="s">
        <v>197</v>
      </c>
      <c r="AF1889" t="s">
        <v>491</v>
      </c>
      <c r="AG1889" t="s">
        <v>492</v>
      </c>
      <c r="AH1889" t="s">
        <v>74</v>
      </c>
    </row>
    <row r="1890" spans="1:34" x14ac:dyDescent="0.25">
      <c r="A1890">
        <v>10342</v>
      </c>
      <c r="B1890">
        <v>48</v>
      </c>
      <c r="C1890">
        <v>62.45</v>
      </c>
      <c r="D1890">
        <v>10</v>
      </c>
      <c r="E1890">
        <v>2997.6</v>
      </c>
      <c r="F1890">
        <v>2998</v>
      </c>
      <c r="G1890">
        <v>2997.6</v>
      </c>
      <c r="H1890" t="s">
        <v>230</v>
      </c>
      <c r="I1890" s="1">
        <v>38315</v>
      </c>
      <c r="J1890" t="s">
        <v>104</v>
      </c>
      <c r="K1890" t="s">
        <v>220</v>
      </c>
      <c r="L1890" t="s">
        <v>37</v>
      </c>
      <c r="M1890">
        <v>4</v>
      </c>
      <c r="N1890">
        <v>11</v>
      </c>
      <c r="O1890">
        <v>2004</v>
      </c>
      <c r="P1890" t="s">
        <v>286</v>
      </c>
      <c r="Q1890">
        <v>61</v>
      </c>
      <c r="R1890" t="s">
        <v>1016</v>
      </c>
      <c r="S1890" t="s">
        <v>139</v>
      </c>
      <c r="T1890" t="s">
        <v>140</v>
      </c>
      <c r="U1890" t="s">
        <v>141</v>
      </c>
      <c r="V1890" t="s">
        <v>142</v>
      </c>
      <c r="W1890" t="s">
        <v>143</v>
      </c>
      <c r="X1890" t="s">
        <v>144</v>
      </c>
      <c r="Y1890" t="s">
        <v>145</v>
      </c>
      <c r="Z1890" t="s">
        <v>146</v>
      </c>
      <c r="AA1890" t="s">
        <v>147</v>
      </c>
      <c r="AB1890">
        <v>3004</v>
      </c>
      <c r="AC1890" t="s">
        <v>148</v>
      </c>
      <c r="AD1890" t="s">
        <v>149</v>
      </c>
      <c r="AE1890" t="s">
        <v>150</v>
      </c>
      <c r="AF1890" t="s">
        <v>151</v>
      </c>
      <c r="AG1890" t="s">
        <v>152</v>
      </c>
      <c r="AH1890" t="s">
        <v>51</v>
      </c>
    </row>
    <row r="1891" spans="1:34" x14ac:dyDescent="0.25">
      <c r="A1891">
        <v>10355</v>
      </c>
      <c r="B1891">
        <v>44</v>
      </c>
      <c r="C1891">
        <v>62.45</v>
      </c>
      <c r="D1891">
        <v>6</v>
      </c>
      <c r="E1891">
        <v>2747.8</v>
      </c>
      <c r="F1891">
        <v>2748</v>
      </c>
      <c r="G1891">
        <v>2747.8</v>
      </c>
      <c r="H1891" s="2">
        <v>38180</v>
      </c>
      <c r="I1891" s="1">
        <v>38180</v>
      </c>
      <c r="J1891" t="s">
        <v>52</v>
      </c>
      <c r="K1891" t="s">
        <v>36</v>
      </c>
      <c r="L1891" t="s">
        <v>37</v>
      </c>
      <c r="M1891">
        <v>4</v>
      </c>
      <c r="N1891">
        <v>12</v>
      </c>
      <c r="O1891">
        <v>2004</v>
      </c>
      <c r="P1891" t="s">
        <v>286</v>
      </c>
      <c r="Q1891">
        <v>61</v>
      </c>
      <c r="R1891" t="s">
        <v>1016</v>
      </c>
      <c r="S1891" t="s">
        <v>276</v>
      </c>
      <c r="T1891" t="s">
        <v>277</v>
      </c>
      <c r="U1891" t="s">
        <v>278</v>
      </c>
      <c r="V1891" t="s">
        <v>279</v>
      </c>
      <c r="X1891" t="s">
        <v>279</v>
      </c>
      <c r="Y1891" t="s">
        <v>280</v>
      </c>
      <c r="AA1891" t="s">
        <v>280</v>
      </c>
      <c r="AB1891">
        <v>28034</v>
      </c>
      <c r="AC1891" t="s">
        <v>281</v>
      </c>
      <c r="AD1891" t="s">
        <v>60</v>
      </c>
      <c r="AE1891" t="s">
        <v>282</v>
      </c>
      <c r="AF1891" t="s">
        <v>283</v>
      </c>
      <c r="AG1891" t="s">
        <v>284</v>
      </c>
      <c r="AH1891" t="s">
        <v>51</v>
      </c>
    </row>
    <row r="1892" spans="1:34" x14ac:dyDescent="0.25">
      <c r="A1892">
        <v>10363</v>
      </c>
      <c r="B1892">
        <v>21</v>
      </c>
      <c r="C1892">
        <v>100</v>
      </c>
      <c r="D1892">
        <v>15</v>
      </c>
      <c r="E1892">
        <v>2447.7600000000002</v>
      </c>
      <c r="F1892">
        <v>2448</v>
      </c>
      <c r="G1892">
        <v>2100</v>
      </c>
      <c r="H1892" s="2">
        <v>38504</v>
      </c>
      <c r="I1892" s="1">
        <v>38504</v>
      </c>
      <c r="J1892" t="s">
        <v>172</v>
      </c>
      <c r="K1892" t="s">
        <v>220</v>
      </c>
      <c r="L1892" t="s">
        <v>37</v>
      </c>
      <c r="M1892">
        <v>1</v>
      </c>
      <c r="N1892">
        <v>1</v>
      </c>
      <c r="O1892">
        <v>2005</v>
      </c>
      <c r="P1892" t="s">
        <v>286</v>
      </c>
      <c r="Q1892">
        <v>61</v>
      </c>
      <c r="R1892" t="s">
        <v>1016</v>
      </c>
      <c r="S1892" t="s">
        <v>735</v>
      </c>
      <c r="T1892" t="s">
        <v>736</v>
      </c>
      <c r="U1892" t="s">
        <v>737</v>
      </c>
      <c r="V1892" t="s">
        <v>738</v>
      </c>
      <c r="X1892" t="s">
        <v>738</v>
      </c>
      <c r="Y1892" t="s">
        <v>739</v>
      </c>
      <c r="AA1892" t="s">
        <v>739</v>
      </c>
      <c r="AB1892" t="s">
        <v>740</v>
      </c>
      <c r="AC1892" t="s">
        <v>207</v>
      </c>
      <c r="AD1892" t="s">
        <v>60</v>
      </c>
      <c r="AE1892" t="s">
        <v>741</v>
      </c>
      <c r="AF1892" t="s">
        <v>742</v>
      </c>
      <c r="AG1892" t="s">
        <v>743</v>
      </c>
      <c r="AH1892" t="s">
        <v>51</v>
      </c>
    </row>
    <row r="1893" spans="1:34" x14ac:dyDescent="0.25">
      <c r="A1893">
        <v>10378</v>
      </c>
      <c r="B1893">
        <v>46</v>
      </c>
      <c r="C1893">
        <v>41.54</v>
      </c>
      <c r="D1893">
        <v>6</v>
      </c>
      <c r="E1893">
        <v>1910.84</v>
      </c>
      <c r="F1893">
        <v>1911</v>
      </c>
      <c r="G1893">
        <v>1910.84</v>
      </c>
      <c r="H1893" s="2">
        <v>38627</v>
      </c>
      <c r="I1893" s="1">
        <v>38627</v>
      </c>
      <c r="J1893" t="s">
        <v>86</v>
      </c>
      <c r="K1893" t="s">
        <v>123</v>
      </c>
      <c r="L1893" t="s">
        <v>37</v>
      </c>
      <c r="M1893">
        <v>1</v>
      </c>
      <c r="N1893">
        <v>2</v>
      </c>
      <c r="O1893">
        <v>2005</v>
      </c>
      <c r="P1893" t="s">
        <v>286</v>
      </c>
      <c r="Q1893">
        <v>61</v>
      </c>
      <c r="R1893" t="s">
        <v>1016</v>
      </c>
      <c r="S1893" t="s">
        <v>276</v>
      </c>
      <c r="T1893" t="s">
        <v>277</v>
      </c>
      <c r="U1893" t="s">
        <v>278</v>
      </c>
      <c r="V1893" t="s">
        <v>279</v>
      </c>
      <c r="X1893" t="s">
        <v>279</v>
      </c>
      <c r="Y1893" t="s">
        <v>280</v>
      </c>
      <c r="AA1893" t="s">
        <v>280</v>
      </c>
      <c r="AB1893">
        <v>28034</v>
      </c>
      <c r="AC1893" t="s">
        <v>281</v>
      </c>
      <c r="AD1893" t="s">
        <v>60</v>
      </c>
      <c r="AE1893" t="s">
        <v>282</v>
      </c>
      <c r="AF1893" t="s">
        <v>283</v>
      </c>
      <c r="AG1893" t="s">
        <v>284</v>
      </c>
      <c r="AH1893" t="s">
        <v>51</v>
      </c>
    </row>
    <row r="1894" spans="1:34" x14ac:dyDescent="0.25">
      <c r="A1894">
        <v>10390</v>
      </c>
      <c r="B1894">
        <v>46</v>
      </c>
      <c r="C1894">
        <v>52.84</v>
      </c>
      <c r="D1894">
        <v>6</v>
      </c>
      <c r="E1894">
        <v>2430.64</v>
      </c>
      <c r="F1894">
        <v>2431</v>
      </c>
      <c r="G1894">
        <v>2430.64</v>
      </c>
      <c r="H1894" s="2">
        <v>38445</v>
      </c>
      <c r="I1894" s="1">
        <v>38445</v>
      </c>
      <c r="J1894" t="s">
        <v>380</v>
      </c>
      <c r="K1894" t="s">
        <v>123</v>
      </c>
      <c r="L1894" t="s">
        <v>37</v>
      </c>
      <c r="M1894">
        <v>1</v>
      </c>
      <c r="N1894">
        <v>3</v>
      </c>
      <c r="O1894">
        <v>2005</v>
      </c>
      <c r="P1894" t="s">
        <v>286</v>
      </c>
      <c r="Q1894">
        <v>61</v>
      </c>
      <c r="R1894" t="s">
        <v>1016</v>
      </c>
      <c r="S1894" t="s">
        <v>427</v>
      </c>
      <c r="T1894">
        <v>4155551450</v>
      </c>
      <c r="U1894" t="s">
        <v>428</v>
      </c>
      <c r="V1894" t="s">
        <v>429</v>
      </c>
      <c r="X1894" t="s">
        <v>429</v>
      </c>
      <c r="Y1894" t="s">
        <v>430</v>
      </c>
      <c r="Z1894" t="s">
        <v>81</v>
      </c>
      <c r="AA1894" t="s">
        <v>431</v>
      </c>
      <c r="AB1894">
        <v>97562</v>
      </c>
      <c r="AC1894" t="s">
        <v>46</v>
      </c>
      <c r="AD1894" t="s">
        <v>47</v>
      </c>
      <c r="AE1894" t="s">
        <v>432</v>
      </c>
      <c r="AF1894" t="s">
        <v>433</v>
      </c>
      <c r="AG1894" t="s">
        <v>434</v>
      </c>
      <c r="AH1894" t="s">
        <v>51</v>
      </c>
    </row>
    <row r="1895" spans="1:34" x14ac:dyDescent="0.25">
      <c r="A1895">
        <v>10419</v>
      </c>
      <c r="B1895">
        <v>55</v>
      </c>
      <c r="C1895">
        <v>52.66</v>
      </c>
      <c r="D1895">
        <v>12</v>
      </c>
      <c r="E1895">
        <v>2896.3</v>
      </c>
      <c r="F1895">
        <v>2897</v>
      </c>
      <c r="G1895">
        <v>2896.3</v>
      </c>
      <c r="H1895" t="s">
        <v>744</v>
      </c>
      <c r="I1895" s="1">
        <v>38489</v>
      </c>
      <c r="J1895" t="s">
        <v>153</v>
      </c>
      <c r="K1895" t="s">
        <v>65</v>
      </c>
      <c r="L1895" t="s">
        <v>37</v>
      </c>
      <c r="M1895">
        <v>2</v>
      </c>
      <c r="N1895">
        <v>5</v>
      </c>
      <c r="O1895">
        <v>2005</v>
      </c>
      <c r="P1895" t="s">
        <v>286</v>
      </c>
      <c r="Q1895">
        <v>61</v>
      </c>
      <c r="R1895" t="s">
        <v>1016</v>
      </c>
      <c r="S1895" t="s">
        <v>231</v>
      </c>
      <c r="T1895" t="s">
        <v>232</v>
      </c>
      <c r="U1895" t="s">
        <v>233</v>
      </c>
      <c r="V1895" t="s">
        <v>234</v>
      </c>
      <c r="X1895" t="s">
        <v>234</v>
      </c>
      <c r="Y1895" t="s">
        <v>235</v>
      </c>
      <c r="AA1895" t="s">
        <v>235</v>
      </c>
      <c r="AB1895">
        <v>5020</v>
      </c>
      <c r="AC1895" t="s">
        <v>236</v>
      </c>
      <c r="AD1895" t="s">
        <v>60</v>
      </c>
      <c r="AE1895" t="s">
        <v>237</v>
      </c>
      <c r="AF1895" t="s">
        <v>238</v>
      </c>
      <c r="AG1895" t="s">
        <v>239</v>
      </c>
      <c r="AH1895" t="s">
        <v>51</v>
      </c>
    </row>
    <row r="1896" spans="1:34" x14ac:dyDescent="0.25">
      <c r="A1896">
        <v>10106</v>
      </c>
      <c r="B1896">
        <v>31</v>
      </c>
      <c r="C1896">
        <v>52.6</v>
      </c>
      <c r="D1896">
        <v>14</v>
      </c>
      <c r="E1896">
        <v>1630.6</v>
      </c>
      <c r="F1896">
        <v>1631</v>
      </c>
      <c r="G1896">
        <v>1630.6</v>
      </c>
      <c r="H1896" t="s">
        <v>904</v>
      </c>
      <c r="I1896" s="1">
        <v>37669</v>
      </c>
      <c r="J1896" t="s">
        <v>35</v>
      </c>
      <c r="K1896" t="s">
        <v>36</v>
      </c>
      <c r="L1896" t="s">
        <v>37</v>
      </c>
      <c r="M1896">
        <v>1</v>
      </c>
      <c r="N1896">
        <v>2</v>
      </c>
      <c r="O1896">
        <v>2003</v>
      </c>
      <c r="P1896" t="s">
        <v>871</v>
      </c>
      <c r="Q1896">
        <v>65</v>
      </c>
      <c r="R1896" t="s">
        <v>1017</v>
      </c>
      <c r="S1896" t="s">
        <v>877</v>
      </c>
      <c r="T1896" t="s">
        <v>878</v>
      </c>
      <c r="U1896" t="s">
        <v>879</v>
      </c>
      <c r="V1896" t="s">
        <v>880</v>
      </c>
      <c r="X1896" t="s">
        <v>880</v>
      </c>
      <c r="Y1896" t="s">
        <v>881</v>
      </c>
      <c r="AA1896" t="s">
        <v>881</v>
      </c>
      <c r="AB1896">
        <v>24100</v>
      </c>
      <c r="AC1896" t="s">
        <v>407</v>
      </c>
      <c r="AD1896" t="s">
        <v>60</v>
      </c>
      <c r="AE1896" t="s">
        <v>882</v>
      </c>
      <c r="AF1896" t="s">
        <v>883</v>
      </c>
      <c r="AG1896" t="s">
        <v>884</v>
      </c>
      <c r="AH1896" t="s">
        <v>51</v>
      </c>
    </row>
    <row r="1897" spans="1:34" x14ac:dyDescent="0.25">
      <c r="A1897">
        <v>10119</v>
      </c>
      <c r="B1897">
        <v>20</v>
      </c>
      <c r="C1897">
        <v>72.98</v>
      </c>
      <c r="D1897">
        <v>5</v>
      </c>
      <c r="E1897">
        <v>1459.6</v>
      </c>
      <c r="F1897">
        <v>1460</v>
      </c>
      <c r="G1897">
        <v>1459.6</v>
      </c>
      <c r="H1897" t="s">
        <v>519</v>
      </c>
      <c r="I1897" s="1">
        <v>37739</v>
      </c>
      <c r="J1897" t="s">
        <v>380</v>
      </c>
      <c r="K1897" t="s">
        <v>36</v>
      </c>
      <c r="L1897" t="s">
        <v>37</v>
      </c>
      <c r="M1897">
        <v>2</v>
      </c>
      <c r="N1897">
        <v>4</v>
      </c>
      <c r="O1897">
        <v>2003</v>
      </c>
      <c r="P1897" t="s">
        <v>871</v>
      </c>
      <c r="Q1897">
        <v>65</v>
      </c>
      <c r="R1897" t="s">
        <v>1017</v>
      </c>
      <c r="S1897" t="s">
        <v>231</v>
      </c>
      <c r="T1897" t="s">
        <v>232</v>
      </c>
      <c r="U1897" t="s">
        <v>233</v>
      </c>
      <c r="V1897" t="s">
        <v>234</v>
      </c>
      <c r="X1897" t="s">
        <v>234</v>
      </c>
      <c r="Y1897" t="s">
        <v>235</v>
      </c>
      <c r="AA1897" t="s">
        <v>235</v>
      </c>
      <c r="AB1897">
        <v>5020</v>
      </c>
      <c r="AC1897" t="s">
        <v>236</v>
      </c>
      <c r="AD1897" t="s">
        <v>60</v>
      </c>
      <c r="AE1897" t="s">
        <v>237</v>
      </c>
      <c r="AF1897" t="s">
        <v>238</v>
      </c>
      <c r="AG1897" t="s">
        <v>239</v>
      </c>
      <c r="AH1897" t="s">
        <v>51</v>
      </c>
    </row>
    <row r="1898" spans="1:34" x14ac:dyDescent="0.25">
      <c r="A1898">
        <v>10131</v>
      </c>
      <c r="B1898">
        <v>29</v>
      </c>
      <c r="C1898">
        <v>59.18</v>
      </c>
      <c r="D1898">
        <v>6</v>
      </c>
      <c r="E1898">
        <v>1716.22</v>
      </c>
      <c r="F1898">
        <v>1717</v>
      </c>
      <c r="G1898">
        <v>1716.22</v>
      </c>
      <c r="H1898" t="s">
        <v>907</v>
      </c>
      <c r="I1898" s="1">
        <v>37788</v>
      </c>
      <c r="J1898" t="s">
        <v>172</v>
      </c>
      <c r="K1898" t="s">
        <v>36</v>
      </c>
      <c r="L1898" t="s">
        <v>37</v>
      </c>
      <c r="M1898">
        <v>2</v>
      </c>
      <c r="N1898">
        <v>6</v>
      </c>
      <c r="O1898">
        <v>2003</v>
      </c>
      <c r="P1898" t="s">
        <v>871</v>
      </c>
      <c r="Q1898">
        <v>65</v>
      </c>
      <c r="R1898" t="s">
        <v>1017</v>
      </c>
      <c r="S1898" t="s">
        <v>908</v>
      </c>
      <c r="T1898">
        <v>2035554407</v>
      </c>
      <c r="U1898" t="s">
        <v>909</v>
      </c>
      <c r="V1898" t="s">
        <v>910</v>
      </c>
      <c r="X1898" t="s">
        <v>910</v>
      </c>
      <c r="Y1898" t="s">
        <v>816</v>
      </c>
      <c r="Z1898" t="s">
        <v>177</v>
      </c>
      <c r="AA1898" t="s">
        <v>911</v>
      </c>
      <c r="AB1898">
        <v>97561</v>
      </c>
      <c r="AC1898" t="s">
        <v>46</v>
      </c>
      <c r="AD1898" t="s">
        <v>47</v>
      </c>
      <c r="AE1898" t="s">
        <v>912</v>
      </c>
      <c r="AF1898" t="s">
        <v>913</v>
      </c>
      <c r="AG1898" t="s">
        <v>914</v>
      </c>
      <c r="AH1898" t="s">
        <v>51</v>
      </c>
    </row>
    <row r="1899" spans="1:34" x14ac:dyDescent="0.25">
      <c r="A1899">
        <v>10143</v>
      </c>
      <c r="B1899">
        <v>33</v>
      </c>
      <c r="C1899">
        <v>77.59</v>
      </c>
      <c r="D1899">
        <v>9</v>
      </c>
      <c r="E1899">
        <v>2560.4699999999998</v>
      </c>
      <c r="F1899">
        <v>2561</v>
      </c>
      <c r="G1899">
        <v>2560.4699999999998</v>
      </c>
      <c r="H1899" s="2">
        <v>37902</v>
      </c>
      <c r="I1899" s="1">
        <v>37902</v>
      </c>
      <c r="J1899" t="s">
        <v>86</v>
      </c>
      <c r="K1899" t="s">
        <v>220</v>
      </c>
      <c r="L1899" t="s">
        <v>37</v>
      </c>
      <c r="M1899">
        <v>3</v>
      </c>
      <c r="N1899">
        <v>8</v>
      </c>
      <c r="O1899">
        <v>2003</v>
      </c>
      <c r="P1899" t="s">
        <v>871</v>
      </c>
      <c r="Q1899">
        <v>65</v>
      </c>
      <c r="R1899" t="s">
        <v>1017</v>
      </c>
      <c r="S1899" t="s">
        <v>528</v>
      </c>
      <c r="T1899">
        <v>5085559555</v>
      </c>
      <c r="U1899" t="s">
        <v>529</v>
      </c>
      <c r="V1899" t="s">
        <v>530</v>
      </c>
      <c r="X1899" t="s">
        <v>530</v>
      </c>
      <c r="Y1899" t="s">
        <v>259</v>
      </c>
      <c r="Z1899" t="s">
        <v>195</v>
      </c>
      <c r="AA1899" t="s">
        <v>260</v>
      </c>
      <c r="AB1899">
        <v>50553</v>
      </c>
      <c r="AC1899" t="s">
        <v>46</v>
      </c>
      <c r="AD1899" t="s">
        <v>47</v>
      </c>
      <c r="AE1899" t="s">
        <v>531</v>
      </c>
      <c r="AF1899" t="s">
        <v>532</v>
      </c>
      <c r="AG1899" t="s">
        <v>533</v>
      </c>
      <c r="AH1899" t="s">
        <v>51</v>
      </c>
    </row>
    <row r="1900" spans="1:34" x14ac:dyDescent="0.25">
      <c r="A1900">
        <v>10155</v>
      </c>
      <c r="B1900">
        <v>34</v>
      </c>
      <c r="C1900">
        <v>55.89</v>
      </c>
      <c r="D1900">
        <v>7</v>
      </c>
      <c r="E1900">
        <v>1900.26</v>
      </c>
      <c r="F1900">
        <v>1901</v>
      </c>
      <c r="G1900">
        <v>1900.26</v>
      </c>
      <c r="H1900" s="2">
        <v>37782</v>
      </c>
      <c r="I1900" s="1">
        <v>37782</v>
      </c>
      <c r="J1900" t="s">
        <v>172</v>
      </c>
      <c r="K1900" t="s">
        <v>65</v>
      </c>
      <c r="L1900" t="s">
        <v>37</v>
      </c>
      <c r="M1900">
        <v>4</v>
      </c>
      <c r="N1900">
        <v>10</v>
      </c>
      <c r="O1900">
        <v>2003</v>
      </c>
      <c r="P1900" t="s">
        <v>871</v>
      </c>
      <c r="Q1900">
        <v>65</v>
      </c>
      <c r="R1900" t="s">
        <v>1017</v>
      </c>
      <c r="S1900" t="s">
        <v>202</v>
      </c>
      <c r="T1900" t="s">
        <v>203</v>
      </c>
      <c r="U1900" t="s">
        <v>204</v>
      </c>
      <c r="V1900" t="s">
        <v>205</v>
      </c>
      <c r="X1900" t="s">
        <v>205</v>
      </c>
      <c r="Y1900" t="s">
        <v>206</v>
      </c>
      <c r="AA1900" t="s">
        <v>206</v>
      </c>
      <c r="AB1900">
        <v>21240</v>
      </c>
      <c r="AC1900" t="s">
        <v>207</v>
      </c>
      <c r="AD1900" t="s">
        <v>60</v>
      </c>
      <c r="AE1900" t="s">
        <v>208</v>
      </c>
      <c r="AF1900" t="s">
        <v>209</v>
      </c>
      <c r="AG1900" t="s">
        <v>210</v>
      </c>
      <c r="AH1900" t="s">
        <v>51</v>
      </c>
    </row>
    <row r="1901" spans="1:34" x14ac:dyDescent="0.25">
      <c r="A1901">
        <v>10167</v>
      </c>
      <c r="B1901">
        <v>32</v>
      </c>
      <c r="C1901">
        <v>63.12</v>
      </c>
      <c r="D1901">
        <v>3</v>
      </c>
      <c r="E1901">
        <v>2019.84</v>
      </c>
      <c r="F1901">
        <v>2020</v>
      </c>
      <c r="G1901">
        <v>2019.84</v>
      </c>
      <c r="H1901" t="s">
        <v>534</v>
      </c>
      <c r="I1901" s="1">
        <v>37917</v>
      </c>
      <c r="J1901" t="s">
        <v>86</v>
      </c>
      <c r="K1901" t="s">
        <v>130</v>
      </c>
      <c r="L1901" t="s">
        <v>535</v>
      </c>
      <c r="M1901">
        <v>4</v>
      </c>
      <c r="N1901">
        <v>10</v>
      </c>
      <c r="O1901">
        <v>2003</v>
      </c>
      <c r="P1901" t="s">
        <v>871</v>
      </c>
      <c r="Q1901">
        <v>65</v>
      </c>
      <c r="R1901" t="s">
        <v>1017</v>
      </c>
      <c r="S1901" t="s">
        <v>411</v>
      </c>
      <c r="T1901" t="s">
        <v>412</v>
      </c>
      <c r="U1901" t="s">
        <v>413</v>
      </c>
      <c r="V1901" t="s">
        <v>414</v>
      </c>
      <c r="X1901" t="s">
        <v>414</v>
      </c>
      <c r="Y1901" t="s">
        <v>415</v>
      </c>
      <c r="AA1901" t="s">
        <v>415</v>
      </c>
      <c r="AB1901" t="s">
        <v>416</v>
      </c>
      <c r="AC1901" t="s">
        <v>295</v>
      </c>
      <c r="AD1901" t="s">
        <v>60</v>
      </c>
      <c r="AE1901" t="s">
        <v>417</v>
      </c>
      <c r="AF1901" t="s">
        <v>324</v>
      </c>
      <c r="AG1901" t="s">
        <v>418</v>
      </c>
      <c r="AH1901" t="s">
        <v>51</v>
      </c>
    </row>
    <row r="1902" spans="1:34" x14ac:dyDescent="0.25">
      <c r="A1902">
        <v>10178</v>
      </c>
      <c r="B1902">
        <v>27</v>
      </c>
      <c r="C1902">
        <v>73.64</v>
      </c>
      <c r="D1902">
        <v>6</v>
      </c>
      <c r="E1902">
        <v>1988.28</v>
      </c>
      <c r="F1902">
        <v>1989</v>
      </c>
      <c r="G1902">
        <v>1988.28</v>
      </c>
      <c r="H1902" s="2">
        <v>37844</v>
      </c>
      <c r="I1902" s="1">
        <v>37844</v>
      </c>
      <c r="J1902" t="s">
        <v>76</v>
      </c>
      <c r="K1902" t="s">
        <v>36</v>
      </c>
      <c r="L1902" t="s">
        <v>37</v>
      </c>
      <c r="M1902">
        <v>4</v>
      </c>
      <c r="N1902">
        <v>11</v>
      </c>
      <c r="O1902">
        <v>2003</v>
      </c>
      <c r="P1902" t="s">
        <v>871</v>
      </c>
      <c r="Q1902">
        <v>65</v>
      </c>
      <c r="R1902" t="s">
        <v>1017</v>
      </c>
      <c r="S1902" t="s">
        <v>536</v>
      </c>
      <c r="T1902" t="s">
        <v>537</v>
      </c>
      <c r="U1902" t="s">
        <v>538</v>
      </c>
      <c r="V1902" t="s">
        <v>539</v>
      </c>
      <c r="X1902" t="s">
        <v>539</v>
      </c>
      <c r="Y1902" t="s">
        <v>540</v>
      </c>
      <c r="AA1902" t="s">
        <v>540</v>
      </c>
      <c r="AB1902">
        <v>31000</v>
      </c>
      <c r="AC1902" t="s">
        <v>59</v>
      </c>
      <c r="AD1902" t="s">
        <v>60</v>
      </c>
      <c r="AE1902" t="s">
        <v>541</v>
      </c>
      <c r="AF1902" t="s">
        <v>542</v>
      </c>
      <c r="AG1902" t="s">
        <v>543</v>
      </c>
      <c r="AH1902" t="s">
        <v>51</v>
      </c>
    </row>
    <row r="1903" spans="1:34" x14ac:dyDescent="0.25">
      <c r="A1903">
        <v>10186</v>
      </c>
      <c r="B1903">
        <v>21</v>
      </c>
      <c r="C1903">
        <v>69.040000000000006</v>
      </c>
      <c r="D1903">
        <v>3</v>
      </c>
      <c r="E1903">
        <v>1449.84</v>
      </c>
      <c r="F1903">
        <v>1450</v>
      </c>
      <c r="G1903">
        <v>1449.84</v>
      </c>
      <c r="H1903" t="s">
        <v>544</v>
      </c>
      <c r="I1903" s="1">
        <v>37939</v>
      </c>
      <c r="J1903" t="s">
        <v>104</v>
      </c>
      <c r="K1903" t="s">
        <v>87</v>
      </c>
      <c r="L1903" t="s">
        <v>37</v>
      </c>
      <c r="M1903">
        <v>4</v>
      </c>
      <c r="N1903">
        <v>11</v>
      </c>
      <c r="O1903">
        <v>2003</v>
      </c>
      <c r="P1903" t="s">
        <v>871</v>
      </c>
      <c r="Q1903">
        <v>65</v>
      </c>
      <c r="R1903" t="s">
        <v>1017</v>
      </c>
      <c r="S1903" t="s">
        <v>545</v>
      </c>
      <c r="T1903" t="s">
        <v>546</v>
      </c>
      <c r="U1903" t="s">
        <v>547</v>
      </c>
      <c r="V1903" t="s">
        <v>548</v>
      </c>
      <c r="X1903" t="s">
        <v>548</v>
      </c>
      <c r="Y1903" t="s">
        <v>524</v>
      </c>
      <c r="AA1903" t="s">
        <v>524</v>
      </c>
      <c r="AB1903" t="s">
        <v>549</v>
      </c>
      <c r="AC1903" t="s">
        <v>270</v>
      </c>
      <c r="AD1903" t="s">
        <v>60</v>
      </c>
      <c r="AE1903" t="s">
        <v>550</v>
      </c>
      <c r="AF1903" t="s">
        <v>551</v>
      </c>
      <c r="AG1903" t="s">
        <v>552</v>
      </c>
      <c r="AH1903" t="s">
        <v>51</v>
      </c>
    </row>
    <row r="1904" spans="1:34" x14ac:dyDescent="0.25">
      <c r="A1904">
        <v>10198</v>
      </c>
      <c r="B1904">
        <v>27</v>
      </c>
      <c r="C1904">
        <v>71.67</v>
      </c>
      <c r="D1904">
        <v>6</v>
      </c>
      <c r="E1904">
        <v>1935.09</v>
      </c>
      <c r="F1904">
        <v>1936</v>
      </c>
      <c r="G1904">
        <v>1935.09</v>
      </c>
      <c r="H1904" t="s">
        <v>915</v>
      </c>
      <c r="I1904" s="1">
        <v>37952</v>
      </c>
      <c r="J1904" t="s">
        <v>104</v>
      </c>
      <c r="K1904" t="s">
        <v>130</v>
      </c>
      <c r="L1904" t="s">
        <v>37</v>
      </c>
      <c r="M1904">
        <v>4</v>
      </c>
      <c r="N1904">
        <v>11</v>
      </c>
      <c r="O1904">
        <v>2003</v>
      </c>
      <c r="P1904" t="s">
        <v>871</v>
      </c>
      <c r="Q1904">
        <v>65</v>
      </c>
      <c r="R1904" t="s">
        <v>1017</v>
      </c>
      <c r="S1904" t="s">
        <v>675</v>
      </c>
      <c r="T1904" t="s">
        <v>676</v>
      </c>
      <c r="U1904" t="s">
        <v>677</v>
      </c>
      <c r="V1904" t="s">
        <v>678</v>
      </c>
      <c r="X1904" t="s">
        <v>678</v>
      </c>
      <c r="Y1904" t="s">
        <v>679</v>
      </c>
      <c r="AA1904" t="s">
        <v>679</v>
      </c>
      <c r="AB1904" t="s">
        <v>680</v>
      </c>
      <c r="AC1904" t="s">
        <v>681</v>
      </c>
      <c r="AD1904" t="s">
        <v>314</v>
      </c>
      <c r="AE1904" t="s">
        <v>682</v>
      </c>
      <c r="AF1904" t="s">
        <v>683</v>
      </c>
      <c r="AG1904" t="s">
        <v>684</v>
      </c>
      <c r="AH1904" t="s">
        <v>51</v>
      </c>
    </row>
    <row r="1905" spans="1:34" x14ac:dyDescent="0.25">
      <c r="A1905">
        <v>10209</v>
      </c>
      <c r="B1905">
        <v>36</v>
      </c>
      <c r="C1905">
        <v>77.59</v>
      </c>
      <c r="D1905">
        <v>2</v>
      </c>
      <c r="E1905">
        <v>2793.24</v>
      </c>
      <c r="F1905">
        <v>2794</v>
      </c>
      <c r="G1905">
        <v>2793.24</v>
      </c>
      <c r="H1905" s="2">
        <v>38231</v>
      </c>
      <c r="I1905" s="1">
        <v>38231</v>
      </c>
      <c r="J1905" t="s">
        <v>201</v>
      </c>
      <c r="K1905" t="s">
        <v>220</v>
      </c>
      <c r="L1905" t="s">
        <v>37</v>
      </c>
      <c r="M1905">
        <v>1</v>
      </c>
      <c r="N1905">
        <v>1</v>
      </c>
      <c r="O1905">
        <v>2004</v>
      </c>
      <c r="P1905" t="s">
        <v>871</v>
      </c>
      <c r="Q1905">
        <v>65</v>
      </c>
      <c r="R1905" t="s">
        <v>1017</v>
      </c>
      <c r="S1905" t="s">
        <v>562</v>
      </c>
      <c r="T1905">
        <v>2155554369</v>
      </c>
      <c r="U1905" t="s">
        <v>563</v>
      </c>
      <c r="V1905" t="s">
        <v>564</v>
      </c>
      <c r="X1905" t="s">
        <v>564</v>
      </c>
      <c r="Y1905" t="s">
        <v>565</v>
      </c>
      <c r="Z1905" t="s">
        <v>81</v>
      </c>
      <c r="AA1905" t="s">
        <v>566</v>
      </c>
      <c r="AB1905" t="s">
        <v>47</v>
      </c>
      <c r="AC1905" t="s">
        <v>46</v>
      </c>
      <c r="AD1905" t="s">
        <v>47</v>
      </c>
      <c r="AE1905" t="s">
        <v>567</v>
      </c>
      <c r="AF1905" t="s">
        <v>160</v>
      </c>
      <c r="AG1905" t="s">
        <v>568</v>
      </c>
      <c r="AH1905" t="s">
        <v>51</v>
      </c>
    </row>
    <row r="1906" spans="1:34" x14ac:dyDescent="0.25">
      <c r="A1906">
        <v>10222</v>
      </c>
      <c r="B1906">
        <v>43</v>
      </c>
      <c r="C1906">
        <v>70.349999999999994</v>
      </c>
      <c r="D1906">
        <v>6</v>
      </c>
      <c r="E1906">
        <v>3025.05</v>
      </c>
      <c r="F1906">
        <v>3026</v>
      </c>
      <c r="G1906">
        <v>3025.05</v>
      </c>
      <c r="H1906" t="s">
        <v>569</v>
      </c>
      <c r="I1906" s="1">
        <v>38036</v>
      </c>
      <c r="J1906" t="s">
        <v>35</v>
      </c>
      <c r="K1906" t="s">
        <v>130</v>
      </c>
      <c r="L1906" t="s">
        <v>37</v>
      </c>
      <c r="M1906">
        <v>1</v>
      </c>
      <c r="N1906">
        <v>2</v>
      </c>
      <c r="O1906">
        <v>2004</v>
      </c>
      <c r="P1906" t="s">
        <v>871</v>
      </c>
      <c r="Q1906">
        <v>65</v>
      </c>
      <c r="R1906" t="s">
        <v>1017</v>
      </c>
      <c r="S1906" t="s">
        <v>570</v>
      </c>
      <c r="T1906">
        <v>7605558146</v>
      </c>
      <c r="U1906" t="s">
        <v>571</v>
      </c>
      <c r="V1906" t="s">
        <v>572</v>
      </c>
      <c r="X1906" t="s">
        <v>572</v>
      </c>
      <c r="Y1906" t="s">
        <v>573</v>
      </c>
      <c r="Z1906" t="s">
        <v>81</v>
      </c>
      <c r="AA1906" t="s">
        <v>574</v>
      </c>
      <c r="AB1906">
        <v>91217</v>
      </c>
      <c r="AC1906" t="s">
        <v>46</v>
      </c>
      <c r="AD1906" t="s">
        <v>47</v>
      </c>
      <c r="AE1906" t="s">
        <v>372</v>
      </c>
      <c r="AF1906" t="s">
        <v>433</v>
      </c>
      <c r="AG1906" t="s">
        <v>575</v>
      </c>
      <c r="AH1906" t="s">
        <v>74</v>
      </c>
    </row>
    <row r="1907" spans="1:34" x14ac:dyDescent="0.25">
      <c r="A1907">
        <v>10249</v>
      </c>
      <c r="B1907">
        <v>25</v>
      </c>
      <c r="C1907">
        <v>69.7</v>
      </c>
      <c r="D1907">
        <v>2</v>
      </c>
      <c r="E1907">
        <v>1742.5</v>
      </c>
      <c r="F1907">
        <v>1743</v>
      </c>
      <c r="G1907">
        <v>1742.5</v>
      </c>
      <c r="H1907" s="2">
        <v>38204</v>
      </c>
      <c r="I1907" s="1">
        <v>38204</v>
      </c>
      <c r="J1907" t="s">
        <v>76</v>
      </c>
      <c r="K1907" t="s">
        <v>130</v>
      </c>
      <c r="L1907" t="s">
        <v>37</v>
      </c>
      <c r="M1907">
        <v>2</v>
      </c>
      <c r="N1907">
        <v>5</v>
      </c>
      <c r="O1907">
        <v>2004</v>
      </c>
      <c r="P1907" t="s">
        <v>871</v>
      </c>
      <c r="Q1907">
        <v>65</v>
      </c>
      <c r="R1907" t="s">
        <v>1017</v>
      </c>
      <c r="S1907" t="s">
        <v>375</v>
      </c>
      <c r="T1907">
        <v>6175555555</v>
      </c>
      <c r="U1907" t="s">
        <v>376</v>
      </c>
      <c r="V1907" t="s">
        <v>377</v>
      </c>
      <c r="X1907" t="s">
        <v>377</v>
      </c>
      <c r="Y1907" t="s">
        <v>194</v>
      </c>
      <c r="Z1907" t="s">
        <v>195</v>
      </c>
      <c r="AA1907" t="s">
        <v>196</v>
      </c>
      <c r="AB1907">
        <v>51247</v>
      </c>
      <c r="AC1907" t="s">
        <v>46</v>
      </c>
      <c r="AD1907" t="s">
        <v>47</v>
      </c>
      <c r="AE1907" t="s">
        <v>378</v>
      </c>
      <c r="AF1907" t="s">
        <v>227</v>
      </c>
      <c r="AG1907" t="s">
        <v>379</v>
      </c>
      <c r="AH1907" t="s">
        <v>51</v>
      </c>
    </row>
    <row r="1908" spans="1:34" x14ac:dyDescent="0.25">
      <c r="A1908">
        <v>10262</v>
      </c>
      <c r="B1908">
        <v>46</v>
      </c>
      <c r="C1908">
        <v>70.349999999999994</v>
      </c>
      <c r="D1908">
        <v>11</v>
      </c>
      <c r="E1908">
        <v>3236.1</v>
      </c>
      <c r="F1908">
        <v>3237</v>
      </c>
      <c r="G1908">
        <v>3236.1</v>
      </c>
      <c r="H1908" t="s">
        <v>916</v>
      </c>
      <c r="I1908" s="1">
        <v>38162</v>
      </c>
      <c r="J1908" t="s">
        <v>172</v>
      </c>
      <c r="K1908" t="s">
        <v>130</v>
      </c>
      <c r="L1908" t="s">
        <v>535</v>
      </c>
      <c r="M1908">
        <v>2</v>
      </c>
      <c r="N1908">
        <v>6</v>
      </c>
      <c r="O1908">
        <v>2004</v>
      </c>
      <c r="P1908" t="s">
        <v>871</v>
      </c>
      <c r="Q1908">
        <v>65</v>
      </c>
      <c r="R1908" t="s">
        <v>1017</v>
      </c>
      <c r="S1908" t="s">
        <v>276</v>
      </c>
      <c r="T1908" t="s">
        <v>277</v>
      </c>
      <c r="U1908" t="s">
        <v>278</v>
      </c>
      <c r="V1908" t="s">
        <v>279</v>
      </c>
      <c r="X1908" t="s">
        <v>279</v>
      </c>
      <c r="Y1908" t="s">
        <v>280</v>
      </c>
      <c r="AA1908" t="s">
        <v>280</v>
      </c>
      <c r="AB1908">
        <v>28034</v>
      </c>
      <c r="AC1908" t="s">
        <v>281</v>
      </c>
      <c r="AD1908" t="s">
        <v>60</v>
      </c>
      <c r="AE1908" t="s">
        <v>282</v>
      </c>
      <c r="AF1908" t="s">
        <v>283</v>
      </c>
      <c r="AG1908" t="s">
        <v>284</v>
      </c>
      <c r="AH1908" t="s">
        <v>74</v>
      </c>
    </row>
    <row r="1909" spans="1:34" x14ac:dyDescent="0.25">
      <c r="A1909">
        <v>10274</v>
      </c>
      <c r="B1909">
        <v>24</v>
      </c>
      <c r="C1909">
        <v>72.33</v>
      </c>
      <c r="D1909">
        <v>3</v>
      </c>
      <c r="E1909">
        <v>1735.92</v>
      </c>
      <c r="F1909">
        <v>1736</v>
      </c>
      <c r="G1909">
        <v>1735.92</v>
      </c>
      <c r="H1909" t="s">
        <v>577</v>
      </c>
      <c r="I1909" s="1">
        <v>38189</v>
      </c>
      <c r="J1909" t="s">
        <v>52</v>
      </c>
      <c r="K1909" t="s">
        <v>220</v>
      </c>
      <c r="L1909" t="s">
        <v>37</v>
      </c>
      <c r="M1909">
        <v>3</v>
      </c>
      <c r="N1909">
        <v>7</v>
      </c>
      <c r="O1909">
        <v>2004</v>
      </c>
      <c r="P1909" t="s">
        <v>871</v>
      </c>
      <c r="Q1909">
        <v>65</v>
      </c>
      <c r="R1909" t="s">
        <v>1017</v>
      </c>
      <c r="S1909" t="s">
        <v>445</v>
      </c>
      <c r="T1909">
        <v>6175558555</v>
      </c>
      <c r="U1909" t="s">
        <v>192</v>
      </c>
      <c r="V1909" t="s">
        <v>446</v>
      </c>
      <c r="X1909" t="s">
        <v>446</v>
      </c>
      <c r="Y1909" t="s">
        <v>447</v>
      </c>
      <c r="Z1909" t="s">
        <v>195</v>
      </c>
      <c r="AA1909" t="s">
        <v>448</v>
      </c>
      <c r="AB1909">
        <v>58339</v>
      </c>
      <c r="AC1909" t="s">
        <v>46</v>
      </c>
      <c r="AD1909" t="s">
        <v>47</v>
      </c>
      <c r="AE1909" t="s">
        <v>432</v>
      </c>
      <c r="AF1909" t="s">
        <v>449</v>
      </c>
      <c r="AG1909" t="s">
        <v>450</v>
      </c>
      <c r="AH1909" t="s">
        <v>51</v>
      </c>
    </row>
    <row r="1910" spans="1:34" x14ac:dyDescent="0.25">
      <c r="A1910">
        <v>10284</v>
      </c>
      <c r="B1910">
        <v>39</v>
      </c>
      <c r="C1910">
        <v>71.67</v>
      </c>
      <c r="D1910">
        <v>13</v>
      </c>
      <c r="E1910">
        <v>2795.13</v>
      </c>
      <c r="F1910">
        <v>2796</v>
      </c>
      <c r="G1910">
        <v>2795.13</v>
      </c>
      <c r="H1910" t="s">
        <v>917</v>
      </c>
      <c r="I1910" s="1">
        <v>38220</v>
      </c>
      <c r="J1910" t="s">
        <v>76</v>
      </c>
      <c r="K1910" t="s">
        <v>53</v>
      </c>
      <c r="L1910" t="s">
        <v>37</v>
      </c>
      <c r="M1910">
        <v>3</v>
      </c>
      <c r="N1910">
        <v>8</v>
      </c>
      <c r="O1910">
        <v>2004</v>
      </c>
      <c r="P1910" t="s">
        <v>871</v>
      </c>
      <c r="Q1910">
        <v>65</v>
      </c>
      <c r="R1910" t="s">
        <v>1017</v>
      </c>
      <c r="S1910" t="s">
        <v>860</v>
      </c>
      <c r="T1910" t="s">
        <v>861</v>
      </c>
      <c r="U1910" t="s">
        <v>862</v>
      </c>
      <c r="V1910" t="s">
        <v>863</v>
      </c>
      <c r="X1910" t="s">
        <v>863</v>
      </c>
      <c r="Y1910" t="s">
        <v>864</v>
      </c>
      <c r="AA1910" t="s">
        <v>864</v>
      </c>
      <c r="AB1910" t="s">
        <v>865</v>
      </c>
      <c r="AC1910" t="s">
        <v>119</v>
      </c>
      <c r="AD1910" t="s">
        <v>60</v>
      </c>
      <c r="AE1910" t="s">
        <v>866</v>
      </c>
      <c r="AF1910" t="s">
        <v>867</v>
      </c>
      <c r="AG1910" t="s">
        <v>868</v>
      </c>
      <c r="AH1910" t="s">
        <v>51</v>
      </c>
    </row>
    <row r="1911" spans="1:34" x14ac:dyDescent="0.25">
      <c r="A1911">
        <v>10296</v>
      </c>
      <c r="B1911">
        <v>31</v>
      </c>
      <c r="C1911">
        <v>53.92</v>
      </c>
      <c r="D1911">
        <v>9</v>
      </c>
      <c r="E1911">
        <v>1671.52</v>
      </c>
      <c r="F1911">
        <v>1672</v>
      </c>
      <c r="G1911">
        <v>1671.52</v>
      </c>
      <c r="H1911" t="s">
        <v>918</v>
      </c>
      <c r="I1911" s="1">
        <v>38245</v>
      </c>
      <c r="J1911" t="s">
        <v>201</v>
      </c>
      <c r="K1911" t="s">
        <v>220</v>
      </c>
      <c r="L1911" t="s">
        <v>37</v>
      </c>
      <c r="M1911">
        <v>3</v>
      </c>
      <c r="N1911">
        <v>9</v>
      </c>
      <c r="O1911">
        <v>2004</v>
      </c>
      <c r="P1911" t="s">
        <v>871</v>
      </c>
      <c r="Q1911">
        <v>65</v>
      </c>
      <c r="R1911" t="s">
        <v>1017</v>
      </c>
      <c r="S1911" t="s">
        <v>919</v>
      </c>
      <c r="T1911" t="s">
        <v>920</v>
      </c>
      <c r="U1911" t="s">
        <v>921</v>
      </c>
      <c r="V1911" t="s">
        <v>922</v>
      </c>
      <c r="X1911" t="s">
        <v>922</v>
      </c>
      <c r="Y1911" t="s">
        <v>923</v>
      </c>
      <c r="AA1911" t="s">
        <v>923</v>
      </c>
      <c r="AB1911">
        <v>80686</v>
      </c>
      <c r="AC1911" t="s">
        <v>699</v>
      </c>
      <c r="AD1911" t="s">
        <v>60</v>
      </c>
      <c r="AE1911" t="s">
        <v>924</v>
      </c>
      <c r="AF1911" t="s">
        <v>160</v>
      </c>
      <c r="AG1911" t="s">
        <v>925</v>
      </c>
      <c r="AH1911" t="s">
        <v>51</v>
      </c>
    </row>
    <row r="1912" spans="1:34" x14ac:dyDescent="0.25">
      <c r="A1912">
        <v>10307</v>
      </c>
      <c r="B1912">
        <v>22</v>
      </c>
      <c r="C1912">
        <v>71.67</v>
      </c>
      <c r="D1912">
        <v>3</v>
      </c>
      <c r="E1912">
        <v>1576.74</v>
      </c>
      <c r="F1912">
        <v>1577</v>
      </c>
      <c r="G1912">
        <v>1576.74</v>
      </c>
      <c r="H1912" t="s">
        <v>605</v>
      </c>
      <c r="I1912" s="1">
        <v>38274</v>
      </c>
      <c r="J1912" t="s">
        <v>86</v>
      </c>
      <c r="K1912" t="s">
        <v>130</v>
      </c>
      <c r="L1912" t="s">
        <v>37</v>
      </c>
      <c r="M1912">
        <v>4</v>
      </c>
      <c r="N1912">
        <v>10</v>
      </c>
      <c r="O1912">
        <v>2004</v>
      </c>
      <c r="P1912" t="s">
        <v>871</v>
      </c>
      <c r="Q1912">
        <v>65</v>
      </c>
      <c r="R1912" t="s">
        <v>1017</v>
      </c>
      <c r="S1912" t="s">
        <v>337</v>
      </c>
      <c r="T1912">
        <v>2155554695</v>
      </c>
      <c r="U1912" t="s">
        <v>338</v>
      </c>
      <c r="V1912" t="s">
        <v>339</v>
      </c>
      <c r="X1912" t="s">
        <v>339</v>
      </c>
      <c r="Y1912" t="s">
        <v>340</v>
      </c>
      <c r="Z1912" t="s">
        <v>225</v>
      </c>
      <c r="AA1912" t="s">
        <v>341</v>
      </c>
      <c r="AB1912">
        <v>71270</v>
      </c>
      <c r="AC1912" t="s">
        <v>46</v>
      </c>
      <c r="AD1912" t="s">
        <v>47</v>
      </c>
      <c r="AE1912" t="s">
        <v>342</v>
      </c>
      <c r="AF1912" t="s">
        <v>343</v>
      </c>
      <c r="AG1912" t="s">
        <v>344</v>
      </c>
      <c r="AH1912" t="s">
        <v>51</v>
      </c>
    </row>
    <row r="1913" spans="1:34" x14ac:dyDescent="0.25">
      <c r="A1913">
        <v>10316</v>
      </c>
      <c r="B1913">
        <v>47</v>
      </c>
      <c r="C1913">
        <v>76.930000000000007</v>
      </c>
      <c r="D1913">
        <v>11</v>
      </c>
      <c r="E1913">
        <v>3615.71</v>
      </c>
      <c r="F1913">
        <v>3616</v>
      </c>
      <c r="G1913">
        <v>3615.71</v>
      </c>
      <c r="H1913" s="2">
        <v>37997</v>
      </c>
      <c r="I1913" s="1">
        <v>37997</v>
      </c>
      <c r="J1913" t="s">
        <v>64</v>
      </c>
      <c r="K1913" t="s">
        <v>123</v>
      </c>
      <c r="L1913" t="s">
        <v>37</v>
      </c>
      <c r="M1913">
        <v>4</v>
      </c>
      <c r="N1913">
        <v>11</v>
      </c>
      <c r="O1913">
        <v>2004</v>
      </c>
      <c r="P1913" t="s">
        <v>871</v>
      </c>
      <c r="Q1913">
        <v>65</v>
      </c>
      <c r="R1913" t="s">
        <v>1017</v>
      </c>
      <c r="S1913" t="s">
        <v>606</v>
      </c>
      <c r="T1913" t="s">
        <v>607</v>
      </c>
      <c r="U1913" t="s">
        <v>608</v>
      </c>
      <c r="V1913" t="s">
        <v>609</v>
      </c>
      <c r="X1913" t="s">
        <v>609</v>
      </c>
      <c r="Y1913" t="s">
        <v>610</v>
      </c>
      <c r="Z1913" t="s">
        <v>611</v>
      </c>
      <c r="AA1913" t="s">
        <v>612</v>
      </c>
      <c r="AB1913" t="s">
        <v>613</v>
      </c>
      <c r="AC1913" t="s">
        <v>270</v>
      </c>
      <c r="AD1913" t="s">
        <v>60</v>
      </c>
      <c r="AE1913" t="s">
        <v>614</v>
      </c>
      <c r="AF1913" t="s">
        <v>615</v>
      </c>
      <c r="AG1913" t="s">
        <v>616</v>
      </c>
      <c r="AH1913" t="s">
        <v>74</v>
      </c>
    </row>
    <row r="1914" spans="1:34" x14ac:dyDescent="0.25">
      <c r="A1914">
        <v>10328</v>
      </c>
      <c r="B1914">
        <v>20</v>
      </c>
      <c r="C1914">
        <v>72.98</v>
      </c>
      <c r="D1914">
        <v>2</v>
      </c>
      <c r="E1914">
        <v>1459.6</v>
      </c>
      <c r="F1914">
        <v>1460</v>
      </c>
      <c r="G1914">
        <v>1459.6</v>
      </c>
      <c r="H1914" s="2">
        <v>38332</v>
      </c>
      <c r="I1914" s="1">
        <v>38332</v>
      </c>
      <c r="J1914" t="s">
        <v>242</v>
      </c>
      <c r="K1914" t="s">
        <v>53</v>
      </c>
      <c r="L1914" t="s">
        <v>37</v>
      </c>
      <c r="M1914">
        <v>4</v>
      </c>
      <c r="N1914">
        <v>11</v>
      </c>
      <c r="O1914">
        <v>2004</v>
      </c>
      <c r="P1914" t="s">
        <v>871</v>
      </c>
      <c r="Q1914">
        <v>65</v>
      </c>
      <c r="R1914" t="s">
        <v>1017</v>
      </c>
      <c r="S1914" t="s">
        <v>877</v>
      </c>
      <c r="T1914" t="s">
        <v>878</v>
      </c>
      <c r="U1914" t="s">
        <v>879</v>
      </c>
      <c r="V1914" t="s">
        <v>880</v>
      </c>
      <c r="X1914" t="s">
        <v>880</v>
      </c>
      <c r="Y1914" t="s">
        <v>881</v>
      </c>
      <c r="AA1914" t="s">
        <v>881</v>
      </c>
      <c r="AB1914">
        <v>24100</v>
      </c>
      <c r="AC1914" t="s">
        <v>407</v>
      </c>
      <c r="AD1914" t="s">
        <v>60</v>
      </c>
      <c r="AE1914" t="s">
        <v>882</v>
      </c>
      <c r="AF1914" t="s">
        <v>883</v>
      </c>
      <c r="AG1914" t="s">
        <v>884</v>
      </c>
      <c r="AH1914" t="s">
        <v>51</v>
      </c>
    </row>
    <row r="1915" spans="1:34" x14ac:dyDescent="0.25">
      <c r="A1915">
        <v>10339</v>
      </c>
      <c r="B1915">
        <v>29</v>
      </c>
      <c r="C1915">
        <v>99.69</v>
      </c>
      <c r="D1915">
        <v>14</v>
      </c>
      <c r="E1915">
        <v>2891.01</v>
      </c>
      <c r="F1915">
        <v>2892</v>
      </c>
      <c r="G1915">
        <v>2891.01</v>
      </c>
      <c r="H1915" t="s">
        <v>507</v>
      </c>
      <c r="I1915" s="1">
        <v>38314</v>
      </c>
      <c r="J1915" t="s">
        <v>104</v>
      </c>
      <c r="K1915" t="s">
        <v>65</v>
      </c>
      <c r="L1915" t="s">
        <v>37</v>
      </c>
      <c r="M1915">
        <v>4</v>
      </c>
      <c r="N1915">
        <v>11</v>
      </c>
      <c r="O1915">
        <v>2004</v>
      </c>
      <c r="P1915" t="s">
        <v>871</v>
      </c>
      <c r="Q1915">
        <v>65</v>
      </c>
      <c r="R1915" t="s">
        <v>1017</v>
      </c>
      <c r="S1915" t="s">
        <v>389</v>
      </c>
      <c r="T1915" t="s">
        <v>390</v>
      </c>
      <c r="U1915" t="s">
        <v>391</v>
      </c>
      <c r="V1915" t="s">
        <v>392</v>
      </c>
      <c r="X1915" t="s">
        <v>392</v>
      </c>
      <c r="Y1915" t="s">
        <v>393</v>
      </c>
      <c r="Z1915" t="s">
        <v>394</v>
      </c>
      <c r="AA1915" t="s">
        <v>395</v>
      </c>
      <c r="AB1915" t="s">
        <v>396</v>
      </c>
      <c r="AC1915" t="s">
        <v>314</v>
      </c>
      <c r="AD1915" t="s">
        <v>314</v>
      </c>
      <c r="AE1915" t="s">
        <v>397</v>
      </c>
      <c r="AF1915" t="s">
        <v>398</v>
      </c>
      <c r="AG1915" t="s">
        <v>399</v>
      </c>
      <c r="AH1915" t="s">
        <v>51</v>
      </c>
    </row>
    <row r="1916" spans="1:34" x14ac:dyDescent="0.25">
      <c r="A1916">
        <v>10351</v>
      </c>
      <c r="B1916">
        <v>38</v>
      </c>
      <c r="C1916">
        <v>68.38</v>
      </c>
      <c r="D1916">
        <v>4</v>
      </c>
      <c r="E1916">
        <v>2598.44</v>
      </c>
      <c r="F1916">
        <v>2599</v>
      </c>
      <c r="G1916">
        <v>2598.44</v>
      </c>
      <c r="H1916" s="2">
        <v>38058</v>
      </c>
      <c r="I1916" s="1">
        <v>38058</v>
      </c>
      <c r="J1916" t="s">
        <v>255</v>
      </c>
      <c r="K1916" t="s">
        <v>87</v>
      </c>
      <c r="L1916" t="s">
        <v>37</v>
      </c>
      <c r="M1916">
        <v>4</v>
      </c>
      <c r="N1916">
        <v>12</v>
      </c>
      <c r="O1916">
        <v>2004</v>
      </c>
      <c r="P1916" t="s">
        <v>871</v>
      </c>
      <c r="Q1916">
        <v>65</v>
      </c>
      <c r="R1916" t="s">
        <v>1017</v>
      </c>
      <c r="S1916" t="s">
        <v>520</v>
      </c>
      <c r="T1916" t="s">
        <v>521</v>
      </c>
      <c r="U1916" t="s">
        <v>522</v>
      </c>
      <c r="V1916" t="s">
        <v>523</v>
      </c>
      <c r="X1916" t="s">
        <v>523</v>
      </c>
      <c r="Y1916" t="s">
        <v>524</v>
      </c>
      <c r="AA1916" t="s">
        <v>524</v>
      </c>
      <c r="AB1916" t="s">
        <v>525</v>
      </c>
      <c r="AC1916" t="s">
        <v>270</v>
      </c>
      <c r="AD1916" t="s">
        <v>60</v>
      </c>
      <c r="AE1916" t="s">
        <v>93</v>
      </c>
      <c r="AF1916" t="s">
        <v>526</v>
      </c>
      <c r="AG1916" t="s">
        <v>527</v>
      </c>
      <c r="AH1916" t="s">
        <v>51</v>
      </c>
    </row>
    <row r="1917" spans="1:34" x14ac:dyDescent="0.25">
      <c r="A1917">
        <v>10361</v>
      </c>
      <c r="B1917">
        <v>34</v>
      </c>
      <c r="C1917">
        <v>100</v>
      </c>
      <c r="D1917">
        <v>6</v>
      </c>
      <c r="E1917">
        <v>3871.92</v>
      </c>
      <c r="F1917">
        <v>3872</v>
      </c>
      <c r="G1917">
        <v>3400</v>
      </c>
      <c r="H1917" t="s">
        <v>241</v>
      </c>
      <c r="I1917" s="1">
        <v>38338</v>
      </c>
      <c r="J1917" t="s">
        <v>242</v>
      </c>
      <c r="K1917" t="s">
        <v>87</v>
      </c>
      <c r="L1917" t="s">
        <v>37</v>
      </c>
      <c r="M1917">
        <v>4</v>
      </c>
      <c r="N1917">
        <v>12</v>
      </c>
      <c r="O1917">
        <v>2004</v>
      </c>
      <c r="P1917" t="s">
        <v>871</v>
      </c>
      <c r="Q1917">
        <v>65</v>
      </c>
      <c r="R1917" t="s">
        <v>1017</v>
      </c>
      <c r="S1917" t="s">
        <v>243</v>
      </c>
      <c r="T1917" t="s">
        <v>244</v>
      </c>
      <c r="U1917" t="s">
        <v>245</v>
      </c>
      <c r="V1917" t="s">
        <v>246</v>
      </c>
      <c r="W1917" t="s">
        <v>247</v>
      </c>
      <c r="X1917" t="s">
        <v>248</v>
      </c>
      <c r="Y1917" t="s">
        <v>249</v>
      </c>
      <c r="Z1917" t="s">
        <v>250</v>
      </c>
      <c r="AA1917" t="s">
        <v>251</v>
      </c>
      <c r="AB1917">
        <v>2067</v>
      </c>
      <c r="AC1917" t="s">
        <v>148</v>
      </c>
      <c r="AD1917" t="s">
        <v>149</v>
      </c>
      <c r="AE1917" t="s">
        <v>252</v>
      </c>
      <c r="AF1917" t="s">
        <v>253</v>
      </c>
      <c r="AG1917" t="s">
        <v>254</v>
      </c>
      <c r="AH1917" t="s">
        <v>74</v>
      </c>
    </row>
    <row r="1918" spans="1:34" x14ac:dyDescent="0.25">
      <c r="A1918">
        <v>10373</v>
      </c>
      <c r="B1918">
        <v>46</v>
      </c>
      <c r="C1918">
        <v>66</v>
      </c>
      <c r="D1918">
        <v>11</v>
      </c>
      <c r="E1918">
        <v>3036</v>
      </c>
      <c r="F1918">
        <v>3036</v>
      </c>
      <c r="G1918">
        <v>3036</v>
      </c>
      <c r="H1918" t="s">
        <v>619</v>
      </c>
      <c r="I1918" s="1">
        <v>38383</v>
      </c>
      <c r="J1918" t="s">
        <v>64</v>
      </c>
      <c r="K1918" t="s">
        <v>36</v>
      </c>
      <c r="L1918" t="s">
        <v>37</v>
      </c>
      <c r="M1918">
        <v>1</v>
      </c>
      <c r="N1918">
        <v>1</v>
      </c>
      <c r="O1918">
        <v>2005</v>
      </c>
      <c r="P1918" t="s">
        <v>871</v>
      </c>
      <c r="Q1918">
        <v>65</v>
      </c>
      <c r="R1918" t="s">
        <v>1017</v>
      </c>
      <c r="S1918" t="s">
        <v>620</v>
      </c>
      <c r="T1918" t="s">
        <v>621</v>
      </c>
      <c r="U1918" t="s">
        <v>622</v>
      </c>
      <c r="V1918" t="s">
        <v>623</v>
      </c>
      <c r="X1918" t="s">
        <v>623</v>
      </c>
      <c r="Y1918" t="s">
        <v>624</v>
      </c>
      <c r="AA1918" t="s">
        <v>624</v>
      </c>
      <c r="AB1918">
        <v>90110</v>
      </c>
      <c r="AC1918" t="s">
        <v>207</v>
      </c>
      <c r="AD1918" t="s">
        <v>60</v>
      </c>
      <c r="AE1918" t="s">
        <v>625</v>
      </c>
      <c r="AF1918" t="s">
        <v>626</v>
      </c>
      <c r="AG1918" t="s">
        <v>627</v>
      </c>
      <c r="AH1918" t="s">
        <v>74</v>
      </c>
    </row>
    <row r="1919" spans="1:34" x14ac:dyDescent="0.25">
      <c r="A1919">
        <v>10386</v>
      </c>
      <c r="B1919">
        <v>35</v>
      </c>
      <c r="C1919">
        <v>63.76</v>
      </c>
      <c r="D1919">
        <v>9</v>
      </c>
      <c r="E1919">
        <v>2231.6</v>
      </c>
      <c r="F1919">
        <v>2232</v>
      </c>
      <c r="G1919">
        <v>2231.6</v>
      </c>
      <c r="H1919" s="2">
        <v>38355</v>
      </c>
      <c r="I1919" s="1">
        <v>38355</v>
      </c>
      <c r="J1919" t="s">
        <v>64</v>
      </c>
      <c r="K1919" t="s">
        <v>36</v>
      </c>
      <c r="L1919" t="s">
        <v>647</v>
      </c>
      <c r="M1919">
        <v>1</v>
      </c>
      <c r="N1919">
        <v>3</v>
      </c>
      <c r="O1919">
        <v>2005</v>
      </c>
      <c r="P1919" t="s">
        <v>871</v>
      </c>
      <c r="Q1919">
        <v>65</v>
      </c>
      <c r="R1919" t="s">
        <v>1017</v>
      </c>
      <c r="S1919" t="s">
        <v>276</v>
      </c>
      <c r="T1919" t="s">
        <v>277</v>
      </c>
      <c r="U1919" t="s">
        <v>278</v>
      </c>
      <c r="V1919" t="s">
        <v>279</v>
      </c>
      <c r="X1919" t="s">
        <v>279</v>
      </c>
      <c r="Y1919" t="s">
        <v>280</v>
      </c>
      <c r="AA1919" t="s">
        <v>280</v>
      </c>
      <c r="AB1919">
        <v>28034</v>
      </c>
      <c r="AC1919" t="s">
        <v>281</v>
      </c>
      <c r="AD1919" t="s">
        <v>60</v>
      </c>
      <c r="AE1919" t="s">
        <v>282</v>
      </c>
      <c r="AF1919" t="s">
        <v>283</v>
      </c>
      <c r="AG1919" t="s">
        <v>284</v>
      </c>
      <c r="AH1919" t="s">
        <v>51</v>
      </c>
    </row>
    <row r="1920" spans="1:34" x14ac:dyDescent="0.25">
      <c r="A1920">
        <v>10398</v>
      </c>
      <c r="B1920">
        <v>34</v>
      </c>
      <c r="C1920">
        <v>71.67</v>
      </c>
      <c r="D1920">
        <v>13</v>
      </c>
      <c r="E1920">
        <v>2436.7800000000002</v>
      </c>
      <c r="F1920">
        <v>2437</v>
      </c>
      <c r="G1920">
        <v>2436.7800000000002</v>
      </c>
      <c r="H1920" t="s">
        <v>936</v>
      </c>
      <c r="I1920" s="1">
        <v>38441</v>
      </c>
      <c r="J1920" t="s">
        <v>255</v>
      </c>
      <c r="K1920" t="s">
        <v>220</v>
      </c>
      <c r="L1920" t="s">
        <v>37</v>
      </c>
      <c r="M1920">
        <v>1</v>
      </c>
      <c r="N1920">
        <v>3</v>
      </c>
      <c r="O1920">
        <v>2005</v>
      </c>
      <c r="P1920" t="s">
        <v>871</v>
      </c>
      <c r="Q1920">
        <v>65</v>
      </c>
      <c r="R1920" t="s">
        <v>1017</v>
      </c>
      <c r="S1920" t="s">
        <v>54</v>
      </c>
      <c r="T1920" t="s">
        <v>55</v>
      </c>
      <c r="U1920" t="s">
        <v>56</v>
      </c>
      <c r="V1920" t="s">
        <v>57</v>
      </c>
      <c r="X1920" t="s">
        <v>57</v>
      </c>
      <c r="Y1920" t="s">
        <v>58</v>
      </c>
      <c r="AA1920" t="s">
        <v>58</v>
      </c>
      <c r="AB1920">
        <v>51100</v>
      </c>
      <c r="AC1920" t="s">
        <v>59</v>
      </c>
      <c r="AD1920" t="s">
        <v>60</v>
      </c>
      <c r="AE1920" t="s">
        <v>61</v>
      </c>
      <c r="AF1920" t="s">
        <v>62</v>
      </c>
      <c r="AG1920" t="s">
        <v>63</v>
      </c>
      <c r="AH1920" t="s">
        <v>51</v>
      </c>
    </row>
    <row r="1921" spans="1:34" x14ac:dyDescent="0.25">
      <c r="A1921">
        <v>10400</v>
      </c>
      <c r="B1921">
        <v>38</v>
      </c>
      <c r="C1921">
        <v>57.2</v>
      </c>
      <c r="D1921">
        <v>3</v>
      </c>
      <c r="E1921">
        <v>2173.6</v>
      </c>
      <c r="F1921">
        <v>2174</v>
      </c>
      <c r="G1921">
        <v>2173.6</v>
      </c>
      <c r="H1921" s="2">
        <v>38356</v>
      </c>
      <c r="I1921" s="1">
        <v>38356</v>
      </c>
      <c r="J1921" t="s">
        <v>64</v>
      </c>
      <c r="K1921" t="s">
        <v>65</v>
      </c>
      <c r="L1921" t="s">
        <v>37</v>
      </c>
      <c r="M1921">
        <v>2</v>
      </c>
      <c r="N1921">
        <v>4</v>
      </c>
      <c r="O1921">
        <v>2005</v>
      </c>
      <c r="P1921" t="s">
        <v>871</v>
      </c>
      <c r="Q1921">
        <v>65</v>
      </c>
      <c r="R1921" t="s">
        <v>1017</v>
      </c>
      <c r="S1921" t="s">
        <v>630</v>
      </c>
      <c r="T1921">
        <v>4085553659</v>
      </c>
      <c r="U1921" t="s">
        <v>631</v>
      </c>
      <c r="V1921" t="s">
        <v>632</v>
      </c>
      <c r="X1921" t="s">
        <v>632</v>
      </c>
      <c r="Y1921" t="s">
        <v>633</v>
      </c>
      <c r="Z1921" t="s">
        <v>81</v>
      </c>
      <c r="AA1921" t="s">
        <v>634</v>
      </c>
      <c r="AB1921">
        <v>94217</v>
      </c>
      <c r="AC1921" t="s">
        <v>46</v>
      </c>
      <c r="AD1921" t="s">
        <v>47</v>
      </c>
      <c r="AE1921" t="s">
        <v>159</v>
      </c>
      <c r="AF1921" t="s">
        <v>635</v>
      </c>
      <c r="AG1921" t="s">
        <v>636</v>
      </c>
      <c r="AH1921" t="s">
        <v>51</v>
      </c>
    </row>
    <row r="1922" spans="1:34" x14ac:dyDescent="0.25">
      <c r="A1922">
        <v>10415</v>
      </c>
      <c r="B1922">
        <v>18</v>
      </c>
      <c r="C1922">
        <v>69.7</v>
      </c>
      <c r="D1922">
        <v>2</v>
      </c>
      <c r="E1922">
        <v>1254.5999999999999</v>
      </c>
      <c r="F1922">
        <v>1255</v>
      </c>
      <c r="G1922">
        <v>1254.5999999999999</v>
      </c>
      <c r="H1922" s="2">
        <v>38600</v>
      </c>
      <c r="I1922" s="1">
        <v>38600</v>
      </c>
      <c r="J1922" t="s">
        <v>201</v>
      </c>
      <c r="K1922" t="s">
        <v>36</v>
      </c>
      <c r="L1922" t="s">
        <v>275</v>
      </c>
      <c r="M1922">
        <v>2</v>
      </c>
      <c r="N1922">
        <v>5</v>
      </c>
      <c r="O1922">
        <v>2005</v>
      </c>
      <c r="P1922" t="s">
        <v>871</v>
      </c>
      <c r="Q1922">
        <v>65</v>
      </c>
      <c r="R1922" t="s">
        <v>1017</v>
      </c>
      <c r="S1922" t="s">
        <v>886</v>
      </c>
      <c r="T1922" t="s">
        <v>887</v>
      </c>
      <c r="U1922" t="s">
        <v>888</v>
      </c>
      <c r="V1922" t="s">
        <v>889</v>
      </c>
      <c r="X1922" t="s">
        <v>889</v>
      </c>
      <c r="Y1922" t="s">
        <v>890</v>
      </c>
      <c r="Z1922" t="s">
        <v>146</v>
      </c>
      <c r="AA1922" t="s">
        <v>891</v>
      </c>
      <c r="AB1922">
        <v>3150</v>
      </c>
      <c r="AC1922" t="s">
        <v>148</v>
      </c>
      <c r="AD1922" t="s">
        <v>149</v>
      </c>
      <c r="AE1922" t="s">
        <v>892</v>
      </c>
      <c r="AF1922" t="s">
        <v>893</v>
      </c>
      <c r="AG1922" t="s">
        <v>894</v>
      </c>
      <c r="AH1922" t="s">
        <v>51</v>
      </c>
    </row>
    <row r="1923" spans="1:34" x14ac:dyDescent="0.25">
      <c r="A1923">
        <v>10110</v>
      </c>
      <c r="B1923">
        <v>37</v>
      </c>
      <c r="C1923">
        <v>100</v>
      </c>
      <c r="D1923">
        <v>14</v>
      </c>
      <c r="E1923">
        <v>3724.42</v>
      </c>
      <c r="F1923">
        <v>3725</v>
      </c>
      <c r="G1923">
        <v>3700</v>
      </c>
      <c r="H1923" t="s">
        <v>899</v>
      </c>
      <c r="I1923" s="1">
        <v>37698</v>
      </c>
      <c r="J1923" t="s">
        <v>255</v>
      </c>
      <c r="K1923" t="s">
        <v>65</v>
      </c>
      <c r="L1923" t="s">
        <v>37</v>
      </c>
      <c r="M1923">
        <v>1</v>
      </c>
      <c r="N1923">
        <v>3</v>
      </c>
      <c r="O1923">
        <v>2003</v>
      </c>
      <c r="P1923" t="s">
        <v>286</v>
      </c>
      <c r="Q1923">
        <v>107</v>
      </c>
      <c r="R1923" t="s">
        <v>1018</v>
      </c>
      <c r="S1923" t="s">
        <v>776</v>
      </c>
      <c r="T1923" t="s">
        <v>777</v>
      </c>
      <c r="U1923" t="s">
        <v>778</v>
      </c>
      <c r="V1923" t="s">
        <v>779</v>
      </c>
      <c r="X1923" t="s">
        <v>779</v>
      </c>
      <c r="Y1923" t="s">
        <v>780</v>
      </c>
      <c r="AA1923" t="s">
        <v>780</v>
      </c>
      <c r="AB1923" t="s">
        <v>781</v>
      </c>
      <c r="AC1923" t="s">
        <v>270</v>
      </c>
      <c r="AD1923" t="s">
        <v>60</v>
      </c>
      <c r="AE1923" t="s">
        <v>782</v>
      </c>
      <c r="AF1923" t="s">
        <v>146</v>
      </c>
      <c r="AG1923" t="s">
        <v>783</v>
      </c>
      <c r="AH1923" t="s">
        <v>74</v>
      </c>
    </row>
    <row r="1924" spans="1:34" x14ac:dyDescent="0.25">
      <c r="A1924">
        <v>10124</v>
      </c>
      <c r="B1924">
        <v>43</v>
      </c>
      <c r="C1924">
        <v>100</v>
      </c>
      <c r="D1924">
        <v>13</v>
      </c>
      <c r="E1924">
        <v>5203</v>
      </c>
      <c r="F1924">
        <v>5203</v>
      </c>
      <c r="G1924">
        <v>4300</v>
      </c>
      <c r="H1924" t="s">
        <v>874</v>
      </c>
      <c r="I1924" s="1">
        <v>37762</v>
      </c>
      <c r="J1924" t="s">
        <v>153</v>
      </c>
      <c r="K1924" t="s">
        <v>220</v>
      </c>
      <c r="L1924" t="s">
        <v>37</v>
      </c>
      <c r="M1924">
        <v>2</v>
      </c>
      <c r="N1924">
        <v>5</v>
      </c>
      <c r="O1924">
        <v>2003</v>
      </c>
      <c r="P1924" t="s">
        <v>286</v>
      </c>
      <c r="Q1924">
        <v>107</v>
      </c>
      <c r="R1924" t="s">
        <v>1018</v>
      </c>
      <c r="S1924" t="s">
        <v>853</v>
      </c>
      <c r="T1924">
        <v>7025551838</v>
      </c>
      <c r="U1924" t="s">
        <v>854</v>
      </c>
      <c r="V1924" t="s">
        <v>855</v>
      </c>
      <c r="X1924" t="s">
        <v>855</v>
      </c>
      <c r="Y1924" t="s">
        <v>856</v>
      </c>
      <c r="Z1924" t="s">
        <v>857</v>
      </c>
      <c r="AA1924" t="s">
        <v>858</v>
      </c>
      <c r="AB1924">
        <v>83030</v>
      </c>
      <c r="AC1924" t="s">
        <v>46</v>
      </c>
      <c r="AD1924" t="s">
        <v>47</v>
      </c>
      <c r="AE1924" t="s">
        <v>179</v>
      </c>
      <c r="AF1924" t="s">
        <v>635</v>
      </c>
      <c r="AG1924" t="s">
        <v>859</v>
      </c>
      <c r="AH1924" t="s">
        <v>74</v>
      </c>
    </row>
    <row r="1925" spans="1:34" x14ac:dyDescent="0.25">
      <c r="A1925">
        <v>10148</v>
      </c>
      <c r="B1925">
        <v>27</v>
      </c>
      <c r="C1925">
        <v>100</v>
      </c>
      <c r="D1925">
        <v>7</v>
      </c>
      <c r="E1925">
        <v>3469.5</v>
      </c>
      <c r="F1925">
        <v>3470</v>
      </c>
      <c r="G1925">
        <v>2700</v>
      </c>
      <c r="H1925" s="2">
        <v>37934</v>
      </c>
      <c r="I1925" s="1">
        <v>37934</v>
      </c>
      <c r="J1925" t="s">
        <v>104</v>
      </c>
      <c r="K1925" t="s">
        <v>123</v>
      </c>
      <c r="L1925" t="s">
        <v>37</v>
      </c>
      <c r="M1925">
        <v>3</v>
      </c>
      <c r="N1925">
        <v>9</v>
      </c>
      <c r="O1925">
        <v>2003</v>
      </c>
      <c r="P1925" t="s">
        <v>286</v>
      </c>
      <c r="Q1925">
        <v>107</v>
      </c>
      <c r="R1925" t="s">
        <v>1018</v>
      </c>
      <c r="S1925" t="s">
        <v>452</v>
      </c>
      <c r="T1925" t="s">
        <v>453</v>
      </c>
      <c r="U1925" t="s">
        <v>454</v>
      </c>
      <c r="V1925" t="s">
        <v>455</v>
      </c>
      <c r="W1925" t="s">
        <v>456</v>
      </c>
      <c r="X1925" t="s">
        <v>457</v>
      </c>
      <c r="Y1925" t="s">
        <v>458</v>
      </c>
      <c r="Z1925" t="s">
        <v>250</v>
      </c>
      <c r="AA1925" t="s">
        <v>459</v>
      </c>
      <c r="AB1925">
        <v>2060</v>
      </c>
      <c r="AC1925" t="s">
        <v>148</v>
      </c>
      <c r="AD1925" t="s">
        <v>149</v>
      </c>
      <c r="AE1925" t="s">
        <v>460</v>
      </c>
      <c r="AF1925" t="s">
        <v>461</v>
      </c>
      <c r="AG1925" t="s">
        <v>462</v>
      </c>
      <c r="AH1925" t="s">
        <v>74</v>
      </c>
    </row>
    <row r="1926" spans="1:34" x14ac:dyDescent="0.25">
      <c r="A1926">
        <v>10161</v>
      </c>
      <c r="B1926">
        <v>30</v>
      </c>
      <c r="C1926">
        <v>100</v>
      </c>
      <c r="D1926">
        <v>6</v>
      </c>
      <c r="E1926">
        <v>3148.2</v>
      </c>
      <c r="F1926">
        <v>3149</v>
      </c>
      <c r="G1926">
        <v>3000</v>
      </c>
      <c r="H1926" t="s">
        <v>851</v>
      </c>
      <c r="I1926" s="1">
        <v>37911</v>
      </c>
      <c r="J1926" t="s">
        <v>86</v>
      </c>
      <c r="K1926" t="s">
        <v>87</v>
      </c>
      <c r="L1926" t="s">
        <v>37</v>
      </c>
      <c r="M1926">
        <v>4</v>
      </c>
      <c r="N1926">
        <v>10</v>
      </c>
      <c r="O1926">
        <v>2003</v>
      </c>
      <c r="P1926" t="s">
        <v>286</v>
      </c>
      <c r="Q1926">
        <v>107</v>
      </c>
      <c r="R1926" t="s">
        <v>1018</v>
      </c>
      <c r="S1926" t="s">
        <v>784</v>
      </c>
      <c r="T1926" t="s">
        <v>785</v>
      </c>
      <c r="U1926" t="s">
        <v>786</v>
      </c>
      <c r="V1926" t="s">
        <v>787</v>
      </c>
      <c r="X1926" t="s">
        <v>787</v>
      </c>
      <c r="Y1926" t="s">
        <v>788</v>
      </c>
      <c r="AA1926" t="s">
        <v>788</v>
      </c>
      <c r="AB1926">
        <v>8200</v>
      </c>
      <c r="AC1926" t="s">
        <v>515</v>
      </c>
      <c r="AD1926" t="s">
        <v>60</v>
      </c>
      <c r="AE1926" t="s">
        <v>789</v>
      </c>
      <c r="AF1926" t="s">
        <v>790</v>
      </c>
      <c r="AG1926" t="s">
        <v>791</v>
      </c>
      <c r="AH1926" t="s">
        <v>74</v>
      </c>
    </row>
    <row r="1927" spans="1:34" x14ac:dyDescent="0.25">
      <c r="A1927">
        <v>10172</v>
      </c>
      <c r="B1927">
        <v>22</v>
      </c>
      <c r="C1927">
        <v>98.51</v>
      </c>
      <c r="D1927">
        <v>4</v>
      </c>
      <c r="E1927">
        <v>2167.2199999999998</v>
      </c>
      <c r="F1927">
        <v>2168</v>
      </c>
      <c r="G1927">
        <v>2167.2199999999998</v>
      </c>
      <c r="H1927" s="2">
        <v>37752</v>
      </c>
      <c r="I1927" s="1">
        <v>37752</v>
      </c>
      <c r="J1927" t="s">
        <v>153</v>
      </c>
      <c r="K1927" t="s">
        <v>123</v>
      </c>
      <c r="L1927" t="s">
        <v>37</v>
      </c>
      <c r="M1927">
        <v>4</v>
      </c>
      <c r="N1927">
        <v>11</v>
      </c>
      <c r="O1927">
        <v>2003</v>
      </c>
      <c r="P1927" t="s">
        <v>286</v>
      </c>
      <c r="Q1927">
        <v>107</v>
      </c>
      <c r="R1927" t="s">
        <v>1018</v>
      </c>
      <c r="S1927" t="s">
        <v>173</v>
      </c>
      <c r="T1927">
        <v>2035552570</v>
      </c>
      <c r="U1927" t="s">
        <v>174</v>
      </c>
      <c r="V1927" t="s">
        <v>175</v>
      </c>
      <c r="X1927" t="s">
        <v>175</v>
      </c>
      <c r="Y1927" t="s">
        <v>176</v>
      </c>
      <c r="Z1927" t="s">
        <v>177</v>
      </c>
      <c r="AA1927" t="s">
        <v>178</v>
      </c>
      <c r="AB1927">
        <v>97562</v>
      </c>
      <c r="AC1927" t="s">
        <v>46</v>
      </c>
      <c r="AD1927" t="s">
        <v>47</v>
      </c>
      <c r="AE1927" t="s">
        <v>179</v>
      </c>
      <c r="AF1927" t="s">
        <v>84</v>
      </c>
      <c r="AG1927" t="s">
        <v>180</v>
      </c>
      <c r="AH1927" t="s">
        <v>51</v>
      </c>
    </row>
    <row r="1928" spans="1:34" x14ac:dyDescent="0.25">
      <c r="A1928">
        <v>10182</v>
      </c>
      <c r="B1928">
        <v>49</v>
      </c>
      <c r="C1928">
        <v>100</v>
      </c>
      <c r="D1928">
        <v>17</v>
      </c>
      <c r="E1928">
        <v>6244.07</v>
      </c>
      <c r="F1928">
        <v>6245</v>
      </c>
      <c r="G1928">
        <v>4900</v>
      </c>
      <c r="H1928" s="2">
        <v>37966</v>
      </c>
      <c r="I1928" s="1">
        <v>37966</v>
      </c>
      <c r="J1928" t="s">
        <v>242</v>
      </c>
      <c r="K1928" t="s">
        <v>130</v>
      </c>
      <c r="L1928" t="s">
        <v>37</v>
      </c>
      <c r="M1928">
        <v>4</v>
      </c>
      <c r="N1928">
        <v>11</v>
      </c>
      <c r="O1928">
        <v>2003</v>
      </c>
      <c r="P1928" t="s">
        <v>286</v>
      </c>
      <c r="Q1928">
        <v>107</v>
      </c>
      <c r="R1928" t="s">
        <v>1018</v>
      </c>
      <c r="S1928" t="s">
        <v>427</v>
      </c>
      <c r="T1928">
        <v>4155551450</v>
      </c>
      <c r="U1928" t="s">
        <v>428</v>
      </c>
      <c r="V1928" t="s">
        <v>429</v>
      </c>
      <c r="X1928" t="s">
        <v>429</v>
      </c>
      <c r="Y1928" t="s">
        <v>430</v>
      </c>
      <c r="Z1928" t="s">
        <v>81</v>
      </c>
      <c r="AA1928" t="s">
        <v>431</v>
      </c>
      <c r="AB1928">
        <v>97562</v>
      </c>
      <c r="AC1928" t="s">
        <v>46</v>
      </c>
      <c r="AD1928" t="s">
        <v>47</v>
      </c>
      <c r="AE1928" t="s">
        <v>432</v>
      </c>
      <c r="AF1928" t="s">
        <v>433</v>
      </c>
      <c r="AG1928" t="s">
        <v>434</v>
      </c>
      <c r="AH1928" t="s">
        <v>74</v>
      </c>
    </row>
    <row r="1929" spans="1:34" x14ac:dyDescent="0.25">
      <c r="A1929">
        <v>10192</v>
      </c>
      <c r="B1929">
        <v>46</v>
      </c>
      <c r="C1929">
        <v>100</v>
      </c>
      <c r="D1929">
        <v>5</v>
      </c>
      <c r="E1929">
        <v>5566</v>
      </c>
      <c r="F1929">
        <v>5566</v>
      </c>
      <c r="G1929">
        <v>4600</v>
      </c>
      <c r="H1929" t="s">
        <v>693</v>
      </c>
      <c r="I1929" s="1">
        <v>37945</v>
      </c>
      <c r="J1929" t="s">
        <v>104</v>
      </c>
      <c r="K1929" t="s">
        <v>130</v>
      </c>
      <c r="L1929" t="s">
        <v>37</v>
      </c>
      <c r="M1929">
        <v>4</v>
      </c>
      <c r="N1929">
        <v>11</v>
      </c>
      <c r="O1929">
        <v>2003</v>
      </c>
      <c r="P1929" t="s">
        <v>286</v>
      </c>
      <c r="Q1929">
        <v>107</v>
      </c>
      <c r="R1929" t="s">
        <v>1018</v>
      </c>
      <c r="S1929" t="s">
        <v>435</v>
      </c>
      <c r="T1929">
        <v>6035558647</v>
      </c>
      <c r="U1929" t="s">
        <v>436</v>
      </c>
      <c r="V1929" t="s">
        <v>437</v>
      </c>
      <c r="X1929" t="s">
        <v>437</v>
      </c>
      <c r="Y1929" t="s">
        <v>438</v>
      </c>
      <c r="Z1929" t="s">
        <v>439</v>
      </c>
      <c r="AA1929" t="s">
        <v>440</v>
      </c>
      <c r="AB1929">
        <v>62005</v>
      </c>
      <c r="AC1929" t="s">
        <v>46</v>
      </c>
      <c r="AD1929" t="s">
        <v>47</v>
      </c>
      <c r="AE1929" t="s">
        <v>83</v>
      </c>
      <c r="AF1929" t="s">
        <v>433</v>
      </c>
      <c r="AG1929" t="s">
        <v>441</v>
      </c>
      <c r="AH1929" t="s">
        <v>74</v>
      </c>
    </row>
    <row r="1930" spans="1:34" x14ac:dyDescent="0.25">
      <c r="A1930">
        <v>10204</v>
      </c>
      <c r="B1930">
        <v>48</v>
      </c>
      <c r="C1930">
        <v>91.02</v>
      </c>
      <c r="D1930">
        <v>11</v>
      </c>
      <c r="E1930">
        <v>4368.96</v>
      </c>
      <c r="F1930">
        <v>4369</v>
      </c>
      <c r="G1930">
        <v>4368.96</v>
      </c>
      <c r="H1930" s="2">
        <v>37664</v>
      </c>
      <c r="I1930" s="1">
        <v>37664</v>
      </c>
      <c r="J1930" t="s">
        <v>35</v>
      </c>
      <c r="K1930" t="s">
        <v>220</v>
      </c>
      <c r="L1930" t="s">
        <v>37</v>
      </c>
      <c r="M1930">
        <v>4</v>
      </c>
      <c r="N1930">
        <v>12</v>
      </c>
      <c r="O1930">
        <v>2003</v>
      </c>
      <c r="P1930" t="s">
        <v>286</v>
      </c>
      <c r="Q1930">
        <v>107</v>
      </c>
      <c r="R1930" t="s">
        <v>1018</v>
      </c>
      <c r="S1930" t="s">
        <v>747</v>
      </c>
      <c r="T1930">
        <v>2125557413</v>
      </c>
      <c r="U1930" t="s">
        <v>748</v>
      </c>
      <c r="V1930" t="s">
        <v>749</v>
      </c>
      <c r="W1930" t="s">
        <v>750</v>
      </c>
      <c r="X1930" t="s">
        <v>751</v>
      </c>
      <c r="Y1930" t="s">
        <v>43</v>
      </c>
      <c r="Z1930" t="s">
        <v>44</v>
      </c>
      <c r="AA1930" t="s">
        <v>45</v>
      </c>
      <c r="AB1930">
        <v>10022</v>
      </c>
      <c r="AC1930" t="s">
        <v>46</v>
      </c>
      <c r="AD1930" t="s">
        <v>47</v>
      </c>
      <c r="AE1930" t="s">
        <v>83</v>
      </c>
      <c r="AF1930" t="s">
        <v>752</v>
      </c>
      <c r="AG1930" t="s">
        <v>753</v>
      </c>
      <c r="AH1930" t="s">
        <v>74</v>
      </c>
    </row>
    <row r="1931" spans="1:34" x14ac:dyDescent="0.25">
      <c r="A1931">
        <v>10212</v>
      </c>
      <c r="B1931">
        <v>46</v>
      </c>
      <c r="C1931">
        <v>87.81</v>
      </c>
      <c r="D1931">
        <v>4</v>
      </c>
      <c r="E1931">
        <v>4039.26</v>
      </c>
      <c r="F1931">
        <v>4040</v>
      </c>
      <c r="G1931">
        <v>4039.26</v>
      </c>
      <c r="H1931" t="s">
        <v>812</v>
      </c>
      <c r="I1931" s="1">
        <v>38002</v>
      </c>
      <c r="J1931" t="s">
        <v>64</v>
      </c>
      <c r="K1931" t="s">
        <v>87</v>
      </c>
      <c r="L1931" t="s">
        <v>37</v>
      </c>
      <c r="M1931">
        <v>1</v>
      </c>
      <c r="N1931">
        <v>1</v>
      </c>
      <c r="O1931">
        <v>2004</v>
      </c>
      <c r="P1931" t="s">
        <v>286</v>
      </c>
      <c r="Q1931">
        <v>107</v>
      </c>
      <c r="R1931" t="s">
        <v>1018</v>
      </c>
      <c r="S1931" t="s">
        <v>276</v>
      </c>
      <c r="T1931" t="s">
        <v>277</v>
      </c>
      <c r="U1931" t="s">
        <v>278</v>
      </c>
      <c r="V1931" t="s">
        <v>279</v>
      </c>
      <c r="X1931" t="s">
        <v>279</v>
      </c>
      <c r="Y1931" t="s">
        <v>280</v>
      </c>
      <c r="AA1931" t="s">
        <v>280</v>
      </c>
      <c r="AB1931">
        <v>28034</v>
      </c>
      <c r="AC1931" t="s">
        <v>281</v>
      </c>
      <c r="AD1931" t="s">
        <v>60</v>
      </c>
      <c r="AE1931" t="s">
        <v>282</v>
      </c>
      <c r="AF1931" t="s">
        <v>283</v>
      </c>
      <c r="AG1931" t="s">
        <v>284</v>
      </c>
      <c r="AH1931" t="s">
        <v>74</v>
      </c>
    </row>
    <row r="1932" spans="1:34" x14ac:dyDescent="0.25">
      <c r="A1932">
        <v>10226</v>
      </c>
      <c r="B1932">
        <v>48</v>
      </c>
      <c r="C1932">
        <v>92.09</v>
      </c>
      <c r="D1932">
        <v>2</v>
      </c>
      <c r="E1932">
        <v>4420.32</v>
      </c>
      <c r="F1932">
        <v>4421</v>
      </c>
      <c r="G1932">
        <v>4420.32</v>
      </c>
      <c r="H1932" t="s">
        <v>902</v>
      </c>
      <c r="I1932" s="1">
        <v>38043</v>
      </c>
      <c r="J1932" t="s">
        <v>35</v>
      </c>
      <c r="K1932" t="s">
        <v>130</v>
      </c>
      <c r="L1932" t="s">
        <v>37</v>
      </c>
      <c r="M1932">
        <v>1</v>
      </c>
      <c r="N1932">
        <v>2</v>
      </c>
      <c r="O1932">
        <v>2004</v>
      </c>
      <c r="P1932" t="s">
        <v>286</v>
      </c>
      <c r="Q1932">
        <v>107</v>
      </c>
      <c r="R1932" t="s">
        <v>1018</v>
      </c>
      <c r="S1932" t="s">
        <v>570</v>
      </c>
      <c r="T1932">
        <v>7605558146</v>
      </c>
      <c r="U1932" t="s">
        <v>571</v>
      </c>
      <c r="V1932" t="s">
        <v>572</v>
      </c>
      <c r="X1932" t="s">
        <v>572</v>
      </c>
      <c r="Y1932" t="s">
        <v>573</v>
      </c>
      <c r="Z1932" t="s">
        <v>81</v>
      </c>
      <c r="AA1932" t="s">
        <v>574</v>
      </c>
      <c r="AB1932">
        <v>91217</v>
      </c>
      <c r="AC1932" t="s">
        <v>46</v>
      </c>
      <c r="AD1932" t="s">
        <v>47</v>
      </c>
      <c r="AE1932" t="s">
        <v>372</v>
      </c>
      <c r="AF1932" t="s">
        <v>433</v>
      </c>
      <c r="AG1932" t="s">
        <v>575</v>
      </c>
      <c r="AH1932" t="s">
        <v>74</v>
      </c>
    </row>
    <row r="1933" spans="1:34" x14ac:dyDescent="0.25">
      <c r="A1933">
        <v>10241</v>
      </c>
      <c r="B1933">
        <v>27</v>
      </c>
      <c r="C1933">
        <v>86.73</v>
      </c>
      <c r="D1933">
        <v>9</v>
      </c>
      <c r="E1933">
        <v>2341.71</v>
      </c>
      <c r="F1933">
        <v>2342</v>
      </c>
      <c r="G1933">
        <v>2341.71</v>
      </c>
      <c r="H1933" t="s">
        <v>852</v>
      </c>
      <c r="I1933" s="1">
        <v>38090</v>
      </c>
      <c r="J1933" t="s">
        <v>380</v>
      </c>
      <c r="K1933" t="s">
        <v>65</v>
      </c>
      <c r="L1933" t="s">
        <v>37</v>
      </c>
      <c r="M1933">
        <v>2</v>
      </c>
      <c r="N1933">
        <v>4</v>
      </c>
      <c r="O1933">
        <v>2004</v>
      </c>
      <c r="P1933" t="s">
        <v>286</v>
      </c>
      <c r="Q1933">
        <v>107</v>
      </c>
      <c r="R1933" t="s">
        <v>1018</v>
      </c>
      <c r="S1933" t="s">
        <v>841</v>
      </c>
      <c r="T1933" t="s">
        <v>842</v>
      </c>
      <c r="U1933" t="s">
        <v>843</v>
      </c>
      <c r="V1933" t="s">
        <v>844</v>
      </c>
      <c r="X1933" t="s">
        <v>844</v>
      </c>
      <c r="Y1933" t="s">
        <v>845</v>
      </c>
      <c r="AA1933" t="s">
        <v>845</v>
      </c>
      <c r="AB1933">
        <v>67000</v>
      </c>
      <c r="AC1933" t="s">
        <v>59</v>
      </c>
      <c r="AD1933" t="s">
        <v>60</v>
      </c>
      <c r="AE1933" t="s">
        <v>846</v>
      </c>
      <c r="AF1933" t="s">
        <v>847</v>
      </c>
      <c r="AG1933" t="s">
        <v>848</v>
      </c>
      <c r="AH1933" t="s">
        <v>51</v>
      </c>
    </row>
    <row r="1934" spans="1:34" x14ac:dyDescent="0.25">
      <c r="A1934">
        <v>10267</v>
      </c>
      <c r="B1934">
        <v>43</v>
      </c>
      <c r="C1934">
        <v>100</v>
      </c>
      <c r="D1934">
        <v>6</v>
      </c>
      <c r="E1934">
        <v>5110.9799999999996</v>
      </c>
      <c r="F1934">
        <v>5111</v>
      </c>
      <c r="G1934">
        <v>4300</v>
      </c>
      <c r="H1934" s="2">
        <v>38175</v>
      </c>
      <c r="I1934" s="1">
        <v>38175</v>
      </c>
      <c r="J1934" t="s">
        <v>52</v>
      </c>
      <c r="K1934" t="s">
        <v>220</v>
      </c>
      <c r="L1934" t="s">
        <v>37</v>
      </c>
      <c r="M1934">
        <v>3</v>
      </c>
      <c r="N1934">
        <v>7</v>
      </c>
      <c r="O1934">
        <v>2004</v>
      </c>
      <c r="P1934" t="s">
        <v>286</v>
      </c>
      <c r="Q1934">
        <v>107</v>
      </c>
      <c r="R1934" t="s">
        <v>1018</v>
      </c>
      <c r="S1934" t="s">
        <v>747</v>
      </c>
      <c r="T1934">
        <v>2125557413</v>
      </c>
      <c r="U1934" t="s">
        <v>748</v>
      </c>
      <c r="V1934" t="s">
        <v>749</v>
      </c>
      <c r="W1934" t="s">
        <v>750</v>
      </c>
      <c r="X1934" t="s">
        <v>751</v>
      </c>
      <c r="Y1934" t="s">
        <v>43</v>
      </c>
      <c r="Z1934" t="s">
        <v>44</v>
      </c>
      <c r="AA1934" t="s">
        <v>45</v>
      </c>
      <c r="AB1934">
        <v>10022</v>
      </c>
      <c r="AC1934" t="s">
        <v>46</v>
      </c>
      <c r="AD1934" t="s">
        <v>47</v>
      </c>
      <c r="AE1934" t="s">
        <v>83</v>
      </c>
      <c r="AF1934" t="s">
        <v>752</v>
      </c>
      <c r="AG1934" t="s">
        <v>753</v>
      </c>
      <c r="AH1934" t="s">
        <v>74</v>
      </c>
    </row>
    <row r="1935" spans="1:34" x14ac:dyDescent="0.25">
      <c r="A1935">
        <v>10279</v>
      </c>
      <c r="B1935">
        <v>48</v>
      </c>
      <c r="C1935">
        <v>100</v>
      </c>
      <c r="D1935">
        <v>6</v>
      </c>
      <c r="E1935">
        <v>6168</v>
      </c>
      <c r="F1935">
        <v>6168</v>
      </c>
      <c r="G1935">
        <v>4800</v>
      </c>
      <c r="H1935" s="2">
        <v>38238</v>
      </c>
      <c r="I1935" s="1">
        <v>38238</v>
      </c>
      <c r="J1935" t="s">
        <v>201</v>
      </c>
      <c r="K1935" t="s">
        <v>220</v>
      </c>
      <c r="L1935" t="s">
        <v>37</v>
      </c>
      <c r="M1935">
        <v>3</v>
      </c>
      <c r="N1935">
        <v>8</v>
      </c>
      <c r="O1935">
        <v>2004</v>
      </c>
      <c r="P1935" t="s">
        <v>286</v>
      </c>
      <c r="Q1935">
        <v>107</v>
      </c>
      <c r="R1935" t="s">
        <v>1018</v>
      </c>
      <c r="S1935" t="s">
        <v>276</v>
      </c>
      <c r="T1935" t="s">
        <v>277</v>
      </c>
      <c r="U1935" t="s">
        <v>278</v>
      </c>
      <c r="V1935" t="s">
        <v>279</v>
      </c>
      <c r="X1935" t="s">
        <v>279</v>
      </c>
      <c r="Y1935" t="s">
        <v>280</v>
      </c>
      <c r="AA1935" t="s">
        <v>280</v>
      </c>
      <c r="AB1935">
        <v>28034</v>
      </c>
      <c r="AC1935" t="s">
        <v>281</v>
      </c>
      <c r="AD1935" t="s">
        <v>60</v>
      </c>
      <c r="AE1935" t="s">
        <v>282</v>
      </c>
      <c r="AF1935" t="s">
        <v>283</v>
      </c>
      <c r="AG1935" t="s">
        <v>284</v>
      </c>
      <c r="AH1935" t="s">
        <v>74</v>
      </c>
    </row>
    <row r="1936" spans="1:34" x14ac:dyDescent="0.25">
      <c r="A1936">
        <v>10288</v>
      </c>
      <c r="B1936">
        <v>41</v>
      </c>
      <c r="C1936">
        <v>100</v>
      </c>
      <c r="D1936">
        <v>12</v>
      </c>
      <c r="E1936">
        <v>4873.26</v>
      </c>
      <c r="F1936">
        <v>4874</v>
      </c>
      <c r="G1936">
        <v>4100</v>
      </c>
      <c r="H1936" s="2">
        <v>37995</v>
      </c>
      <c r="I1936" s="1">
        <v>37995</v>
      </c>
      <c r="J1936" t="s">
        <v>64</v>
      </c>
      <c r="K1936" t="s">
        <v>87</v>
      </c>
      <c r="L1936" t="s">
        <v>37</v>
      </c>
      <c r="M1936">
        <v>3</v>
      </c>
      <c r="N1936">
        <v>9</v>
      </c>
      <c r="O1936">
        <v>2004</v>
      </c>
      <c r="P1936" t="s">
        <v>286</v>
      </c>
      <c r="Q1936">
        <v>107</v>
      </c>
      <c r="R1936" t="s">
        <v>1018</v>
      </c>
      <c r="S1936" t="s">
        <v>661</v>
      </c>
      <c r="T1936" t="s">
        <v>662</v>
      </c>
      <c r="U1936" t="s">
        <v>663</v>
      </c>
      <c r="V1936" t="s">
        <v>664</v>
      </c>
      <c r="W1936" t="s">
        <v>665</v>
      </c>
      <c r="X1936" t="s">
        <v>666</v>
      </c>
      <c r="Y1936" t="s">
        <v>313</v>
      </c>
      <c r="AA1936" t="s">
        <v>313</v>
      </c>
      <c r="AB1936">
        <v>69045</v>
      </c>
      <c r="AC1936" t="s">
        <v>313</v>
      </c>
      <c r="AD1936" t="s">
        <v>149</v>
      </c>
      <c r="AE1936" t="s">
        <v>667</v>
      </c>
      <c r="AF1936" t="s">
        <v>668</v>
      </c>
      <c r="AG1936" t="s">
        <v>669</v>
      </c>
      <c r="AH1936" t="s">
        <v>74</v>
      </c>
    </row>
    <row r="1937" spans="1:34" x14ac:dyDescent="0.25">
      <c r="A1937">
        <v>10301</v>
      </c>
      <c r="B1937">
        <v>22</v>
      </c>
      <c r="C1937">
        <v>96.37</v>
      </c>
      <c r="D1937">
        <v>2</v>
      </c>
      <c r="E1937">
        <v>2120.14</v>
      </c>
      <c r="F1937">
        <v>2121</v>
      </c>
      <c r="G1937">
        <v>2120.14</v>
      </c>
      <c r="H1937" s="2">
        <v>37751</v>
      </c>
      <c r="I1937" s="1">
        <v>37751</v>
      </c>
      <c r="J1937" t="s">
        <v>153</v>
      </c>
      <c r="K1937" t="s">
        <v>53</v>
      </c>
      <c r="L1937" t="s">
        <v>37</v>
      </c>
      <c r="M1937">
        <v>4</v>
      </c>
      <c r="N1937">
        <v>10</v>
      </c>
      <c r="O1937">
        <v>2003</v>
      </c>
      <c r="P1937" t="s">
        <v>286</v>
      </c>
      <c r="Q1937">
        <v>107</v>
      </c>
      <c r="R1937" t="s">
        <v>1018</v>
      </c>
      <c r="S1937" t="s">
        <v>860</v>
      </c>
      <c r="T1937" t="s">
        <v>861</v>
      </c>
      <c r="U1937" t="s">
        <v>862</v>
      </c>
      <c r="V1937" t="s">
        <v>863</v>
      </c>
      <c r="X1937" t="s">
        <v>863</v>
      </c>
      <c r="Y1937" t="s">
        <v>864</v>
      </c>
      <c r="AA1937" t="s">
        <v>864</v>
      </c>
      <c r="AB1937" t="s">
        <v>865</v>
      </c>
      <c r="AC1937" t="s">
        <v>119</v>
      </c>
      <c r="AD1937" t="s">
        <v>60</v>
      </c>
      <c r="AE1937" t="s">
        <v>866</v>
      </c>
      <c r="AF1937" t="s">
        <v>867</v>
      </c>
      <c r="AG1937" t="s">
        <v>868</v>
      </c>
      <c r="AH1937" t="s">
        <v>51</v>
      </c>
    </row>
    <row r="1938" spans="1:34" x14ac:dyDescent="0.25">
      <c r="A1938">
        <v>10311</v>
      </c>
      <c r="B1938">
        <v>46</v>
      </c>
      <c r="C1938">
        <v>92.09</v>
      </c>
      <c r="D1938">
        <v>7</v>
      </c>
      <c r="E1938">
        <v>4236.1400000000003</v>
      </c>
      <c r="F1938">
        <v>4237</v>
      </c>
      <c r="G1938">
        <v>4236.1400000000003</v>
      </c>
      <c r="H1938" t="s">
        <v>734</v>
      </c>
      <c r="I1938" s="1">
        <v>38276</v>
      </c>
      <c r="J1938" t="s">
        <v>86</v>
      </c>
      <c r="K1938" t="s">
        <v>53</v>
      </c>
      <c r="L1938" t="s">
        <v>37</v>
      </c>
      <c r="M1938">
        <v>4</v>
      </c>
      <c r="N1938">
        <v>10</v>
      </c>
      <c r="O1938">
        <v>2004</v>
      </c>
      <c r="P1938" t="s">
        <v>286</v>
      </c>
      <c r="Q1938">
        <v>107</v>
      </c>
      <c r="R1938" t="s">
        <v>1018</v>
      </c>
      <c r="S1938" t="s">
        <v>276</v>
      </c>
      <c r="T1938" t="s">
        <v>277</v>
      </c>
      <c r="U1938" t="s">
        <v>278</v>
      </c>
      <c r="V1938" t="s">
        <v>279</v>
      </c>
      <c r="X1938" t="s">
        <v>279</v>
      </c>
      <c r="Y1938" t="s">
        <v>280</v>
      </c>
      <c r="AA1938" t="s">
        <v>280</v>
      </c>
      <c r="AB1938">
        <v>28034</v>
      </c>
      <c r="AC1938" t="s">
        <v>281</v>
      </c>
      <c r="AD1938" t="s">
        <v>60</v>
      </c>
      <c r="AE1938" t="s">
        <v>282</v>
      </c>
      <c r="AF1938" t="s">
        <v>283</v>
      </c>
      <c r="AG1938" t="s">
        <v>284</v>
      </c>
      <c r="AH1938" t="s">
        <v>74</v>
      </c>
    </row>
    <row r="1939" spans="1:34" x14ac:dyDescent="0.25">
      <c r="A1939">
        <v>10321</v>
      </c>
      <c r="B1939">
        <v>21</v>
      </c>
      <c r="C1939">
        <v>89.95</v>
      </c>
      <c r="D1939">
        <v>4</v>
      </c>
      <c r="E1939">
        <v>1888.95</v>
      </c>
      <c r="F1939">
        <v>1889</v>
      </c>
      <c r="G1939">
        <v>1888.95</v>
      </c>
      <c r="H1939" s="2">
        <v>38088</v>
      </c>
      <c r="I1939" s="1">
        <v>38088</v>
      </c>
      <c r="J1939" t="s">
        <v>380</v>
      </c>
      <c r="K1939" t="s">
        <v>123</v>
      </c>
      <c r="L1939" t="s">
        <v>37</v>
      </c>
      <c r="M1939">
        <v>4</v>
      </c>
      <c r="N1939">
        <v>11</v>
      </c>
      <c r="O1939">
        <v>2004</v>
      </c>
      <c r="P1939" t="s">
        <v>286</v>
      </c>
      <c r="Q1939">
        <v>107</v>
      </c>
      <c r="R1939" t="s">
        <v>1018</v>
      </c>
      <c r="S1939" t="s">
        <v>256</v>
      </c>
      <c r="T1939">
        <v>5085552555</v>
      </c>
      <c r="U1939" t="s">
        <v>257</v>
      </c>
      <c r="V1939" t="s">
        <v>258</v>
      </c>
      <c r="X1939" t="s">
        <v>258</v>
      </c>
      <c r="Y1939" t="s">
        <v>259</v>
      </c>
      <c r="Z1939" t="s">
        <v>195</v>
      </c>
      <c r="AA1939" t="s">
        <v>260</v>
      </c>
      <c r="AB1939">
        <v>50553</v>
      </c>
      <c r="AC1939" t="s">
        <v>46</v>
      </c>
      <c r="AD1939" t="s">
        <v>47</v>
      </c>
      <c r="AE1939" t="s">
        <v>261</v>
      </c>
      <c r="AF1939" t="s">
        <v>262</v>
      </c>
      <c r="AG1939" t="s">
        <v>263</v>
      </c>
      <c r="AH1939" t="s">
        <v>51</v>
      </c>
    </row>
    <row r="1940" spans="1:34" x14ac:dyDescent="0.25">
      <c r="A1940">
        <v>10332</v>
      </c>
      <c r="B1940">
        <v>31</v>
      </c>
      <c r="C1940">
        <v>37.18</v>
      </c>
      <c r="D1940">
        <v>13</v>
      </c>
      <c r="E1940">
        <v>1152.58</v>
      </c>
      <c r="F1940">
        <v>1153</v>
      </c>
      <c r="G1940">
        <v>1152.58</v>
      </c>
      <c r="H1940" t="s">
        <v>869</v>
      </c>
      <c r="I1940" s="1">
        <v>38308</v>
      </c>
      <c r="J1940" t="s">
        <v>104</v>
      </c>
      <c r="K1940" t="s">
        <v>220</v>
      </c>
      <c r="L1940" t="s">
        <v>37</v>
      </c>
      <c r="M1940">
        <v>4</v>
      </c>
      <c r="N1940">
        <v>11</v>
      </c>
      <c r="O1940">
        <v>2004</v>
      </c>
      <c r="P1940" t="s">
        <v>286</v>
      </c>
      <c r="Q1940">
        <v>107</v>
      </c>
      <c r="R1940" t="s">
        <v>1018</v>
      </c>
      <c r="S1940" t="s">
        <v>776</v>
      </c>
      <c r="T1940" t="s">
        <v>777</v>
      </c>
      <c r="U1940" t="s">
        <v>778</v>
      </c>
      <c r="V1940" t="s">
        <v>779</v>
      </c>
      <c r="X1940" t="s">
        <v>779</v>
      </c>
      <c r="Y1940" t="s">
        <v>780</v>
      </c>
      <c r="AA1940" t="s">
        <v>780</v>
      </c>
      <c r="AB1940" t="s">
        <v>781</v>
      </c>
      <c r="AC1940" t="s">
        <v>270</v>
      </c>
      <c r="AD1940" t="s">
        <v>60</v>
      </c>
      <c r="AE1940" t="s">
        <v>782</v>
      </c>
      <c r="AF1940" t="s">
        <v>146</v>
      </c>
      <c r="AG1940" t="s">
        <v>783</v>
      </c>
      <c r="AH1940" t="s">
        <v>51</v>
      </c>
    </row>
    <row r="1941" spans="1:34" x14ac:dyDescent="0.25">
      <c r="A1941">
        <v>10346</v>
      </c>
      <c r="B1941">
        <v>26</v>
      </c>
      <c r="C1941">
        <v>95.88</v>
      </c>
      <c r="D1941">
        <v>6</v>
      </c>
      <c r="E1941">
        <v>2492.88</v>
      </c>
      <c r="F1941">
        <v>2493</v>
      </c>
      <c r="G1941">
        <v>2492.88</v>
      </c>
      <c r="H1941" t="s">
        <v>443</v>
      </c>
      <c r="I1941" s="1">
        <v>38320</v>
      </c>
      <c r="J1941" t="s">
        <v>104</v>
      </c>
      <c r="K1941" t="s">
        <v>36</v>
      </c>
      <c r="L1941" t="s">
        <v>37</v>
      </c>
      <c r="M1941">
        <v>4</v>
      </c>
      <c r="N1941">
        <v>11</v>
      </c>
      <c r="O1941">
        <v>2004</v>
      </c>
      <c r="P1941" t="s">
        <v>286</v>
      </c>
      <c r="Q1941">
        <v>107</v>
      </c>
      <c r="R1941" t="s">
        <v>1018</v>
      </c>
      <c r="S1941" t="s">
        <v>853</v>
      </c>
      <c r="T1941">
        <v>7025551838</v>
      </c>
      <c r="U1941" t="s">
        <v>854</v>
      </c>
      <c r="V1941" t="s">
        <v>855</v>
      </c>
      <c r="X1941" t="s">
        <v>855</v>
      </c>
      <c r="Y1941" t="s">
        <v>856</v>
      </c>
      <c r="Z1941" t="s">
        <v>857</v>
      </c>
      <c r="AA1941" t="s">
        <v>858</v>
      </c>
      <c r="AB1941">
        <v>83030</v>
      </c>
      <c r="AC1941" t="s">
        <v>46</v>
      </c>
      <c r="AD1941" t="s">
        <v>47</v>
      </c>
      <c r="AE1941" t="s">
        <v>179</v>
      </c>
      <c r="AF1941" t="s">
        <v>635</v>
      </c>
      <c r="AG1941" t="s">
        <v>859</v>
      </c>
      <c r="AH1941" t="s">
        <v>51</v>
      </c>
    </row>
    <row r="1942" spans="1:34" x14ac:dyDescent="0.25">
      <c r="A1942">
        <v>10368</v>
      </c>
      <c r="B1942">
        <v>20</v>
      </c>
      <c r="C1942">
        <v>99.58</v>
      </c>
      <c r="D1942">
        <v>4</v>
      </c>
      <c r="E1942">
        <v>1991.6</v>
      </c>
      <c r="F1942">
        <v>1992</v>
      </c>
      <c r="G1942">
        <v>1991.6</v>
      </c>
      <c r="H1942" t="s">
        <v>1008</v>
      </c>
      <c r="I1942" s="1">
        <v>38371</v>
      </c>
      <c r="J1942" t="s">
        <v>64</v>
      </c>
      <c r="K1942" t="s">
        <v>220</v>
      </c>
      <c r="L1942" t="s">
        <v>37</v>
      </c>
      <c r="M1942">
        <v>1</v>
      </c>
      <c r="N1942">
        <v>1</v>
      </c>
      <c r="O1942">
        <v>2005</v>
      </c>
      <c r="P1942" t="s">
        <v>286</v>
      </c>
      <c r="Q1942">
        <v>107</v>
      </c>
      <c r="R1942" t="s">
        <v>1018</v>
      </c>
      <c r="S1942" t="s">
        <v>427</v>
      </c>
      <c r="T1942">
        <v>4155551450</v>
      </c>
      <c r="U1942" t="s">
        <v>428</v>
      </c>
      <c r="V1942" t="s">
        <v>429</v>
      </c>
      <c r="X1942" t="s">
        <v>429</v>
      </c>
      <c r="Y1942" t="s">
        <v>430</v>
      </c>
      <c r="Z1942" t="s">
        <v>81</v>
      </c>
      <c r="AA1942" t="s">
        <v>431</v>
      </c>
      <c r="AB1942">
        <v>97562</v>
      </c>
      <c r="AC1942" t="s">
        <v>46</v>
      </c>
      <c r="AD1942" t="s">
        <v>47</v>
      </c>
      <c r="AE1942" t="s">
        <v>432</v>
      </c>
      <c r="AF1942" t="s">
        <v>433</v>
      </c>
      <c r="AG1942" t="s">
        <v>434</v>
      </c>
      <c r="AH1942" t="s">
        <v>51</v>
      </c>
    </row>
    <row r="1943" spans="1:34" x14ac:dyDescent="0.25">
      <c r="A1943">
        <v>10380</v>
      </c>
      <c r="B1943">
        <v>34</v>
      </c>
      <c r="C1943">
        <v>100</v>
      </c>
      <c r="D1943">
        <v>11</v>
      </c>
      <c r="E1943">
        <v>3953.18</v>
      </c>
      <c r="F1943">
        <v>3954</v>
      </c>
      <c r="G1943">
        <v>3400</v>
      </c>
      <c r="H1943" t="s">
        <v>896</v>
      </c>
      <c r="I1943" s="1">
        <v>38399</v>
      </c>
      <c r="J1943" t="s">
        <v>35</v>
      </c>
      <c r="K1943" t="s">
        <v>220</v>
      </c>
      <c r="L1943" t="s">
        <v>37</v>
      </c>
      <c r="M1943">
        <v>1</v>
      </c>
      <c r="N1943">
        <v>2</v>
      </c>
      <c r="O1943">
        <v>2005</v>
      </c>
      <c r="P1943" t="s">
        <v>286</v>
      </c>
      <c r="Q1943">
        <v>107</v>
      </c>
      <c r="R1943" t="s">
        <v>1018</v>
      </c>
      <c r="S1943" t="s">
        <v>276</v>
      </c>
      <c r="T1943" t="s">
        <v>277</v>
      </c>
      <c r="U1943" t="s">
        <v>278</v>
      </c>
      <c r="V1943" t="s">
        <v>279</v>
      </c>
      <c r="X1943" t="s">
        <v>279</v>
      </c>
      <c r="Y1943" t="s">
        <v>280</v>
      </c>
      <c r="AA1943" t="s">
        <v>280</v>
      </c>
      <c r="AB1943">
        <v>28034</v>
      </c>
      <c r="AC1943" t="s">
        <v>281</v>
      </c>
      <c r="AD1943" t="s">
        <v>60</v>
      </c>
      <c r="AE1943" t="s">
        <v>282</v>
      </c>
      <c r="AF1943" t="s">
        <v>283</v>
      </c>
      <c r="AG1943" t="s">
        <v>284</v>
      </c>
      <c r="AH1943" t="s">
        <v>74</v>
      </c>
    </row>
    <row r="1944" spans="1:34" x14ac:dyDescent="0.25">
      <c r="A1944">
        <v>10407</v>
      </c>
      <c r="B1944">
        <v>43</v>
      </c>
      <c r="C1944">
        <v>86.73</v>
      </c>
      <c r="D1944">
        <v>9</v>
      </c>
      <c r="E1944">
        <v>3729.39</v>
      </c>
      <c r="F1944">
        <v>3730</v>
      </c>
      <c r="G1944">
        <v>3729.39</v>
      </c>
      <c r="H1944" t="s">
        <v>903</v>
      </c>
      <c r="I1944" s="1">
        <v>38464</v>
      </c>
      <c r="J1944" t="s">
        <v>380</v>
      </c>
      <c r="K1944" t="s">
        <v>87</v>
      </c>
      <c r="L1944" t="s">
        <v>637</v>
      </c>
      <c r="M1944">
        <v>2</v>
      </c>
      <c r="N1944">
        <v>4</v>
      </c>
      <c r="O1944">
        <v>2005</v>
      </c>
      <c r="P1944" t="s">
        <v>286</v>
      </c>
      <c r="Q1944">
        <v>107</v>
      </c>
      <c r="R1944" t="s">
        <v>1018</v>
      </c>
      <c r="S1944" t="s">
        <v>630</v>
      </c>
      <c r="T1944">
        <v>4085553659</v>
      </c>
      <c r="U1944" t="s">
        <v>631</v>
      </c>
      <c r="V1944" t="s">
        <v>632</v>
      </c>
      <c r="X1944" t="s">
        <v>632</v>
      </c>
      <c r="Y1944" t="s">
        <v>633</v>
      </c>
      <c r="Z1944" t="s">
        <v>81</v>
      </c>
      <c r="AA1944" t="s">
        <v>634</v>
      </c>
      <c r="AB1944">
        <v>94217</v>
      </c>
      <c r="AC1944" t="s">
        <v>46</v>
      </c>
      <c r="AD1944" t="s">
        <v>47</v>
      </c>
      <c r="AE1944" t="s">
        <v>159</v>
      </c>
      <c r="AF1944" t="s">
        <v>635</v>
      </c>
      <c r="AG1944" t="s">
        <v>636</v>
      </c>
      <c r="AH1944" t="s">
        <v>74</v>
      </c>
    </row>
    <row r="1945" spans="1:34" x14ac:dyDescent="0.25">
      <c r="A1945">
        <v>10420</v>
      </c>
      <c r="B1945">
        <v>26</v>
      </c>
      <c r="C1945">
        <v>100</v>
      </c>
      <c r="D1945">
        <v>12</v>
      </c>
      <c r="E1945">
        <v>2617.16</v>
      </c>
      <c r="F1945">
        <v>2618</v>
      </c>
      <c r="G1945">
        <v>2600</v>
      </c>
      <c r="H1945" t="s">
        <v>940</v>
      </c>
      <c r="I1945" s="1">
        <v>38501</v>
      </c>
      <c r="J1945" t="s">
        <v>153</v>
      </c>
      <c r="K1945" t="s">
        <v>123</v>
      </c>
      <c r="L1945" t="s">
        <v>475</v>
      </c>
      <c r="M1945">
        <v>2</v>
      </c>
      <c r="N1945">
        <v>5</v>
      </c>
      <c r="O1945">
        <v>2005</v>
      </c>
      <c r="P1945" t="s">
        <v>286</v>
      </c>
      <c r="Q1945">
        <v>107</v>
      </c>
      <c r="R1945" t="s">
        <v>1018</v>
      </c>
      <c r="S1945" t="s">
        <v>243</v>
      </c>
      <c r="T1945" t="s">
        <v>244</v>
      </c>
      <c r="U1945" t="s">
        <v>245</v>
      </c>
      <c r="V1945" t="s">
        <v>246</v>
      </c>
      <c r="W1945" t="s">
        <v>247</v>
      </c>
      <c r="X1945" t="s">
        <v>248</v>
      </c>
      <c r="Y1945" t="s">
        <v>249</v>
      </c>
      <c r="Z1945" t="s">
        <v>250</v>
      </c>
      <c r="AA1945" t="s">
        <v>251</v>
      </c>
      <c r="AB1945">
        <v>2067</v>
      </c>
      <c r="AC1945" t="s">
        <v>148</v>
      </c>
      <c r="AD1945" t="s">
        <v>149</v>
      </c>
      <c r="AE1945" t="s">
        <v>252</v>
      </c>
      <c r="AF1945" t="s">
        <v>253</v>
      </c>
      <c r="AG1945" t="s">
        <v>254</v>
      </c>
      <c r="AH1945" t="s">
        <v>51</v>
      </c>
    </row>
    <row r="1946" spans="1:34" x14ac:dyDescent="0.25">
      <c r="A1946">
        <v>10105</v>
      </c>
      <c r="B1946">
        <v>50</v>
      </c>
      <c r="C1946">
        <v>79.67</v>
      </c>
      <c r="D1946">
        <v>1</v>
      </c>
      <c r="E1946">
        <v>3983.5</v>
      </c>
      <c r="F1946">
        <v>3984</v>
      </c>
      <c r="G1946">
        <v>3983.5</v>
      </c>
      <c r="H1946" s="2">
        <v>37927</v>
      </c>
      <c r="I1946" s="1">
        <v>37927</v>
      </c>
      <c r="J1946" t="s">
        <v>104</v>
      </c>
      <c r="K1946" t="s">
        <v>123</v>
      </c>
      <c r="L1946" t="s">
        <v>37</v>
      </c>
      <c r="M1946">
        <v>1</v>
      </c>
      <c r="N1946">
        <v>2</v>
      </c>
      <c r="O1946">
        <v>2003</v>
      </c>
      <c r="P1946" t="s">
        <v>871</v>
      </c>
      <c r="Q1946">
        <v>83</v>
      </c>
      <c r="R1946" t="s">
        <v>1019</v>
      </c>
      <c r="S1946" t="s">
        <v>510</v>
      </c>
      <c r="T1946" t="s">
        <v>511</v>
      </c>
      <c r="U1946" t="s">
        <v>512</v>
      </c>
      <c r="V1946" t="s">
        <v>513</v>
      </c>
      <c r="X1946" t="s">
        <v>513</v>
      </c>
      <c r="Y1946" t="s">
        <v>514</v>
      </c>
      <c r="AA1946" t="s">
        <v>514</v>
      </c>
      <c r="AB1946">
        <v>1734</v>
      </c>
      <c r="AC1946" t="s">
        <v>515</v>
      </c>
      <c r="AD1946" t="s">
        <v>60</v>
      </c>
      <c r="AE1946" t="s">
        <v>516</v>
      </c>
      <c r="AF1946" t="s">
        <v>517</v>
      </c>
      <c r="AG1946" t="s">
        <v>518</v>
      </c>
      <c r="AH1946" t="s">
        <v>74</v>
      </c>
    </row>
    <row r="1947" spans="1:34" x14ac:dyDescent="0.25">
      <c r="A1947">
        <v>10119</v>
      </c>
      <c r="B1947">
        <v>35</v>
      </c>
      <c r="C1947">
        <v>90.57</v>
      </c>
      <c r="D1947">
        <v>10</v>
      </c>
      <c r="E1947">
        <v>3169.95</v>
      </c>
      <c r="F1947">
        <v>3170</v>
      </c>
      <c r="G1947">
        <v>3169.95</v>
      </c>
      <c r="H1947" t="s">
        <v>519</v>
      </c>
      <c r="I1947" s="1">
        <v>37739</v>
      </c>
      <c r="J1947" t="s">
        <v>380</v>
      </c>
      <c r="K1947" t="s">
        <v>36</v>
      </c>
      <c r="L1947" t="s">
        <v>37</v>
      </c>
      <c r="M1947">
        <v>2</v>
      </c>
      <c r="N1947">
        <v>4</v>
      </c>
      <c r="O1947">
        <v>2003</v>
      </c>
      <c r="P1947" t="s">
        <v>871</v>
      </c>
      <c r="Q1947">
        <v>83</v>
      </c>
      <c r="R1947" t="s">
        <v>1019</v>
      </c>
      <c r="S1947" t="s">
        <v>231</v>
      </c>
      <c r="T1947" t="s">
        <v>232</v>
      </c>
      <c r="U1947" t="s">
        <v>233</v>
      </c>
      <c r="V1947" t="s">
        <v>234</v>
      </c>
      <c r="X1947" t="s">
        <v>234</v>
      </c>
      <c r="Y1947" t="s">
        <v>235</v>
      </c>
      <c r="AA1947" t="s">
        <v>235</v>
      </c>
      <c r="AB1947">
        <v>5020</v>
      </c>
      <c r="AC1947" t="s">
        <v>236</v>
      </c>
      <c r="AD1947" t="s">
        <v>60</v>
      </c>
      <c r="AE1947" t="s">
        <v>237</v>
      </c>
      <c r="AF1947" t="s">
        <v>238</v>
      </c>
      <c r="AG1947" t="s">
        <v>239</v>
      </c>
      <c r="AH1947" t="s">
        <v>74</v>
      </c>
    </row>
    <row r="1948" spans="1:34" x14ac:dyDescent="0.25">
      <c r="A1948">
        <v>10129</v>
      </c>
      <c r="B1948">
        <v>50</v>
      </c>
      <c r="C1948">
        <v>77.989999999999995</v>
      </c>
      <c r="D1948">
        <v>1</v>
      </c>
      <c r="E1948">
        <v>3899.5</v>
      </c>
      <c r="F1948">
        <v>3900</v>
      </c>
      <c r="G1948">
        <v>3899.5</v>
      </c>
      <c r="H1948" s="2">
        <v>37961</v>
      </c>
      <c r="I1948" s="1">
        <v>37961</v>
      </c>
      <c r="J1948" t="s">
        <v>242</v>
      </c>
      <c r="K1948" t="s">
        <v>53</v>
      </c>
      <c r="L1948" t="s">
        <v>37</v>
      </c>
      <c r="M1948">
        <v>2</v>
      </c>
      <c r="N1948">
        <v>6</v>
      </c>
      <c r="O1948">
        <v>2003</v>
      </c>
      <c r="P1948" t="s">
        <v>871</v>
      </c>
      <c r="Q1948">
        <v>83</v>
      </c>
      <c r="R1948" t="s">
        <v>1019</v>
      </c>
      <c r="S1948" t="s">
        <v>520</v>
      </c>
      <c r="T1948" t="s">
        <v>521</v>
      </c>
      <c r="U1948" t="s">
        <v>522</v>
      </c>
      <c r="V1948" t="s">
        <v>523</v>
      </c>
      <c r="X1948" t="s">
        <v>523</v>
      </c>
      <c r="Y1948" t="s">
        <v>524</v>
      </c>
      <c r="AA1948" t="s">
        <v>524</v>
      </c>
      <c r="AB1948" t="s">
        <v>525</v>
      </c>
      <c r="AC1948" t="s">
        <v>270</v>
      </c>
      <c r="AD1948" t="s">
        <v>60</v>
      </c>
      <c r="AE1948" t="s">
        <v>93</v>
      </c>
      <c r="AF1948" t="s">
        <v>526</v>
      </c>
      <c r="AG1948" t="s">
        <v>527</v>
      </c>
      <c r="AH1948" t="s">
        <v>74</v>
      </c>
    </row>
    <row r="1949" spans="1:34" x14ac:dyDescent="0.25">
      <c r="A1949">
        <v>10143</v>
      </c>
      <c r="B1949">
        <v>23</v>
      </c>
      <c r="C1949">
        <v>80.510000000000005</v>
      </c>
      <c r="D1949">
        <v>14</v>
      </c>
      <c r="E1949">
        <v>1851.73</v>
      </c>
      <c r="F1949">
        <v>1852</v>
      </c>
      <c r="G1949">
        <v>1851.73</v>
      </c>
      <c r="H1949" s="2">
        <v>37902</v>
      </c>
      <c r="I1949" s="1">
        <v>37902</v>
      </c>
      <c r="J1949" t="s">
        <v>86</v>
      </c>
      <c r="K1949" t="s">
        <v>220</v>
      </c>
      <c r="L1949" t="s">
        <v>37</v>
      </c>
      <c r="M1949">
        <v>3</v>
      </c>
      <c r="N1949">
        <v>8</v>
      </c>
      <c r="O1949">
        <v>2003</v>
      </c>
      <c r="P1949" t="s">
        <v>871</v>
      </c>
      <c r="Q1949">
        <v>83</v>
      </c>
      <c r="R1949" t="s">
        <v>1019</v>
      </c>
      <c r="S1949" t="s">
        <v>528</v>
      </c>
      <c r="T1949">
        <v>5085559555</v>
      </c>
      <c r="U1949" t="s">
        <v>529</v>
      </c>
      <c r="V1949" t="s">
        <v>530</v>
      </c>
      <c r="X1949" t="s">
        <v>530</v>
      </c>
      <c r="Y1949" t="s">
        <v>259</v>
      </c>
      <c r="Z1949" t="s">
        <v>195</v>
      </c>
      <c r="AA1949" t="s">
        <v>260</v>
      </c>
      <c r="AB1949">
        <v>50553</v>
      </c>
      <c r="AC1949" t="s">
        <v>46</v>
      </c>
      <c r="AD1949" t="s">
        <v>47</v>
      </c>
      <c r="AE1949" t="s">
        <v>531</v>
      </c>
      <c r="AF1949" t="s">
        <v>532</v>
      </c>
      <c r="AG1949" t="s">
        <v>533</v>
      </c>
      <c r="AH1949" t="s">
        <v>51</v>
      </c>
    </row>
    <row r="1950" spans="1:34" x14ac:dyDescent="0.25">
      <c r="A1950">
        <v>10155</v>
      </c>
      <c r="B1950">
        <v>37</v>
      </c>
      <c r="C1950">
        <v>67.930000000000007</v>
      </c>
      <c r="D1950">
        <v>12</v>
      </c>
      <c r="E1950">
        <v>2513.41</v>
      </c>
      <c r="F1950">
        <v>2514</v>
      </c>
      <c r="G1950">
        <v>2513.41</v>
      </c>
      <c r="H1950" s="2">
        <v>37782</v>
      </c>
      <c r="I1950" s="1">
        <v>37782</v>
      </c>
      <c r="J1950" t="s">
        <v>172</v>
      </c>
      <c r="K1950" t="s">
        <v>65</v>
      </c>
      <c r="L1950" t="s">
        <v>37</v>
      </c>
      <c r="M1950">
        <v>4</v>
      </c>
      <c r="N1950">
        <v>10</v>
      </c>
      <c r="O1950">
        <v>2003</v>
      </c>
      <c r="P1950" t="s">
        <v>871</v>
      </c>
      <c r="Q1950">
        <v>83</v>
      </c>
      <c r="R1950" t="s">
        <v>1019</v>
      </c>
      <c r="S1950" t="s">
        <v>202</v>
      </c>
      <c r="T1950" t="s">
        <v>203</v>
      </c>
      <c r="U1950" t="s">
        <v>204</v>
      </c>
      <c r="V1950" t="s">
        <v>205</v>
      </c>
      <c r="X1950" t="s">
        <v>205</v>
      </c>
      <c r="Y1950" t="s">
        <v>206</v>
      </c>
      <c r="AA1950" t="s">
        <v>206</v>
      </c>
      <c r="AB1950">
        <v>21240</v>
      </c>
      <c r="AC1950" t="s">
        <v>207</v>
      </c>
      <c r="AD1950" t="s">
        <v>60</v>
      </c>
      <c r="AE1950" t="s">
        <v>208</v>
      </c>
      <c r="AF1950" t="s">
        <v>209</v>
      </c>
      <c r="AG1950" t="s">
        <v>210</v>
      </c>
      <c r="AH1950" t="s">
        <v>51</v>
      </c>
    </row>
    <row r="1951" spans="1:34" x14ac:dyDescent="0.25">
      <c r="A1951">
        <v>10167</v>
      </c>
      <c r="B1951">
        <v>29</v>
      </c>
      <c r="C1951">
        <v>83.86</v>
      </c>
      <c r="D1951">
        <v>8</v>
      </c>
      <c r="E1951">
        <v>2431.94</v>
      </c>
      <c r="F1951">
        <v>2432</v>
      </c>
      <c r="G1951">
        <v>2431.94</v>
      </c>
      <c r="H1951" t="s">
        <v>534</v>
      </c>
      <c r="I1951" s="1">
        <v>37917</v>
      </c>
      <c r="J1951" t="s">
        <v>86</v>
      </c>
      <c r="K1951" t="s">
        <v>130</v>
      </c>
      <c r="L1951" t="s">
        <v>535</v>
      </c>
      <c r="M1951">
        <v>4</v>
      </c>
      <c r="N1951">
        <v>10</v>
      </c>
      <c r="O1951">
        <v>2003</v>
      </c>
      <c r="P1951" t="s">
        <v>871</v>
      </c>
      <c r="Q1951">
        <v>83</v>
      </c>
      <c r="R1951" t="s">
        <v>1019</v>
      </c>
      <c r="S1951" t="s">
        <v>411</v>
      </c>
      <c r="T1951" t="s">
        <v>412</v>
      </c>
      <c r="U1951" t="s">
        <v>413</v>
      </c>
      <c r="V1951" t="s">
        <v>414</v>
      </c>
      <c r="X1951" t="s">
        <v>414</v>
      </c>
      <c r="Y1951" t="s">
        <v>415</v>
      </c>
      <c r="AA1951" t="s">
        <v>415</v>
      </c>
      <c r="AB1951" t="s">
        <v>416</v>
      </c>
      <c r="AC1951" t="s">
        <v>295</v>
      </c>
      <c r="AD1951" t="s">
        <v>60</v>
      </c>
      <c r="AE1951" t="s">
        <v>417</v>
      </c>
      <c r="AF1951" t="s">
        <v>324</v>
      </c>
      <c r="AG1951" t="s">
        <v>418</v>
      </c>
      <c r="AH1951" t="s">
        <v>51</v>
      </c>
    </row>
    <row r="1952" spans="1:34" x14ac:dyDescent="0.25">
      <c r="A1952">
        <v>10178</v>
      </c>
      <c r="B1952">
        <v>21</v>
      </c>
      <c r="C1952">
        <v>72.12</v>
      </c>
      <c r="D1952">
        <v>11</v>
      </c>
      <c r="E1952">
        <v>1514.52</v>
      </c>
      <c r="F1952">
        <v>1515</v>
      </c>
      <c r="G1952">
        <v>1514.52</v>
      </c>
      <c r="H1952" s="2">
        <v>37844</v>
      </c>
      <c r="I1952" s="1">
        <v>37844</v>
      </c>
      <c r="J1952" t="s">
        <v>76</v>
      </c>
      <c r="K1952" t="s">
        <v>36</v>
      </c>
      <c r="L1952" t="s">
        <v>37</v>
      </c>
      <c r="M1952">
        <v>4</v>
      </c>
      <c r="N1952">
        <v>11</v>
      </c>
      <c r="O1952">
        <v>2003</v>
      </c>
      <c r="P1952" t="s">
        <v>871</v>
      </c>
      <c r="Q1952">
        <v>83</v>
      </c>
      <c r="R1952" t="s">
        <v>1019</v>
      </c>
      <c r="S1952" t="s">
        <v>536</v>
      </c>
      <c r="T1952" t="s">
        <v>537</v>
      </c>
      <c r="U1952" t="s">
        <v>538</v>
      </c>
      <c r="V1952" t="s">
        <v>539</v>
      </c>
      <c r="X1952" t="s">
        <v>539</v>
      </c>
      <c r="Y1952" t="s">
        <v>540</v>
      </c>
      <c r="AA1952" t="s">
        <v>540</v>
      </c>
      <c r="AB1952">
        <v>31000</v>
      </c>
      <c r="AC1952" t="s">
        <v>59</v>
      </c>
      <c r="AD1952" t="s">
        <v>60</v>
      </c>
      <c r="AE1952" t="s">
        <v>541</v>
      </c>
      <c r="AF1952" t="s">
        <v>542</v>
      </c>
      <c r="AG1952" t="s">
        <v>543</v>
      </c>
      <c r="AH1952" t="s">
        <v>51</v>
      </c>
    </row>
    <row r="1953" spans="1:34" x14ac:dyDescent="0.25">
      <c r="A1953">
        <v>10186</v>
      </c>
      <c r="B1953">
        <v>36</v>
      </c>
      <c r="C1953">
        <v>85.54</v>
      </c>
      <c r="D1953">
        <v>8</v>
      </c>
      <c r="E1953">
        <v>3079.44</v>
      </c>
      <c r="F1953">
        <v>3080</v>
      </c>
      <c r="G1953">
        <v>3079.44</v>
      </c>
      <c r="H1953" t="s">
        <v>544</v>
      </c>
      <c r="I1953" s="1">
        <v>37939</v>
      </c>
      <c r="J1953" t="s">
        <v>104</v>
      </c>
      <c r="K1953" t="s">
        <v>87</v>
      </c>
      <c r="L1953" t="s">
        <v>37</v>
      </c>
      <c r="M1953">
        <v>4</v>
      </c>
      <c r="N1953">
        <v>11</v>
      </c>
      <c r="O1953">
        <v>2003</v>
      </c>
      <c r="P1953" t="s">
        <v>871</v>
      </c>
      <c r="Q1953">
        <v>83</v>
      </c>
      <c r="R1953" t="s">
        <v>1019</v>
      </c>
      <c r="S1953" t="s">
        <v>545</v>
      </c>
      <c r="T1953" t="s">
        <v>546</v>
      </c>
      <c r="U1953" t="s">
        <v>547</v>
      </c>
      <c r="V1953" t="s">
        <v>548</v>
      </c>
      <c r="X1953" t="s">
        <v>548</v>
      </c>
      <c r="Y1953" t="s">
        <v>524</v>
      </c>
      <c r="AA1953" t="s">
        <v>524</v>
      </c>
      <c r="AB1953" t="s">
        <v>549</v>
      </c>
      <c r="AC1953" t="s">
        <v>270</v>
      </c>
      <c r="AD1953" t="s">
        <v>60</v>
      </c>
      <c r="AE1953" t="s">
        <v>550</v>
      </c>
      <c r="AF1953" t="s">
        <v>551</v>
      </c>
      <c r="AG1953" t="s">
        <v>552</v>
      </c>
      <c r="AH1953" t="s">
        <v>74</v>
      </c>
    </row>
    <row r="1954" spans="1:34" x14ac:dyDescent="0.25">
      <c r="A1954">
        <v>10197</v>
      </c>
      <c r="B1954">
        <v>22</v>
      </c>
      <c r="C1954">
        <v>86.38</v>
      </c>
      <c r="D1954">
        <v>5</v>
      </c>
      <c r="E1954">
        <v>1900.36</v>
      </c>
      <c r="F1954">
        <v>1901</v>
      </c>
      <c r="G1954">
        <v>1900.36</v>
      </c>
      <c r="H1954" t="s">
        <v>553</v>
      </c>
      <c r="I1954" s="1">
        <v>37951</v>
      </c>
      <c r="J1954" t="s">
        <v>104</v>
      </c>
      <c r="K1954" t="s">
        <v>220</v>
      </c>
      <c r="L1954" t="s">
        <v>37</v>
      </c>
      <c r="M1954">
        <v>4</v>
      </c>
      <c r="N1954">
        <v>11</v>
      </c>
      <c r="O1954">
        <v>2003</v>
      </c>
      <c r="P1954" t="s">
        <v>871</v>
      </c>
      <c r="Q1954">
        <v>83</v>
      </c>
      <c r="R1954" t="s">
        <v>1019</v>
      </c>
      <c r="S1954" t="s">
        <v>554</v>
      </c>
      <c r="T1954" t="s">
        <v>555</v>
      </c>
      <c r="U1954" t="s">
        <v>556</v>
      </c>
      <c r="V1954" t="s">
        <v>557</v>
      </c>
      <c r="X1954" t="s">
        <v>557</v>
      </c>
      <c r="Y1954" t="s">
        <v>558</v>
      </c>
      <c r="AA1954" t="s">
        <v>558</v>
      </c>
      <c r="AB1954">
        <v>8022</v>
      </c>
      <c r="AC1954" t="s">
        <v>281</v>
      </c>
      <c r="AD1954" t="s">
        <v>60</v>
      </c>
      <c r="AE1954" t="s">
        <v>559</v>
      </c>
      <c r="AF1954" t="s">
        <v>560</v>
      </c>
      <c r="AG1954" t="s">
        <v>561</v>
      </c>
      <c r="AH1954" t="s">
        <v>51</v>
      </c>
    </row>
    <row r="1955" spans="1:34" x14ac:dyDescent="0.25">
      <c r="A1955">
        <v>10209</v>
      </c>
      <c r="B1955">
        <v>22</v>
      </c>
      <c r="C1955">
        <v>89.73</v>
      </c>
      <c r="D1955">
        <v>7</v>
      </c>
      <c r="E1955">
        <v>1974.06</v>
      </c>
      <c r="F1955">
        <v>1975</v>
      </c>
      <c r="G1955">
        <v>1974.06</v>
      </c>
      <c r="H1955" s="2">
        <v>38231</v>
      </c>
      <c r="I1955" s="1">
        <v>38231</v>
      </c>
      <c r="J1955" t="s">
        <v>201</v>
      </c>
      <c r="K1955" t="s">
        <v>220</v>
      </c>
      <c r="L1955" t="s">
        <v>37</v>
      </c>
      <c r="M1955">
        <v>1</v>
      </c>
      <c r="N1955">
        <v>1</v>
      </c>
      <c r="O1955">
        <v>2004</v>
      </c>
      <c r="P1955" t="s">
        <v>871</v>
      </c>
      <c r="Q1955">
        <v>83</v>
      </c>
      <c r="R1955" t="s">
        <v>1019</v>
      </c>
      <c r="S1955" t="s">
        <v>562</v>
      </c>
      <c r="T1955">
        <v>2155554369</v>
      </c>
      <c r="U1955" t="s">
        <v>563</v>
      </c>
      <c r="V1955" t="s">
        <v>564</v>
      </c>
      <c r="X1955" t="s">
        <v>564</v>
      </c>
      <c r="Y1955" t="s">
        <v>565</v>
      </c>
      <c r="Z1955" t="s">
        <v>81</v>
      </c>
      <c r="AA1955" t="s">
        <v>566</v>
      </c>
      <c r="AB1955" t="s">
        <v>47</v>
      </c>
      <c r="AC1955" t="s">
        <v>46</v>
      </c>
      <c r="AD1955" t="s">
        <v>47</v>
      </c>
      <c r="AE1955" t="s">
        <v>567</v>
      </c>
      <c r="AF1955" t="s">
        <v>160</v>
      </c>
      <c r="AG1955" t="s">
        <v>568</v>
      </c>
      <c r="AH1955" t="s">
        <v>51</v>
      </c>
    </row>
    <row r="1956" spans="1:34" x14ac:dyDescent="0.25">
      <c r="A1956">
        <v>10222</v>
      </c>
      <c r="B1956">
        <v>46</v>
      </c>
      <c r="C1956">
        <v>80.510000000000005</v>
      </c>
      <c r="D1956">
        <v>11</v>
      </c>
      <c r="E1956">
        <v>3703.46</v>
      </c>
      <c r="F1956">
        <v>3704</v>
      </c>
      <c r="G1956">
        <v>3703.46</v>
      </c>
      <c r="H1956" t="s">
        <v>569</v>
      </c>
      <c r="I1956" s="1">
        <v>38036</v>
      </c>
      <c r="J1956" t="s">
        <v>35</v>
      </c>
      <c r="K1956" t="s">
        <v>130</v>
      </c>
      <c r="L1956" t="s">
        <v>37</v>
      </c>
      <c r="M1956">
        <v>1</v>
      </c>
      <c r="N1956">
        <v>2</v>
      </c>
      <c r="O1956">
        <v>2004</v>
      </c>
      <c r="P1956" t="s">
        <v>871</v>
      </c>
      <c r="Q1956">
        <v>83</v>
      </c>
      <c r="R1956" t="s">
        <v>1019</v>
      </c>
      <c r="S1956" t="s">
        <v>570</v>
      </c>
      <c r="T1956">
        <v>7605558146</v>
      </c>
      <c r="U1956" t="s">
        <v>571</v>
      </c>
      <c r="V1956" t="s">
        <v>572</v>
      </c>
      <c r="X1956" t="s">
        <v>572</v>
      </c>
      <c r="Y1956" t="s">
        <v>573</v>
      </c>
      <c r="Z1956" t="s">
        <v>81</v>
      </c>
      <c r="AA1956" t="s">
        <v>574</v>
      </c>
      <c r="AB1956">
        <v>91217</v>
      </c>
      <c r="AC1956" t="s">
        <v>46</v>
      </c>
      <c r="AD1956" t="s">
        <v>47</v>
      </c>
      <c r="AE1956" t="s">
        <v>372</v>
      </c>
      <c r="AF1956" t="s">
        <v>433</v>
      </c>
      <c r="AG1956" t="s">
        <v>575</v>
      </c>
      <c r="AH1956" t="s">
        <v>74</v>
      </c>
    </row>
    <row r="1957" spans="1:34" x14ac:dyDescent="0.25">
      <c r="A1957">
        <v>10248</v>
      </c>
      <c r="B1957">
        <v>23</v>
      </c>
      <c r="C1957">
        <v>76.31</v>
      </c>
      <c r="D1957">
        <v>2</v>
      </c>
      <c r="E1957">
        <v>1755.13</v>
      </c>
      <c r="F1957">
        <v>1756</v>
      </c>
      <c r="G1957">
        <v>1755.13</v>
      </c>
      <c r="H1957" s="2">
        <v>38173</v>
      </c>
      <c r="I1957" s="1">
        <v>38173</v>
      </c>
      <c r="J1957" t="s">
        <v>52</v>
      </c>
      <c r="K1957" t="s">
        <v>36</v>
      </c>
      <c r="L1957" t="s">
        <v>535</v>
      </c>
      <c r="M1957">
        <v>2</v>
      </c>
      <c r="N1957">
        <v>5</v>
      </c>
      <c r="O1957">
        <v>2004</v>
      </c>
      <c r="P1957" t="s">
        <v>871</v>
      </c>
      <c r="Q1957">
        <v>83</v>
      </c>
      <c r="R1957" t="s">
        <v>1019</v>
      </c>
      <c r="S1957" t="s">
        <v>40</v>
      </c>
      <c r="T1957">
        <v>2125557818</v>
      </c>
      <c r="U1957" t="s">
        <v>41</v>
      </c>
      <c r="V1957" t="s">
        <v>42</v>
      </c>
      <c r="X1957" t="s">
        <v>42</v>
      </c>
      <c r="Y1957" t="s">
        <v>43</v>
      </c>
      <c r="Z1957" t="s">
        <v>44</v>
      </c>
      <c r="AA1957" t="s">
        <v>45</v>
      </c>
      <c r="AB1957">
        <v>10022</v>
      </c>
      <c r="AC1957" t="s">
        <v>46</v>
      </c>
      <c r="AD1957" t="s">
        <v>47</v>
      </c>
      <c r="AE1957" t="s">
        <v>48</v>
      </c>
      <c r="AF1957" t="s">
        <v>49</v>
      </c>
      <c r="AG1957" t="s">
        <v>50</v>
      </c>
      <c r="AH1957" t="s">
        <v>51</v>
      </c>
    </row>
    <row r="1958" spans="1:34" x14ac:dyDescent="0.25">
      <c r="A1958">
        <v>10262</v>
      </c>
      <c r="B1958">
        <v>49</v>
      </c>
      <c r="C1958">
        <v>87.21</v>
      </c>
      <c r="D1958">
        <v>16</v>
      </c>
      <c r="E1958">
        <v>4273.29</v>
      </c>
      <c r="F1958">
        <v>4274</v>
      </c>
      <c r="G1958">
        <v>4273.29</v>
      </c>
      <c r="H1958" t="s">
        <v>916</v>
      </c>
      <c r="I1958" s="1">
        <v>38162</v>
      </c>
      <c r="J1958" t="s">
        <v>172</v>
      </c>
      <c r="K1958" t="s">
        <v>130</v>
      </c>
      <c r="L1958" t="s">
        <v>535</v>
      </c>
      <c r="M1958">
        <v>2</v>
      </c>
      <c r="N1958">
        <v>6</v>
      </c>
      <c r="O1958">
        <v>2004</v>
      </c>
      <c r="P1958" t="s">
        <v>871</v>
      </c>
      <c r="Q1958">
        <v>83</v>
      </c>
      <c r="R1958" t="s">
        <v>1019</v>
      </c>
      <c r="S1958" t="s">
        <v>276</v>
      </c>
      <c r="T1958" t="s">
        <v>277</v>
      </c>
      <c r="U1958" t="s">
        <v>278</v>
      </c>
      <c r="V1958" t="s">
        <v>279</v>
      </c>
      <c r="X1958" t="s">
        <v>279</v>
      </c>
      <c r="Y1958" t="s">
        <v>280</v>
      </c>
      <c r="AA1958" t="s">
        <v>280</v>
      </c>
      <c r="AB1958">
        <v>28034</v>
      </c>
      <c r="AC1958" t="s">
        <v>281</v>
      </c>
      <c r="AD1958" t="s">
        <v>60</v>
      </c>
      <c r="AE1958" t="s">
        <v>282</v>
      </c>
      <c r="AF1958" t="s">
        <v>283</v>
      </c>
      <c r="AG1958" t="s">
        <v>284</v>
      </c>
      <c r="AH1958" t="s">
        <v>74</v>
      </c>
    </row>
    <row r="1959" spans="1:34" x14ac:dyDescent="0.25">
      <c r="A1959">
        <v>10273</v>
      </c>
      <c r="B1959">
        <v>48</v>
      </c>
      <c r="C1959">
        <v>83.02</v>
      </c>
      <c r="D1959">
        <v>3</v>
      </c>
      <c r="E1959">
        <v>3984.96</v>
      </c>
      <c r="F1959">
        <v>3985</v>
      </c>
      <c r="G1959">
        <v>3984.96</v>
      </c>
      <c r="H1959" t="s">
        <v>577</v>
      </c>
      <c r="I1959" s="1">
        <v>38189</v>
      </c>
      <c r="J1959" t="s">
        <v>52</v>
      </c>
      <c r="K1959" t="s">
        <v>220</v>
      </c>
      <c r="L1959" t="s">
        <v>37</v>
      </c>
      <c r="M1959">
        <v>3</v>
      </c>
      <c r="N1959">
        <v>7</v>
      </c>
      <c r="O1959">
        <v>2004</v>
      </c>
      <c r="P1959" t="s">
        <v>871</v>
      </c>
      <c r="Q1959">
        <v>83</v>
      </c>
      <c r="R1959" t="s">
        <v>1019</v>
      </c>
      <c r="S1959" t="s">
        <v>578</v>
      </c>
      <c r="T1959" t="s">
        <v>579</v>
      </c>
      <c r="U1959" t="s">
        <v>580</v>
      </c>
      <c r="V1959" t="s">
        <v>581</v>
      </c>
      <c r="X1959" t="s">
        <v>581</v>
      </c>
      <c r="Y1959" t="s">
        <v>582</v>
      </c>
      <c r="AA1959" t="s">
        <v>582</v>
      </c>
      <c r="AB1959" t="s">
        <v>583</v>
      </c>
      <c r="AC1959" t="s">
        <v>584</v>
      </c>
      <c r="AD1959" t="s">
        <v>60</v>
      </c>
      <c r="AE1959" t="s">
        <v>585</v>
      </c>
      <c r="AF1959" t="s">
        <v>586</v>
      </c>
      <c r="AG1959" t="s">
        <v>587</v>
      </c>
      <c r="AH1959" t="s">
        <v>74</v>
      </c>
    </row>
    <row r="1960" spans="1:34" x14ac:dyDescent="0.25">
      <c r="A1960">
        <v>10283</v>
      </c>
      <c r="B1960">
        <v>33</v>
      </c>
      <c r="C1960">
        <v>72.959999999999994</v>
      </c>
      <c r="D1960">
        <v>5</v>
      </c>
      <c r="E1960">
        <v>2407.6799999999998</v>
      </c>
      <c r="F1960">
        <v>2408</v>
      </c>
      <c r="G1960">
        <v>2407.6799999999998</v>
      </c>
      <c r="H1960" t="s">
        <v>588</v>
      </c>
      <c r="I1960" s="1">
        <v>38219</v>
      </c>
      <c r="J1960" t="s">
        <v>76</v>
      </c>
      <c r="K1960" t="s">
        <v>87</v>
      </c>
      <c r="L1960" t="s">
        <v>37</v>
      </c>
      <c r="M1960">
        <v>3</v>
      </c>
      <c r="N1960">
        <v>8</v>
      </c>
      <c r="O1960">
        <v>2004</v>
      </c>
      <c r="P1960" t="s">
        <v>871</v>
      </c>
      <c r="Q1960">
        <v>83</v>
      </c>
      <c r="R1960" t="s">
        <v>1019</v>
      </c>
      <c r="S1960" t="s">
        <v>589</v>
      </c>
      <c r="T1960" t="s">
        <v>590</v>
      </c>
      <c r="U1960" t="s">
        <v>591</v>
      </c>
      <c r="V1960" t="s">
        <v>592</v>
      </c>
      <c r="X1960" t="s">
        <v>592</v>
      </c>
      <c r="Y1960" t="s">
        <v>593</v>
      </c>
      <c r="Z1960" t="s">
        <v>359</v>
      </c>
      <c r="AA1960" t="s">
        <v>594</v>
      </c>
      <c r="AB1960" t="s">
        <v>595</v>
      </c>
      <c r="AC1960" t="s">
        <v>362</v>
      </c>
      <c r="AD1960" t="s">
        <v>47</v>
      </c>
      <c r="AE1960" t="s">
        <v>596</v>
      </c>
      <c r="AF1960" t="s">
        <v>272</v>
      </c>
      <c r="AG1960" t="s">
        <v>597</v>
      </c>
      <c r="AH1960" t="s">
        <v>51</v>
      </c>
    </row>
    <row r="1961" spans="1:34" x14ac:dyDescent="0.25">
      <c r="A1961">
        <v>10296</v>
      </c>
      <c r="B1961">
        <v>22</v>
      </c>
      <c r="C1961">
        <v>77.150000000000006</v>
      </c>
      <c r="D1961">
        <v>14</v>
      </c>
      <c r="E1961">
        <v>1697.3</v>
      </c>
      <c r="F1961">
        <v>1698</v>
      </c>
      <c r="G1961">
        <v>1697.3</v>
      </c>
      <c r="H1961" t="s">
        <v>918</v>
      </c>
      <c r="I1961" s="1">
        <v>38245</v>
      </c>
      <c r="J1961" t="s">
        <v>201</v>
      </c>
      <c r="K1961" t="s">
        <v>220</v>
      </c>
      <c r="L1961" t="s">
        <v>37</v>
      </c>
      <c r="M1961">
        <v>3</v>
      </c>
      <c r="N1961">
        <v>9</v>
      </c>
      <c r="O1961">
        <v>2004</v>
      </c>
      <c r="P1961" t="s">
        <v>871</v>
      </c>
      <c r="Q1961">
        <v>83</v>
      </c>
      <c r="R1961" t="s">
        <v>1019</v>
      </c>
      <c r="S1961" t="s">
        <v>919</v>
      </c>
      <c r="T1961" t="s">
        <v>920</v>
      </c>
      <c r="U1961" t="s">
        <v>921</v>
      </c>
      <c r="V1961" t="s">
        <v>922</v>
      </c>
      <c r="X1961" t="s">
        <v>922</v>
      </c>
      <c r="Y1961" t="s">
        <v>923</v>
      </c>
      <c r="AA1961" t="s">
        <v>923</v>
      </c>
      <c r="AB1961">
        <v>80686</v>
      </c>
      <c r="AC1961" t="s">
        <v>699</v>
      </c>
      <c r="AD1961" t="s">
        <v>60</v>
      </c>
      <c r="AE1961" t="s">
        <v>924</v>
      </c>
      <c r="AF1961" t="s">
        <v>160</v>
      </c>
      <c r="AG1961" t="s">
        <v>925</v>
      </c>
      <c r="AH1961" t="s">
        <v>51</v>
      </c>
    </row>
    <row r="1962" spans="1:34" x14ac:dyDescent="0.25">
      <c r="A1962">
        <v>10307</v>
      </c>
      <c r="B1962">
        <v>22</v>
      </c>
      <c r="C1962">
        <v>91.41</v>
      </c>
      <c r="D1962">
        <v>8</v>
      </c>
      <c r="E1962">
        <v>2011.02</v>
      </c>
      <c r="F1962">
        <v>2012</v>
      </c>
      <c r="G1962">
        <v>2011.02</v>
      </c>
      <c r="H1962" t="s">
        <v>605</v>
      </c>
      <c r="I1962" s="1">
        <v>38274</v>
      </c>
      <c r="J1962" t="s">
        <v>86</v>
      </c>
      <c r="K1962" t="s">
        <v>130</v>
      </c>
      <c r="L1962" t="s">
        <v>37</v>
      </c>
      <c r="M1962">
        <v>4</v>
      </c>
      <c r="N1962">
        <v>10</v>
      </c>
      <c r="O1962">
        <v>2004</v>
      </c>
      <c r="P1962" t="s">
        <v>871</v>
      </c>
      <c r="Q1962">
        <v>83</v>
      </c>
      <c r="R1962" t="s">
        <v>1019</v>
      </c>
      <c r="S1962" t="s">
        <v>337</v>
      </c>
      <c r="T1962">
        <v>2155554695</v>
      </c>
      <c r="U1962" t="s">
        <v>338</v>
      </c>
      <c r="V1962" t="s">
        <v>339</v>
      </c>
      <c r="X1962" t="s">
        <v>339</v>
      </c>
      <c r="Y1962" t="s">
        <v>340</v>
      </c>
      <c r="Z1962" t="s">
        <v>225</v>
      </c>
      <c r="AA1962" t="s">
        <v>341</v>
      </c>
      <c r="AB1962">
        <v>71270</v>
      </c>
      <c r="AC1962" t="s">
        <v>46</v>
      </c>
      <c r="AD1962" t="s">
        <v>47</v>
      </c>
      <c r="AE1962" t="s">
        <v>342</v>
      </c>
      <c r="AF1962" t="s">
        <v>343</v>
      </c>
      <c r="AG1962" t="s">
        <v>344</v>
      </c>
      <c r="AH1962" t="s">
        <v>51</v>
      </c>
    </row>
    <row r="1963" spans="1:34" x14ac:dyDescent="0.25">
      <c r="A1963">
        <v>10316</v>
      </c>
      <c r="B1963">
        <v>25</v>
      </c>
      <c r="C1963">
        <v>92.25</v>
      </c>
      <c r="D1963">
        <v>16</v>
      </c>
      <c r="E1963">
        <v>2306.25</v>
      </c>
      <c r="F1963">
        <v>2307</v>
      </c>
      <c r="G1963">
        <v>2306.25</v>
      </c>
      <c r="H1963" s="2">
        <v>37997</v>
      </c>
      <c r="I1963" s="1">
        <v>37997</v>
      </c>
      <c r="J1963" t="s">
        <v>64</v>
      </c>
      <c r="K1963" t="s">
        <v>123</v>
      </c>
      <c r="L1963" t="s">
        <v>37</v>
      </c>
      <c r="M1963">
        <v>4</v>
      </c>
      <c r="N1963">
        <v>11</v>
      </c>
      <c r="O1963">
        <v>2004</v>
      </c>
      <c r="P1963" t="s">
        <v>871</v>
      </c>
      <c r="Q1963">
        <v>83</v>
      </c>
      <c r="R1963" t="s">
        <v>1019</v>
      </c>
      <c r="S1963" t="s">
        <v>606</v>
      </c>
      <c r="T1963" t="s">
        <v>607</v>
      </c>
      <c r="U1963" t="s">
        <v>608</v>
      </c>
      <c r="V1963" t="s">
        <v>609</v>
      </c>
      <c r="X1963" t="s">
        <v>609</v>
      </c>
      <c r="Y1963" t="s">
        <v>610</v>
      </c>
      <c r="Z1963" t="s">
        <v>611</v>
      </c>
      <c r="AA1963" t="s">
        <v>612</v>
      </c>
      <c r="AB1963" t="s">
        <v>613</v>
      </c>
      <c r="AC1963" t="s">
        <v>270</v>
      </c>
      <c r="AD1963" t="s">
        <v>60</v>
      </c>
      <c r="AE1963" t="s">
        <v>614</v>
      </c>
      <c r="AF1963" t="s">
        <v>615</v>
      </c>
      <c r="AG1963" t="s">
        <v>616</v>
      </c>
      <c r="AH1963" t="s">
        <v>51</v>
      </c>
    </row>
    <row r="1964" spans="1:34" x14ac:dyDescent="0.25">
      <c r="A1964">
        <v>10326</v>
      </c>
      <c r="B1964">
        <v>20</v>
      </c>
      <c r="C1964">
        <v>92.25</v>
      </c>
      <c r="D1964">
        <v>2</v>
      </c>
      <c r="E1964">
        <v>1845</v>
      </c>
      <c r="F1964">
        <v>1845</v>
      </c>
      <c r="G1964">
        <v>1845</v>
      </c>
      <c r="H1964" s="2">
        <v>38241</v>
      </c>
      <c r="I1964" s="1">
        <v>38241</v>
      </c>
      <c r="J1964" t="s">
        <v>201</v>
      </c>
      <c r="K1964" t="s">
        <v>53</v>
      </c>
      <c r="L1964" t="s">
        <v>37</v>
      </c>
      <c r="M1964">
        <v>4</v>
      </c>
      <c r="N1964">
        <v>11</v>
      </c>
      <c r="O1964">
        <v>2004</v>
      </c>
      <c r="P1964" t="s">
        <v>871</v>
      </c>
      <c r="Q1964">
        <v>83</v>
      </c>
      <c r="R1964" t="s">
        <v>1019</v>
      </c>
      <c r="S1964" t="s">
        <v>289</v>
      </c>
      <c r="T1964" t="s">
        <v>290</v>
      </c>
      <c r="U1964" t="s">
        <v>291</v>
      </c>
      <c r="V1964" t="s">
        <v>292</v>
      </c>
      <c r="X1964" t="s">
        <v>292</v>
      </c>
      <c r="Y1964" t="s">
        <v>293</v>
      </c>
      <c r="AA1964" t="s">
        <v>293</v>
      </c>
      <c r="AB1964" t="s">
        <v>294</v>
      </c>
      <c r="AC1964" t="s">
        <v>295</v>
      </c>
      <c r="AD1964" t="s">
        <v>60</v>
      </c>
      <c r="AE1964" t="s">
        <v>296</v>
      </c>
      <c r="AF1964" t="s">
        <v>297</v>
      </c>
      <c r="AG1964" t="s">
        <v>298</v>
      </c>
      <c r="AH1964" t="s">
        <v>51</v>
      </c>
    </row>
    <row r="1965" spans="1:34" x14ac:dyDescent="0.25">
      <c r="A1965">
        <v>10339</v>
      </c>
      <c r="B1965">
        <v>42</v>
      </c>
      <c r="C1965">
        <v>59.36</v>
      </c>
      <c r="D1965">
        <v>16</v>
      </c>
      <c r="E1965">
        <v>2493.12</v>
      </c>
      <c r="F1965">
        <v>2494</v>
      </c>
      <c r="G1965">
        <v>2493.12</v>
      </c>
      <c r="H1965" t="s">
        <v>507</v>
      </c>
      <c r="I1965" s="1">
        <v>38314</v>
      </c>
      <c r="J1965" t="s">
        <v>104</v>
      </c>
      <c r="K1965" t="s">
        <v>65</v>
      </c>
      <c r="L1965" t="s">
        <v>37</v>
      </c>
      <c r="M1965">
        <v>4</v>
      </c>
      <c r="N1965">
        <v>11</v>
      </c>
      <c r="O1965">
        <v>2004</v>
      </c>
      <c r="P1965" t="s">
        <v>871</v>
      </c>
      <c r="Q1965">
        <v>83</v>
      </c>
      <c r="R1965" t="s">
        <v>1019</v>
      </c>
      <c r="S1965" t="s">
        <v>389</v>
      </c>
      <c r="T1965" t="s">
        <v>390</v>
      </c>
      <c r="U1965" t="s">
        <v>391</v>
      </c>
      <c r="V1965" t="s">
        <v>392</v>
      </c>
      <c r="X1965" t="s">
        <v>392</v>
      </c>
      <c r="Y1965" t="s">
        <v>393</v>
      </c>
      <c r="Z1965" t="s">
        <v>394</v>
      </c>
      <c r="AA1965" t="s">
        <v>395</v>
      </c>
      <c r="AB1965" t="s">
        <v>396</v>
      </c>
      <c r="AC1965" t="s">
        <v>314</v>
      </c>
      <c r="AD1965" t="s">
        <v>314</v>
      </c>
      <c r="AE1965" t="s">
        <v>397</v>
      </c>
      <c r="AF1965" t="s">
        <v>398</v>
      </c>
      <c r="AG1965" t="s">
        <v>399</v>
      </c>
      <c r="AH1965" t="s">
        <v>51</v>
      </c>
    </row>
    <row r="1966" spans="1:34" x14ac:dyDescent="0.25">
      <c r="A1966">
        <v>10350</v>
      </c>
      <c r="B1966">
        <v>25</v>
      </c>
      <c r="C1966">
        <v>60.34</v>
      </c>
      <c r="D1966">
        <v>10</v>
      </c>
      <c r="E1966">
        <v>1508.5</v>
      </c>
      <c r="F1966">
        <v>1509</v>
      </c>
      <c r="G1966">
        <v>1508.5</v>
      </c>
      <c r="H1966" s="2">
        <v>38029</v>
      </c>
      <c r="I1966" s="1">
        <v>38029</v>
      </c>
      <c r="J1966" t="s">
        <v>35</v>
      </c>
      <c r="K1966" t="s">
        <v>130</v>
      </c>
      <c r="L1966" t="s">
        <v>37</v>
      </c>
      <c r="M1966">
        <v>4</v>
      </c>
      <c r="N1966">
        <v>12</v>
      </c>
      <c r="O1966">
        <v>2004</v>
      </c>
      <c r="P1966" t="s">
        <v>871</v>
      </c>
      <c r="Q1966">
        <v>83</v>
      </c>
      <c r="R1966" t="s">
        <v>1019</v>
      </c>
      <c r="S1966" t="s">
        <v>276</v>
      </c>
      <c r="T1966" t="s">
        <v>277</v>
      </c>
      <c r="U1966" t="s">
        <v>278</v>
      </c>
      <c r="V1966" t="s">
        <v>279</v>
      </c>
      <c r="X1966" t="s">
        <v>279</v>
      </c>
      <c r="Y1966" t="s">
        <v>280</v>
      </c>
      <c r="AA1966" t="s">
        <v>280</v>
      </c>
      <c r="AB1966">
        <v>28034</v>
      </c>
      <c r="AC1966" t="s">
        <v>281</v>
      </c>
      <c r="AD1966" t="s">
        <v>60</v>
      </c>
      <c r="AE1966" t="s">
        <v>282</v>
      </c>
      <c r="AF1966" t="s">
        <v>283</v>
      </c>
      <c r="AG1966" t="s">
        <v>284</v>
      </c>
      <c r="AH1966" t="s">
        <v>51</v>
      </c>
    </row>
    <row r="1967" spans="1:34" x14ac:dyDescent="0.25">
      <c r="A1967">
        <v>10373</v>
      </c>
      <c r="B1967">
        <v>23</v>
      </c>
      <c r="C1967">
        <v>100</v>
      </c>
      <c r="D1967">
        <v>10</v>
      </c>
      <c r="E1967">
        <v>2394.3000000000002</v>
      </c>
      <c r="F1967">
        <v>2395</v>
      </c>
      <c r="G1967">
        <v>2300</v>
      </c>
      <c r="H1967" t="s">
        <v>619</v>
      </c>
      <c r="I1967" s="1">
        <v>38383</v>
      </c>
      <c r="J1967" t="s">
        <v>64</v>
      </c>
      <c r="K1967" t="s">
        <v>36</v>
      </c>
      <c r="L1967" t="s">
        <v>37</v>
      </c>
      <c r="M1967">
        <v>1</v>
      </c>
      <c r="N1967">
        <v>1</v>
      </c>
      <c r="O1967">
        <v>2005</v>
      </c>
      <c r="P1967" t="s">
        <v>871</v>
      </c>
      <c r="Q1967">
        <v>83</v>
      </c>
      <c r="R1967" t="s">
        <v>1019</v>
      </c>
      <c r="S1967" t="s">
        <v>620</v>
      </c>
      <c r="T1967" t="s">
        <v>621</v>
      </c>
      <c r="U1967" t="s">
        <v>622</v>
      </c>
      <c r="V1967" t="s">
        <v>623</v>
      </c>
      <c r="X1967" t="s">
        <v>623</v>
      </c>
      <c r="Y1967" t="s">
        <v>624</v>
      </c>
      <c r="AA1967" t="s">
        <v>624</v>
      </c>
      <c r="AB1967">
        <v>90110</v>
      </c>
      <c r="AC1967" t="s">
        <v>207</v>
      </c>
      <c r="AD1967" t="s">
        <v>60</v>
      </c>
      <c r="AE1967" t="s">
        <v>625</v>
      </c>
      <c r="AF1967" t="s">
        <v>626</v>
      </c>
      <c r="AG1967" t="s">
        <v>627</v>
      </c>
      <c r="AH1967" t="s">
        <v>51</v>
      </c>
    </row>
    <row r="1968" spans="1:34" x14ac:dyDescent="0.25">
      <c r="A1968">
        <v>10385</v>
      </c>
      <c r="B1968">
        <v>37</v>
      </c>
      <c r="C1968">
        <v>85.54</v>
      </c>
      <c r="D1968">
        <v>2</v>
      </c>
      <c r="E1968">
        <v>3164.98</v>
      </c>
      <c r="F1968">
        <v>3165</v>
      </c>
      <c r="G1968">
        <v>3164.98</v>
      </c>
      <c r="H1968" t="s">
        <v>1020</v>
      </c>
      <c r="I1968" s="1">
        <v>38411</v>
      </c>
      <c r="J1968" t="s">
        <v>35</v>
      </c>
      <c r="K1968" t="s">
        <v>36</v>
      </c>
      <c r="L1968" t="s">
        <v>37</v>
      </c>
      <c r="M1968">
        <v>1</v>
      </c>
      <c r="N1968">
        <v>2</v>
      </c>
      <c r="O1968">
        <v>2005</v>
      </c>
      <c r="P1968" t="s">
        <v>871</v>
      </c>
      <c r="Q1968">
        <v>83</v>
      </c>
      <c r="R1968" t="s">
        <v>1019</v>
      </c>
      <c r="S1968" t="s">
        <v>427</v>
      </c>
      <c r="T1968">
        <v>4155551450</v>
      </c>
      <c r="U1968" t="s">
        <v>428</v>
      </c>
      <c r="V1968" t="s">
        <v>429</v>
      </c>
      <c r="X1968" t="s">
        <v>429</v>
      </c>
      <c r="Y1968" t="s">
        <v>430</v>
      </c>
      <c r="Z1968" t="s">
        <v>81</v>
      </c>
      <c r="AA1968" t="s">
        <v>431</v>
      </c>
      <c r="AB1968">
        <v>97562</v>
      </c>
      <c r="AC1968" t="s">
        <v>46</v>
      </c>
      <c r="AD1968" t="s">
        <v>47</v>
      </c>
      <c r="AE1968" t="s">
        <v>432</v>
      </c>
      <c r="AF1968" t="s">
        <v>433</v>
      </c>
      <c r="AG1968" t="s">
        <v>434</v>
      </c>
      <c r="AH1968" t="s">
        <v>74</v>
      </c>
    </row>
    <row r="1969" spans="1:34" x14ac:dyDescent="0.25">
      <c r="A1969">
        <v>10396</v>
      </c>
      <c r="B1969">
        <v>37</v>
      </c>
      <c r="C1969">
        <v>90.57</v>
      </c>
      <c r="D1969">
        <v>8</v>
      </c>
      <c r="E1969">
        <v>3351.09</v>
      </c>
      <c r="F1969">
        <v>3352</v>
      </c>
      <c r="G1969">
        <v>3351.09</v>
      </c>
      <c r="H1969" t="s">
        <v>820</v>
      </c>
      <c r="I1969" s="1">
        <v>38434</v>
      </c>
      <c r="J1969" t="s">
        <v>255</v>
      </c>
      <c r="K1969" t="s">
        <v>220</v>
      </c>
      <c r="L1969" t="s">
        <v>37</v>
      </c>
      <c r="M1969">
        <v>1</v>
      </c>
      <c r="N1969">
        <v>3</v>
      </c>
      <c r="O1969">
        <v>2005</v>
      </c>
      <c r="P1969" t="s">
        <v>871</v>
      </c>
      <c r="Q1969">
        <v>83</v>
      </c>
      <c r="R1969" t="s">
        <v>1019</v>
      </c>
      <c r="S1969" t="s">
        <v>427</v>
      </c>
      <c r="T1969">
        <v>4155551450</v>
      </c>
      <c r="U1969" t="s">
        <v>428</v>
      </c>
      <c r="V1969" t="s">
        <v>429</v>
      </c>
      <c r="X1969" t="s">
        <v>429</v>
      </c>
      <c r="Y1969" t="s">
        <v>430</v>
      </c>
      <c r="Z1969" t="s">
        <v>81</v>
      </c>
      <c r="AA1969" t="s">
        <v>431</v>
      </c>
      <c r="AB1969">
        <v>97562</v>
      </c>
      <c r="AC1969" t="s">
        <v>46</v>
      </c>
      <c r="AD1969" t="s">
        <v>47</v>
      </c>
      <c r="AE1969" t="s">
        <v>432</v>
      </c>
      <c r="AF1969" t="s">
        <v>433</v>
      </c>
      <c r="AG1969" t="s">
        <v>434</v>
      </c>
      <c r="AH1969" t="s">
        <v>74</v>
      </c>
    </row>
    <row r="1970" spans="1:34" x14ac:dyDescent="0.25">
      <c r="A1970">
        <v>10400</v>
      </c>
      <c r="B1970">
        <v>42</v>
      </c>
      <c r="C1970">
        <v>72.959999999999994</v>
      </c>
      <c r="D1970">
        <v>8</v>
      </c>
      <c r="E1970">
        <v>3064.32</v>
      </c>
      <c r="F1970">
        <v>3065</v>
      </c>
      <c r="G1970">
        <v>3064.32</v>
      </c>
      <c r="H1970" s="2">
        <v>38356</v>
      </c>
      <c r="I1970" s="1">
        <v>38356</v>
      </c>
      <c r="J1970" t="s">
        <v>64</v>
      </c>
      <c r="K1970" t="s">
        <v>65</v>
      </c>
      <c r="L1970" t="s">
        <v>37</v>
      </c>
      <c r="M1970">
        <v>2</v>
      </c>
      <c r="N1970">
        <v>4</v>
      </c>
      <c r="O1970">
        <v>2005</v>
      </c>
      <c r="P1970" t="s">
        <v>871</v>
      </c>
      <c r="Q1970">
        <v>83</v>
      </c>
      <c r="R1970" t="s">
        <v>1019</v>
      </c>
      <c r="S1970" t="s">
        <v>630</v>
      </c>
      <c r="T1970">
        <v>4085553659</v>
      </c>
      <c r="U1970" t="s">
        <v>631</v>
      </c>
      <c r="V1970" t="s">
        <v>632</v>
      </c>
      <c r="X1970" t="s">
        <v>632</v>
      </c>
      <c r="Y1970" t="s">
        <v>633</v>
      </c>
      <c r="Z1970" t="s">
        <v>81</v>
      </c>
      <c r="AA1970" t="s">
        <v>634</v>
      </c>
      <c r="AB1970">
        <v>94217</v>
      </c>
      <c r="AC1970" t="s">
        <v>46</v>
      </c>
      <c r="AD1970" t="s">
        <v>47</v>
      </c>
      <c r="AE1970" t="s">
        <v>159</v>
      </c>
      <c r="AF1970" t="s">
        <v>635</v>
      </c>
      <c r="AG1970" t="s">
        <v>636</v>
      </c>
      <c r="AH1970" t="s">
        <v>74</v>
      </c>
    </row>
    <row r="1971" spans="1:34" x14ac:dyDescent="0.25">
      <c r="A1971">
        <v>10414</v>
      </c>
      <c r="B1971">
        <v>51</v>
      </c>
      <c r="C1971">
        <v>76.31</v>
      </c>
      <c r="D1971">
        <v>2</v>
      </c>
      <c r="E1971">
        <v>3891.81</v>
      </c>
      <c r="F1971">
        <v>3892</v>
      </c>
      <c r="G1971">
        <v>3891.81</v>
      </c>
      <c r="H1971" s="2">
        <v>38508</v>
      </c>
      <c r="I1971" s="1">
        <v>38508</v>
      </c>
      <c r="J1971" t="s">
        <v>172</v>
      </c>
      <c r="K1971" t="s">
        <v>123</v>
      </c>
      <c r="L1971" t="s">
        <v>637</v>
      </c>
      <c r="M1971">
        <v>2</v>
      </c>
      <c r="N1971">
        <v>5</v>
      </c>
      <c r="O1971">
        <v>2005</v>
      </c>
      <c r="P1971" t="s">
        <v>871</v>
      </c>
      <c r="Q1971">
        <v>83</v>
      </c>
      <c r="R1971" t="s">
        <v>1019</v>
      </c>
      <c r="S1971" t="s">
        <v>598</v>
      </c>
      <c r="T1971">
        <v>6175559555</v>
      </c>
      <c r="U1971" t="s">
        <v>599</v>
      </c>
      <c r="V1971" t="s">
        <v>600</v>
      </c>
      <c r="X1971" t="s">
        <v>600</v>
      </c>
      <c r="Y1971" t="s">
        <v>601</v>
      </c>
      <c r="Z1971" t="s">
        <v>195</v>
      </c>
      <c r="AA1971" t="s">
        <v>602</v>
      </c>
      <c r="AB1971">
        <v>51003</v>
      </c>
      <c r="AC1971" t="s">
        <v>46</v>
      </c>
      <c r="AD1971" t="s">
        <v>47</v>
      </c>
      <c r="AE1971" t="s">
        <v>603</v>
      </c>
      <c r="AF1971" t="s">
        <v>102</v>
      </c>
      <c r="AG1971" t="s">
        <v>604</v>
      </c>
      <c r="AH1971" t="s">
        <v>74</v>
      </c>
    </row>
    <row r="1972" spans="1:34" x14ac:dyDescent="0.25">
      <c r="A1972">
        <v>10108</v>
      </c>
      <c r="B1972">
        <v>40</v>
      </c>
      <c r="C1972">
        <v>100</v>
      </c>
      <c r="D1972">
        <v>1</v>
      </c>
      <c r="E1972">
        <v>5448.8</v>
      </c>
      <c r="F1972">
        <v>5449</v>
      </c>
      <c r="G1972">
        <v>4000</v>
      </c>
      <c r="H1972" s="2">
        <v>37683</v>
      </c>
      <c r="I1972" s="1">
        <v>37683</v>
      </c>
      <c r="J1972" t="s">
        <v>255</v>
      </c>
      <c r="K1972" t="s">
        <v>36</v>
      </c>
      <c r="L1972" t="s">
        <v>37</v>
      </c>
      <c r="M1972">
        <v>1</v>
      </c>
      <c r="N1972">
        <v>3</v>
      </c>
      <c r="O1972">
        <v>2003</v>
      </c>
      <c r="P1972" t="s">
        <v>286</v>
      </c>
      <c r="Q1972">
        <v>140</v>
      </c>
      <c r="R1972" t="s">
        <v>1021</v>
      </c>
      <c r="S1972" t="s">
        <v>675</v>
      </c>
      <c r="T1972" t="s">
        <v>676</v>
      </c>
      <c r="U1972" t="s">
        <v>677</v>
      </c>
      <c r="V1972" t="s">
        <v>678</v>
      </c>
      <c r="X1972" t="s">
        <v>678</v>
      </c>
      <c r="Y1972" t="s">
        <v>679</v>
      </c>
      <c r="AA1972" t="s">
        <v>679</v>
      </c>
      <c r="AB1972" t="s">
        <v>680</v>
      </c>
      <c r="AC1972" t="s">
        <v>681</v>
      </c>
      <c r="AD1972" t="s">
        <v>314</v>
      </c>
      <c r="AE1972" t="s">
        <v>682</v>
      </c>
      <c r="AF1972" t="s">
        <v>683</v>
      </c>
      <c r="AG1972" t="s">
        <v>684</v>
      </c>
      <c r="AH1972" t="s">
        <v>74</v>
      </c>
    </row>
    <row r="1973" spans="1:34" x14ac:dyDescent="0.25">
      <c r="A1973">
        <v>10122</v>
      </c>
      <c r="B1973">
        <v>43</v>
      </c>
      <c r="C1973">
        <v>100</v>
      </c>
      <c r="D1973">
        <v>5</v>
      </c>
      <c r="E1973">
        <v>5494.97</v>
      </c>
      <c r="F1973">
        <v>5495</v>
      </c>
      <c r="G1973">
        <v>4300</v>
      </c>
      <c r="H1973" s="2">
        <v>37838</v>
      </c>
      <c r="I1973" s="1">
        <v>37838</v>
      </c>
      <c r="J1973" t="s">
        <v>76</v>
      </c>
      <c r="K1973" t="s">
        <v>65</v>
      </c>
      <c r="L1973" t="s">
        <v>37</v>
      </c>
      <c r="M1973">
        <v>2</v>
      </c>
      <c r="N1973">
        <v>5</v>
      </c>
      <c r="O1973">
        <v>2003</v>
      </c>
      <c r="P1973" t="s">
        <v>286</v>
      </c>
      <c r="Q1973">
        <v>140</v>
      </c>
      <c r="R1973" t="s">
        <v>1021</v>
      </c>
      <c r="S1973" t="s">
        <v>685</v>
      </c>
      <c r="T1973" t="s">
        <v>686</v>
      </c>
      <c r="U1973" t="s">
        <v>687</v>
      </c>
      <c r="V1973" t="s">
        <v>688</v>
      </c>
      <c r="X1973" t="s">
        <v>688</v>
      </c>
      <c r="Y1973" t="s">
        <v>689</v>
      </c>
      <c r="AA1973" t="s">
        <v>689</v>
      </c>
      <c r="AB1973">
        <v>13008</v>
      </c>
      <c r="AC1973" t="s">
        <v>59</v>
      </c>
      <c r="AD1973" t="s">
        <v>60</v>
      </c>
      <c r="AE1973" t="s">
        <v>690</v>
      </c>
      <c r="AF1973" t="s">
        <v>691</v>
      </c>
      <c r="AG1973" t="s">
        <v>692</v>
      </c>
      <c r="AH1973" t="s">
        <v>74</v>
      </c>
    </row>
    <row r="1974" spans="1:34" x14ac:dyDescent="0.25">
      <c r="A1974">
        <v>10135</v>
      </c>
      <c r="B1974">
        <v>47</v>
      </c>
      <c r="C1974">
        <v>100</v>
      </c>
      <c r="D1974">
        <v>2</v>
      </c>
      <c r="E1974">
        <v>6336.07</v>
      </c>
      <c r="F1974">
        <v>6337</v>
      </c>
      <c r="G1974">
        <v>4700</v>
      </c>
      <c r="H1974" s="2">
        <v>37659</v>
      </c>
      <c r="I1974" s="1">
        <v>37659</v>
      </c>
      <c r="J1974" t="s">
        <v>35</v>
      </c>
      <c r="K1974" t="s">
        <v>87</v>
      </c>
      <c r="L1974" t="s">
        <v>37</v>
      </c>
      <c r="M1974">
        <v>3</v>
      </c>
      <c r="N1974">
        <v>7</v>
      </c>
      <c r="O1974">
        <v>2003</v>
      </c>
      <c r="P1974" t="s">
        <v>286</v>
      </c>
      <c r="Q1974">
        <v>140</v>
      </c>
      <c r="R1974" t="s">
        <v>1021</v>
      </c>
      <c r="S1974" t="s">
        <v>427</v>
      </c>
      <c r="T1974">
        <v>4155551450</v>
      </c>
      <c r="U1974" t="s">
        <v>428</v>
      </c>
      <c r="V1974" t="s">
        <v>429</v>
      </c>
      <c r="X1974" t="s">
        <v>429</v>
      </c>
      <c r="Y1974" t="s">
        <v>430</v>
      </c>
      <c r="Z1974" t="s">
        <v>81</v>
      </c>
      <c r="AA1974" t="s">
        <v>431</v>
      </c>
      <c r="AB1974">
        <v>97562</v>
      </c>
      <c r="AC1974" t="s">
        <v>46</v>
      </c>
      <c r="AD1974" t="s">
        <v>47</v>
      </c>
      <c r="AE1974" t="s">
        <v>432</v>
      </c>
      <c r="AF1974" t="s">
        <v>433</v>
      </c>
      <c r="AG1974" t="s">
        <v>434</v>
      </c>
      <c r="AH1974" t="s">
        <v>74</v>
      </c>
    </row>
    <row r="1975" spans="1:34" x14ac:dyDescent="0.25">
      <c r="A1975">
        <v>10147</v>
      </c>
      <c r="B1975">
        <v>23</v>
      </c>
      <c r="C1975">
        <v>100</v>
      </c>
      <c r="D1975">
        <v>2</v>
      </c>
      <c r="E1975">
        <v>2906.97</v>
      </c>
      <c r="F1975">
        <v>2907</v>
      </c>
      <c r="G1975">
        <v>2300</v>
      </c>
      <c r="H1975" s="2">
        <v>37750</v>
      </c>
      <c r="I1975" s="1">
        <v>37750</v>
      </c>
      <c r="J1975" t="s">
        <v>153</v>
      </c>
      <c r="K1975" t="s">
        <v>87</v>
      </c>
      <c r="L1975" t="s">
        <v>37</v>
      </c>
      <c r="M1975">
        <v>3</v>
      </c>
      <c r="N1975">
        <v>9</v>
      </c>
      <c r="O1975">
        <v>2003</v>
      </c>
      <c r="P1975" t="s">
        <v>286</v>
      </c>
      <c r="Q1975">
        <v>140</v>
      </c>
      <c r="R1975" t="s">
        <v>1021</v>
      </c>
      <c r="S1975" t="s">
        <v>445</v>
      </c>
      <c r="T1975">
        <v>6175558555</v>
      </c>
      <c r="U1975" t="s">
        <v>192</v>
      </c>
      <c r="V1975" t="s">
        <v>446</v>
      </c>
      <c r="X1975" t="s">
        <v>446</v>
      </c>
      <c r="Y1975" t="s">
        <v>447</v>
      </c>
      <c r="Z1975" t="s">
        <v>195</v>
      </c>
      <c r="AA1975" t="s">
        <v>448</v>
      </c>
      <c r="AB1975">
        <v>58339</v>
      </c>
      <c r="AC1975" t="s">
        <v>46</v>
      </c>
      <c r="AD1975" t="s">
        <v>47</v>
      </c>
      <c r="AE1975" t="s">
        <v>432</v>
      </c>
      <c r="AF1975" t="s">
        <v>449</v>
      </c>
      <c r="AG1975" t="s">
        <v>450</v>
      </c>
      <c r="AH1975" t="s">
        <v>51</v>
      </c>
    </row>
    <row r="1976" spans="1:34" x14ac:dyDescent="0.25">
      <c r="A1976">
        <v>10160</v>
      </c>
      <c r="B1976">
        <v>35</v>
      </c>
      <c r="C1976">
        <v>100</v>
      </c>
      <c r="D1976">
        <v>3</v>
      </c>
      <c r="E1976">
        <v>4767.7</v>
      </c>
      <c r="F1976">
        <v>4768</v>
      </c>
      <c r="G1976">
        <v>3500</v>
      </c>
      <c r="H1976" s="2">
        <v>37935</v>
      </c>
      <c r="I1976" s="1">
        <v>37935</v>
      </c>
      <c r="J1976" t="s">
        <v>104</v>
      </c>
      <c r="K1976" t="s">
        <v>36</v>
      </c>
      <c r="L1976" t="s">
        <v>37</v>
      </c>
      <c r="M1976">
        <v>4</v>
      </c>
      <c r="N1976">
        <v>10</v>
      </c>
      <c r="O1976">
        <v>2003</v>
      </c>
      <c r="P1976" t="s">
        <v>286</v>
      </c>
      <c r="Q1976">
        <v>140</v>
      </c>
      <c r="R1976" t="s">
        <v>1021</v>
      </c>
      <c r="S1976" t="s">
        <v>562</v>
      </c>
      <c r="T1976">
        <v>2155554369</v>
      </c>
      <c r="U1976" t="s">
        <v>563</v>
      </c>
      <c r="V1976" t="s">
        <v>564</v>
      </c>
      <c r="X1976" t="s">
        <v>564</v>
      </c>
      <c r="Y1976" t="s">
        <v>565</v>
      </c>
      <c r="Z1976" t="s">
        <v>81</v>
      </c>
      <c r="AA1976" t="s">
        <v>566</v>
      </c>
      <c r="AB1976" t="s">
        <v>47</v>
      </c>
      <c r="AC1976" t="s">
        <v>46</v>
      </c>
      <c r="AD1976" t="s">
        <v>47</v>
      </c>
      <c r="AE1976" t="s">
        <v>567</v>
      </c>
      <c r="AF1976" t="s">
        <v>160</v>
      </c>
      <c r="AG1976" t="s">
        <v>568</v>
      </c>
      <c r="AH1976" t="s">
        <v>74</v>
      </c>
    </row>
    <row r="1977" spans="1:34" x14ac:dyDescent="0.25">
      <c r="A1977">
        <v>10170</v>
      </c>
      <c r="B1977">
        <v>34</v>
      </c>
      <c r="C1977">
        <v>100</v>
      </c>
      <c r="D1977">
        <v>1</v>
      </c>
      <c r="E1977">
        <v>3819.56</v>
      </c>
      <c r="F1977">
        <v>3820</v>
      </c>
      <c r="G1977">
        <v>3400</v>
      </c>
      <c r="H1977" s="2">
        <v>37722</v>
      </c>
      <c r="I1977" s="1">
        <v>37722</v>
      </c>
      <c r="J1977" t="s">
        <v>380</v>
      </c>
      <c r="K1977" t="s">
        <v>87</v>
      </c>
      <c r="L1977" t="s">
        <v>37</v>
      </c>
      <c r="M1977">
        <v>4</v>
      </c>
      <c r="N1977">
        <v>11</v>
      </c>
      <c r="O1977">
        <v>2003</v>
      </c>
      <c r="P1977" t="s">
        <v>286</v>
      </c>
      <c r="Q1977">
        <v>140</v>
      </c>
      <c r="R1977" t="s">
        <v>1021</v>
      </c>
      <c r="S1977" t="s">
        <v>648</v>
      </c>
      <c r="T1977" t="s">
        <v>649</v>
      </c>
      <c r="U1977" t="s">
        <v>650</v>
      </c>
      <c r="V1977" t="s">
        <v>651</v>
      </c>
      <c r="X1977" t="s">
        <v>651</v>
      </c>
      <c r="Y1977" t="s">
        <v>652</v>
      </c>
      <c r="AA1977" t="s">
        <v>652</v>
      </c>
      <c r="AB1977">
        <v>8010</v>
      </c>
      <c r="AC1977" t="s">
        <v>236</v>
      </c>
      <c r="AD1977" t="s">
        <v>60</v>
      </c>
      <c r="AE1977" t="s">
        <v>653</v>
      </c>
      <c r="AF1977" t="s">
        <v>654</v>
      </c>
      <c r="AG1977" t="s">
        <v>655</v>
      </c>
      <c r="AH1977" t="s">
        <v>74</v>
      </c>
    </row>
    <row r="1978" spans="1:34" x14ac:dyDescent="0.25">
      <c r="A1978">
        <v>10181</v>
      </c>
      <c r="B1978">
        <v>25</v>
      </c>
      <c r="C1978">
        <v>100</v>
      </c>
      <c r="D1978">
        <v>9</v>
      </c>
      <c r="E1978">
        <v>3861.75</v>
      </c>
      <c r="F1978">
        <v>3862</v>
      </c>
      <c r="G1978">
        <v>2500</v>
      </c>
      <c r="H1978" s="2">
        <v>37966</v>
      </c>
      <c r="I1978" s="1">
        <v>37966</v>
      </c>
      <c r="J1978" t="s">
        <v>242</v>
      </c>
      <c r="K1978" t="s">
        <v>130</v>
      </c>
      <c r="L1978" t="s">
        <v>37</v>
      </c>
      <c r="M1978">
        <v>4</v>
      </c>
      <c r="N1978">
        <v>11</v>
      </c>
      <c r="O1978">
        <v>2003</v>
      </c>
      <c r="P1978" t="s">
        <v>286</v>
      </c>
      <c r="Q1978">
        <v>140</v>
      </c>
      <c r="R1978" t="s">
        <v>1021</v>
      </c>
      <c r="S1978" t="s">
        <v>113</v>
      </c>
      <c r="T1978" t="s">
        <v>114</v>
      </c>
      <c r="U1978" t="s">
        <v>115</v>
      </c>
      <c r="V1978" t="s">
        <v>116</v>
      </c>
      <c r="X1978" t="s">
        <v>116</v>
      </c>
      <c r="Y1978" t="s">
        <v>117</v>
      </c>
      <c r="AA1978" t="s">
        <v>117</v>
      </c>
      <c r="AB1978" t="s">
        <v>118</v>
      </c>
      <c r="AC1978" t="s">
        <v>119</v>
      </c>
      <c r="AD1978" t="s">
        <v>60</v>
      </c>
      <c r="AE1978" t="s">
        <v>120</v>
      </c>
      <c r="AF1978" t="s">
        <v>121</v>
      </c>
      <c r="AG1978" t="s">
        <v>122</v>
      </c>
      <c r="AH1978" t="s">
        <v>74</v>
      </c>
    </row>
    <row r="1979" spans="1:34" x14ac:dyDescent="0.25">
      <c r="A1979">
        <v>10192</v>
      </c>
      <c r="B1979">
        <v>45</v>
      </c>
      <c r="C1979">
        <v>100</v>
      </c>
      <c r="D1979">
        <v>14</v>
      </c>
      <c r="E1979">
        <v>6319.35</v>
      </c>
      <c r="F1979">
        <v>6320</v>
      </c>
      <c r="G1979">
        <v>4500</v>
      </c>
      <c r="H1979" t="s">
        <v>693</v>
      </c>
      <c r="I1979" s="1">
        <v>37945</v>
      </c>
      <c r="J1979" t="s">
        <v>104</v>
      </c>
      <c r="K1979" t="s">
        <v>130</v>
      </c>
      <c r="L1979" t="s">
        <v>37</v>
      </c>
      <c r="M1979">
        <v>4</v>
      </c>
      <c r="N1979">
        <v>11</v>
      </c>
      <c r="O1979">
        <v>2003</v>
      </c>
      <c r="P1979" t="s">
        <v>286</v>
      </c>
      <c r="Q1979">
        <v>140</v>
      </c>
      <c r="R1979" t="s">
        <v>1021</v>
      </c>
      <c r="S1979" t="s">
        <v>435</v>
      </c>
      <c r="T1979">
        <v>6035558647</v>
      </c>
      <c r="U1979" t="s">
        <v>436</v>
      </c>
      <c r="V1979" t="s">
        <v>437</v>
      </c>
      <c r="X1979" t="s">
        <v>437</v>
      </c>
      <c r="Y1979" t="s">
        <v>438</v>
      </c>
      <c r="Z1979" t="s">
        <v>439</v>
      </c>
      <c r="AA1979" t="s">
        <v>440</v>
      </c>
      <c r="AB1979">
        <v>62005</v>
      </c>
      <c r="AC1979" t="s">
        <v>46</v>
      </c>
      <c r="AD1979" t="s">
        <v>47</v>
      </c>
      <c r="AE1979" t="s">
        <v>83</v>
      </c>
      <c r="AF1979" t="s">
        <v>433</v>
      </c>
      <c r="AG1979" t="s">
        <v>441</v>
      </c>
      <c r="AH1979" t="s">
        <v>74</v>
      </c>
    </row>
    <row r="1980" spans="1:34" x14ac:dyDescent="0.25">
      <c r="A1980">
        <v>10203</v>
      </c>
      <c r="B1980">
        <v>47</v>
      </c>
      <c r="C1980">
        <v>100</v>
      </c>
      <c r="D1980">
        <v>3</v>
      </c>
      <c r="E1980">
        <v>6996.42</v>
      </c>
      <c r="F1980">
        <v>6997</v>
      </c>
      <c r="G1980">
        <v>4700</v>
      </c>
      <c r="H1980" s="2">
        <v>37664</v>
      </c>
      <c r="I1980" s="1">
        <v>37664</v>
      </c>
      <c r="J1980" t="s">
        <v>35</v>
      </c>
      <c r="K1980" t="s">
        <v>220</v>
      </c>
      <c r="L1980" t="s">
        <v>37</v>
      </c>
      <c r="M1980">
        <v>4</v>
      </c>
      <c r="N1980">
        <v>12</v>
      </c>
      <c r="O1980">
        <v>2003</v>
      </c>
      <c r="P1980" t="s">
        <v>286</v>
      </c>
      <c r="Q1980">
        <v>140</v>
      </c>
      <c r="R1980" t="s">
        <v>1021</v>
      </c>
      <c r="S1980" t="s">
        <v>276</v>
      </c>
      <c r="T1980" t="s">
        <v>277</v>
      </c>
      <c r="U1980" t="s">
        <v>278</v>
      </c>
      <c r="V1980" t="s">
        <v>279</v>
      </c>
      <c r="X1980" t="s">
        <v>279</v>
      </c>
      <c r="Y1980" t="s">
        <v>280</v>
      </c>
      <c r="AA1980" t="s">
        <v>280</v>
      </c>
      <c r="AB1980">
        <v>28034</v>
      </c>
      <c r="AC1980" t="s">
        <v>281</v>
      </c>
      <c r="AD1980" t="s">
        <v>60</v>
      </c>
      <c r="AE1980" t="s">
        <v>282</v>
      </c>
      <c r="AF1980" t="s">
        <v>283</v>
      </c>
      <c r="AG1980" t="s">
        <v>284</v>
      </c>
      <c r="AH1980" t="s">
        <v>74</v>
      </c>
    </row>
    <row r="1981" spans="1:34" x14ac:dyDescent="0.25">
      <c r="A1981">
        <v>10212</v>
      </c>
      <c r="B1981">
        <v>49</v>
      </c>
      <c r="C1981">
        <v>100</v>
      </c>
      <c r="D1981">
        <v>13</v>
      </c>
      <c r="E1981">
        <v>6949.67</v>
      </c>
      <c r="F1981">
        <v>6950</v>
      </c>
      <c r="G1981">
        <v>4900</v>
      </c>
      <c r="H1981" t="s">
        <v>812</v>
      </c>
      <c r="I1981" s="1">
        <v>38002</v>
      </c>
      <c r="J1981" t="s">
        <v>64</v>
      </c>
      <c r="K1981" t="s">
        <v>87</v>
      </c>
      <c r="L1981" t="s">
        <v>37</v>
      </c>
      <c r="M1981">
        <v>1</v>
      </c>
      <c r="N1981">
        <v>1</v>
      </c>
      <c r="O1981">
        <v>2004</v>
      </c>
      <c r="P1981" t="s">
        <v>286</v>
      </c>
      <c r="Q1981">
        <v>140</v>
      </c>
      <c r="R1981" t="s">
        <v>1021</v>
      </c>
      <c r="S1981" t="s">
        <v>276</v>
      </c>
      <c r="T1981" t="s">
        <v>277</v>
      </c>
      <c r="U1981" t="s">
        <v>278</v>
      </c>
      <c r="V1981" t="s">
        <v>279</v>
      </c>
      <c r="X1981" t="s">
        <v>279</v>
      </c>
      <c r="Y1981" t="s">
        <v>280</v>
      </c>
      <c r="AA1981" t="s">
        <v>280</v>
      </c>
      <c r="AB1981">
        <v>28034</v>
      </c>
      <c r="AC1981" t="s">
        <v>281</v>
      </c>
      <c r="AD1981" t="s">
        <v>60</v>
      </c>
      <c r="AE1981" t="s">
        <v>282</v>
      </c>
      <c r="AF1981" t="s">
        <v>283</v>
      </c>
      <c r="AG1981" t="s">
        <v>284</v>
      </c>
      <c r="AH1981" t="s">
        <v>74</v>
      </c>
    </row>
    <row r="1982" spans="1:34" x14ac:dyDescent="0.25">
      <c r="A1982">
        <v>10225</v>
      </c>
      <c r="B1982">
        <v>40</v>
      </c>
      <c r="C1982">
        <v>100</v>
      </c>
      <c r="D1982">
        <v>4</v>
      </c>
      <c r="E1982">
        <v>4550</v>
      </c>
      <c r="F1982">
        <v>4550</v>
      </c>
      <c r="G1982">
        <v>4000</v>
      </c>
      <c r="H1982" t="s">
        <v>703</v>
      </c>
      <c r="I1982" s="1">
        <v>38039</v>
      </c>
      <c r="J1982" t="s">
        <v>35</v>
      </c>
      <c r="K1982" t="s">
        <v>123</v>
      </c>
      <c r="L1982" t="s">
        <v>37</v>
      </c>
      <c r="M1982">
        <v>1</v>
      </c>
      <c r="N1982">
        <v>2</v>
      </c>
      <c r="O1982">
        <v>2004</v>
      </c>
      <c r="P1982" t="s">
        <v>286</v>
      </c>
      <c r="Q1982">
        <v>140</v>
      </c>
      <c r="R1982" t="s">
        <v>1021</v>
      </c>
      <c r="S1982" t="s">
        <v>704</v>
      </c>
      <c r="T1982" t="s">
        <v>705</v>
      </c>
      <c r="U1982" t="s">
        <v>706</v>
      </c>
      <c r="V1982" t="s">
        <v>707</v>
      </c>
      <c r="X1982" t="s">
        <v>707</v>
      </c>
      <c r="Y1982" t="s">
        <v>708</v>
      </c>
      <c r="AA1982" t="s">
        <v>708</v>
      </c>
      <c r="AB1982">
        <v>1203</v>
      </c>
      <c r="AC1982" t="s">
        <v>709</v>
      </c>
      <c r="AD1982" t="s">
        <v>60</v>
      </c>
      <c r="AE1982" t="s">
        <v>710</v>
      </c>
      <c r="AF1982" t="s">
        <v>160</v>
      </c>
      <c r="AG1982" t="s">
        <v>711</v>
      </c>
      <c r="AH1982" t="s">
        <v>74</v>
      </c>
    </row>
    <row r="1983" spans="1:34" x14ac:dyDescent="0.25">
      <c r="A1983">
        <v>10239</v>
      </c>
      <c r="B1983">
        <v>29</v>
      </c>
      <c r="C1983">
        <v>100</v>
      </c>
      <c r="D1983">
        <v>3</v>
      </c>
      <c r="E1983">
        <v>4479.63</v>
      </c>
      <c r="F1983">
        <v>4480</v>
      </c>
      <c r="G1983">
        <v>2900</v>
      </c>
      <c r="H1983" s="2">
        <v>38325</v>
      </c>
      <c r="I1983" s="1">
        <v>38325</v>
      </c>
      <c r="J1983" t="s">
        <v>242</v>
      </c>
      <c r="K1983" t="s">
        <v>53</v>
      </c>
      <c r="L1983" t="s">
        <v>37</v>
      </c>
      <c r="M1983">
        <v>2</v>
      </c>
      <c r="N1983">
        <v>4</v>
      </c>
      <c r="O1983">
        <v>2004</v>
      </c>
      <c r="P1983" t="s">
        <v>286</v>
      </c>
      <c r="Q1983">
        <v>140</v>
      </c>
      <c r="R1983" t="s">
        <v>1021</v>
      </c>
      <c r="S1983" t="s">
        <v>620</v>
      </c>
      <c r="T1983" t="s">
        <v>621</v>
      </c>
      <c r="U1983" t="s">
        <v>622</v>
      </c>
      <c r="V1983" t="s">
        <v>623</v>
      </c>
      <c r="X1983" t="s">
        <v>623</v>
      </c>
      <c r="Y1983" t="s">
        <v>624</v>
      </c>
      <c r="AA1983" t="s">
        <v>624</v>
      </c>
      <c r="AB1983">
        <v>90110</v>
      </c>
      <c r="AC1983" t="s">
        <v>207</v>
      </c>
      <c r="AD1983" t="s">
        <v>60</v>
      </c>
      <c r="AE1983" t="s">
        <v>625</v>
      </c>
      <c r="AF1983" t="s">
        <v>626</v>
      </c>
      <c r="AG1983" t="s">
        <v>627</v>
      </c>
      <c r="AH1983" t="s">
        <v>74</v>
      </c>
    </row>
    <row r="1984" spans="1:34" x14ac:dyDescent="0.25">
      <c r="A1984">
        <v>10253</v>
      </c>
      <c r="B1984">
        <v>39</v>
      </c>
      <c r="C1984">
        <v>100</v>
      </c>
      <c r="D1984">
        <v>8</v>
      </c>
      <c r="E1984">
        <v>5148</v>
      </c>
      <c r="F1984">
        <v>5148</v>
      </c>
      <c r="G1984">
        <v>3900</v>
      </c>
      <c r="H1984" s="2">
        <v>37992</v>
      </c>
      <c r="I1984" s="1">
        <v>37992</v>
      </c>
      <c r="J1984" t="s">
        <v>64</v>
      </c>
      <c r="K1984" t="s">
        <v>65</v>
      </c>
      <c r="L1984" t="s">
        <v>535</v>
      </c>
      <c r="M1984">
        <v>2</v>
      </c>
      <c r="N1984">
        <v>6</v>
      </c>
      <c r="O1984">
        <v>2004</v>
      </c>
      <c r="P1984" t="s">
        <v>286</v>
      </c>
      <c r="Q1984">
        <v>140</v>
      </c>
      <c r="R1984" t="s">
        <v>1021</v>
      </c>
      <c r="S1984" t="s">
        <v>264</v>
      </c>
      <c r="T1984" t="s">
        <v>265</v>
      </c>
      <c r="U1984" t="s">
        <v>266</v>
      </c>
      <c r="V1984" t="s">
        <v>267</v>
      </c>
      <c r="X1984" t="s">
        <v>267</v>
      </c>
      <c r="Y1984" t="s">
        <v>268</v>
      </c>
      <c r="AA1984" t="s">
        <v>268</v>
      </c>
      <c r="AB1984" t="s">
        <v>269</v>
      </c>
      <c r="AC1984" t="s">
        <v>270</v>
      </c>
      <c r="AD1984" t="s">
        <v>60</v>
      </c>
      <c r="AE1984" t="s">
        <v>271</v>
      </c>
      <c r="AF1984" t="s">
        <v>272</v>
      </c>
      <c r="AG1984" t="s">
        <v>273</v>
      </c>
      <c r="AH1984" t="s">
        <v>74</v>
      </c>
    </row>
    <row r="1985" spans="1:34" x14ac:dyDescent="0.25">
      <c r="A1985">
        <v>10266</v>
      </c>
      <c r="B1985">
        <v>24</v>
      </c>
      <c r="C1985">
        <v>100</v>
      </c>
      <c r="D1985">
        <v>9</v>
      </c>
      <c r="E1985">
        <v>2932.08</v>
      </c>
      <c r="F1985">
        <v>2933</v>
      </c>
      <c r="G1985">
        <v>2400</v>
      </c>
      <c r="H1985" s="2">
        <v>38145</v>
      </c>
      <c r="I1985" s="1">
        <v>38145</v>
      </c>
      <c r="J1985" t="s">
        <v>172</v>
      </c>
      <c r="K1985" t="s">
        <v>36</v>
      </c>
      <c r="L1985" t="s">
        <v>37</v>
      </c>
      <c r="M1985">
        <v>3</v>
      </c>
      <c r="N1985">
        <v>7</v>
      </c>
      <c r="O1985">
        <v>2004</v>
      </c>
      <c r="P1985" t="s">
        <v>286</v>
      </c>
      <c r="Q1985">
        <v>140</v>
      </c>
      <c r="R1985" t="s">
        <v>1021</v>
      </c>
      <c r="S1985" t="s">
        <v>712</v>
      </c>
      <c r="T1985" t="s">
        <v>713</v>
      </c>
      <c r="U1985" t="s">
        <v>714</v>
      </c>
      <c r="V1985" t="s">
        <v>715</v>
      </c>
      <c r="X1985" t="s">
        <v>715</v>
      </c>
      <c r="Y1985" t="s">
        <v>716</v>
      </c>
      <c r="AA1985" t="s">
        <v>716</v>
      </c>
      <c r="AB1985">
        <v>42100</v>
      </c>
      <c r="AC1985" t="s">
        <v>407</v>
      </c>
      <c r="AD1985" t="s">
        <v>60</v>
      </c>
      <c r="AE1985" t="s">
        <v>717</v>
      </c>
      <c r="AF1985" t="s">
        <v>718</v>
      </c>
      <c r="AG1985" t="s">
        <v>719</v>
      </c>
      <c r="AH1985" t="s">
        <v>51</v>
      </c>
    </row>
    <row r="1986" spans="1:34" x14ac:dyDescent="0.25">
      <c r="A1986">
        <v>10278</v>
      </c>
      <c r="B1986">
        <v>25</v>
      </c>
      <c r="C1986">
        <v>100</v>
      </c>
      <c r="D1986">
        <v>9</v>
      </c>
      <c r="E1986">
        <v>3159.75</v>
      </c>
      <c r="F1986">
        <v>3160</v>
      </c>
      <c r="G1986">
        <v>2500</v>
      </c>
      <c r="H1986" s="2">
        <v>38146</v>
      </c>
      <c r="I1986" s="1">
        <v>38146</v>
      </c>
      <c r="J1986" t="s">
        <v>172</v>
      </c>
      <c r="K1986" t="s">
        <v>65</v>
      </c>
      <c r="L1986" t="s">
        <v>37</v>
      </c>
      <c r="M1986">
        <v>3</v>
      </c>
      <c r="N1986">
        <v>8</v>
      </c>
      <c r="O1986">
        <v>2004</v>
      </c>
      <c r="P1986" t="s">
        <v>286</v>
      </c>
      <c r="Q1986">
        <v>140</v>
      </c>
      <c r="R1986" t="s">
        <v>1021</v>
      </c>
      <c r="S1986" t="s">
        <v>853</v>
      </c>
      <c r="T1986">
        <v>7025551838</v>
      </c>
      <c r="U1986" t="s">
        <v>854</v>
      </c>
      <c r="V1986" t="s">
        <v>855</v>
      </c>
      <c r="X1986" t="s">
        <v>855</v>
      </c>
      <c r="Y1986" t="s">
        <v>856</v>
      </c>
      <c r="Z1986" t="s">
        <v>857</v>
      </c>
      <c r="AA1986" t="s">
        <v>858</v>
      </c>
      <c r="AB1986">
        <v>83030</v>
      </c>
      <c r="AC1986" t="s">
        <v>46</v>
      </c>
      <c r="AD1986" t="s">
        <v>47</v>
      </c>
      <c r="AE1986" t="s">
        <v>179</v>
      </c>
      <c r="AF1986" t="s">
        <v>635</v>
      </c>
      <c r="AG1986" t="s">
        <v>859</v>
      </c>
      <c r="AH1986" t="s">
        <v>74</v>
      </c>
    </row>
    <row r="1987" spans="1:34" x14ac:dyDescent="0.25">
      <c r="A1987">
        <v>10287</v>
      </c>
      <c r="B1987">
        <v>36</v>
      </c>
      <c r="C1987">
        <v>100</v>
      </c>
      <c r="D1987">
        <v>7</v>
      </c>
      <c r="E1987">
        <v>4297.32</v>
      </c>
      <c r="F1987">
        <v>4298</v>
      </c>
      <c r="G1987">
        <v>3600</v>
      </c>
      <c r="H1987" t="s">
        <v>726</v>
      </c>
      <c r="I1987" s="1">
        <v>38229</v>
      </c>
      <c r="J1987" t="s">
        <v>76</v>
      </c>
      <c r="K1987" t="s">
        <v>36</v>
      </c>
      <c r="L1987" t="s">
        <v>37</v>
      </c>
      <c r="M1987">
        <v>3</v>
      </c>
      <c r="N1987">
        <v>8</v>
      </c>
      <c r="O1987">
        <v>2004</v>
      </c>
      <c r="P1987" t="s">
        <v>286</v>
      </c>
      <c r="Q1987">
        <v>140</v>
      </c>
      <c r="R1987" t="s">
        <v>1021</v>
      </c>
      <c r="S1987" t="s">
        <v>704</v>
      </c>
      <c r="T1987" t="s">
        <v>705</v>
      </c>
      <c r="U1987" t="s">
        <v>706</v>
      </c>
      <c r="V1987" t="s">
        <v>707</v>
      </c>
      <c r="X1987" t="s">
        <v>707</v>
      </c>
      <c r="Y1987" t="s">
        <v>708</v>
      </c>
      <c r="AA1987" t="s">
        <v>708</v>
      </c>
      <c r="AB1987">
        <v>1203</v>
      </c>
      <c r="AC1987" t="s">
        <v>709</v>
      </c>
      <c r="AD1987" t="s">
        <v>60</v>
      </c>
      <c r="AE1987" t="s">
        <v>710</v>
      </c>
      <c r="AF1987" t="s">
        <v>160</v>
      </c>
      <c r="AG1987" t="s">
        <v>711</v>
      </c>
      <c r="AH1987" t="s">
        <v>74</v>
      </c>
    </row>
    <row r="1988" spans="1:34" x14ac:dyDescent="0.25">
      <c r="A1988">
        <v>10301</v>
      </c>
      <c r="B1988">
        <v>50</v>
      </c>
      <c r="C1988">
        <v>100</v>
      </c>
      <c r="D1988">
        <v>11</v>
      </c>
      <c r="E1988">
        <v>7723.5</v>
      </c>
      <c r="F1988">
        <v>7724</v>
      </c>
      <c r="G1988">
        <v>5000</v>
      </c>
      <c r="H1988" s="2">
        <v>37751</v>
      </c>
      <c r="I1988" s="1">
        <v>37751</v>
      </c>
      <c r="J1988" t="s">
        <v>153</v>
      </c>
      <c r="K1988" t="s">
        <v>53</v>
      </c>
      <c r="L1988" t="s">
        <v>37</v>
      </c>
      <c r="M1988">
        <v>4</v>
      </c>
      <c r="N1988">
        <v>10</v>
      </c>
      <c r="O1988">
        <v>2003</v>
      </c>
      <c r="P1988" t="s">
        <v>286</v>
      </c>
      <c r="Q1988">
        <v>140</v>
      </c>
      <c r="R1988" t="s">
        <v>1021</v>
      </c>
      <c r="S1988" t="s">
        <v>860</v>
      </c>
      <c r="T1988" t="s">
        <v>861</v>
      </c>
      <c r="U1988" t="s">
        <v>862</v>
      </c>
      <c r="V1988" t="s">
        <v>863</v>
      </c>
      <c r="X1988" t="s">
        <v>863</v>
      </c>
      <c r="Y1988" t="s">
        <v>864</v>
      </c>
      <c r="AA1988" t="s">
        <v>864</v>
      </c>
      <c r="AB1988" t="s">
        <v>865</v>
      </c>
      <c r="AC1988" t="s">
        <v>119</v>
      </c>
      <c r="AD1988" t="s">
        <v>60</v>
      </c>
      <c r="AE1988" t="s">
        <v>866</v>
      </c>
      <c r="AF1988" t="s">
        <v>867</v>
      </c>
      <c r="AG1988" t="s">
        <v>868</v>
      </c>
      <c r="AH1988" t="s">
        <v>240</v>
      </c>
    </row>
    <row r="1989" spans="1:34" x14ac:dyDescent="0.25">
      <c r="A1989">
        <v>10310</v>
      </c>
      <c r="B1989">
        <v>45</v>
      </c>
      <c r="C1989">
        <v>100</v>
      </c>
      <c r="D1989">
        <v>5</v>
      </c>
      <c r="E1989">
        <v>5497.65</v>
      </c>
      <c r="F1989">
        <v>5498</v>
      </c>
      <c r="G1989">
        <v>4500</v>
      </c>
      <c r="H1989" t="s">
        <v>734</v>
      </c>
      <c r="I1989" s="1">
        <v>38276</v>
      </c>
      <c r="J1989" t="s">
        <v>86</v>
      </c>
      <c r="K1989" t="s">
        <v>53</v>
      </c>
      <c r="L1989" t="s">
        <v>37</v>
      </c>
      <c r="M1989">
        <v>4</v>
      </c>
      <c r="N1989">
        <v>10</v>
      </c>
      <c r="O1989">
        <v>2004</v>
      </c>
      <c r="P1989" t="s">
        <v>286</v>
      </c>
      <c r="Q1989">
        <v>140</v>
      </c>
      <c r="R1989" t="s">
        <v>1021</v>
      </c>
      <c r="S1989" t="s">
        <v>694</v>
      </c>
      <c r="T1989" t="s">
        <v>695</v>
      </c>
      <c r="U1989" t="s">
        <v>696</v>
      </c>
      <c r="V1989" t="s">
        <v>697</v>
      </c>
      <c r="X1989" t="s">
        <v>697</v>
      </c>
      <c r="Y1989" t="s">
        <v>698</v>
      </c>
      <c r="AA1989" t="s">
        <v>698</v>
      </c>
      <c r="AB1989">
        <v>50739</v>
      </c>
      <c r="AC1989" t="s">
        <v>699</v>
      </c>
      <c r="AD1989" t="s">
        <v>60</v>
      </c>
      <c r="AE1989" t="s">
        <v>700</v>
      </c>
      <c r="AF1989" t="s">
        <v>701</v>
      </c>
      <c r="AG1989" t="s">
        <v>702</v>
      </c>
      <c r="AH1989" t="s">
        <v>74</v>
      </c>
    </row>
    <row r="1990" spans="1:34" x14ac:dyDescent="0.25">
      <c r="A1990">
        <v>10321</v>
      </c>
      <c r="B1990">
        <v>26</v>
      </c>
      <c r="C1990">
        <v>100</v>
      </c>
      <c r="D1990">
        <v>13</v>
      </c>
      <c r="E1990">
        <v>4052.88</v>
      </c>
      <c r="F1990">
        <v>4053</v>
      </c>
      <c r="G1990">
        <v>2600</v>
      </c>
      <c r="H1990" s="2">
        <v>38088</v>
      </c>
      <c r="I1990" s="1">
        <v>38088</v>
      </c>
      <c r="J1990" t="s">
        <v>380</v>
      </c>
      <c r="K1990" t="s">
        <v>123</v>
      </c>
      <c r="L1990" t="s">
        <v>37</v>
      </c>
      <c r="M1990">
        <v>4</v>
      </c>
      <c r="N1990">
        <v>11</v>
      </c>
      <c r="O1990">
        <v>2004</v>
      </c>
      <c r="P1990" t="s">
        <v>286</v>
      </c>
      <c r="Q1990">
        <v>140</v>
      </c>
      <c r="R1990" t="s">
        <v>1021</v>
      </c>
      <c r="S1990" t="s">
        <v>256</v>
      </c>
      <c r="T1990">
        <v>5085552555</v>
      </c>
      <c r="U1990" t="s">
        <v>257</v>
      </c>
      <c r="V1990" t="s">
        <v>258</v>
      </c>
      <c r="X1990" t="s">
        <v>258</v>
      </c>
      <c r="Y1990" t="s">
        <v>259</v>
      </c>
      <c r="Z1990" t="s">
        <v>195</v>
      </c>
      <c r="AA1990" t="s">
        <v>260</v>
      </c>
      <c r="AB1990">
        <v>50553</v>
      </c>
      <c r="AC1990" t="s">
        <v>46</v>
      </c>
      <c r="AD1990" t="s">
        <v>47</v>
      </c>
      <c r="AE1990" t="s">
        <v>261</v>
      </c>
      <c r="AF1990" t="s">
        <v>262</v>
      </c>
      <c r="AG1990" t="s">
        <v>263</v>
      </c>
      <c r="AH1990" t="s">
        <v>74</v>
      </c>
    </row>
    <row r="1991" spans="1:34" x14ac:dyDescent="0.25">
      <c r="A1991">
        <v>10331</v>
      </c>
      <c r="B1991">
        <v>21</v>
      </c>
      <c r="C1991">
        <v>100</v>
      </c>
      <c r="D1991">
        <v>1</v>
      </c>
      <c r="E1991">
        <v>3135.93</v>
      </c>
      <c r="F1991">
        <v>3136</v>
      </c>
      <c r="G1991">
        <v>2100</v>
      </c>
      <c r="H1991" t="s">
        <v>869</v>
      </c>
      <c r="I1991" s="1">
        <v>38308</v>
      </c>
      <c r="J1991" t="s">
        <v>104</v>
      </c>
      <c r="K1991" t="s">
        <v>220</v>
      </c>
      <c r="L1991" t="s">
        <v>37</v>
      </c>
      <c r="M1991">
        <v>4</v>
      </c>
      <c r="N1991">
        <v>11</v>
      </c>
      <c r="O1991">
        <v>2004</v>
      </c>
      <c r="P1991" t="s">
        <v>286</v>
      </c>
      <c r="Q1991">
        <v>140</v>
      </c>
      <c r="R1991" t="s">
        <v>1021</v>
      </c>
      <c r="S1991" t="s">
        <v>488</v>
      </c>
      <c r="T1991">
        <v>2155559857</v>
      </c>
      <c r="U1991" t="s">
        <v>489</v>
      </c>
      <c r="V1991" t="s">
        <v>490</v>
      </c>
      <c r="X1991" t="s">
        <v>490</v>
      </c>
      <c r="Y1991" t="s">
        <v>340</v>
      </c>
      <c r="Z1991" t="s">
        <v>225</v>
      </c>
      <c r="AA1991" t="s">
        <v>341</v>
      </c>
      <c r="AB1991">
        <v>71270</v>
      </c>
      <c r="AC1991" t="s">
        <v>46</v>
      </c>
      <c r="AD1991" t="s">
        <v>47</v>
      </c>
      <c r="AE1991" t="s">
        <v>197</v>
      </c>
      <c r="AF1991" t="s">
        <v>491</v>
      </c>
      <c r="AG1991" t="s">
        <v>492</v>
      </c>
      <c r="AH1991" t="s">
        <v>74</v>
      </c>
    </row>
    <row r="1992" spans="1:34" x14ac:dyDescent="0.25">
      <c r="A1992">
        <v>10342</v>
      </c>
      <c r="B1992">
        <v>42</v>
      </c>
      <c r="C1992">
        <v>100</v>
      </c>
      <c r="D1992">
        <v>6</v>
      </c>
      <c r="E1992">
        <v>5013.54</v>
      </c>
      <c r="F1992">
        <v>5014</v>
      </c>
      <c r="G1992">
        <v>4200</v>
      </c>
      <c r="H1992" t="s">
        <v>230</v>
      </c>
      <c r="I1992" s="1">
        <v>38315</v>
      </c>
      <c r="J1992" t="s">
        <v>104</v>
      </c>
      <c r="K1992" t="s">
        <v>220</v>
      </c>
      <c r="L1992" t="s">
        <v>37</v>
      </c>
      <c r="M1992">
        <v>4</v>
      </c>
      <c r="N1992">
        <v>11</v>
      </c>
      <c r="O1992">
        <v>2004</v>
      </c>
      <c r="P1992" t="s">
        <v>286</v>
      </c>
      <c r="Q1992">
        <v>140</v>
      </c>
      <c r="R1992" t="s">
        <v>1021</v>
      </c>
      <c r="S1992" t="s">
        <v>139</v>
      </c>
      <c r="T1992" t="s">
        <v>140</v>
      </c>
      <c r="U1992" t="s">
        <v>141</v>
      </c>
      <c r="V1992" t="s">
        <v>142</v>
      </c>
      <c r="W1992" t="s">
        <v>143</v>
      </c>
      <c r="X1992" t="s">
        <v>144</v>
      </c>
      <c r="Y1992" t="s">
        <v>145</v>
      </c>
      <c r="Z1992" t="s">
        <v>146</v>
      </c>
      <c r="AA1992" t="s">
        <v>147</v>
      </c>
      <c r="AB1992">
        <v>3004</v>
      </c>
      <c r="AC1992" t="s">
        <v>148</v>
      </c>
      <c r="AD1992" t="s">
        <v>149</v>
      </c>
      <c r="AE1992" t="s">
        <v>150</v>
      </c>
      <c r="AF1992" t="s">
        <v>151</v>
      </c>
      <c r="AG1992" t="s">
        <v>152</v>
      </c>
      <c r="AH1992" t="s">
        <v>74</v>
      </c>
    </row>
    <row r="1993" spans="1:34" x14ac:dyDescent="0.25">
      <c r="A1993">
        <v>10355</v>
      </c>
      <c r="B1993">
        <v>32</v>
      </c>
      <c r="C1993">
        <v>100</v>
      </c>
      <c r="D1993">
        <v>8</v>
      </c>
      <c r="E1993">
        <v>5302.72</v>
      </c>
      <c r="F1993">
        <v>5303</v>
      </c>
      <c r="G1993">
        <v>3200</v>
      </c>
      <c r="H1993" s="2">
        <v>38180</v>
      </c>
      <c r="I1993" s="1">
        <v>38180</v>
      </c>
      <c r="J1993" t="s">
        <v>52</v>
      </c>
      <c r="K1993" t="s">
        <v>36</v>
      </c>
      <c r="L1993" t="s">
        <v>37</v>
      </c>
      <c r="M1993">
        <v>4</v>
      </c>
      <c r="N1993">
        <v>12</v>
      </c>
      <c r="O1993">
        <v>2004</v>
      </c>
      <c r="P1993" t="s">
        <v>286</v>
      </c>
      <c r="Q1993">
        <v>140</v>
      </c>
      <c r="R1993" t="s">
        <v>1021</v>
      </c>
      <c r="S1993" t="s">
        <v>276</v>
      </c>
      <c r="T1993" t="s">
        <v>277</v>
      </c>
      <c r="U1993" t="s">
        <v>278</v>
      </c>
      <c r="V1993" t="s">
        <v>279</v>
      </c>
      <c r="X1993" t="s">
        <v>279</v>
      </c>
      <c r="Y1993" t="s">
        <v>280</v>
      </c>
      <c r="AA1993" t="s">
        <v>280</v>
      </c>
      <c r="AB1993">
        <v>28034</v>
      </c>
      <c r="AC1993" t="s">
        <v>281</v>
      </c>
      <c r="AD1993" t="s">
        <v>60</v>
      </c>
      <c r="AE1993" t="s">
        <v>282</v>
      </c>
      <c r="AF1993" t="s">
        <v>283</v>
      </c>
      <c r="AG1993" t="s">
        <v>284</v>
      </c>
      <c r="AH1993" t="s">
        <v>74</v>
      </c>
    </row>
    <row r="1994" spans="1:34" x14ac:dyDescent="0.25">
      <c r="A1994">
        <v>10363</v>
      </c>
      <c r="B1994">
        <v>31</v>
      </c>
      <c r="C1994">
        <v>94.58</v>
      </c>
      <c r="D1994">
        <v>1</v>
      </c>
      <c r="E1994">
        <v>2931.98</v>
      </c>
      <c r="F1994">
        <v>2932</v>
      </c>
      <c r="G1994">
        <v>2931.98</v>
      </c>
      <c r="H1994" s="2">
        <v>38504</v>
      </c>
      <c r="I1994" s="1">
        <v>38504</v>
      </c>
      <c r="J1994" t="s">
        <v>172</v>
      </c>
      <c r="K1994" t="s">
        <v>220</v>
      </c>
      <c r="L1994" t="s">
        <v>37</v>
      </c>
      <c r="M1994">
        <v>1</v>
      </c>
      <c r="N1994">
        <v>1</v>
      </c>
      <c r="O1994">
        <v>2005</v>
      </c>
      <c r="P1994" t="s">
        <v>286</v>
      </c>
      <c r="Q1994">
        <v>140</v>
      </c>
      <c r="R1994" t="s">
        <v>1021</v>
      </c>
      <c r="S1994" t="s">
        <v>735</v>
      </c>
      <c r="T1994" t="s">
        <v>736</v>
      </c>
      <c r="U1994" t="s">
        <v>737</v>
      </c>
      <c r="V1994" t="s">
        <v>738</v>
      </c>
      <c r="X1994" t="s">
        <v>738</v>
      </c>
      <c r="Y1994" t="s">
        <v>739</v>
      </c>
      <c r="AA1994" t="s">
        <v>739</v>
      </c>
      <c r="AB1994" t="s">
        <v>740</v>
      </c>
      <c r="AC1994" t="s">
        <v>207</v>
      </c>
      <c r="AD1994" t="s">
        <v>60</v>
      </c>
      <c r="AE1994" t="s">
        <v>741</v>
      </c>
      <c r="AF1994" t="s">
        <v>742</v>
      </c>
      <c r="AG1994" t="s">
        <v>743</v>
      </c>
      <c r="AH1994" t="s">
        <v>51</v>
      </c>
    </row>
    <row r="1995" spans="1:34" x14ac:dyDescent="0.25">
      <c r="A1995">
        <v>10378</v>
      </c>
      <c r="B1995">
        <v>33</v>
      </c>
      <c r="C1995">
        <v>53.27</v>
      </c>
      <c r="D1995">
        <v>3</v>
      </c>
      <c r="E1995">
        <v>1757.91</v>
      </c>
      <c r="F1995">
        <v>1758</v>
      </c>
      <c r="G1995">
        <v>1757.91</v>
      </c>
      <c r="H1995" s="2">
        <v>38627</v>
      </c>
      <c r="I1995" s="1">
        <v>38627</v>
      </c>
      <c r="J1995" t="s">
        <v>86</v>
      </c>
      <c r="K1995" t="s">
        <v>123</v>
      </c>
      <c r="L1995" t="s">
        <v>37</v>
      </c>
      <c r="M1995">
        <v>1</v>
      </c>
      <c r="N1995">
        <v>2</v>
      </c>
      <c r="O1995">
        <v>2005</v>
      </c>
      <c r="P1995" t="s">
        <v>286</v>
      </c>
      <c r="Q1995">
        <v>140</v>
      </c>
      <c r="R1995" t="s">
        <v>1021</v>
      </c>
      <c r="S1995" t="s">
        <v>276</v>
      </c>
      <c r="T1995" t="s">
        <v>277</v>
      </c>
      <c r="U1995" t="s">
        <v>278</v>
      </c>
      <c r="V1995" t="s">
        <v>279</v>
      </c>
      <c r="X1995" t="s">
        <v>279</v>
      </c>
      <c r="Y1995" t="s">
        <v>280</v>
      </c>
      <c r="AA1995" t="s">
        <v>280</v>
      </c>
      <c r="AB1995">
        <v>28034</v>
      </c>
      <c r="AC1995" t="s">
        <v>281</v>
      </c>
      <c r="AD1995" t="s">
        <v>60</v>
      </c>
      <c r="AE1995" t="s">
        <v>282</v>
      </c>
      <c r="AF1995" t="s">
        <v>283</v>
      </c>
      <c r="AG1995" t="s">
        <v>284</v>
      </c>
      <c r="AH1995" t="s">
        <v>51</v>
      </c>
    </row>
    <row r="1996" spans="1:34" x14ac:dyDescent="0.25">
      <c r="A1996">
        <v>10390</v>
      </c>
      <c r="B1996">
        <v>45</v>
      </c>
      <c r="C1996">
        <v>100</v>
      </c>
      <c r="D1996">
        <v>8</v>
      </c>
      <c r="E1996">
        <v>6763.05</v>
      </c>
      <c r="F1996">
        <v>6764</v>
      </c>
      <c r="G1996">
        <v>4500</v>
      </c>
      <c r="H1996" s="2">
        <v>38445</v>
      </c>
      <c r="I1996" s="1">
        <v>38445</v>
      </c>
      <c r="J1996" t="s">
        <v>380</v>
      </c>
      <c r="K1996" t="s">
        <v>123</v>
      </c>
      <c r="L1996" t="s">
        <v>37</v>
      </c>
      <c r="M1996">
        <v>1</v>
      </c>
      <c r="N1996">
        <v>3</v>
      </c>
      <c r="O1996">
        <v>2005</v>
      </c>
      <c r="P1996" t="s">
        <v>286</v>
      </c>
      <c r="Q1996">
        <v>140</v>
      </c>
      <c r="R1996" t="s">
        <v>1021</v>
      </c>
      <c r="S1996" t="s">
        <v>427</v>
      </c>
      <c r="T1996">
        <v>4155551450</v>
      </c>
      <c r="U1996" t="s">
        <v>428</v>
      </c>
      <c r="V1996" t="s">
        <v>429</v>
      </c>
      <c r="X1996" t="s">
        <v>429</v>
      </c>
      <c r="Y1996" t="s">
        <v>430</v>
      </c>
      <c r="Z1996" t="s">
        <v>81</v>
      </c>
      <c r="AA1996" t="s">
        <v>431</v>
      </c>
      <c r="AB1996">
        <v>97562</v>
      </c>
      <c r="AC1996" t="s">
        <v>46</v>
      </c>
      <c r="AD1996" t="s">
        <v>47</v>
      </c>
      <c r="AE1996" t="s">
        <v>432</v>
      </c>
      <c r="AF1996" t="s">
        <v>433</v>
      </c>
      <c r="AG1996" t="s">
        <v>434</v>
      </c>
      <c r="AH1996" t="s">
        <v>74</v>
      </c>
    </row>
    <row r="1997" spans="1:34" x14ac:dyDescent="0.25">
      <c r="A1997">
        <v>10405</v>
      </c>
      <c r="B1997">
        <v>76</v>
      </c>
      <c r="C1997">
        <v>100</v>
      </c>
      <c r="D1997">
        <v>3</v>
      </c>
      <c r="E1997">
        <v>11739.7</v>
      </c>
      <c r="F1997">
        <v>11740</v>
      </c>
      <c r="G1997">
        <v>7600</v>
      </c>
      <c r="H1997" t="s">
        <v>840</v>
      </c>
      <c r="I1997" s="1">
        <v>38456</v>
      </c>
      <c r="J1997" t="s">
        <v>380</v>
      </c>
      <c r="K1997" t="s">
        <v>130</v>
      </c>
      <c r="L1997" t="s">
        <v>37</v>
      </c>
      <c r="M1997">
        <v>2</v>
      </c>
      <c r="N1997">
        <v>4</v>
      </c>
      <c r="O1997">
        <v>2005</v>
      </c>
      <c r="P1997" t="s">
        <v>286</v>
      </c>
      <c r="Q1997">
        <v>140</v>
      </c>
      <c r="R1997" t="s">
        <v>1021</v>
      </c>
      <c r="S1997" t="s">
        <v>841</v>
      </c>
      <c r="T1997" t="s">
        <v>842</v>
      </c>
      <c r="U1997" t="s">
        <v>843</v>
      </c>
      <c r="V1997" t="s">
        <v>844</v>
      </c>
      <c r="X1997" t="s">
        <v>844</v>
      </c>
      <c r="Y1997" t="s">
        <v>845</v>
      </c>
      <c r="AA1997" t="s">
        <v>845</v>
      </c>
      <c r="AB1997">
        <v>67000</v>
      </c>
      <c r="AC1997" t="s">
        <v>59</v>
      </c>
      <c r="AD1997" t="s">
        <v>60</v>
      </c>
      <c r="AE1997" t="s">
        <v>846</v>
      </c>
      <c r="AF1997" t="s">
        <v>847</v>
      </c>
      <c r="AG1997" t="s">
        <v>848</v>
      </c>
      <c r="AH1997" t="s">
        <v>240</v>
      </c>
    </row>
    <row r="1998" spans="1:34" x14ac:dyDescent="0.25">
      <c r="A1998">
        <v>10419</v>
      </c>
      <c r="B1998">
        <v>70</v>
      </c>
      <c r="C1998">
        <v>100</v>
      </c>
      <c r="D1998">
        <v>8</v>
      </c>
      <c r="E1998">
        <v>9240</v>
      </c>
      <c r="F1998">
        <v>9240</v>
      </c>
      <c r="G1998">
        <v>7000</v>
      </c>
      <c r="H1998" t="s">
        <v>744</v>
      </c>
      <c r="I1998" s="1">
        <v>38489</v>
      </c>
      <c r="J1998" t="s">
        <v>153</v>
      </c>
      <c r="K1998" t="s">
        <v>65</v>
      </c>
      <c r="L1998" t="s">
        <v>37</v>
      </c>
      <c r="M1998">
        <v>2</v>
      </c>
      <c r="N1998">
        <v>5</v>
      </c>
      <c r="O1998">
        <v>2005</v>
      </c>
      <c r="P1998" t="s">
        <v>286</v>
      </c>
      <c r="Q1998">
        <v>140</v>
      </c>
      <c r="R1998" t="s">
        <v>1021</v>
      </c>
      <c r="S1998" t="s">
        <v>231</v>
      </c>
      <c r="T1998" t="s">
        <v>232</v>
      </c>
      <c r="U1998" t="s">
        <v>233</v>
      </c>
      <c r="V1998" t="s">
        <v>234</v>
      </c>
      <c r="X1998" t="s">
        <v>234</v>
      </c>
      <c r="Y1998" t="s">
        <v>235</v>
      </c>
      <c r="AA1998" t="s">
        <v>235</v>
      </c>
      <c r="AB1998">
        <v>5020</v>
      </c>
      <c r="AC1998" t="s">
        <v>236</v>
      </c>
      <c r="AD1998" t="s">
        <v>60</v>
      </c>
      <c r="AE1998" t="s">
        <v>237</v>
      </c>
      <c r="AF1998" t="s">
        <v>238</v>
      </c>
      <c r="AG1998" t="s">
        <v>239</v>
      </c>
      <c r="AH1998" t="s">
        <v>240</v>
      </c>
    </row>
    <row r="1999" spans="1:34" x14ac:dyDescent="0.25">
      <c r="A1999">
        <v>10106</v>
      </c>
      <c r="B1999">
        <v>50</v>
      </c>
      <c r="C1999">
        <v>64.83</v>
      </c>
      <c r="D1999">
        <v>11</v>
      </c>
      <c r="E1999">
        <v>3241.5</v>
      </c>
      <c r="F1999">
        <v>3242</v>
      </c>
      <c r="G1999">
        <v>3241.5</v>
      </c>
      <c r="H1999" t="s">
        <v>904</v>
      </c>
      <c r="I1999" s="1">
        <v>37669</v>
      </c>
      <c r="J1999" t="s">
        <v>35</v>
      </c>
      <c r="K1999" t="s">
        <v>36</v>
      </c>
      <c r="L1999" t="s">
        <v>37</v>
      </c>
      <c r="M1999">
        <v>1</v>
      </c>
      <c r="N1999">
        <v>2</v>
      </c>
      <c r="O1999">
        <v>2003</v>
      </c>
      <c r="P1999" t="s">
        <v>905</v>
      </c>
      <c r="Q1999">
        <v>68</v>
      </c>
      <c r="R1999" t="s">
        <v>1022</v>
      </c>
      <c r="S1999" t="s">
        <v>877</v>
      </c>
      <c r="T1999" t="s">
        <v>878</v>
      </c>
      <c r="U1999" t="s">
        <v>879</v>
      </c>
      <c r="V1999" t="s">
        <v>880</v>
      </c>
      <c r="X1999" t="s">
        <v>880</v>
      </c>
      <c r="Y1999" t="s">
        <v>881</v>
      </c>
      <c r="AA1999" t="s">
        <v>881</v>
      </c>
      <c r="AB1999">
        <v>24100</v>
      </c>
      <c r="AC1999" t="s">
        <v>407</v>
      </c>
      <c r="AD1999" t="s">
        <v>60</v>
      </c>
      <c r="AE1999" t="s">
        <v>882</v>
      </c>
      <c r="AF1999" t="s">
        <v>883</v>
      </c>
      <c r="AG1999" t="s">
        <v>884</v>
      </c>
      <c r="AH1999" t="s">
        <v>74</v>
      </c>
    </row>
    <row r="2000" spans="1:34" x14ac:dyDescent="0.25">
      <c r="A2000">
        <v>10119</v>
      </c>
      <c r="B2000">
        <v>28</v>
      </c>
      <c r="C2000">
        <v>70.290000000000006</v>
      </c>
      <c r="D2000">
        <v>2</v>
      </c>
      <c r="E2000">
        <v>1968.12</v>
      </c>
      <c r="F2000">
        <v>1969</v>
      </c>
      <c r="G2000">
        <v>1968.12</v>
      </c>
      <c r="H2000" t="s">
        <v>519</v>
      </c>
      <c r="I2000" s="1">
        <v>37739</v>
      </c>
      <c r="J2000" t="s">
        <v>380</v>
      </c>
      <c r="K2000" t="s">
        <v>36</v>
      </c>
      <c r="L2000" t="s">
        <v>37</v>
      </c>
      <c r="M2000">
        <v>2</v>
      </c>
      <c r="N2000">
        <v>4</v>
      </c>
      <c r="O2000">
        <v>2003</v>
      </c>
      <c r="P2000" t="s">
        <v>905</v>
      </c>
      <c r="Q2000">
        <v>68</v>
      </c>
      <c r="R2000" t="s">
        <v>1022</v>
      </c>
      <c r="S2000" t="s">
        <v>231</v>
      </c>
      <c r="T2000" t="s">
        <v>232</v>
      </c>
      <c r="U2000" t="s">
        <v>233</v>
      </c>
      <c r="V2000" t="s">
        <v>234</v>
      </c>
      <c r="X2000" t="s">
        <v>234</v>
      </c>
      <c r="Y2000" t="s">
        <v>235</v>
      </c>
      <c r="AA2000" t="s">
        <v>235</v>
      </c>
      <c r="AB2000">
        <v>5020</v>
      </c>
      <c r="AC2000" t="s">
        <v>236</v>
      </c>
      <c r="AD2000" t="s">
        <v>60</v>
      </c>
      <c r="AE2000" t="s">
        <v>237</v>
      </c>
      <c r="AF2000" t="s">
        <v>238</v>
      </c>
      <c r="AG2000" t="s">
        <v>239</v>
      </c>
      <c r="AH2000" t="s">
        <v>51</v>
      </c>
    </row>
    <row r="2001" spans="1:34" x14ac:dyDescent="0.25">
      <c r="A2001">
        <v>10131</v>
      </c>
      <c r="B2001">
        <v>50</v>
      </c>
      <c r="C2001">
        <v>81.89</v>
      </c>
      <c r="D2001">
        <v>3</v>
      </c>
      <c r="E2001">
        <v>4094.5</v>
      </c>
      <c r="F2001">
        <v>4095</v>
      </c>
      <c r="G2001">
        <v>4094.5</v>
      </c>
      <c r="H2001" t="s">
        <v>907</v>
      </c>
      <c r="I2001" s="1">
        <v>37788</v>
      </c>
      <c r="J2001" t="s">
        <v>172</v>
      </c>
      <c r="K2001" t="s">
        <v>36</v>
      </c>
      <c r="L2001" t="s">
        <v>37</v>
      </c>
      <c r="M2001">
        <v>2</v>
      </c>
      <c r="N2001">
        <v>6</v>
      </c>
      <c r="O2001">
        <v>2003</v>
      </c>
      <c r="P2001" t="s">
        <v>905</v>
      </c>
      <c r="Q2001">
        <v>68</v>
      </c>
      <c r="R2001" t="s">
        <v>1022</v>
      </c>
      <c r="S2001" t="s">
        <v>908</v>
      </c>
      <c r="T2001">
        <v>2035554407</v>
      </c>
      <c r="U2001" t="s">
        <v>909</v>
      </c>
      <c r="V2001" t="s">
        <v>910</v>
      </c>
      <c r="X2001" t="s">
        <v>910</v>
      </c>
      <c r="Y2001" t="s">
        <v>816</v>
      </c>
      <c r="Z2001" t="s">
        <v>177</v>
      </c>
      <c r="AA2001" t="s">
        <v>911</v>
      </c>
      <c r="AB2001">
        <v>97561</v>
      </c>
      <c r="AC2001" t="s">
        <v>46</v>
      </c>
      <c r="AD2001" t="s">
        <v>47</v>
      </c>
      <c r="AE2001" t="s">
        <v>912</v>
      </c>
      <c r="AF2001" t="s">
        <v>913</v>
      </c>
      <c r="AG2001" t="s">
        <v>914</v>
      </c>
      <c r="AH2001" t="s">
        <v>74</v>
      </c>
    </row>
    <row r="2002" spans="1:34" x14ac:dyDescent="0.25">
      <c r="A2002">
        <v>10143</v>
      </c>
      <c r="B2002">
        <v>28</v>
      </c>
      <c r="C2002">
        <v>66.19</v>
      </c>
      <c r="D2002">
        <v>6</v>
      </c>
      <c r="E2002">
        <v>1853.32</v>
      </c>
      <c r="F2002">
        <v>1854</v>
      </c>
      <c r="G2002">
        <v>1853.32</v>
      </c>
      <c r="H2002" s="2">
        <v>37902</v>
      </c>
      <c r="I2002" s="1">
        <v>37902</v>
      </c>
      <c r="J2002" t="s">
        <v>86</v>
      </c>
      <c r="K2002" t="s">
        <v>220</v>
      </c>
      <c r="L2002" t="s">
        <v>37</v>
      </c>
      <c r="M2002">
        <v>3</v>
      </c>
      <c r="N2002">
        <v>8</v>
      </c>
      <c r="O2002">
        <v>2003</v>
      </c>
      <c r="P2002" t="s">
        <v>905</v>
      </c>
      <c r="Q2002">
        <v>68</v>
      </c>
      <c r="R2002" t="s">
        <v>1022</v>
      </c>
      <c r="S2002" t="s">
        <v>528</v>
      </c>
      <c r="T2002">
        <v>5085559555</v>
      </c>
      <c r="U2002" t="s">
        <v>529</v>
      </c>
      <c r="V2002" t="s">
        <v>530</v>
      </c>
      <c r="X2002" t="s">
        <v>530</v>
      </c>
      <c r="Y2002" t="s">
        <v>259</v>
      </c>
      <c r="Z2002" t="s">
        <v>195</v>
      </c>
      <c r="AA2002" t="s">
        <v>260</v>
      </c>
      <c r="AB2002">
        <v>50553</v>
      </c>
      <c r="AC2002" t="s">
        <v>46</v>
      </c>
      <c r="AD2002" t="s">
        <v>47</v>
      </c>
      <c r="AE2002" t="s">
        <v>531</v>
      </c>
      <c r="AF2002" t="s">
        <v>532</v>
      </c>
      <c r="AG2002" t="s">
        <v>533</v>
      </c>
      <c r="AH2002" t="s">
        <v>51</v>
      </c>
    </row>
    <row r="2003" spans="1:34" x14ac:dyDescent="0.25">
      <c r="A2003">
        <v>10155</v>
      </c>
      <c r="B2003">
        <v>44</v>
      </c>
      <c r="C2003">
        <v>77.11</v>
      </c>
      <c r="D2003">
        <v>4</v>
      </c>
      <c r="E2003">
        <v>3392.84</v>
      </c>
      <c r="F2003">
        <v>3393</v>
      </c>
      <c r="G2003">
        <v>3392.84</v>
      </c>
      <c r="H2003" s="2">
        <v>37782</v>
      </c>
      <c r="I2003" s="1">
        <v>37782</v>
      </c>
      <c r="J2003" t="s">
        <v>172</v>
      </c>
      <c r="K2003" t="s">
        <v>65</v>
      </c>
      <c r="L2003" t="s">
        <v>37</v>
      </c>
      <c r="M2003">
        <v>4</v>
      </c>
      <c r="N2003">
        <v>10</v>
      </c>
      <c r="O2003">
        <v>2003</v>
      </c>
      <c r="P2003" t="s">
        <v>905</v>
      </c>
      <c r="Q2003">
        <v>68</v>
      </c>
      <c r="R2003" t="s">
        <v>1022</v>
      </c>
      <c r="S2003" t="s">
        <v>202</v>
      </c>
      <c r="T2003" t="s">
        <v>203</v>
      </c>
      <c r="U2003" t="s">
        <v>204</v>
      </c>
      <c r="V2003" t="s">
        <v>205</v>
      </c>
      <c r="X2003" t="s">
        <v>205</v>
      </c>
      <c r="Y2003" t="s">
        <v>206</v>
      </c>
      <c r="AA2003" t="s">
        <v>206</v>
      </c>
      <c r="AB2003">
        <v>21240</v>
      </c>
      <c r="AC2003" t="s">
        <v>207</v>
      </c>
      <c r="AD2003" t="s">
        <v>60</v>
      </c>
      <c r="AE2003" t="s">
        <v>208</v>
      </c>
      <c r="AF2003" t="s">
        <v>209</v>
      </c>
      <c r="AG2003" t="s">
        <v>210</v>
      </c>
      <c r="AH2003" t="s">
        <v>74</v>
      </c>
    </row>
    <row r="2004" spans="1:34" x14ac:dyDescent="0.25">
      <c r="A2004">
        <v>10168</v>
      </c>
      <c r="B2004">
        <v>27</v>
      </c>
      <c r="C2004">
        <v>73.02</v>
      </c>
      <c r="D2004">
        <v>18</v>
      </c>
      <c r="E2004">
        <v>1971.54</v>
      </c>
      <c r="F2004">
        <v>1972</v>
      </c>
      <c r="G2004">
        <v>1971.54</v>
      </c>
      <c r="H2004" t="s">
        <v>95</v>
      </c>
      <c r="I2004" s="1">
        <v>37922</v>
      </c>
      <c r="J2004" t="s">
        <v>86</v>
      </c>
      <c r="K2004" t="s">
        <v>65</v>
      </c>
      <c r="L2004" t="s">
        <v>37</v>
      </c>
      <c r="M2004">
        <v>4</v>
      </c>
      <c r="N2004">
        <v>10</v>
      </c>
      <c r="O2004">
        <v>2003</v>
      </c>
      <c r="P2004" t="s">
        <v>905</v>
      </c>
      <c r="Q2004">
        <v>68</v>
      </c>
      <c r="R2004" t="s">
        <v>1022</v>
      </c>
      <c r="S2004" t="s">
        <v>96</v>
      </c>
      <c r="T2004">
        <v>6505556809</v>
      </c>
      <c r="U2004" t="s">
        <v>97</v>
      </c>
      <c r="V2004" t="s">
        <v>98</v>
      </c>
      <c r="X2004" t="s">
        <v>98</v>
      </c>
      <c r="Y2004" t="s">
        <v>99</v>
      </c>
      <c r="Z2004" t="s">
        <v>81</v>
      </c>
      <c r="AA2004" t="s">
        <v>100</v>
      </c>
      <c r="AB2004">
        <v>94217</v>
      </c>
      <c r="AC2004" t="s">
        <v>46</v>
      </c>
      <c r="AD2004" t="s">
        <v>47</v>
      </c>
      <c r="AE2004" t="s">
        <v>101</v>
      </c>
      <c r="AF2004" t="s">
        <v>102</v>
      </c>
      <c r="AG2004" t="s">
        <v>103</v>
      </c>
      <c r="AH2004" t="s">
        <v>51</v>
      </c>
    </row>
    <row r="2005" spans="1:34" x14ac:dyDescent="0.25">
      <c r="A2005">
        <v>10178</v>
      </c>
      <c r="B2005">
        <v>30</v>
      </c>
      <c r="C2005">
        <v>72.33</v>
      </c>
      <c r="D2005">
        <v>3</v>
      </c>
      <c r="E2005">
        <v>2169.9</v>
      </c>
      <c r="F2005">
        <v>2170</v>
      </c>
      <c r="G2005">
        <v>2169.9</v>
      </c>
      <c r="H2005" s="2">
        <v>37844</v>
      </c>
      <c r="I2005" s="1">
        <v>37844</v>
      </c>
      <c r="J2005" t="s">
        <v>76</v>
      </c>
      <c r="K2005" t="s">
        <v>36</v>
      </c>
      <c r="L2005" t="s">
        <v>37</v>
      </c>
      <c r="M2005">
        <v>4</v>
      </c>
      <c r="N2005">
        <v>11</v>
      </c>
      <c r="O2005">
        <v>2003</v>
      </c>
      <c r="P2005" t="s">
        <v>905</v>
      </c>
      <c r="Q2005">
        <v>68</v>
      </c>
      <c r="R2005" t="s">
        <v>1022</v>
      </c>
      <c r="S2005" t="s">
        <v>536</v>
      </c>
      <c r="T2005" t="s">
        <v>537</v>
      </c>
      <c r="U2005" t="s">
        <v>538</v>
      </c>
      <c r="V2005" t="s">
        <v>539</v>
      </c>
      <c r="X2005" t="s">
        <v>539</v>
      </c>
      <c r="Y2005" t="s">
        <v>540</v>
      </c>
      <c r="AA2005" t="s">
        <v>540</v>
      </c>
      <c r="AB2005">
        <v>31000</v>
      </c>
      <c r="AC2005" t="s">
        <v>59</v>
      </c>
      <c r="AD2005" t="s">
        <v>60</v>
      </c>
      <c r="AE2005" t="s">
        <v>541</v>
      </c>
      <c r="AF2005" t="s">
        <v>542</v>
      </c>
      <c r="AG2005" t="s">
        <v>543</v>
      </c>
      <c r="AH2005" t="s">
        <v>51</v>
      </c>
    </row>
    <row r="2006" spans="1:34" x14ac:dyDescent="0.25">
      <c r="A2006">
        <v>10198</v>
      </c>
      <c r="B2006">
        <v>43</v>
      </c>
      <c r="C2006">
        <v>66.19</v>
      </c>
      <c r="D2006">
        <v>3</v>
      </c>
      <c r="E2006">
        <v>2846.17</v>
      </c>
      <c r="F2006">
        <v>2847</v>
      </c>
      <c r="G2006">
        <v>2846.17</v>
      </c>
      <c r="H2006" t="s">
        <v>915</v>
      </c>
      <c r="I2006" s="1">
        <v>37952</v>
      </c>
      <c r="J2006" t="s">
        <v>104</v>
      </c>
      <c r="K2006" t="s">
        <v>130</v>
      </c>
      <c r="L2006" t="s">
        <v>37</v>
      </c>
      <c r="M2006">
        <v>4</v>
      </c>
      <c r="N2006">
        <v>11</v>
      </c>
      <c r="O2006">
        <v>2003</v>
      </c>
      <c r="P2006" t="s">
        <v>905</v>
      </c>
      <c r="Q2006">
        <v>68</v>
      </c>
      <c r="R2006" t="s">
        <v>1022</v>
      </c>
      <c r="S2006" t="s">
        <v>675</v>
      </c>
      <c r="T2006" t="s">
        <v>676</v>
      </c>
      <c r="U2006" t="s">
        <v>677</v>
      </c>
      <c r="V2006" t="s">
        <v>678</v>
      </c>
      <c r="X2006" t="s">
        <v>678</v>
      </c>
      <c r="Y2006" t="s">
        <v>679</v>
      </c>
      <c r="AA2006" t="s">
        <v>679</v>
      </c>
      <c r="AB2006" t="s">
        <v>680</v>
      </c>
      <c r="AC2006" t="s">
        <v>681</v>
      </c>
      <c r="AD2006" t="s">
        <v>314</v>
      </c>
      <c r="AE2006" t="s">
        <v>682</v>
      </c>
      <c r="AF2006" t="s">
        <v>683</v>
      </c>
      <c r="AG2006" t="s">
        <v>684</v>
      </c>
      <c r="AH2006" t="s">
        <v>51</v>
      </c>
    </row>
    <row r="2007" spans="1:34" x14ac:dyDescent="0.25">
      <c r="A2007">
        <v>10210</v>
      </c>
      <c r="B2007">
        <v>29</v>
      </c>
      <c r="C2007">
        <v>69.599999999999994</v>
      </c>
      <c r="D2007">
        <v>16</v>
      </c>
      <c r="E2007">
        <v>2018.4</v>
      </c>
      <c r="F2007">
        <v>2019</v>
      </c>
      <c r="G2007">
        <v>2018.4</v>
      </c>
      <c r="H2007" s="2">
        <v>38322</v>
      </c>
      <c r="I2007" s="1">
        <v>38322</v>
      </c>
      <c r="J2007" t="s">
        <v>242</v>
      </c>
      <c r="K2007" t="s">
        <v>220</v>
      </c>
      <c r="L2007" t="s">
        <v>37</v>
      </c>
      <c r="M2007">
        <v>1</v>
      </c>
      <c r="N2007">
        <v>1</v>
      </c>
      <c r="O2007">
        <v>2004</v>
      </c>
      <c r="P2007" t="s">
        <v>905</v>
      </c>
      <c r="Q2007">
        <v>68</v>
      </c>
      <c r="R2007" t="s">
        <v>1022</v>
      </c>
      <c r="S2007" t="s">
        <v>478</v>
      </c>
      <c r="T2007" t="s">
        <v>479</v>
      </c>
      <c r="U2007" t="s">
        <v>480</v>
      </c>
      <c r="V2007" t="s">
        <v>481</v>
      </c>
      <c r="X2007" t="s">
        <v>481</v>
      </c>
      <c r="Y2007" t="s">
        <v>482</v>
      </c>
      <c r="Z2007" t="s">
        <v>482</v>
      </c>
      <c r="AA2007" t="s">
        <v>483</v>
      </c>
      <c r="AB2007" t="s">
        <v>484</v>
      </c>
      <c r="AC2007" t="s">
        <v>314</v>
      </c>
      <c r="AD2007" t="s">
        <v>314</v>
      </c>
      <c r="AE2007" t="s">
        <v>485</v>
      </c>
      <c r="AF2007" t="s">
        <v>486</v>
      </c>
      <c r="AG2007" t="s">
        <v>487</v>
      </c>
      <c r="AH2007" t="s">
        <v>51</v>
      </c>
    </row>
    <row r="2008" spans="1:34" x14ac:dyDescent="0.25">
      <c r="A2008">
        <v>10222</v>
      </c>
      <c r="B2008">
        <v>48</v>
      </c>
      <c r="C2008">
        <v>56.64</v>
      </c>
      <c r="D2008">
        <v>3</v>
      </c>
      <c r="E2008">
        <v>2718.72</v>
      </c>
      <c r="F2008">
        <v>2719</v>
      </c>
      <c r="G2008">
        <v>2718.72</v>
      </c>
      <c r="H2008" t="s">
        <v>569</v>
      </c>
      <c r="I2008" s="1">
        <v>38036</v>
      </c>
      <c r="J2008" t="s">
        <v>35</v>
      </c>
      <c r="K2008" t="s">
        <v>130</v>
      </c>
      <c r="L2008" t="s">
        <v>37</v>
      </c>
      <c r="M2008">
        <v>1</v>
      </c>
      <c r="N2008">
        <v>2</v>
      </c>
      <c r="O2008">
        <v>2004</v>
      </c>
      <c r="P2008" t="s">
        <v>905</v>
      </c>
      <c r="Q2008">
        <v>68</v>
      </c>
      <c r="R2008" t="s">
        <v>1022</v>
      </c>
      <c r="S2008" t="s">
        <v>570</v>
      </c>
      <c r="T2008">
        <v>7605558146</v>
      </c>
      <c r="U2008" t="s">
        <v>571</v>
      </c>
      <c r="V2008" t="s">
        <v>572</v>
      </c>
      <c r="X2008" t="s">
        <v>572</v>
      </c>
      <c r="Y2008" t="s">
        <v>573</v>
      </c>
      <c r="Z2008" t="s">
        <v>81</v>
      </c>
      <c r="AA2008" t="s">
        <v>574</v>
      </c>
      <c r="AB2008">
        <v>91217</v>
      </c>
      <c r="AC2008" t="s">
        <v>46</v>
      </c>
      <c r="AD2008" t="s">
        <v>47</v>
      </c>
      <c r="AE2008" t="s">
        <v>372</v>
      </c>
      <c r="AF2008" t="s">
        <v>433</v>
      </c>
      <c r="AG2008" t="s">
        <v>575</v>
      </c>
      <c r="AH2008" t="s">
        <v>51</v>
      </c>
    </row>
    <row r="2009" spans="1:34" x14ac:dyDescent="0.25">
      <c r="A2009">
        <v>10235</v>
      </c>
      <c r="B2009">
        <v>33</v>
      </c>
      <c r="C2009">
        <v>60.05</v>
      </c>
      <c r="D2009">
        <v>12</v>
      </c>
      <c r="E2009">
        <v>1981.65</v>
      </c>
      <c r="F2009">
        <v>1982</v>
      </c>
      <c r="G2009">
        <v>1981.65</v>
      </c>
      <c r="H2009" s="2">
        <v>38021</v>
      </c>
      <c r="I2009" s="1">
        <v>38021</v>
      </c>
      <c r="J2009" t="s">
        <v>35</v>
      </c>
      <c r="K2009" t="s">
        <v>220</v>
      </c>
      <c r="L2009" t="s">
        <v>37</v>
      </c>
      <c r="M2009">
        <v>2</v>
      </c>
      <c r="N2009">
        <v>4</v>
      </c>
      <c r="O2009">
        <v>2004</v>
      </c>
      <c r="P2009" t="s">
        <v>905</v>
      </c>
      <c r="Q2009">
        <v>68</v>
      </c>
      <c r="R2009" t="s">
        <v>1022</v>
      </c>
      <c r="S2009" t="s">
        <v>589</v>
      </c>
      <c r="T2009" t="s">
        <v>590</v>
      </c>
      <c r="U2009" t="s">
        <v>591</v>
      </c>
      <c r="V2009" t="s">
        <v>592</v>
      </c>
      <c r="X2009" t="s">
        <v>592</v>
      </c>
      <c r="Y2009" t="s">
        <v>593</v>
      </c>
      <c r="Z2009" t="s">
        <v>359</v>
      </c>
      <c r="AA2009" t="s">
        <v>594</v>
      </c>
      <c r="AB2009" t="s">
        <v>595</v>
      </c>
      <c r="AC2009" t="s">
        <v>362</v>
      </c>
      <c r="AD2009" t="s">
        <v>47</v>
      </c>
      <c r="AE2009" t="s">
        <v>596</v>
      </c>
      <c r="AF2009" t="s">
        <v>272</v>
      </c>
      <c r="AG2009" t="s">
        <v>597</v>
      </c>
      <c r="AH2009" t="s">
        <v>51</v>
      </c>
    </row>
    <row r="2010" spans="1:34" x14ac:dyDescent="0.25">
      <c r="A2010">
        <v>10250</v>
      </c>
      <c r="B2010">
        <v>40</v>
      </c>
      <c r="C2010">
        <v>75.06</v>
      </c>
      <c r="D2010">
        <v>13</v>
      </c>
      <c r="E2010">
        <v>3002.4</v>
      </c>
      <c r="F2010">
        <v>3003</v>
      </c>
      <c r="G2010">
        <v>3002.4</v>
      </c>
      <c r="H2010" s="2">
        <v>38296</v>
      </c>
      <c r="I2010" s="1">
        <v>38296</v>
      </c>
      <c r="J2010" t="s">
        <v>104</v>
      </c>
      <c r="K2010" t="s">
        <v>87</v>
      </c>
      <c r="L2010" t="s">
        <v>37</v>
      </c>
      <c r="M2010">
        <v>2</v>
      </c>
      <c r="N2010">
        <v>5</v>
      </c>
      <c r="O2010">
        <v>2004</v>
      </c>
      <c r="P2010" t="s">
        <v>905</v>
      </c>
      <c r="Q2010">
        <v>68</v>
      </c>
      <c r="R2010" t="s">
        <v>1022</v>
      </c>
      <c r="S2010" t="s">
        <v>630</v>
      </c>
      <c r="T2010">
        <v>4085553659</v>
      </c>
      <c r="U2010" t="s">
        <v>631</v>
      </c>
      <c r="V2010" t="s">
        <v>632</v>
      </c>
      <c r="X2010" t="s">
        <v>632</v>
      </c>
      <c r="Y2010" t="s">
        <v>633</v>
      </c>
      <c r="Z2010" t="s">
        <v>81</v>
      </c>
      <c r="AA2010" t="s">
        <v>634</v>
      </c>
      <c r="AB2010">
        <v>94217</v>
      </c>
      <c r="AC2010" t="s">
        <v>46</v>
      </c>
      <c r="AD2010" t="s">
        <v>47</v>
      </c>
      <c r="AE2010" t="s">
        <v>159</v>
      </c>
      <c r="AF2010" t="s">
        <v>635</v>
      </c>
      <c r="AG2010" t="s">
        <v>636</v>
      </c>
      <c r="AH2010" t="s">
        <v>74</v>
      </c>
    </row>
    <row r="2011" spans="1:34" x14ac:dyDescent="0.25">
      <c r="A2011">
        <v>10262</v>
      </c>
      <c r="B2011">
        <v>48</v>
      </c>
      <c r="C2011">
        <v>61.42</v>
      </c>
      <c r="D2011">
        <v>8</v>
      </c>
      <c r="E2011">
        <v>2948.16</v>
      </c>
      <c r="F2011">
        <v>2949</v>
      </c>
      <c r="G2011">
        <v>2948.16</v>
      </c>
      <c r="H2011" t="s">
        <v>916</v>
      </c>
      <c r="I2011" s="1">
        <v>38162</v>
      </c>
      <c r="J2011" t="s">
        <v>172</v>
      </c>
      <c r="K2011" t="s">
        <v>130</v>
      </c>
      <c r="L2011" t="s">
        <v>535</v>
      </c>
      <c r="M2011">
        <v>2</v>
      </c>
      <c r="N2011">
        <v>6</v>
      </c>
      <c r="O2011">
        <v>2004</v>
      </c>
      <c r="P2011" t="s">
        <v>905</v>
      </c>
      <c r="Q2011">
        <v>68</v>
      </c>
      <c r="R2011" t="s">
        <v>1022</v>
      </c>
      <c r="S2011" t="s">
        <v>276</v>
      </c>
      <c r="T2011" t="s">
        <v>277</v>
      </c>
      <c r="U2011" t="s">
        <v>278</v>
      </c>
      <c r="V2011" t="s">
        <v>279</v>
      </c>
      <c r="X2011" t="s">
        <v>279</v>
      </c>
      <c r="Y2011" t="s">
        <v>280</v>
      </c>
      <c r="AA2011" t="s">
        <v>280</v>
      </c>
      <c r="AB2011">
        <v>28034</v>
      </c>
      <c r="AC2011" t="s">
        <v>281</v>
      </c>
      <c r="AD2011" t="s">
        <v>60</v>
      </c>
      <c r="AE2011" t="s">
        <v>282</v>
      </c>
      <c r="AF2011" t="s">
        <v>283</v>
      </c>
      <c r="AG2011" t="s">
        <v>284</v>
      </c>
      <c r="AH2011" t="s">
        <v>51</v>
      </c>
    </row>
    <row r="2012" spans="1:34" x14ac:dyDescent="0.25">
      <c r="A2012">
        <v>10275</v>
      </c>
      <c r="B2012">
        <v>41</v>
      </c>
      <c r="C2012">
        <v>81.89</v>
      </c>
      <c r="D2012">
        <v>18</v>
      </c>
      <c r="E2012">
        <v>3357.49</v>
      </c>
      <c r="F2012">
        <v>3358</v>
      </c>
      <c r="G2012">
        <v>3357.49</v>
      </c>
      <c r="H2012" t="s">
        <v>181</v>
      </c>
      <c r="I2012" s="1">
        <v>38191</v>
      </c>
      <c r="J2012" t="s">
        <v>52</v>
      </c>
      <c r="K2012" t="s">
        <v>87</v>
      </c>
      <c r="L2012" t="s">
        <v>37</v>
      </c>
      <c r="M2012">
        <v>3</v>
      </c>
      <c r="N2012">
        <v>7</v>
      </c>
      <c r="O2012">
        <v>2004</v>
      </c>
      <c r="P2012" t="s">
        <v>905</v>
      </c>
      <c r="Q2012">
        <v>68</v>
      </c>
      <c r="R2012" t="s">
        <v>1022</v>
      </c>
      <c r="S2012" t="s">
        <v>182</v>
      </c>
      <c r="T2012" t="s">
        <v>183</v>
      </c>
      <c r="U2012" t="s">
        <v>184</v>
      </c>
      <c r="V2012" t="s">
        <v>185</v>
      </c>
      <c r="X2012" t="s">
        <v>185</v>
      </c>
      <c r="Y2012" t="s">
        <v>186</v>
      </c>
      <c r="AA2012" t="s">
        <v>186</v>
      </c>
      <c r="AB2012">
        <v>44000</v>
      </c>
      <c r="AC2012" t="s">
        <v>59</v>
      </c>
      <c r="AD2012" t="s">
        <v>60</v>
      </c>
      <c r="AE2012" t="s">
        <v>187</v>
      </c>
      <c r="AF2012" t="s">
        <v>188</v>
      </c>
      <c r="AG2012" t="s">
        <v>189</v>
      </c>
      <c r="AH2012" t="s">
        <v>74</v>
      </c>
    </row>
    <row r="2013" spans="1:34" x14ac:dyDescent="0.25">
      <c r="A2013">
        <v>10284</v>
      </c>
      <c r="B2013">
        <v>21</v>
      </c>
      <c r="C2013">
        <v>55.96</v>
      </c>
      <c r="D2013">
        <v>10</v>
      </c>
      <c r="E2013">
        <v>1175.1600000000001</v>
      </c>
      <c r="F2013">
        <v>1176</v>
      </c>
      <c r="G2013">
        <v>1175.1600000000001</v>
      </c>
      <c r="H2013" t="s">
        <v>917</v>
      </c>
      <c r="I2013" s="1">
        <v>38220</v>
      </c>
      <c r="J2013" t="s">
        <v>76</v>
      </c>
      <c r="K2013" t="s">
        <v>53</v>
      </c>
      <c r="L2013" t="s">
        <v>37</v>
      </c>
      <c r="M2013">
        <v>3</v>
      </c>
      <c r="N2013">
        <v>8</v>
      </c>
      <c r="O2013">
        <v>2004</v>
      </c>
      <c r="P2013" t="s">
        <v>905</v>
      </c>
      <c r="Q2013">
        <v>68</v>
      </c>
      <c r="R2013" t="s">
        <v>1022</v>
      </c>
      <c r="S2013" t="s">
        <v>860</v>
      </c>
      <c r="T2013" t="s">
        <v>861</v>
      </c>
      <c r="U2013" t="s">
        <v>862</v>
      </c>
      <c r="V2013" t="s">
        <v>863</v>
      </c>
      <c r="X2013" t="s">
        <v>863</v>
      </c>
      <c r="Y2013" t="s">
        <v>864</v>
      </c>
      <c r="AA2013" t="s">
        <v>864</v>
      </c>
      <c r="AB2013" t="s">
        <v>865</v>
      </c>
      <c r="AC2013" t="s">
        <v>119</v>
      </c>
      <c r="AD2013" t="s">
        <v>60</v>
      </c>
      <c r="AE2013" t="s">
        <v>866</v>
      </c>
      <c r="AF2013" t="s">
        <v>867</v>
      </c>
      <c r="AG2013" t="s">
        <v>868</v>
      </c>
      <c r="AH2013" t="s">
        <v>51</v>
      </c>
    </row>
    <row r="2014" spans="1:34" x14ac:dyDescent="0.25">
      <c r="A2014">
        <v>10296</v>
      </c>
      <c r="B2014">
        <v>32</v>
      </c>
      <c r="C2014">
        <v>71.650000000000006</v>
      </c>
      <c r="D2014">
        <v>6</v>
      </c>
      <c r="E2014">
        <v>2292.8000000000002</v>
      </c>
      <c r="F2014">
        <v>2293</v>
      </c>
      <c r="G2014">
        <v>2292.8000000000002</v>
      </c>
      <c r="H2014" t="s">
        <v>918</v>
      </c>
      <c r="I2014" s="1">
        <v>38245</v>
      </c>
      <c r="J2014" t="s">
        <v>201</v>
      </c>
      <c r="K2014" t="s">
        <v>220</v>
      </c>
      <c r="L2014" t="s">
        <v>37</v>
      </c>
      <c r="M2014">
        <v>3</v>
      </c>
      <c r="N2014">
        <v>9</v>
      </c>
      <c r="O2014">
        <v>2004</v>
      </c>
      <c r="P2014" t="s">
        <v>905</v>
      </c>
      <c r="Q2014">
        <v>68</v>
      </c>
      <c r="R2014" t="s">
        <v>1022</v>
      </c>
      <c r="S2014" t="s">
        <v>919</v>
      </c>
      <c r="T2014" t="s">
        <v>920</v>
      </c>
      <c r="U2014" t="s">
        <v>921</v>
      </c>
      <c r="V2014" t="s">
        <v>922</v>
      </c>
      <c r="X2014" t="s">
        <v>922</v>
      </c>
      <c r="Y2014" t="s">
        <v>923</v>
      </c>
      <c r="AA2014" t="s">
        <v>923</v>
      </c>
      <c r="AB2014">
        <v>80686</v>
      </c>
      <c r="AC2014" t="s">
        <v>699</v>
      </c>
      <c r="AD2014" t="s">
        <v>60</v>
      </c>
      <c r="AE2014" t="s">
        <v>924</v>
      </c>
      <c r="AF2014" t="s">
        <v>160</v>
      </c>
      <c r="AG2014" t="s">
        <v>925</v>
      </c>
      <c r="AH2014" t="s">
        <v>51</v>
      </c>
    </row>
    <row r="2015" spans="1:34" x14ac:dyDescent="0.25">
      <c r="A2015">
        <v>10308</v>
      </c>
      <c r="B2015">
        <v>43</v>
      </c>
      <c r="C2015">
        <v>76.430000000000007</v>
      </c>
      <c r="D2015">
        <v>16</v>
      </c>
      <c r="E2015">
        <v>3286.49</v>
      </c>
      <c r="F2015">
        <v>3287</v>
      </c>
      <c r="G2015">
        <v>3286.49</v>
      </c>
      <c r="H2015" t="s">
        <v>211</v>
      </c>
      <c r="I2015" s="1">
        <v>38275</v>
      </c>
      <c r="J2015" t="s">
        <v>86</v>
      </c>
      <c r="K2015" t="s">
        <v>87</v>
      </c>
      <c r="L2015" t="s">
        <v>37</v>
      </c>
      <c r="M2015">
        <v>4</v>
      </c>
      <c r="N2015">
        <v>10</v>
      </c>
      <c r="O2015">
        <v>2004</v>
      </c>
      <c r="P2015" t="s">
        <v>905</v>
      </c>
      <c r="Q2015">
        <v>68</v>
      </c>
      <c r="R2015" t="s">
        <v>1022</v>
      </c>
      <c r="S2015" t="s">
        <v>501</v>
      </c>
      <c r="T2015">
        <v>9145554562</v>
      </c>
      <c r="U2015" t="s">
        <v>502</v>
      </c>
      <c r="V2015" t="s">
        <v>503</v>
      </c>
      <c r="X2015" t="s">
        <v>503</v>
      </c>
      <c r="Y2015" t="s">
        <v>504</v>
      </c>
      <c r="Z2015" t="s">
        <v>44</v>
      </c>
      <c r="AA2015" t="s">
        <v>505</v>
      </c>
      <c r="AB2015">
        <v>24067</v>
      </c>
      <c r="AC2015" t="s">
        <v>46</v>
      </c>
      <c r="AD2015" t="s">
        <v>47</v>
      </c>
      <c r="AE2015" t="s">
        <v>159</v>
      </c>
      <c r="AF2015" t="s">
        <v>373</v>
      </c>
      <c r="AG2015" t="s">
        <v>506</v>
      </c>
      <c r="AH2015" t="s">
        <v>74</v>
      </c>
    </row>
    <row r="2016" spans="1:34" x14ac:dyDescent="0.25">
      <c r="A2016">
        <v>10316</v>
      </c>
      <c r="B2016">
        <v>30</v>
      </c>
      <c r="C2016">
        <v>77.790000000000006</v>
      </c>
      <c r="D2016">
        <v>8</v>
      </c>
      <c r="E2016">
        <v>2333.6999999999998</v>
      </c>
      <c r="F2016">
        <v>2334</v>
      </c>
      <c r="G2016">
        <v>2333.6999999999998</v>
      </c>
      <c r="H2016" s="2">
        <v>37997</v>
      </c>
      <c r="I2016" s="1">
        <v>37997</v>
      </c>
      <c r="J2016" t="s">
        <v>64</v>
      </c>
      <c r="K2016" t="s">
        <v>123</v>
      </c>
      <c r="L2016" t="s">
        <v>37</v>
      </c>
      <c r="M2016">
        <v>4</v>
      </c>
      <c r="N2016">
        <v>11</v>
      </c>
      <c r="O2016">
        <v>2004</v>
      </c>
      <c r="P2016" t="s">
        <v>905</v>
      </c>
      <c r="Q2016">
        <v>68</v>
      </c>
      <c r="R2016" t="s">
        <v>1022</v>
      </c>
      <c r="S2016" t="s">
        <v>606</v>
      </c>
      <c r="T2016" t="s">
        <v>607</v>
      </c>
      <c r="U2016" t="s">
        <v>608</v>
      </c>
      <c r="V2016" t="s">
        <v>609</v>
      </c>
      <c r="X2016" t="s">
        <v>609</v>
      </c>
      <c r="Y2016" t="s">
        <v>610</v>
      </c>
      <c r="Z2016" t="s">
        <v>611</v>
      </c>
      <c r="AA2016" t="s">
        <v>612</v>
      </c>
      <c r="AB2016" t="s">
        <v>613</v>
      </c>
      <c r="AC2016" t="s">
        <v>270</v>
      </c>
      <c r="AD2016" t="s">
        <v>60</v>
      </c>
      <c r="AE2016" t="s">
        <v>614</v>
      </c>
      <c r="AF2016" t="s">
        <v>615</v>
      </c>
      <c r="AG2016" t="s">
        <v>616</v>
      </c>
      <c r="AH2016" t="s">
        <v>51</v>
      </c>
    </row>
    <row r="2017" spans="1:34" x14ac:dyDescent="0.25">
      <c r="A2017">
        <v>10328</v>
      </c>
      <c r="B2017">
        <v>35</v>
      </c>
      <c r="C2017">
        <v>76.430000000000007</v>
      </c>
      <c r="D2017">
        <v>3</v>
      </c>
      <c r="E2017">
        <v>2675.05</v>
      </c>
      <c r="F2017">
        <v>2676</v>
      </c>
      <c r="G2017">
        <v>2675.05</v>
      </c>
      <c r="H2017" s="2">
        <v>38332</v>
      </c>
      <c r="I2017" s="1">
        <v>38332</v>
      </c>
      <c r="J2017" t="s">
        <v>242</v>
      </c>
      <c r="K2017" t="s">
        <v>53</v>
      </c>
      <c r="L2017" t="s">
        <v>37</v>
      </c>
      <c r="M2017">
        <v>4</v>
      </c>
      <c r="N2017">
        <v>11</v>
      </c>
      <c r="O2017">
        <v>2004</v>
      </c>
      <c r="P2017" t="s">
        <v>905</v>
      </c>
      <c r="Q2017">
        <v>68</v>
      </c>
      <c r="R2017" t="s">
        <v>1022</v>
      </c>
      <c r="S2017" t="s">
        <v>877</v>
      </c>
      <c r="T2017" t="s">
        <v>878</v>
      </c>
      <c r="U2017" t="s">
        <v>879</v>
      </c>
      <c r="V2017" t="s">
        <v>880</v>
      </c>
      <c r="X2017" t="s">
        <v>880</v>
      </c>
      <c r="Y2017" t="s">
        <v>881</v>
      </c>
      <c r="AA2017" t="s">
        <v>881</v>
      </c>
      <c r="AB2017">
        <v>24100</v>
      </c>
      <c r="AC2017" t="s">
        <v>407</v>
      </c>
      <c r="AD2017" t="s">
        <v>60</v>
      </c>
      <c r="AE2017" t="s">
        <v>882</v>
      </c>
      <c r="AF2017" t="s">
        <v>883</v>
      </c>
      <c r="AG2017" t="s">
        <v>884</v>
      </c>
      <c r="AH2017" t="s">
        <v>51</v>
      </c>
    </row>
    <row r="2018" spans="1:34" x14ac:dyDescent="0.25">
      <c r="A2018">
        <v>10339</v>
      </c>
      <c r="B2018">
        <v>45</v>
      </c>
      <c r="C2018">
        <v>96.92</v>
      </c>
      <c r="D2018">
        <v>11</v>
      </c>
      <c r="E2018">
        <v>4361.3999999999996</v>
      </c>
      <c r="F2018">
        <v>4362</v>
      </c>
      <c r="G2018">
        <v>4361.3999999999996</v>
      </c>
      <c r="H2018" t="s">
        <v>507</v>
      </c>
      <c r="I2018" s="1">
        <v>38314</v>
      </c>
      <c r="J2018" t="s">
        <v>104</v>
      </c>
      <c r="K2018" t="s">
        <v>65</v>
      </c>
      <c r="L2018" t="s">
        <v>37</v>
      </c>
      <c r="M2018">
        <v>4</v>
      </c>
      <c r="N2018">
        <v>11</v>
      </c>
      <c r="O2018">
        <v>2004</v>
      </c>
      <c r="P2018" t="s">
        <v>905</v>
      </c>
      <c r="Q2018">
        <v>68</v>
      </c>
      <c r="R2018" t="s">
        <v>1022</v>
      </c>
      <c r="S2018" t="s">
        <v>389</v>
      </c>
      <c r="T2018" t="s">
        <v>390</v>
      </c>
      <c r="U2018" t="s">
        <v>391</v>
      </c>
      <c r="V2018" t="s">
        <v>392</v>
      </c>
      <c r="X2018" t="s">
        <v>392</v>
      </c>
      <c r="Y2018" t="s">
        <v>393</v>
      </c>
      <c r="Z2018" t="s">
        <v>394</v>
      </c>
      <c r="AA2018" t="s">
        <v>395</v>
      </c>
      <c r="AB2018" t="s">
        <v>396</v>
      </c>
      <c r="AC2018" t="s">
        <v>314</v>
      </c>
      <c r="AD2018" t="s">
        <v>314</v>
      </c>
      <c r="AE2018" t="s">
        <v>397</v>
      </c>
      <c r="AF2018" t="s">
        <v>398</v>
      </c>
      <c r="AG2018" t="s">
        <v>399</v>
      </c>
      <c r="AH2018" t="s">
        <v>74</v>
      </c>
    </row>
    <row r="2019" spans="1:34" x14ac:dyDescent="0.25">
      <c r="A2019">
        <v>10351</v>
      </c>
      <c r="B2019">
        <v>34</v>
      </c>
      <c r="C2019">
        <v>59.37</v>
      </c>
      <c r="D2019">
        <v>3</v>
      </c>
      <c r="E2019">
        <v>2018.58</v>
      </c>
      <c r="F2019">
        <v>2019</v>
      </c>
      <c r="G2019">
        <v>2018.58</v>
      </c>
      <c r="H2019" s="2">
        <v>38058</v>
      </c>
      <c r="I2019" s="1">
        <v>38058</v>
      </c>
      <c r="J2019" t="s">
        <v>255</v>
      </c>
      <c r="K2019" t="s">
        <v>87</v>
      </c>
      <c r="L2019" t="s">
        <v>37</v>
      </c>
      <c r="M2019">
        <v>4</v>
      </c>
      <c r="N2019">
        <v>12</v>
      </c>
      <c r="O2019">
        <v>2004</v>
      </c>
      <c r="P2019" t="s">
        <v>905</v>
      </c>
      <c r="Q2019">
        <v>68</v>
      </c>
      <c r="R2019" t="s">
        <v>1022</v>
      </c>
      <c r="S2019" t="s">
        <v>520</v>
      </c>
      <c r="T2019" t="s">
        <v>521</v>
      </c>
      <c r="U2019" t="s">
        <v>522</v>
      </c>
      <c r="V2019" t="s">
        <v>523</v>
      </c>
      <c r="X2019" t="s">
        <v>523</v>
      </c>
      <c r="Y2019" t="s">
        <v>524</v>
      </c>
      <c r="AA2019" t="s">
        <v>524</v>
      </c>
      <c r="AB2019" t="s">
        <v>525</v>
      </c>
      <c r="AC2019" t="s">
        <v>270</v>
      </c>
      <c r="AD2019" t="s">
        <v>60</v>
      </c>
      <c r="AE2019" t="s">
        <v>93</v>
      </c>
      <c r="AF2019" t="s">
        <v>526</v>
      </c>
      <c r="AG2019" t="s">
        <v>527</v>
      </c>
      <c r="AH2019" t="s">
        <v>51</v>
      </c>
    </row>
    <row r="2020" spans="1:34" x14ac:dyDescent="0.25">
      <c r="A2020">
        <v>10361</v>
      </c>
      <c r="B2020">
        <v>26</v>
      </c>
      <c r="C2020">
        <v>100</v>
      </c>
      <c r="D2020">
        <v>7</v>
      </c>
      <c r="E2020">
        <v>3710.98</v>
      </c>
      <c r="F2020">
        <v>3711</v>
      </c>
      <c r="G2020">
        <v>2600</v>
      </c>
      <c r="H2020" t="s">
        <v>241</v>
      </c>
      <c r="I2020" s="1">
        <v>38338</v>
      </c>
      <c r="J2020" t="s">
        <v>242</v>
      </c>
      <c r="K2020" t="s">
        <v>87</v>
      </c>
      <c r="L2020" t="s">
        <v>37</v>
      </c>
      <c r="M2020">
        <v>4</v>
      </c>
      <c r="N2020">
        <v>12</v>
      </c>
      <c r="O2020">
        <v>2004</v>
      </c>
      <c r="P2020" t="s">
        <v>905</v>
      </c>
      <c r="Q2020">
        <v>68</v>
      </c>
      <c r="R2020" t="s">
        <v>1022</v>
      </c>
      <c r="S2020" t="s">
        <v>243</v>
      </c>
      <c r="T2020" t="s">
        <v>244</v>
      </c>
      <c r="U2020" t="s">
        <v>245</v>
      </c>
      <c r="V2020" t="s">
        <v>246</v>
      </c>
      <c r="W2020" t="s">
        <v>247</v>
      </c>
      <c r="X2020" t="s">
        <v>248</v>
      </c>
      <c r="Y2020" t="s">
        <v>249</v>
      </c>
      <c r="Z2020" t="s">
        <v>250</v>
      </c>
      <c r="AA2020" t="s">
        <v>251</v>
      </c>
      <c r="AB2020">
        <v>2067</v>
      </c>
      <c r="AC2020" t="s">
        <v>148</v>
      </c>
      <c r="AD2020" t="s">
        <v>149</v>
      </c>
      <c r="AE2020" t="s">
        <v>252</v>
      </c>
      <c r="AF2020" t="s">
        <v>253</v>
      </c>
      <c r="AG2020" t="s">
        <v>254</v>
      </c>
      <c r="AH2020" t="s">
        <v>74</v>
      </c>
    </row>
    <row r="2021" spans="1:34" x14ac:dyDescent="0.25">
      <c r="A2021">
        <v>10373</v>
      </c>
      <c r="B2021">
        <v>39</v>
      </c>
      <c r="C2021">
        <v>73</v>
      </c>
      <c r="D2021">
        <v>13</v>
      </c>
      <c r="E2021">
        <v>2847</v>
      </c>
      <c r="F2021">
        <v>2847</v>
      </c>
      <c r="G2021">
        <v>2847</v>
      </c>
      <c r="H2021" t="s">
        <v>619</v>
      </c>
      <c r="I2021" s="1">
        <v>38383</v>
      </c>
      <c r="J2021" t="s">
        <v>64</v>
      </c>
      <c r="K2021" t="s">
        <v>36</v>
      </c>
      <c r="L2021" t="s">
        <v>37</v>
      </c>
      <c r="M2021">
        <v>1</v>
      </c>
      <c r="N2021">
        <v>1</v>
      </c>
      <c r="O2021">
        <v>2005</v>
      </c>
      <c r="P2021" t="s">
        <v>905</v>
      </c>
      <c r="Q2021">
        <v>68</v>
      </c>
      <c r="R2021" t="s">
        <v>1022</v>
      </c>
      <c r="S2021" t="s">
        <v>620</v>
      </c>
      <c r="T2021" t="s">
        <v>621</v>
      </c>
      <c r="U2021" t="s">
        <v>622</v>
      </c>
      <c r="V2021" t="s">
        <v>623</v>
      </c>
      <c r="X2021" t="s">
        <v>623</v>
      </c>
      <c r="Y2021" t="s">
        <v>624</v>
      </c>
      <c r="AA2021" t="s">
        <v>624</v>
      </c>
      <c r="AB2021">
        <v>90110</v>
      </c>
      <c r="AC2021" t="s">
        <v>207</v>
      </c>
      <c r="AD2021" t="s">
        <v>60</v>
      </c>
      <c r="AE2021" t="s">
        <v>625</v>
      </c>
      <c r="AF2021" t="s">
        <v>626</v>
      </c>
      <c r="AG2021" t="s">
        <v>627</v>
      </c>
      <c r="AH2021" t="s">
        <v>51</v>
      </c>
    </row>
    <row r="2022" spans="1:34" x14ac:dyDescent="0.25">
      <c r="A2022">
        <v>10386</v>
      </c>
      <c r="B2022">
        <v>41</v>
      </c>
      <c r="C2022">
        <v>73.319999999999993</v>
      </c>
      <c r="D2022">
        <v>12</v>
      </c>
      <c r="E2022">
        <v>3006.12</v>
      </c>
      <c r="F2022">
        <v>3007</v>
      </c>
      <c r="G2022">
        <v>3006.12</v>
      </c>
      <c r="H2022" s="2">
        <v>38355</v>
      </c>
      <c r="I2022" s="1">
        <v>38355</v>
      </c>
      <c r="J2022" t="s">
        <v>64</v>
      </c>
      <c r="K2022" t="s">
        <v>36</v>
      </c>
      <c r="L2022" t="s">
        <v>647</v>
      </c>
      <c r="M2022">
        <v>1</v>
      </c>
      <c r="N2022">
        <v>3</v>
      </c>
      <c r="O2022">
        <v>2005</v>
      </c>
      <c r="P2022" t="s">
        <v>905</v>
      </c>
      <c r="Q2022">
        <v>68</v>
      </c>
      <c r="R2022" t="s">
        <v>1022</v>
      </c>
      <c r="S2022" t="s">
        <v>276</v>
      </c>
      <c r="T2022" t="s">
        <v>277</v>
      </c>
      <c r="U2022" t="s">
        <v>278</v>
      </c>
      <c r="V2022" t="s">
        <v>279</v>
      </c>
      <c r="X2022" t="s">
        <v>279</v>
      </c>
      <c r="Y2022" t="s">
        <v>280</v>
      </c>
      <c r="AA2022" t="s">
        <v>280</v>
      </c>
      <c r="AB2022">
        <v>28034</v>
      </c>
      <c r="AC2022" t="s">
        <v>281</v>
      </c>
      <c r="AD2022" t="s">
        <v>60</v>
      </c>
      <c r="AE2022" t="s">
        <v>282</v>
      </c>
      <c r="AF2022" t="s">
        <v>283</v>
      </c>
      <c r="AG2022" t="s">
        <v>284</v>
      </c>
      <c r="AH2022" t="s">
        <v>74</v>
      </c>
    </row>
    <row r="2023" spans="1:34" x14ac:dyDescent="0.25">
      <c r="A2023">
        <v>10398</v>
      </c>
      <c r="B2023">
        <v>41</v>
      </c>
      <c r="C2023">
        <v>68.239999999999995</v>
      </c>
      <c r="D2023">
        <v>2</v>
      </c>
      <c r="E2023">
        <v>2797.84</v>
      </c>
      <c r="F2023">
        <v>2798</v>
      </c>
      <c r="G2023">
        <v>2797.84</v>
      </c>
      <c r="H2023" t="s">
        <v>936</v>
      </c>
      <c r="I2023" s="1">
        <v>38441</v>
      </c>
      <c r="J2023" t="s">
        <v>255</v>
      </c>
      <c r="K2023" t="s">
        <v>220</v>
      </c>
      <c r="L2023" t="s">
        <v>37</v>
      </c>
      <c r="M2023">
        <v>1</v>
      </c>
      <c r="N2023">
        <v>3</v>
      </c>
      <c r="O2023">
        <v>2005</v>
      </c>
      <c r="P2023" t="s">
        <v>905</v>
      </c>
      <c r="Q2023">
        <v>68</v>
      </c>
      <c r="R2023" t="s">
        <v>1022</v>
      </c>
      <c r="S2023" t="s">
        <v>54</v>
      </c>
      <c r="T2023" t="s">
        <v>55</v>
      </c>
      <c r="U2023" t="s">
        <v>56</v>
      </c>
      <c r="V2023" t="s">
        <v>57</v>
      </c>
      <c r="X2023" t="s">
        <v>57</v>
      </c>
      <c r="Y2023" t="s">
        <v>58</v>
      </c>
      <c r="AA2023" t="s">
        <v>58</v>
      </c>
      <c r="AB2023">
        <v>51100</v>
      </c>
      <c r="AC2023" t="s">
        <v>59</v>
      </c>
      <c r="AD2023" t="s">
        <v>60</v>
      </c>
      <c r="AE2023" t="s">
        <v>61</v>
      </c>
      <c r="AF2023" t="s">
        <v>62</v>
      </c>
      <c r="AG2023" t="s">
        <v>63</v>
      </c>
      <c r="AH2023" t="s">
        <v>51</v>
      </c>
    </row>
    <row r="2024" spans="1:34" x14ac:dyDescent="0.25">
      <c r="A2024">
        <v>10401</v>
      </c>
      <c r="B2024">
        <v>64</v>
      </c>
      <c r="C2024">
        <v>60.05</v>
      </c>
      <c r="D2024">
        <v>12</v>
      </c>
      <c r="E2024">
        <v>3843.2</v>
      </c>
      <c r="F2024">
        <v>3844</v>
      </c>
      <c r="G2024">
        <v>3843.2</v>
      </c>
      <c r="H2024" s="2">
        <v>38415</v>
      </c>
      <c r="I2024" s="1">
        <v>38415</v>
      </c>
      <c r="J2024" t="s">
        <v>255</v>
      </c>
      <c r="K2024" t="s">
        <v>87</v>
      </c>
      <c r="L2024" t="s">
        <v>637</v>
      </c>
      <c r="M2024">
        <v>2</v>
      </c>
      <c r="N2024">
        <v>4</v>
      </c>
      <c r="O2024">
        <v>2005</v>
      </c>
      <c r="P2024" t="s">
        <v>905</v>
      </c>
      <c r="Q2024">
        <v>68</v>
      </c>
      <c r="R2024" t="s">
        <v>1022</v>
      </c>
      <c r="S2024" t="s">
        <v>163</v>
      </c>
      <c r="T2024">
        <v>2015559350</v>
      </c>
      <c r="U2024" t="s">
        <v>164</v>
      </c>
      <c r="V2024" t="s">
        <v>165</v>
      </c>
      <c r="X2024" t="s">
        <v>165</v>
      </c>
      <c r="Y2024" t="s">
        <v>166</v>
      </c>
      <c r="Z2024" t="s">
        <v>167</v>
      </c>
      <c r="AA2024" t="s">
        <v>168</v>
      </c>
      <c r="AB2024">
        <v>94019</v>
      </c>
      <c r="AC2024" t="s">
        <v>46</v>
      </c>
      <c r="AD2024" t="s">
        <v>47</v>
      </c>
      <c r="AE2024" t="s">
        <v>93</v>
      </c>
      <c r="AF2024" t="s">
        <v>169</v>
      </c>
      <c r="AG2024" t="s">
        <v>170</v>
      </c>
      <c r="AH2024" t="s">
        <v>74</v>
      </c>
    </row>
    <row r="2025" spans="1:34" x14ac:dyDescent="0.25">
      <c r="A2025">
        <v>10416</v>
      </c>
      <c r="B2025">
        <v>18</v>
      </c>
      <c r="C2025">
        <v>75.06</v>
      </c>
      <c r="D2025">
        <v>13</v>
      </c>
      <c r="E2025">
        <v>1351.08</v>
      </c>
      <c r="F2025">
        <v>1352</v>
      </c>
      <c r="G2025">
        <v>1351.08</v>
      </c>
      <c r="H2025" s="2">
        <v>38630</v>
      </c>
      <c r="I2025" s="1">
        <v>38630</v>
      </c>
      <c r="J2025" t="s">
        <v>86</v>
      </c>
      <c r="K2025" t="s">
        <v>220</v>
      </c>
      <c r="L2025" t="s">
        <v>37</v>
      </c>
      <c r="M2025">
        <v>2</v>
      </c>
      <c r="N2025">
        <v>5</v>
      </c>
      <c r="O2025">
        <v>2005</v>
      </c>
      <c r="P2025" t="s">
        <v>905</v>
      </c>
      <c r="Q2025">
        <v>68</v>
      </c>
      <c r="R2025" t="s">
        <v>1022</v>
      </c>
      <c r="S2025" t="s">
        <v>712</v>
      </c>
      <c r="T2025" t="s">
        <v>713</v>
      </c>
      <c r="U2025" t="s">
        <v>714</v>
      </c>
      <c r="V2025" t="s">
        <v>715</v>
      </c>
      <c r="X2025" t="s">
        <v>715</v>
      </c>
      <c r="Y2025" t="s">
        <v>716</v>
      </c>
      <c r="AA2025" t="s">
        <v>716</v>
      </c>
      <c r="AB2025">
        <v>42100</v>
      </c>
      <c r="AC2025" t="s">
        <v>407</v>
      </c>
      <c r="AD2025" t="s">
        <v>60</v>
      </c>
      <c r="AE2025" t="s">
        <v>717</v>
      </c>
      <c r="AF2025" t="s">
        <v>718</v>
      </c>
      <c r="AG2025" t="s">
        <v>719</v>
      </c>
      <c r="AH2025" t="s">
        <v>51</v>
      </c>
    </row>
    <row r="2026" spans="1:34" x14ac:dyDescent="0.25">
      <c r="A2026">
        <v>10100</v>
      </c>
      <c r="B2026">
        <v>49</v>
      </c>
      <c r="C2026">
        <v>34.47</v>
      </c>
      <c r="D2026">
        <v>1</v>
      </c>
      <c r="E2026">
        <v>1689.03</v>
      </c>
      <c r="F2026">
        <v>1690</v>
      </c>
      <c r="G2026">
        <v>1689.03</v>
      </c>
      <c r="H2026" s="2">
        <v>37773</v>
      </c>
      <c r="I2026" s="1">
        <v>37773</v>
      </c>
      <c r="J2026" t="s">
        <v>172</v>
      </c>
      <c r="K2026" t="s">
        <v>123</v>
      </c>
      <c r="L2026" t="s">
        <v>37</v>
      </c>
      <c r="M2026">
        <v>1</v>
      </c>
      <c r="N2026">
        <v>1</v>
      </c>
      <c r="O2026">
        <v>2003</v>
      </c>
      <c r="P2026" t="s">
        <v>871</v>
      </c>
      <c r="Q2026">
        <v>41</v>
      </c>
      <c r="R2026" t="s">
        <v>1023</v>
      </c>
      <c r="S2026" t="s">
        <v>435</v>
      </c>
      <c r="T2026">
        <v>6035558647</v>
      </c>
      <c r="U2026" t="s">
        <v>436</v>
      </c>
      <c r="V2026" t="s">
        <v>437</v>
      </c>
      <c r="X2026" t="s">
        <v>437</v>
      </c>
      <c r="Y2026" t="s">
        <v>438</v>
      </c>
      <c r="Z2026" t="s">
        <v>439</v>
      </c>
      <c r="AA2026" t="s">
        <v>440</v>
      </c>
      <c r="AB2026">
        <v>62005</v>
      </c>
      <c r="AC2026" t="s">
        <v>46</v>
      </c>
      <c r="AD2026" t="s">
        <v>47</v>
      </c>
      <c r="AE2026" t="s">
        <v>83</v>
      </c>
      <c r="AF2026" t="s">
        <v>433</v>
      </c>
      <c r="AG2026" t="s">
        <v>441</v>
      </c>
      <c r="AH2026" t="s">
        <v>51</v>
      </c>
    </row>
    <row r="2027" spans="1:34" x14ac:dyDescent="0.25">
      <c r="A2027">
        <v>10110</v>
      </c>
      <c r="B2027">
        <v>48</v>
      </c>
      <c r="C2027">
        <v>34.47</v>
      </c>
      <c r="D2027">
        <v>5</v>
      </c>
      <c r="E2027">
        <v>1654.56</v>
      </c>
      <c r="F2027">
        <v>1655</v>
      </c>
      <c r="G2027">
        <v>1654.56</v>
      </c>
      <c r="H2027" t="s">
        <v>899</v>
      </c>
      <c r="I2027" s="1">
        <v>37698</v>
      </c>
      <c r="J2027" t="s">
        <v>255</v>
      </c>
      <c r="K2027" t="s">
        <v>65</v>
      </c>
      <c r="L2027" t="s">
        <v>37</v>
      </c>
      <c r="M2027">
        <v>1</v>
      </c>
      <c r="N2027">
        <v>3</v>
      </c>
      <c r="O2027">
        <v>2003</v>
      </c>
      <c r="P2027" t="s">
        <v>871</v>
      </c>
      <c r="Q2027">
        <v>41</v>
      </c>
      <c r="R2027" t="s">
        <v>1023</v>
      </c>
      <c r="S2027" t="s">
        <v>776</v>
      </c>
      <c r="T2027" t="s">
        <v>777</v>
      </c>
      <c r="U2027" t="s">
        <v>778</v>
      </c>
      <c r="V2027" t="s">
        <v>779</v>
      </c>
      <c r="X2027" t="s">
        <v>779</v>
      </c>
      <c r="Y2027" t="s">
        <v>780</v>
      </c>
      <c r="AA2027" t="s">
        <v>780</v>
      </c>
      <c r="AB2027" t="s">
        <v>781</v>
      </c>
      <c r="AC2027" t="s">
        <v>270</v>
      </c>
      <c r="AD2027" t="s">
        <v>60</v>
      </c>
      <c r="AE2027" t="s">
        <v>782</v>
      </c>
      <c r="AF2027" t="s">
        <v>146</v>
      </c>
      <c r="AG2027" t="s">
        <v>783</v>
      </c>
      <c r="AH2027" t="s">
        <v>51</v>
      </c>
    </row>
    <row r="2028" spans="1:34" x14ac:dyDescent="0.25">
      <c r="A2028">
        <v>10124</v>
      </c>
      <c r="B2028">
        <v>46</v>
      </c>
      <c r="C2028">
        <v>33.229999999999997</v>
      </c>
      <c r="D2028">
        <v>4</v>
      </c>
      <c r="E2028">
        <v>1528.58</v>
      </c>
      <c r="F2028">
        <v>1529</v>
      </c>
      <c r="G2028">
        <v>1528.58</v>
      </c>
      <c r="H2028" t="s">
        <v>874</v>
      </c>
      <c r="I2028" s="1">
        <v>37762</v>
      </c>
      <c r="J2028" t="s">
        <v>153</v>
      </c>
      <c r="K2028" t="s">
        <v>220</v>
      </c>
      <c r="L2028" t="s">
        <v>37</v>
      </c>
      <c r="M2028">
        <v>2</v>
      </c>
      <c r="N2028">
        <v>5</v>
      </c>
      <c r="O2028">
        <v>2003</v>
      </c>
      <c r="P2028" t="s">
        <v>871</v>
      </c>
      <c r="Q2028">
        <v>41</v>
      </c>
      <c r="R2028" t="s">
        <v>1023</v>
      </c>
      <c r="S2028" t="s">
        <v>853</v>
      </c>
      <c r="T2028">
        <v>7025551838</v>
      </c>
      <c r="U2028" t="s">
        <v>854</v>
      </c>
      <c r="V2028" t="s">
        <v>855</v>
      </c>
      <c r="X2028" t="s">
        <v>855</v>
      </c>
      <c r="Y2028" t="s">
        <v>856</v>
      </c>
      <c r="Z2028" t="s">
        <v>857</v>
      </c>
      <c r="AA2028" t="s">
        <v>858</v>
      </c>
      <c r="AB2028">
        <v>83030</v>
      </c>
      <c r="AC2028" t="s">
        <v>46</v>
      </c>
      <c r="AD2028" t="s">
        <v>47</v>
      </c>
      <c r="AE2028" t="s">
        <v>179</v>
      </c>
      <c r="AF2028" t="s">
        <v>635</v>
      </c>
      <c r="AG2028" t="s">
        <v>859</v>
      </c>
      <c r="AH2028" t="s">
        <v>51</v>
      </c>
    </row>
    <row r="2029" spans="1:34" x14ac:dyDescent="0.25">
      <c r="A2029">
        <v>10149</v>
      </c>
      <c r="B2029">
        <v>26</v>
      </c>
      <c r="C2029">
        <v>38.979999999999997</v>
      </c>
      <c r="D2029">
        <v>9</v>
      </c>
      <c r="E2029">
        <v>1013.48</v>
      </c>
      <c r="F2029">
        <v>1014</v>
      </c>
      <c r="G2029">
        <v>1013.48</v>
      </c>
      <c r="H2029" s="2">
        <v>37964</v>
      </c>
      <c r="I2029" s="1">
        <v>37964</v>
      </c>
      <c r="J2029" t="s">
        <v>242</v>
      </c>
      <c r="K2029" t="s">
        <v>65</v>
      </c>
      <c r="L2029" t="s">
        <v>37</v>
      </c>
      <c r="M2029">
        <v>3</v>
      </c>
      <c r="N2029">
        <v>9</v>
      </c>
      <c r="O2029">
        <v>2003</v>
      </c>
      <c r="P2029" t="s">
        <v>871</v>
      </c>
      <c r="Q2029">
        <v>41</v>
      </c>
      <c r="R2029" t="s">
        <v>1023</v>
      </c>
      <c r="S2029" t="s">
        <v>832</v>
      </c>
      <c r="T2029">
        <v>4155554312</v>
      </c>
      <c r="U2029" t="s">
        <v>833</v>
      </c>
      <c r="V2029" t="s">
        <v>834</v>
      </c>
      <c r="X2029" t="s">
        <v>834</v>
      </c>
      <c r="Y2029" t="s">
        <v>835</v>
      </c>
      <c r="Z2029" t="s">
        <v>81</v>
      </c>
      <c r="AA2029" t="s">
        <v>836</v>
      </c>
      <c r="AB2029">
        <v>94217</v>
      </c>
      <c r="AC2029" t="s">
        <v>46</v>
      </c>
      <c r="AD2029" t="s">
        <v>47</v>
      </c>
      <c r="AE2029" t="s">
        <v>837</v>
      </c>
      <c r="AF2029" t="s">
        <v>635</v>
      </c>
      <c r="AG2029" t="s">
        <v>838</v>
      </c>
      <c r="AH2029" t="s">
        <v>51</v>
      </c>
    </row>
    <row r="2030" spans="1:34" x14ac:dyDescent="0.25">
      <c r="A2030">
        <v>10162</v>
      </c>
      <c r="B2030">
        <v>37</v>
      </c>
      <c r="C2030">
        <v>38.979999999999997</v>
      </c>
      <c r="D2030">
        <v>7</v>
      </c>
      <c r="E2030">
        <v>1442.26</v>
      </c>
      <c r="F2030">
        <v>1443</v>
      </c>
      <c r="G2030">
        <v>1442.26</v>
      </c>
      <c r="H2030" t="s">
        <v>876</v>
      </c>
      <c r="I2030" s="1">
        <v>37912</v>
      </c>
      <c r="J2030" t="s">
        <v>86</v>
      </c>
      <c r="K2030" t="s">
        <v>53</v>
      </c>
      <c r="L2030" t="s">
        <v>37</v>
      </c>
      <c r="M2030">
        <v>4</v>
      </c>
      <c r="N2030">
        <v>10</v>
      </c>
      <c r="O2030">
        <v>2003</v>
      </c>
      <c r="P2030" t="s">
        <v>871</v>
      </c>
      <c r="Q2030">
        <v>41</v>
      </c>
      <c r="R2030" t="s">
        <v>1023</v>
      </c>
      <c r="S2030" t="s">
        <v>88</v>
      </c>
      <c r="T2030">
        <v>6505551386</v>
      </c>
      <c r="U2030" t="s">
        <v>89</v>
      </c>
      <c r="V2030" t="s">
        <v>90</v>
      </c>
      <c r="X2030" t="s">
        <v>90</v>
      </c>
      <c r="Y2030" t="s">
        <v>91</v>
      </c>
      <c r="Z2030" t="s">
        <v>81</v>
      </c>
      <c r="AA2030" t="s">
        <v>92</v>
      </c>
      <c r="AB2030" t="s">
        <v>47</v>
      </c>
      <c r="AC2030" t="s">
        <v>46</v>
      </c>
      <c r="AD2030" t="s">
        <v>47</v>
      </c>
      <c r="AE2030" t="s">
        <v>93</v>
      </c>
      <c r="AF2030" t="s">
        <v>84</v>
      </c>
      <c r="AG2030" t="s">
        <v>94</v>
      </c>
      <c r="AH2030" t="s">
        <v>51</v>
      </c>
    </row>
    <row r="2031" spans="1:34" x14ac:dyDescent="0.25">
      <c r="A2031">
        <v>10173</v>
      </c>
      <c r="B2031">
        <v>35</v>
      </c>
      <c r="C2031">
        <v>33.229999999999997</v>
      </c>
      <c r="D2031">
        <v>11</v>
      </c>
      <c r="E2031">
        <v>1163.05</v>
      </c>
      <c r="F2031">
        <v>1164</v>
      </c>
      <c r="G2031">
        <v>1163.05</v>
      </c>
      <c r="H2031" s="2">
        <v>37752</v>
      </c>
      <c r="I2031" s="1">
        <v>37752</v>
      </c>
      <c r="J2031" t="s">
        <v>153</v>
      </c>
      <c r="K2031" t="s">
        <v>123</v>
      </c>
      <c r="L2031" t="s">
        <v>37</v>
      </c>
      <c r="M2031">
        <v>4</v>
      </c>
      <c r="N2031">
        <v>11</v>
      </c>
      <c r="O2031">
        <v>2003</v>
      </c>
      <c r="P2031" t="s">
        <v>871</v>
      </c>
      <c r="Q2031">
        <v>41</v>
      </c>
      <c r="R2031" t="s">
        <v>1023</v>
      </c>
      <c r="S2031" t="s">
        <v>877</v>
      </c>
      <c r="T2031" t="s">
        <v>878</v>
      </c>
      <c r="U2031" t="s">
        <v>879</v>
      </c>
      <c r="V2031" t="s">
        <v>880</v>
      </c>
      <c r="X2031" t="s">
        <v>880</v>
      </c>
      <c r="Y2031" t="s">
        <v>881</v>
      </c>
      <c r="AA2031" t="s">
        <v>881</v>
      </c>
      <c r="AB2031">
        <v>24100</v>
      </c>
      <c r="AC2031" t="s">
        <v>407</v>
      </c>
      <c r="AD2031" t="s">
        <v>60</v>
      </c>
      <c r="AE2031" t="s">
        <v>882</v>
      </c>
      <c r="AF2031" t="s">
        <v>883</v>
      </c>
      <c r="AG2031" t="s">
        <v>884</v>
      </c>
      <c r="AH2031" t="s">
        <v>51</v>
      </c>
    </row>
    <row r="2032" spans="1:34" x14ac:dyDescent="0.25">
      <c r="A2032">
        <v>10182</v>
      </c>
      <c r="B2032">
        <v>23</v>
      </c>
      <c r="C2032">
        <v>42.26</v>
      </c>
      <c r="D2032">
        <v>8</v>
      </c>
      <c r="E2032">
        <v>971.98</v>
      </c>
      <c r="F2032">
        <v>972</v>
      </c>
      <c r="G2032">
        <v>971.98</v>
      </c>
      <c r="H2032" s="2">
        <v>37966</v>
      </c>
      <c r="I2032" s="1">
        <v>37966</v>
      </c>
      <c r="J2032" t="s">
        <v>242</v>
      </c>
      <c r="K2032" t="s">
        <v>130</v>
      </c>
      <c r="L2032" t="s">
        <v>37</v>
      </c>
      <c r="M2032">
        <v>4</v>
      </c>
      <c r="N2032">
        <v>11</v>
      </c>
      <c r="O2032">
        <v>2003</v>
      </c>
      <c r="P2032" t="s">
        <v>871</v>
      </c>
      <c r="Q2032">
        <v>41</v>
      </c>
      <c r="R2032" t="s">
        <v>1023</v>
      </c>
      <c r="S2032" t="s">
        <v>427</v>
      </c>
      <c r="T2032">
        <v>4155551450</v>
      </c>
      <c r="U2032" t="s">
        <v>428</v>
      </c>
      <c r="V2032" t="s">
        <v>429</v>
      </c>
      <c r="X2032" t="s">
        <v>429</v>
      </c>
      <c r="Y2032" t="s">
        <v>430</v>
      </c>
      <c r="Z2032" t="s">
        <v>81</v>
      </c>
      <c r="AA2032" t="s">
        <v>431</v>
      </c>
      <c r="AB2032">
        <v>97562</v>
      </c>
      <c r="AC2032" t="s">
        <v>46</v>
      </c>
      <c r="AD2032" t="s">
        <v>47</v>
      </c>
      <c r="AE2032" t="s">
        <v>432</v>
      </c>
      <c r="AF2032" t="s">
        <v>433</v>
      </c>
      <c r="AG2032" t="s">
        <v>434</v>
      </c>
      <c r="AH2032" t="s">
        <v>51</v>
      </c>
    </row>
    <row r="2033" spans="1:34" x14ac:dyDescent="0.25">
      <c r="A2033">
        <v>10193</v>
      </c>
      <c r="B2033">
        <v>22</v>
      </c>
      <c r="C2033">
        <v>41.03</v>
      </c>
      <c r="D2033">
        <v>12</v>
      </c>
      <c r="E2033">
        <v>902.66</v>
      </c>
      <c r="F2033">
        <v>903</v>
      </c>
      <c r="G2033">
        <v>902.66</v>
      </c>
      <c r="H2033" t="s">
        <v>885</v>
      </c>
      <c r="I2033" s="1">
        <v>37946</v>
      </c>
      <c r="J2033" t="s">
        <v>104</v>
      </c>
      <c r="K2033" t="s">
        <v>87</v>
      </c>
      <c r="L2033" t="s">
        <v>37</v>
      </c>
      <c r="M2033">
        <v>4</v>
      </c>
      <c r="N2033">
        <v>11</v>
      </c>
      <c r="O2033">
        <v>2003</v>
      </c>
      <c r="P2033" t="s">
        <v>871</v>
      </c>
      <c r="Q2033">
        <v>41</v>
      </c>
      <c r="R2033" t="s">
        <v>1023</v>
      </c>
      <c r="S2033" t="s">
        <v>886</v>
      </c>
      <c r="T2033" t="s">
        <v>887</v>
      </c>
      <c r="U2033" t="s">
        <v>888</v>
      </c>
      <c r="V2033" t="s">
        <v>889</v>
      </c>
      <c r="X2033" t="s">
        <v>889</v>
      </c>
      <c r="Y2033" t="s">
        <v>890</v>
      </c>
      <c r="Z2033" t="s">
        <v>146</v>
      </c>
      <c r="AA2033" t="s">
        <v>891</v>
      </c>
      <c r="AB2033">
        <v>3150</v>
      </c>
      <c r="AC2033" t="s">
        <v>148</v>
      </c>
      <c r="AD2033" t="s">
        <v>149</v>
      </c>
      <c r="AE2033" t="s">
        <v>892</v>
      </c>
      <c r="AF2033" t="s">
        <v>893</v>
      </c>
      <c r="AG2033" t="s">
        <v>894</v>
      </c>
      <c r="AH2033" t="s">
        <v>51</v>
      </c>
    </row>
    <row r="2034" spans="1:34" x14ac:dyDescent="0.25">
      <c r="A2034">
        <v>10204</v>
      </c>
      <c r="B2034">
        <v>39</v>
      </c>
      <c r="C2034">
        <v>33.229999999999997</v>
      </c>
      <c r="D2034">
        <v>2</v>
      </c>
      <c r="E2034">
        <v>1295.97</v>
      </c>
      <c r="F2034">
        <v>1296</v>
      </c>
      <c r="G2034">
        <v>1295.97</v>
      </c>
      <c r="H2034" s="2">
        <v>37664</v>
      </c>
      <c r="I2034" s="1">
        <v>37664</v>
      </c>
      <c r="J2034" t="s">
        <v>35</v>
      </c>
      <c r="K2034" t="s">
        <v>220</v>
      </c>
      <c r="L2034" t="s">
        <v>37</v>
      </c>
      <c r="M2034">
        <v>4</v>
      </c>
      <c r="N2034">
        <v>12</v>
      </c>
      <c r="O2034">
        <v>2003</v>
      </c>
      <c r="P2034" t="s">
        <v>871</v>
      </c>
      <c r="Q2034">
        <v>41</v>
      </c>
      <c r="R2034" t="s">
        <v>1023</v>
      </c>
      <c r="S2034" t="s">
        <v>747</v>
      </c>
      <c r="T2034">
        <v>2125557413</v>
      </c>
      <c r="U2034" t="s">
        <v>748</v>
      </c>
      <c r="V2034" t="s">
        <v>749</v>
      </c>
      <c r="W2034" t="s">
        <v>750</v>
      </c>
      <c r="X2034" t="s">
        <v>751</v>
      </c>
      <c r="Y2034" t="s">
        <v>43</v>
      </c>
      <c r="Z2034" t="s">
        <v>44</v>
      </c>
      <c r="AA2034" t="s">
        <v>45</v>
      </c>
      <c r="AB2034">
        <v>10022</v>
      </c>
      <c r="AC2034" t="s">
        <v>46</v>
      </c>
      <c r="AD2034" t="s">
        <v>47</v>
      </c>
      <c r="AE2034" t="s">
        <v>83</v>
      </c>
      <c r="AF2034" t="s">
        <v>752</v>
      </c>
      <c r="AG2034" t="s">
        <v>753</v>
      </c>
      <c r="AH2034" t="s">
        <v>51</v>
      </c>
    </row>
    <row r="2035" spans="1:34" x14ac:dyDescent="0.25">
      <c r="A2035">
        <v>10214</v>
      </c>
      <c r="B2035">
        <v>44</v>
      </c>
      <c r="C2035">
        <v>34.880000000000003</v>
      </c>
      <c r="D2035">
        <v>5</v>
      </c>
      <c r="E2035">
        <v>1534.72</v>
      </c>
      <c r="F2035">
        <v>1535</v>
      </c>
      <c r="G2035">
        <v>1534.72</v>
      </c>
      <c r="H2035" t="s">
        <v>938</v>
      </c>
      <c r="I2035" s="1">
        <v>38012</v>
      </c>
      <c r="J2035" t="s">
        <v>64</v>
      </c>
      <c r="K2035" t="s">
        <v>36</v>
      </c>
      <c r="L2035" t="s">
        <v>37</v>
      </c>
      <c r="M2035">
        <v>1</v>
      </c>
      <c r="N2035">
        <v>1</v>
      </c>
      <c r="O2035">
        <v>2004</v>
      </c>
      <c r="P2035" t="s">
        <v>871</v>
      </c>
      <c r="Q2035">
        <v>41</v>
      </c>
      <c r="R2035" t="s">
        <v>1023</v>
      </c>
      <c r="S2035" t="s">
        <v>300</v>
      </c>
      <c r="T2035" t="s">
        <v>301</v>
      </c>
      <c r="U2035" t="s">
        <v>302</v>
      </c>
      <c r="V2035" t="s">
        <v>303</v>
      </c>
      <c r="X2035" t="s">
        <v>303</v>
      </c>
      <c r="Y2035" t="s">
        <v>280</v>
      </c>
      <c r="AA2035" t="s">
        <v>280</v>
      </c>
      <c r="AB2035">
        <v>28023</v>
      </c>
      <c r="AC2035" t="s">
        <v>281</v>
      </c>
      <c r="AD2035" t="s">
        <v>60</v>
      </c>
      <c r="AE2035" t="s">
        <v>304</v>
      </c>
      <c r="AF2035" t="s">
        <v>305</v>
      </c>
      <c r="AG2035" t="s">
        <v>306</v>
      </c>
      <c r="AH2035" t="s">
        <v>51</v>
      </c>
    </row>
    <row r="2036" spans="1:34" x14ac:dyDescent="0.25">
      <c r="A2036">
        <v>10227</v>
      </c>
      <c r="B2036">
        <v>27</v>
      </c>
      <c r="C2036">
        <v>43.9</v>
      </c>
      <c r="D2036">
        <v>8</v>
      </c>
      <c r="E2036">
        <v>1185.3</v>
      </c>
      <c r="F2036">
        <v>1186</v>
      </c>
      <c r="G2036">
        <v>1185.3</v>
      </c>
      <c r="H2036" s="2">
        <v>38020</v>
      </c>
      <c r="I2036" s="1">
        <v>38020</v>
      </c>
      <c r="J2036" t="s">
        <v>35</v>
      </c>
      <c r="K2036" t="s">
        <v>65</v>
      </c>
      <c r="L2036" t="s">
        <v>37</v>
      </c>
      <c r="M2036">
        <v>1</v>
      </c>
      <c r="N2036">
        <v>3</v>
      </c>
      <c r="O2036">
        <v>2004</v>
      </c>
      <c r="P2036" t="s">
        <v>871</v>
      </c>
      <c r="Q2036">
        <v>41</v>
      </c>
      <c r="R2036" t="s">
        <v>1023</v>
      </c>
      <c r="S2036" t="s">
        <v>346</v>
      </c>
      <c r="T2036" t="s">
        <v>347</v>
      </c>
      <c r="U2036" t="s">
        <v>348</v>
      </c>
      <c r="V2036" t="s">
        <v>349</v>
      </c>
      <c r="X2036" t="s">
        <v>349</v>
      </c>
      <c r="Y2036" t="s">
        <v>350</v>
      </c>
      <c r="AA2036" t="s">
        <v>350</v>
      </c>
      <c r="AB2036">
        <v>69004</v>
      </c>
      <c r="AC2036" t="s">
        <v>59</v>
      </c>
      <c r="AD2036" t="s">
        <v>60</v>
      </c>
      <c r="AE2036" t="s">
        <v>351</v>
      </c>
      <c r="AF2036" t="s">
        <v>352</v>
      </c>
      <c r="AG2036" t="s">
        <v>353</v>
      </c>
      <c r="AH2036" t="s">
        <v>51</v>
      </c>
    </row>
    <row r="2037" spans="1:34" x14ac:dyDescent="0.25">
      <c r="A2037">
        <v>10242</v>
      </c>
      <c r="B2037">
        <v>46</v>
      </c>
      <c r="C2037">
        <v>36.93</v>
      </c>
      <c r="D2037">
        <v>1</v>
      </c>
      <c r="E2037">
        <v>1698.78</v>
      </c>
      <c r="F2037">
        <v>1699</v>
      </c>
      <c r="G2037">
        <v>1698.78</v>
      </c>
      <c r="H2037" t="s">
        <v>1024</v>
      </c>
      <c r="I2037" s="1">
        <v>38097</v>
      </c>
      <c r="J2037" t="s">
        <v>380</v>
      </c>
      <c r="K2037" t="s">
        <v>65</v>
      </c>
      <c r="L2037" t="s">
        <v>37</v>
      </c>
      <c r="M2037">
        <v>2</v>
      </c>
      <c r="N2037">
        <v>4</v>
      </c>
      <c r="O2037">
        <v>2004</v>
      </c>
      <c r="P2037" t="s">
        <v>871</v>
      </c>
      <c r="Q2037">
        <v>41</v>
      </c>
      <c r="R2037" t="s">
        <v>1023</v>
      </c>
      <c r="S2037" t="s">
        <v>799</v>
      </c>
      <c r="T2037">
        <v>2125551957</v>
      </c>
      <c r="U2037" t="s">
        <v>800</v>
      </c>
      <c r="V2037" t="s">
        <v>801</v>
      </c>
      <c r="W2037" t="s">
        <v>802</v>
      </c>
      <c r="X2037" t="s">
        <v>803</v>
      </c>
      <c r="Y2037" t="s">
        <v>43</v>
      </c>
      <c r="Z2037" t="s">
        <v>44</v>
      </c>
      <c r="AA2037" t="s">
        <v>45</v>
      </c>
      <c r="AB2037">
        <v>10022</v>
      </c>
      <c r="AC2037" t="s">
        <v>46</v>
      </c>
      <c r="AD2037" t="s">
        <v>47</v>
      </c>
      <c r="AE2037" t="s">
        <v>804</v>
      </c>
      <c r="AF2037" t="s">
        <v>805</v>
      </c>
      <c r="AG2037" t="s">
        <v>806</v>
      </c>
      <c r="AH2037" t="s">
        <v>51</v>
      </c>
    </row>
    <row r="2038" spans="1:34" x14ac:dyDescent="0.25">
      <c r="A2038">
        <v>10280</v>
      </c>
      <c r="B2038">
        <v>33</v>
      </c>
      <c r="C2038">
        <v>41.85</v>
      </c>
      <c r="D2038">
        <v>14</v>
      </c>
      <c r="E2038">
        <v>1381.05</v>
      </c>
      <c r="F2038">
        <v>1382</v>
      </c>
      <c r="G2038">
        <v>1381.05</v>
      </c>
      <c r="H2038" t="s">
        <v>401</v>
      </c>
      <c r="I2038" s="1">
        <v>38216</v>
      </c>
      <c r="J2038" t="s">
        <v>76</v>
      </c>
      <c r="K2038" t="s">
        <v>65</v>
      </c>
      <c r="L2038" t="s">
        <v>37</v>
      </c>
      <c r="M2038">
        <v>3</v>
      </c>
      <c r="N2038">
        <v>8</v>
      </c>
      <c r="O2038">
        <v>2004</v>
      </c>
      <c r="P2038" t="s">
        <v>871</v>
      </c>
      <c r="Q2038">
        <v>41</v>
      </c>
      <c r="R2038" t="s">
        <v>1023</v>
      </c>
      <c r="S2038" t="s">
        <v>402</v>
      </c>
      <c r="T2038" t="s">
        <v>403</v>
      </c>
      <c r="U2038" t="s">
        <v>404</v>
      </c>
      <c r="V2038" t="s">
        <v>405</v>
      </c>
      <c r="X2038" t="s">
        <v>405</v>
      </c>
      <c r="Y2038" t="s">
        <v>406</v>
      </c>
      <c r="AA2038" t="s">
        <v>406</v>
      </c>
      <c r="AB2038">
        <v>10100</v>
      </c>
      <c r="AC2038" t="s">
        <v>407</v>
      </c>
      <c r="AD2038" t="s">
        <v>60</v>
      </c>
      <c r="AE2038" t="s">
        <v>408</v>
      </c>
      <c r="AF2038" t="s">
        <v>409</v>
      </c>
      <c r="AG2038" t="s">
        <v>410</v>
      </c>
      <c r="AH2038" t="s">
        <v>51</v>
      </c>
    </row>
    <row r="2039" spans="1:34" x14ac:dyDescent="0.25">
      <c r="A2039">
        <v>10288</v>
      </c>
      <c r="B2039">
        <v>33</v>
      </c>
      <c r="C2039">
        <v>40.619999999999997</v>
      </c>
      <c r="D2039">
        <v>3</v>
      </c>
      <c r="E2039">
        <v>1340.46</v>
      </c>
      <c r="F2039">
        <v>1341</v>
      </c>
      <c r="G2039">
        <v>1340.46</v>
      </c>
      <c r="H2039" s="2">
        <v>37995</v>
      </c>
      <c r="I2039" s="1">
        <v>37995</v>
      </c>
      <c r="J2039" t="s">
        <v>64</v>
      </c>
      <c r="K2039" t="s">
        <v>87</v>
      </c>
      <c r="L2039" t="s">
        <v>37</v>
      </c>
      <c r="M2039">
        <v>3</v>
      </c>
      <c r="N2039">
        <v>9</v>
      </c>
      <c r="O2039">
        <v>2004</v>
      </c>
      <c r="P2039" t="s">
        <v>871</v>
      </c>
      <c r="Q2039">
        <v>41</v>
      </c>
      <c r="R2039" t="s">
        <v>1023</v>
      </c>
      <c r="S2039" t="s">
        <v>661</v>
      </c>
      <c r="T2039" t="s">
        <v>662</v>
      </c>
      <c r="U2039" t="s">
        <v>663</v>
      </c>
      <c r="V2039" t="s">
        <v>664</v>
      </c>
      <c r="W2039" t="s">
        <v>665</v>
      </c>
      <c r="X2039" t="s">
        <v>666</v>
      </c>
      <c r="Y2039" t="s">
        <v>313</v>
      </c>
      <c r="AA2039" t="s">
        <v>313</v>
      </c>
      <c r="AB2039">
        <v>69045</v>
      </c>
      <c r="AC2039" t="s">
        <v>313</v>
      </c>
      <c r="AD2039" t="s">
        <v>149</v>
      </c>
      <c r="AE2039" t="s">
        <v>667</v>
      </c>
      <c r="AF2039" t="s">
        <v>668</v>
      </c>
      <c r="AG2039" t="s">
        <v>669</v>
      </c>
      <c r="AH2039" t="s">
        <v>51</v>
      </c>
    </row>
    <row r="2040" spans="1:34" x14ac:dyDescent="0.25">
      <c r="A2040">
        <v>10303</v>
      </c>
      <c r="B2040">
        <v>24</v>
      </c>
      <c r="C2040">
        <v>40.21</v>
      </c>
      <c r="D2040">
        <v>1</v>
      </c>
      <c r="E2040">
        <v>965.04</v>
      </c>
      <c r="F2040">
        <v>966</v>
      </c>
      <c r="G2040">
        <v>965.04</v>
      </c>
      <c r="H2040" s="2">
        <v>38148</v>
      </c>
      <c r="I2040" s="1">
        <v>38148</v>
      </c>
      <c r="J2040" t="s">
        <v>172</v>
      </c>
      <c r="K2040" t="s">
        <v>130</v>
      </c>
      <c r="L2040" t="s">
        <v>37</v>
      </c>
      <c r="M2040">
        <v>4</v>
      </c>
      <c r="N2040">
        <v>10</v>
      </c>
      <c r="O2040">
        <v>2004</v>
      </c>
      <c r="P2040" t="s">
        <v>871</v>
      </c>
      <c r="Q2040">
        <v>41</v>
      </c>
      <c r="R2040" t="s">
        <v>1023</v>
      </c>
      <c r="S2040" t="s">
        <v>824</v>
      </c>
      <c r="T2040" t="s">
        <v>825</v>
      </c>
      <c r="U2040" t="s">
        <v>826</v>
      </c>
      <c r="V2040" t="s">
        <v>827</v>
      </c>
      <c r="X2040" t="s">
        <v>827</v>
      </c>
      <c r="Y2040" t="s">
        <v>828</v>
      </c>
      <c r="AA2040" t="s">
        <v>828</v>
      </c>
      <c r="AB2040">
        <v>41101</v>
      </c>
      <c r="AC2040" t="s">
        <v>281</v>
      </c>
      <c r="AD2040" t="s">
        <v>60</v>
      </c>
      <c r="AE2040" t="s">
        <v>829</v>
      </c>
      <c r="AF2040" t="s">
        <v>830</v>
      </c>
      <c r="AG2040" t="s">
        <v>831</v>
      </c>
      <c r="AH2040" t="s">
        <v>51</v>
      </c>
    </row>
    <row r="2041" spans="1:34" x14ac:dyDescent="0.25">
      <c r="A2041">
        <v>10312</v>
      </c>
      <c r="B2041">
        <v>31</v>
      </c>
      <c r="C2041">
        <v>35.29</v>
      </c>
      <c r="D2041">
        <v>15</v>
      </c>
      <c r="E2041">
        <v>1093.99</v>
      </c>
      <c r="F2041">
        <v>1094</v>
      </c>
      <c r="G2041">
        <v>1093.99</v>
      </c>
      <c r="H2041" t="s">
        <v>426</v>
      </c>
      <c r="I2041" s="1">
        <v>38281</v>
      </c>
      <c r="J2041" t="s">
        <v>86</v>
      </c>
      <c r="K2041" t="s">
        <v>130</v>
      </c>
      <c r="L2041" t="s">
        <v>37</v>
      </c>
      <c r="M2041">
        <v>4</v>
      </c>
      <c r="N2041">
        <v>10</v>
      </c>
      <c r="O2041">
        <v>2004</v>
      </c>
      <c r="P2041" t="s">
        <v>871</v>
      </c>
      <c r="Q2041">
        <v>41</v>
      </c>
      <c r="R2041" t="s">
        <v>1023</v>
      </c>
      <c r="S2041" t="s">
        <v>427</v>
      </c>
      <c r="T2041">
        <v>4155551450</v>
      </c>
      <c r="U2041" t="s">
        <v>428</v>
      </c>
      <c r="V2041" t="s">
        <v>429</v>
      </c>
      <c r="X2041" t="s">
        <v>429</v>
      </c>
      <c r="Y2041" t="s">
        <v>430</v>
      </c>
      <c r="Z2041" t="s">
        <v>81</v>
      </c>
      <c r="AA2041" t="s">
        <v>431</v>
      </c>
      <c r="AB2041">
        <v>97562</v>
      </c>
      <c r="AC2041" t="s">
        <v>46</v>
      </c>
      <c r="AD2041" t="s">
        <v>47</v>
      </c>
      <c r="AE2041" t="s">
        <v>432</v>
      </c>
      <c r="AF2041" t="s">
        <v>433</v>
      </c>
      <c r="AG2041" t="s">
        <v>434</v>
      </c>
      <c r="AH2041" t="s">
        <v>51</v>
      </c>
    </row>
    <row r="2042" spans="1:34" x14ac:dyDescent="0.25">
      <c r="A2042">
        <v>10332</v>
      </c>
      <c r="B2042">
        <v>41</v>
      </c>
      <c r="C2042">
        <v>77.239999999999995</v>
      </c>
      <c r="D2042">
        <v>14</v>
      </c>
      <c r="E2042">
        <v>3166.84</v>
      </c>
      <c r="F2042">
        <v>3167</v>
      </c>
      <c r="G2042">
        <v>3166.84</v>
      </c>
      <c r="H2042" t="s">
        <v>869</v>
      </c>
      <c r="I2042" s="1">
        <v>38308</v>
      </c>
      <c r="J2042" t="s">
        <v>104</v>
      </c>
      <c r="K2042" t="s">
        <v>220</v>
      </c>
      <c r="L2042" t="s">
        <v>37</v>
      </c>
      <c r="M2042">
        <v>4</v>
      </c>
      <c r="N2042">
        <v>11</v>
      </c>
      <c r="O2042">
        <v>2004</v>
      </c>
      <c r="P2042" t="s">
        <v>871</v>
      </c>
      <c r="Q2042">
        <v>41</v>
      </c>
      <c r="R2042" t="s">
        <v>1023</v>
      </c>
      <c r="S2042" t="s">
        <v>776</v>
      </c>
      <c r="T2042" t="s">
        <v>777</v>
      </c>
      <c r="U2042" t="s">
        <v>778</v>
      </c>
      <c r="V2042" t="s">
        <v>779</v>
      </c>
      <c r="X2042" t="s">
        <v>779</v>
      </c>
      <c r="Y2042" t="s">
        <v>780</v>
      </c>
      <c r="AA2042" t="s">
        <v>780</v>
      </c>
      <c r="AB2042" t="s">
        <v>781</v>
      </c>
      <c r="AC2042" t="s">
        <v>270</v>
      </c>
      <c r="AD2042" t="s">
        <v>60</v>
      </c>
      <c r="AE2042" t="s">
        <v>782</v>
      </c>
      <c r="AF2042" t="s">
        <v>146</v>
      </c>
      <c r="AG2042" t="s">
        <v>783</v>
      </c>
      <c r="AH2042" t="s">
        <v>74</v>
      </c>
    </row>
    <row r="2043" spans="1:34" x14ac:dyDescent="0.25">
      <c r="A2043">
        <v>10346</v>
      </c>
      <c r="B2043">
        <v>22</v>
      </c>
      <c r="C2043">
        <v>97.44</v>
      </c>
      <c r="D2043">
        <v>4</v>
      </c>
      <c r="E2043">
        <v>2143.6799999999998</v>
      </c>
      <c r="F2043">
        <v>2144</v>
      </c>
      <c r="G2043">
        <v>2143.6799999999998</v>
      </c>
      <c r="H2043" t="s">
        <v>443</v>
      </c>
      <c r="I2043" s="1">
        <v>38320</v>
      </c>
      <c r="J2043" t="s">
        <v>104</v>
      </c>
      <c r="K2043" t="s">
        <v>36</v>
      </c>
      <c r="L2043" t="s">
        <v>37</v>
      </c>
      <c r="M2043">
        <v>4</v>
      </c>
      <c r="N2043">
        <v>11</v>
      </c>
      <c r="O2043">
        <v>2004</v>
      </c>
      <c r="P2043" t="s">
        <v>871</v>
      </c>
      <c r="Q2043">
        <v>41</v>
      </c>
      <c r="R2043" t="s">
        <v>1023</v>
      </c>
      <c r="S2043" t="s">
        <v>853</v>
      </c>
      <c r="T2043">
        <v>7025551838</v>
      </c>
      <c r="U2043" t="s">
        <v>854</v>
      </c>
      <c r="V2043" t="s">
        <v>855</v>
      </c>
      <c r="X2043" t="s">
        <v>855</v>
      </c>
      <c r="Y2043" t="s">
        <v>856</v>
      </c>
      <c r="Z2043" t="s">
        <v>857</v>
      </c>
      <c r="AA2043" t="s">
        <v>858</v>
      </c>
      <c r="AB2043">
        <v>83030</v>
      </c>
      <c r="AC2043" t="s">
        <v>46</v>
      </c>
      <c r="AD2043" t="s">
        <v>47</v>
      </c>
      <c r="AE2043" t="s">
        <v>179</v>
      </c>
      <c r="AF2043" t="s">
        <v>635</v>
      </c>
      <c r="AG2043" t="s">
        <v>859</v>
      </c>
      <c r="AH2043" t="s">
        <v>51</v>
      </c>
    </row>
    <row r="2044" spans="1:34" x14ac:dyDescent="0.25">
      <c r="A2044">
        <v>10368</v>
      </c>
      <c r="B2044">
        <v>46</v>
      </c>
      <c r="C2044">
        <v>37.340000000000003</v>
      </c>
      <c r="D2044">
        <v>3</v>
      </c>
      <c r="E2044">
        <v>1717.64</v>
      </c>
      <c r="F2044">
        <v>1718</v>
      </c>
      <c r="G2044">
        <v>1717.64</v>
      </c>
      <c r="H2044" t="s">
        <v>1008</v>
      </c>
      <c r="I2044" s="1">
        <v>38371</v>
      </c>
      <c r="J2044" t="s">
        <v>64</v>
      </c>
      <c r="K2044" t="s">
        <v>220</v>
      </c>
      <c r="L2044" t="s">
        <v>37</v>
      </c>
      <c r="M2044">
        <v>1</v>
      </c>
      <c r="N2044">
        <v>1</v>
      </c>
      <c r="O2044">
        <v>2005</v>
      </c>
      <c r="P2044" t="s">
        <v>871</v>
      </c>
      <c r="Q2044">
        <v>41</v>
      </c>
      <c r="R2044" t="s">
        <v>1023</v>
      </c>
      <c r="S2044" t="s">
        <v>427</v>
      </c>
      <c r="T2044">
        <v>4155551450</v>
      </c>
      <c r="U2044" t="s">
        <v>428</v>
      </c>
      <c r="V2044" t="s">
        <v>429</v>
      </c>
      <c r="X2044" t="s">
        <v>429</v>
      </c>
      <c r="Y2044" t="s">
        <v>430</v>
      </c>
      <c r="Z2044" t="s">
        <v>81</v>
      </c>
      <c r="AA2044" t="s">
        <v>431</v>
      </c>
      <c r="AB2044">
        <v>97562</v>
      </c>
      <c r="AC2044" t="s">
        <v>46</v>
      </c>
      <c r="AD2044" t="s">
        <v>47</v>
      </c>
      <c r="AE2044" t="s">
        <v>432</v>
      </c>
      <c r="AF2044" t="s">
        <v>433</v>
      </c>
      <c r="AG2044" t="s">
        <v>434</v>
      </c>
      <c r="AH2044" t="s">
        <v>51</v>
      </c>
    </row>
    <row r="2045" spans="1:34" x14ac:dyDescent="0.25">
      <c r="A2045">
        <v>10380</v>
      </c>
      <c r="B2045">
        <v>43</v>
      </c>
      <c r="C2045">
        <v>95.03</v>
      </c>
      <c r="D2045">
        <v>12</v>
      </c>
      <c r="E2045">
        <v>4086.29</v>
      </c>
      <c r="F2045">
        <v>4087</v>
      </c>
      <c r="G2045">
        <v>4086.29</v>
      </c>
      <c r="H2045" t="s">
        <v>896</v>
      </c>
      <c r="I2045" s="1">
        <v>38399</v>
      </c>
      <c r="J2045" t="s">
        <v>35</v>
      </c>
      <c r="K2045" t="s">
        <v>220</v>
      </c>
      <c r="L2045" t="s">
        <v>37</v>
      </c>
      <c r="M2045">
        <v>1</v>
      </c>
      <c r="N2045">
        <v>2</v>
      </c>
      <c r="O2045">
        <v>2005</v>
      </c>
      <c r="P2045" t="s">
        <v>871</v>
      </c>
      <c r="Q2045">
        <v>41</v>
      </c>
      <c r="R2045" t="s">
        <v>1023</v>
      </c>
      <c r="S2045" t="s">
        <v>276</v>
      </c>
      <c r="T2045" t="s">
        <v>277</v>
      </c>
      <c r="U2045" t="s">
        <v>278</v>
      </c>
      <c r="V2045" t="s">
        <v>279</v>
      </c>
      <c r="X2045" t="s">
        <v>279</v>
      </c>
      <c r="Y2045" t="s">
        <v>280</v>
      </c>
      <c r="AA2045" t="s">
        <v>280</v>
      </c>
      <c r="AB2045">
        <v>28034</v>
      </c>
      <c r="AC2045" t="s">
        <v>281</v>
      </c>
      <c r="AD2045" t="s">
        <v>60</v>
      </c>
      <c r="AE2045" t="s">
        <v>282</v>
      </c>
      <c r="AF2045" t="s">
        <v>283</v>
      </c>
      <c r="AG2045" t="s">
        <v>284</v>
      </c>
      <c r="AH2045" t="s">
        <v>74</v>
      </c>
    </row>
    <row r="2046" spans="1:34" x14ac:dyDescent="0.25">
      <c r="A2046">
        <v>10408</v>
      </c>
      <c r="B2046">
        <v>15</v>
      </c>
      <c r="C2046">
        <v>36.93</v>
      </c>
      <c r="D2046">
        <v>1</v>
      </c>
      <c r="E2046">
        <v>553.95000000000005</v>
      </c>
      <c r="F2046">
        <v>554</v>
      </c>
      <c r="G2046">
        <v>553.95000000000005</v>
      </c>
      <c r="H2046" t="s">
        <v>903</v>
      </c>
      <c r="I2046" s="1">
        <v>38464</v>
      </c>
      <c r="J2046" t="s">
        <v>380</v>
      </c>
      <c r="K2046" t="s">
        <v>87</v>
      </c>
      <c r="L2046" t="s">
        <v>37</v>
      </c>
      <c r="M2046">
        <v>2</v>
      </c>
      <c r="N2046">
        <v>4</v>
      </c>
      <c r="O2046">
        <v>2005</v>
      </c>
      <c r="P2046" t="s">
        <v>871</v>
      </c>
      <c r="Q2046">
        <v>41</v>
      </c>
      <c r="R2046" t="s">
        <v>1023</v>
      </c>
      <c r="S2046" t="s">
        <v>389</v>
      </c>
      <c r="T2046" t="s">
        <v>390</v>
      </c>
      <c r="U2046" t="s">
        <v>391</v>
      </c>
      <c r="V2046" t="s">
        <v>392</v>
      </c>
      <c r="X2046" t="s">
        <v>392</v>
      </c>
      <c r="Y2046" t="s">
        <v>393</v>
      </c>
      <c r="Z2046" t="s">
        <v>394</v>
      </c>
      <c r="AA2046" t="s">
        <v>395</v>
      </c>
      <c r="AB2046" t="s">
        <v>396</v>
      </c>
      <c r="AC2046" t="s">
        <v>314</v>
      </c>
      <c r="AD2046" t="s">
        <v>314</v>
      </c>
      <c r="AE2046" t="s">
        <v>397</v>
      </c>
      <c r="AF2046" t="s">
        <v>398</v>
      </c>
      <c r="AG2046" t="s">
        <v>399</v>
      </c>
      <c r="AH2046" t="s">
        <v>51</v>
      </c>
    </row>
    <row r="2047" spans="1:34" x14ac:dyDescent="0.25">
      <c r="A2047">
        <v>10420</v>
      </c>
      <c r="B2047">
        <v>15</v>
      </c>
      <c r="C2047">
        <v>43.49</v>
      </c>
      <c r="D2047">
        <v>3</v>
      </c>
      <c r="E2047">
        <v>652.35</v>
      </c>
      <c r="F2047">
        <v>653</v>
      </c>
      <c r="G2047">
        <v>652.35</v>
      </c>
      <c r="H2047" t="s">
        <v>940</v>
      </c>
      <c r="I2047" s="1">
        <v>38501</v>
      </c>
      <c r="J2047" t="s">
        <v>153</v>
      </c>
      <c r="K2047" t="s">
        <v>123</v>
      </c>
      <c r="L2047" t="s">
        <v>475</v>
      </c>
      <c r="M2047">
        <v>2</v>
      </c>
      <c r="N2047">
        <v>5</v>
      </c>
      <c r="O2047">
        <v>2005</v>
      </c>
      <c r="P2047" t="s">
        <v>871</v>
      </c>
      <c r="Q2047">
        <v>41</v>
      </c>
      <c r="R2047" t="s">
        <v>1023</v>
      </c>
      <c r="S2047" t="s">
        <v>243</v>
      </c>
      <c r="T2047" t="s">
        <v>244</v>
      </c>
      <c r="U2047" t="s">
        <v>245</v>
      </c>
      <c r="V2047" t="s">
        <v>246</v>
      </c>
      <c r="W2047" t="s">
        <v>247</v>
      </c>
      <c r="X2047" t="s">
        <v>248</v>
      </c>
      <c r="Y2047" t="s">
        <v>249</v>
      </c>
      <c r="Z2047" t="s">
        <v>250</v>
      </c>
      <c r="AA2047" t="s">
        <v>251</v>
      </c>
      <c r="AB2047">
        <v>2067</v>
      </c>
      <c r="AC2047" t="s">
        <v>148</v>
      </c>
      <c r="AD2047" t="s">
        <v>149</v>
      </c>
      <c r="AE2047" t="s">
        <v>252</v>
      </c>
      <c r="AF2047" t="s">
        <v>253</v>
      </c>
      <c r="AG2047" t="s">
        <v>254</v>
      </c>
      <c r="AH2047" t="s">
        <v>51</v>
      </c>
    </row>
    <row r="2048" spans="1:34" x14ac:dyDescent="0.25">
      <c r="A2048">
        <v>10104</v>
      </c>
      <c r="B2048">
        <v>26</v>
      </c>
      <c r="C2048">
        <v>100</v>
      </c>
      <c r="D2048">
        <v>5</v>
      </c>
      <c r="E2048">
        <v>2921.62</v>
      </c>
      <c r="F2048">
        <v>2922</v>
      </c>
      <c r="G2048">
        <v>2600</v>
      </c>
      <c r="H2048" t="s">
        <v>807</v>
      </c>
      <c r="I2048" s="1">
        <v>37652</v>
      </c>
      <c r="J2048" t="s">
        <v>64</v>
      </c>
      <c r="K2048" t="s">
        <v>87</v>
      </c>
      <c r="L2048" t="s">
        <v>37</v>
      </c>
      <c r="M2048">
        <v>1</v>
      </c>
      <c r="N2048">
        <v>1</v>
      </c>
      <c r="O2048">
        <v>2003</v>
      </c>
      <c r="P2048" t="s">
        <v>286</v>
      </c>
      <c r="Q2048">
        <v>118</v>
      </c>
      <c r="R2048" t="s">
        <v>1025</v>
      </c>
      <c r="S2048" t="s">
        <v>276</v>
      </c>
      <c r="T2048" t="s">
        <v>277</v>
      </c>
      <c r="U2048" t="s">
        <v>278</v>
      </c>
      <c r="V2048" t="s">
        <v>279</v>
      </c>
      <c r="X2048" t="s">
        <v>279</v>
      </c>
      <c r="Y2048" t="s">
        <v>280</v>
      </c>
      <c r="AA2048" t="s">
        <v>280</v>
      </c>
      <c r="AB2048">
        <v>28034</v>
      </c>
      <c r="AC2048" t="s">
        <v>281</v>
      </c>
      <c r="AD2048" t="s">
        <v>60</v>
      </c>
      <c r="AE2048" t="s">
        <v>282</v>
      </c>
      <c r="AF2048" t="s">
        <v>283</v>
      </c>
      <c r="AG2048" t="s">
        <v>284</v>
      </c>
      <c r="AH2048" t="s">
        <v>51</v>
      </c>
    </row>
    <row r="2049" spans="1:34" x14ac:dyDescent="0.25">
      <c r="A2049">
        <v>10115</v>
      </c>
      <c r="B2049">
        <v>44</v>
      </c>
      <c r="C2049">
        <v>100</v>
      </c>
      <c r="D2049">
        <v>1</v>
      </c>
      <c r="E2049">
        <v>5568.64</v>
      </c>
      <c r="F2049">
        <v>5569</v>
      </c>
      <c r="G2049">
        <v>4400</v>
      </c>
      <c r="H2049" s="2">
        <v>37715</v>
      </c>
      <c r="I2049" s="1">
        <v>37715</v>
      </c>
      <c r="J2049" t="s">
        <v>380</v>
      </c>
      <c r="K2049" t="s">
        <v>87</v>
      </c>
      <c r="L2049" t="s">
        <v>37</v>
      </c>
      <c r="M2049">
        <v>2</v>
      </c>
      <c r="N2049">
        <v>4</v>
      </c>
      <c r="O2049">
        <v>2003</v>
      </c>
      <c r="P2049" t="s">
        <v>286</v>
      </c>
      <c r="Q2049">
        <v>118</v>
      </c>
      <c r="R2049" t="s">
        <v>1025</v>
      </c>
      <c r="S2049" t="s">
        <v>319</v>
      </c>
      <c r="T2049">
        <v>2125558493</v>
      </c>
      <c r="U2049" t="s">
        <v>320</v>
      </c>
      <c r="V2049" t="s">
        <v>321</v>
      </c>
      <c r="W2049" t="s">
        <v>322</v>
      </c>
      <c r="X2049" t="s">
        <v>323</v>
      </c>
      <c r="Y2049" t="s">
        <v>43</v>
      </c>
      <c r="Z2049" t="s">
        <v>44</v>
      </c>
      <c r="AA2049" t="s">
        <v>45</v>
      </c>
      <c r="AB2049">
        <v>10022</v>
      </c>
      <c r="AC2049" t="s">
        <v>46</v>
      </c>
      <c r="AD2049" t="s">
        <v>47</v>
      </c>
      <c r="AE2049" t="s">
        <v>197</v>
      </c>
      <c r="AF2049" t="s">
        <v>324</v>
      </c>
      <c r="AG2049" t="s">
        <v>325</v>
      </c>
      <c r="AH2049" t="s">
        <v>74</v>
      </c>
    </row>
    <row r="2050" spans="1:34" x14ac:dyDescent="0.25">
      <c r="A2050">
        <v>10127</v>
      </c>
      <c r="B2050">
        <v>20</v>
      </c>
      <c r="C2050">
        <v>96.99</v>
      </c>
      <c r="D2050">
        <v>7</v>
      </c>
      <c r="E2050">
        <v>1939.8</v>
      </c>
      <c r="F2050">
        <v>1940</v>
      </c>
      <c r="G2050">
        <v>1939.8</v>
      </c>
      <c r="H2050" s="2">
        <v>37686</v>
      </c>
      <c r="I2050" s="1">
        <v>37686</v>
      </c>
      <c r="J2050" t="s">
        <v>255</v>
      </c>
      <c r="K2050" t="s">
        <v>130</v>
      </c>
      <c r="L2050" t="s">
        <v>37</v>
      </c>
      <c r="M2050">
        <v>2</v>
      </c>
      <c r="N2050">
        <v>6</v>
      </c>
      <c r="O2050">
        <v>2003</v>
      </c>
      <c r="P2050" t="s">
        <v>286</v>
      </c>
      <c r="Q2050">
        <v>118</v>
      </c>
      <c r="R2050" t="s">
        <v>1025</v>
      </c>
      <c r="S2050" t="s">
        <v>747</v>
      </c>
      <c r="T2050">
        <v>2125557413</v>
      </c>
      <c r="U2050" t="s">
        <v>748</v>
      </c>
      <c r="V2050" t="s">
        <v>749</v>
      </c>
      <c r="W2050" t="s">
        <v>750</v>
      </c>
      <c r="X2050" t="s">
        <v>751</v>
      </c>
      <c r="Y2050" t="s">
        <v>43</v>
      </c>
      <c r="Z2050" t="s">
        <v>44</v>
      </c>
      <c r="AA2050" t="s">
        <v>45</v>
      </c>
      <c r="AB2050">
        <v>10022</v>
      </c>
      <c r="AC2050" t="s">
        <v>46</v>
      </c>
      <c r="AD2050" t="s">
        <v>47</v>
      </c>
      <c r="AE2050" t="s">
        <v>83</v>
      </c>
      <c r="AF2050" t="s">
        <v>752</v>
      </c>
      <c r="AG2050" t="s">
        <v>753</v>
      </c>
      <c r="AH2050" t="s">
        <v>51</v>
      </c>
    </row>
    <row r="2051" spans="1:34" x14ac:dyDescent="0.25">
      <c r="A2051">
        <v>10141</v>
      </c>
      <c r="B2051">
        <v>40</v>
      </c>
      <c r="C2051">
        <v>94.62</v>
      </c>
      <c r="D2051">
        <v>1</v>
      </c>
      <c r="E2051">
        <v>3784.8</v>
      </c>
      <c r="F2051">
        <v>3785</v>
      </c>
      <c r="G2051">
        <v>3784.8</v>
      </c>
      <c r="H2051" s="2">
        <v>37629</v>
      </c>
      <c r="I2051" s="1">
        <v>37629</v>
      </c>
      <c r="J2051" t="s">
        <v>64</v>
      </c>
      <c r="K2051" t="s">
        <v>220</v>
      </c>
      <c r="L2051" t="s">
        <v>37</v>
      </c>
      <c r="M2051">
        <v>3</v>
      </c>
      <c r="N2051">
        <v>8</v>
      </c>
      <c r="O2051">
        <v>2003</v>
      </c>
      <c r="P2051" t="s">
        <v>286</v>
      </c>
      <c r="Q2051">
        <v>118</v>
      </c>
      <c r="R2051" t="s">
        <v>1025</v>
      </c>
      <c r="S2051" t="s">
        <v>735</v>
      </c>
      <c r="T2051" t="s">
        <v>736</v>
      </c>
      <c r="U2051" t="s">
        <v>737</v>
      </c>
      <c r="V2051" t="s">
        <v>738</v>
      </c>
      <c r="X2051" t="s">
        <v>738</v>
      </c>
      <c r="Y2051" t="s">
        <v>739</v>
      </c>
      <c r="AA2051" t="s">
        <v>739</v>
      </c>
      <c r="AB2051" t="s">
        <v>740</v>
      </c>
      <c r="AC2051" t="s">
        <v>207</v>
      </c>
      <c r="AD2051" t="s">
        <v>60</v>
      </c>
      <c r="AE2051" t="s">
        <v>741</v>
      </c>
      <c r="AF2051" t="s">
        <v>742</v>
      </c>
      <c r="AG2051" t="s">
        <v>743</v>
      </c>
      <c r="AH2051" t="s">
        <v>74</v>
      </c>
    </row>
    <row r="2052" spans="1:34" x14ac:dyDescent="0.25">
      <c r="A2052">
        <v>10152</v>
      </c>
      <c r="B2052">
        <v>23</v>
      </c>
      <c r="C2052">
        <v>100</v>
      </c>
      <c r="D2052">
        <v>3</v>
      </c>
      <c r="E2052">
        <v>2802.09</v>
      </c>
      <c r="F2052">
        <v>2803</v>
      </c>
      <c r="G2052">
        <v>2300</v>
      </c>
      <c r="H2052" t="s">
        <v>986</v>
      </c>
      <c r="I2052" s="1">
        <v>37889</v>
      </c>
      <c r="J2052" t="s">
        <v>201</v>
      </c>
      <c r="K2052" t="s">
        <v>130</v>
      </c>
      <c r="L2052" t="s">
        <v>37</v>
      </c>
      <c r="M2052">
        <v>3</v>
      </c>
      <c r="N2052">
        <v>9</v>
      </c>
      <c r="O2052">
        <v>2003</v>
      </c>
      <c r="P2052" t="s">
        <v>286</v>
      </c>
      <c r="Q2052">
        <v>118</v>
      </c>
      <c r="R2052" t="s">
        <v>1025</v>
      </c>
      <c r="S2052" t="s">
        <v>326</v>
      </c>
      <c r="T2052" t="s">
        <v>327</v>
      </c>
      <c r="U2052" t="s">
        <v>328</v>
      </c>
      <c r="V2052" t="s">
        <v>329</v>
      </c>
      <c r="X2052" t="s">
        <v>329</v>
      </c>
      <c r="Y2052" t="s">
        <v>330</v>
      </c>
      <c r="Z2052" t="s">
        <v>331</v>
      </c>
      <c r="AA2052" t="s">
        <v>332</v>
      </c>
      <c r="AB2052">
        <v>4101</v>
      </c>
      <c r="AC2052" t="s">
        <v>148</v>
      </c>
      <c r="AD2052" t="s">
        <v>149</v>
      </c>
      <c r="AE2052" t="s">
        <v>333</v>
      </c>
      <c r="AF2052" t="s">
        <v>334</v>
      </c>
      <c r="AG2052" t="s">
        <v>335</v>
      </c>
      <c r="AH2052" t="s">
        <v>51</v>
      </c>
    </row>
    <row r="2053" spans="1:34" x14ac:dyDescent="0.25">
      <c r="A2053">
        <v>10165</v>
      </c>
      <c r="B2053">
        <v>24</v>
      </c>
      <c r="C2053">
        <v>99.36</v>
      </c>
      <c r="D2053">
        <v>8</v>
      </c>
      <c r="E2053">
        <v>2384.64</v>
      </c>
      <c r="F2053">
        <v>2385</v>
      </c>
      <c r="G2053">
        <v>2384.64</v>
      </c>
      <c r="H2053" t="s">
        <v>755</v>
      </c>
      <c r="I2053" s="1">
        <v>37916</v>
      </c>
      <c r="J2053" t="s">
        <v>86</v>
      </c>
      <c r="K2053" t="s">
        <v>220</v>
      </c>
      <c r="L2053" t="s">
        <v>37</v>
      </c>
      <c r="M2053">
        <v>4</v>
      </c>
      <c r="N2053">
        <v>10</v>
      </c>
      <c r="O2053">
        <v>2003</v>
      </c>
      <c r="P2053" t="s">
        <v>286</v>
      </c>
      <c r="Q2053">
        <v>118</v>
      </c>
      <c r="R2053" t="s">
        <v>1025</v>
      </c>
      <c r="S2053" t="s">
        <v>309</v>
      </c>
      <c r="T2053" t="s">
        <v>310</v>
      </c>
      <c r="U2053" t="s">
        <v>311</v>
      </c>
      <c r="V2053" t="s">
        <v>312</v>
      </c>
      <c r="X2053" t="s">
        <v>312</v>
      </c>
      <c r="Y2053" t="s">
        <v>313</v>
      </c>
      <c r="AA2053" t="s">
        <v>313</v>
      </c>
      <c r="AB2053">
        <v>79903</v>
      </c>
      <c r="AC2053" t="s">
        <v>313</v>
      </c>
      <c r="AD2053" t="s">
        <v>314</v>
      </c>
      <c r="AE2053" t="s">
        <v>315</v>
      </c>
      <c r="AF2053" t="s">
        <v>316</v>
      </c>
      <c r="AG2053" t="s">
        <v>317</v>
      </c>
      <c r="AH2053" t="s">
        <v>51</v>
      </c>
    </row>
    <row r="2054" spans="1:34" x14ac:dyDescent="0.25">
      <c r="A2054">
        <v>10176</v>
      </c>
      <c r="B2054">
        <v>29</v>
      </c>
      <c r="C2054">
        <v>100</v>
      </c>
      <c r="D2054">
        <v>7</v>
      </c>
      <c r="E2054">
        <v>2915.66</v>
      </c>
      <c r="F2054">
        <v>2916</v>
      </c>
      <c r="G2054">
        <v>2900</v>
      </c>
      <c r="H2054" s="2">
        <v>37783</v>
      </c>
      <c r="I2054" s="1">
        <v>37783</v>
      </c>
      <c r="J2054" t="s">
        <v>172</v>
      </c>
      <c r="K2054" t="s">
        <v>220</v>
      </c>
      <c r="L2054" t="s">
        <v>37</v>
      </c>
      <c r="M2054">
        <v>4</v>
      </c>
      <c r="N2054">
        <v>11</v>
      </c>
      <c r="O2054">
        <v>2003</v>
      </c>
      <c r="P2054" t="s">
        <v>286</v>
      </c>
      <c r="Q2054">
        <v>118</v>
      </c>
      <c r="R2054" t="s">
        <v>1025</v>
      </c>
      <c r="S2054" t="s">
        <v>712</v>
      </c>
      <c r="T2054" t="s">
        <v>713</v>
      </c>
      <c r="U2054" t="s">
        <v>714</v>
      </c>
      <c r="V2054" t="s">
        <v>715</v>
      </c>
      <c r="X2054" t="s">
        <v>715</v>
      </c>
      <c r="Y2054" t="s">
        <v>716</v>
      </c>
      <c r="AA2054" t="s">
        <v>716</v>
      </c>
      <c r="AB2054">
        <v>42100</v>
      </c>
      <c r="AC2054" t="s">
        <v>407</v>
      </c>
      <c r="AD2054" t="s">
        <v>60</v>
      </c>
      <c r="AE2054" t="s">
        <v>717</v>
      </c>
      <c r="AF2054" t="s">
        <v>718</v>
      </c>
      <c r="AG2054" t="s">
        <v>719</v>
      </c>
      <c r="AH2054" t="s">
        <v>51</v>
      </c>
    </row>
    <row r="2055" spans="1:34" x14ac:dyDescent="0.25">
      <c r="A2055">
        <v>10184</v>
      </c>
      <c r="B2055">
        <v>49</v>
      </c>
      <c r="C2055">
        <v>100</v>
      </c>
      <c r="D2055">
        <v>2</v>
      </c>
      <c r="E2055">
        <v>5795.72</v>
      </c>
      <c r="F2055">
        <v>5796</v>
      </c>
      <c r="G2055">
        <v>4900</v>
      </c>
      <c r="H2055" t="s">
        <v>544</v>
      </c>
      <c r="I2055" s="1">
        <v>37939</v>
      </c>
      <c r="J2055" t="s">
        <v>104</v>
      </c>
      <c r="K2055" t="s">
        <v>87</v>
      </c>
      <c r="L2055" t="s">
        <v>37</v>
      </c>
      <c r="M2055">
        <v>4</v>
      </c>
      <c r="N2055">
        <v>11</v>
      </c>
      <c r="O2055">
        <v>2003</v>
      </c>
      <c r="P2055" t="s">
        <v>286</v>
      </c>
      <c r="Q2055">
        <v>118</v>
      </c>
      <c r="R2055" t="s">
        <v>1025</v>
      </c>
      <c r="S2055" t="s">
        <v>824</v>
      </c>
      <c r="T2055" t="s">
        <v>825</v>
      </c>
      <c r="U2055" t="s">
        <v>826</v>
      </c>
      <c r="V2055" t="s">
        <v>827</v>
      </c>
      <c r="X2055" t="s">
        <v>827</v>
      </c>
      <c r="Y2055" t="s">
        <v>828</v>
      </c>
      <c r="AA2055" t="s">
        <v>828</v>
      </c>
      <c r="AB2055">
        <v>41101</v>
      </c>
      <c r="AC2055" t="s">
        <v>281</v>
      </c>
      <c r="AD2055" t="s">
        <v>60</v>
      </c>
      <c r="AE2055" t="s">
        <v>829</v>
      </c>
      <c r="AF2055" t="s">
        <v>830</v>
      </c>
      <c r="AG2055" t="s">
        <v>831</v>
      </c>
      <c r="AH2055" t="s">
        <v>74</v>
      </c>
    </row>
    <row r="2056" spans="1:34" x14ac:dyDescent="0.25">
      <c r="A2056">
        <v>10195</v>
      </c>
      <c r="B2056">
        <v>34</v>
      </c>
      <c r="C2056">
        <v>100</v>
      </c>
      <c r="D2056">
        <v>2</v>
      </c>
      <c r="E2056">
        <v>3699.88</v>
      </c>
      <c r="F2056">
        <v>3700</v>
      </c>
      <c r="G2056">
        <v>3400</v>
      </c>
      <c r="H2056" t="s">
        <v>345</v>
      </c>
      <c r="I2056" s="1">
        <v>37950</v>
      </c>
      <c r="J2056" t="s">
        <v>104</v>
      </c>
      <c r="K2056" t="s">
        <v>65</v>
      </c>
      <c r="L2056" t="s">
        <v>37</v>
      </c>
      <c r="M2056">
        <v>4</v>
      </c>
      <c r="N2056">
        <v>11</v>
      </c>
      <c r="O2056">
        <v>2003</v>
      </c>
      <c r="P2056" t="s">
        <v>286</v>
      </c>
      <c r="Q2056">
        <v>118</v>
      </c>
      <c r="R2056" t="s">
        <v>1025</v>
      </c>
      <c r="S2056" t="s">
        <v>501</v>
      </c>
      <c r="T2056">
        <v>9145554562</v>
      </c>
      <c r="U2056" t="s">
        <v>502</v>
      </c>
      <c r="V2056" t="s">
        <v>503</v>
      </c>
      <c r="X2056" t="s">
        <v>503</v>
      </c>
      <c r="Y2056" t="s">
        <v>504</v>
      </c>
      <c r="Z2056" t="s">
        <v>44</v>
      </c>
      <c r="AA2056" t="s">
        <v>505</v>
      </c>
      <c r="AB2056">
        <v>24067</v>
      </c>
      <c r="AC2056" t="s">
        <v>46</v>
      </c>
      <c r="AD2056" t="s">
        <v>47</v>
      </c>
      <c r="AE2056" t="s">
        <v>159</v>
      </c>
      <c r="AF2056" t="s">
        <v>373</v>
      </c>
      <c r="AG2056" t="s">
        <v>506</v>
      </c>
      <c r="AH2056" t="s">
        <v>74</v>
      </c>
    </row>
    <row r="2057" spans="1:34" x14ac:dyDescent="0.25">
      <c r="A2057">
        <v>10207</v>
      </c>
      <c r="B2057">
        <v>28</v>
      </c>
      <c r="C2057">
        <v>100</v>
      </c>
      <c r="D2057">
        <v>3</v>
      </c>
      <c r="E2057">
        <v>2980.6</v>
      </c>
      <c r="F2057">
        <v>2981</v>
      </c>
      <c r="G2057">
        <v>2800</v>
      </c>
      <c r="H2057" s="2">
        <v>37876</v>
      </c>
      <c r="I2057" s="1">
        <v>37876</v>
      </c>
      <c r="J2057" t="s">
        <v>201</v>
      </c>
      <c r="K2057" t="s">
        <v>87</v>
      </c>
      <c r="L2057" t="s">
        <v>37</v>
      </c>
      <c r="M2057">
        <v>4</v>
      </c>
      <c r="N2057">
        <v>12</v>
      </c>
      <c r="O2057">
        <v>2003</v>
      </c>
      <c r="P2057" t="s">
        <v>286</v>
      </c>
      <c r="Q2057">
        <v>118</v>
      </c>
      <c r="R2057" t="s">
        <v>1025</v>
      </c>
      <c r="S2057" t="s">
        <v>656</v>
      </c>
      <c r="T2057">
        <v>6175552555</v>
      </c>
      <c r="U2057" t="s">
        <v>657</v>
      </c>
      <c r="V2057" t="s">
        <v>658</v>
      </c>
      <c r="X2057" t="s">
        <v>658</v>
      </c>
      <c r="Y2057" t="s">
        <v>601</v>
      </c>
      <c r="Z2057" t="s">
        <v>195</v>
      </c>
      <c r="AA2057" t="s">
        <v>602</v>
      </c>
      <c r="AB2057">
        <v>51003</v>
      </c>
      <c r="AC2057" t="s">
        <v>46</v>
      </c>
      <c r="AD2057" t="s">
        <v>47</v>
      </c>
      <c r="AE2057" t="s">
        <v>659</v>
      </c>
      <c r="AF2057" t="s">
        <v>433</v>
      </c>
      <c r="AG2057" t="s">
        <v>660</v>
      </c>
      <c r="AH2057" t="s">
        <v>51</v>
      </c>
    </row>
    <row r="2058" spans="1:34" x14ac:dyDescent="0.25">
      <c r="A2058">
        <v>10220</v>
      </c>
      <c r="B2058">
        <v>37</v>
      </c>
      <c r="C2058">
        <v>100</v>
      </c>
      <c r="D2058">
        <v>7</v>
      </c>
      <c r="E2058">
        <v>5032.74</v>
      </c>
      <c r="F2058">
        <v>5033</v>
      </c>
      <c r="G2058">
        <v>3700</v>
      </c>
      <c r="H2058" s="2">
        <v>38323</v>
      </c>
      <c r="I2058" s="1">
        <v>38323</v>
      </c>
      <c r="J2058" t="s">
        <v>242</v>
      </c>
      <c r="K2058" t="s">
        <v>130</v>
      </c>
      <c r="L2058" t="s">
        <v>37</v>
      </c>
      <c r="M2058">
        <v>1</v>
      </c>
      <c r="N2058">
        <v>2</v>
      </c>
      <c r="O2058">
        <v>2004</v>
      </c>
      <c r="P2058" t="s">
        <v>286</v>
      </c>
      <c r="Q2058">
        <v>118</v>
      </c>
      <c r="R2058" t="s">
        <v>1025</v>
      </c>
      <c r="S2058" t="s">
        <v>756</v>
      </c>
      <c r="T2058" t="s">
        <v>757</v>
      </c>
      <c r="U2058" t="s">
        <v>758</v>
      </c>
      <c r="V2058" t="s">
        <v>759</v>
      </c>
      <c r="W2058" t="s">
        <v>760</v>
      </c>
      <c r="X2058" t="s">
        <v>761</v>
      </c>
      <c r="Y2058" t="s">
        <v>762</v>
      </c>
      <c r="AA2058" t="s">
        <v>762</v>
      </c>
      <c r="AB2058">
        <v>2</v>
      </c>
      <c r="AC2058" t="s">
        <v>763</v>
      </c>
      <c r="AD2058" t="s">
        <v>60</v>
      </c>
      <c r="AE2058" t="s">
        <v>764</v>
      </c>
      <c r="AF2058" t="s">
        <v>765</v>
      </c>
      <c r="AG2058" t="s">
        <v>766</v>
      </c>
      <c r="AH2058" t="s">
        <v>74</v>
      </c>
    </row>
    <row r="2059" spans="1:34" x14ac:dyDescent="0.25">
      <c r="A2059">
        <v>10230</v>
      </c>
      <c r="B2059">
        <v>45</v>
      </c>
      <c r="C2059">
        <v>100</v>
      </c>
      <c r="D2059">
        <v>5</v>
      </c>
      <c r="E2059">
        <v>4737.1499999999996</v>
      </c>
      <c r="F2059">
        <v>4738</v>
      </c>
      <c r="G2059">
        <v>4500</v>
      </c>
      <c r="H2059" t="s">
        <v>809</v>
      </c>
      <c r="I2059" s="1">
        <v>38061</v>
      </c>
      <c r="J2059" t="s">
        <v>255</v>
      </c>
      <c r="K2059" t="s">
        <v>36</v>
      </c>
      <c r="L2059" t="s">
        <v>37</v>
      </c>
      <c r="M2059">
        <v>1</v>
      </c>
      <c r="N2059">
        <v>3</v>
      </c>
      <c r="O2059">
        <v>2004</v>
      </c>
      <c r="P2059" t="s">
        <v>286</v>
      </c>
      <c r="Q2059">
        <v>118</v>
      </c>
      <c r="R2059" t="s">
        <v>1025</v>
      </c>
      <c r="S2059" t="s">
        <v>727</v>
      </c>
      <c r="T2059" t="s">
        <v>728</v>
      </c>
      <c r="U2059" t="s">
        <v>729</v>
      </c>
      <c r="V2059" t="s">
        <v>730</v>
      </c>
      <c r="X2059" t="s">
        <v>730</v>
      </c>
      <c r="Y2059" t="s">
        <v>731</v>
      </c>
      <c r="AA2059" t="s">
        <v>731</v>
      </c>
      <c r="AB2059">
        <v>60528</v>
      </c>
      <c r="AC2059" t="s">
        <v>699</v>
      </c>
      <c r="AD2059" t="s">
        <v>60</v>
      </c>
      <c r="AE2059" t="s">
        <v>732</v>
      </c>
      <c r="AF2059" t="s">
        <v>654</v>
      </c>
      <c r="AG2059" t="s">
        <v>733</v>
      </c>
      <c r="AH2059" t="s">
        <v>74</v>
      </c>
    </row>
    <row r="2060" spans="1:34" x14ac:dyDescent="0.25">
      <c r="A2060">
        <v>10246</v>
      </c>
      <c r="B2060">
        <v>46</v>
      </c>
      <c r="C2060">
        <v>100</v>
      </c>
      <c r="D2060">
        <v>1</v>
      </c>
      <c r="E2060">
        <v>6311.2</v>
      </c>
      <c r="F2060">
        <v>6312</v>
      </c>
      <c r="G2060">
        <v>4600</v>
      </c>
      <c r="H2060" s="2">
        <v>38112</v>
      </c>
      <c r="I2060" s="1">
        <v>38112</v>
      </c>
      <c r="J2060" t="s">
        <v>153</v>
      </c>
      <c r="K2060" t="s">
        <v>220</v>
      </c>
      <c r="L2060" t="s">
        <v>37</v>
      </c>
      <c r="M2060">
        <v>2</v>
      </c>
      <c r="N2060">
        <v>5</v>
      </c>
      <c r="O2060">
        <v>2004</v>
      </c>
      <c r="P2060" t="s">
        <v>286</v>
      </c>
      <c r="Q2060">
        <v>118</v>
      </c>
      <c r="R2060" t="s">
        <v>1025</v>
      </c>
      <c r="S2060" t="s">
        <v>276</v>
      </c>
      <c r="T2060" t="s">
        <v>277</v>
      </c>
      <c r="U2060" t="s">
        <v>278</v>
      </c>
      <c r="V2060" t="s">
        <v>279</v>
      </c>
      <c r="X2060" t="s">
        <v>279</v>
      </c>
      <c r="Y2060" t="s">
        <v>280</v>
      </c>
      <c r="AA2060" t="s">
        <v>280</v>
      </c>
      <c r="AB2060">
        <v>28034</v>
      </c>
      <c r="AC2060" t="s">
        <v>281</v>
      </c>
      <c r="AD2060" t="s">
        <v>60</v>
      </c>
      <c r="AE2060" t="s">
        <v>282</v>
      </c>
      <c r="AF2060" t="s">
        <v>283</v>
      </c>
      <c r="AG2060" t="s">
        <v>284</v>
      </c>
      <c r="AH2060" t="s">
        <v>74</v>
      </c>
    </row>
    <row r="2061" spans="1:34" x14ac:dyDescent="0.25">
      <c r="A2061">
        <v>10271</v>
      </c>
      <c r="B2061">
        <v>22</v>
      </c>
      <c r="C2061">
        <v>100</v>
      </c>
      <c r="D2061">
        <v>1</v>
      </c>
      <c r="E2061">
        <v>3070.54</v>
      </c>
      <c r="F2061">
        <v>3071</v>
      </c>
      <c r="G2061">
        <v>2200</v>
      </c>
      <c r="H2061" t="s">
        <v>775</v>
      </c>
      <c r="I2061" s="1">
        <v>38188</v>
      </c>
      <c r="J2061" t="s">
        <v>52</v>
      </c>
      <c r="K2061" t="s">
        <v>65</v>
      </c>
      <c r="L2061" t="s">
        <v>37</v>
      </c>
      <c r="M2061">
        <v>3</v>
      </c>
      <c r="N2061">
        <v>7</v>
      </c>
      <c r="O2061">
        <v>2004</v>
      </c>
      <c r="P2061" t="s">
        <v>286</v>
      </c>
      <c r="Q2061">
        <v>118</v>
      </c>
      <c r="R2061" t="s">
        <v>1025</v>
      </c>
      <c r="S2061" t="s">
        <v>427</v>
      </c>
      <c r="T2061">
        <v>4155551450</v>
      </c>
      <c r="U2061" t="s">
        <v>428</v>
      </c>
      <c r="V2061" t="s">
        <v>429</v>
      </c>
      <c r="X2061" t="s">
        <v>429</v>
      </c>
      <c r="Y2061" t="s">
        <v>430</v>
      </c>
      <c r="Z2061" t="s">
        <v>81</v>
      </c>
      <c r="AA2061" t="s">
        <v>431</v>
      </c>
      <c r="AB2061">
        <v>97562</v>
      </c>
      <c r="AC2061" t="s">
        <v>46</v>
      </c>
      <c r="AD2061" t="s">
        <v>47</v>
      </c>
      <c r="AE2061" t="s">
        <v>432</v>
      </c>
      <c r="AF2061" t="s">
        <v>433</v>
      </c>
      <c r="AG2061" t="s">
        <v>434</v>
      </c>
      <c r="AH2061" t="s">
        <v>74</v>
      </c>
    </row>
    <row r="2062" spans="1:34" x14ac:dyDescent="0.25">
      <c r="A2062">
        <v>10282</v>
      </c>
      <c r="B2062">
        <v>39</v>
      </c>
      <c r="C2062">
        <v>100</v>
      </c>
      <c r="D2062">
        <v>10</v>
      </c>
      <c r="E2062">
        <v>4797.3900000000003</v>
      </c>
      <c r="F2062">
        <v>4798</v>
      </c>
      <c r="G2062">
        <v>3900</v>
      </c>
      <c r="H2062" t="s">
        <v>588</v>
      </c>
      <c r="I2062" s="1">
        <v>38219</v>
      </c>
      <c r="J2062" t="s">
        <v>76</v>
      </c>
      <c r="K2062" t="s">
        <v>87</v>
      </c>
      <c r="L2062" t="s">
        <v>37</v>
      </c>
      <c r="M2062">
        <v>3</v>
      </c>
      <c r="N2062">
        <v>8</v>
      </c>
      <c r="O2062">
        <v>2004</v>
      </c>
      <c r="P2062" t="s">
        <v>286</v>
      </c>
      <c r="Q2062">
        <v>118</v>
      </c>
      <c r="R2062" t="s">
        <v>1025</v>
      </c>
      <c r="S2062" t="s">
        <v>427</v>
      </c>
      <c r="T2062">
        <v>4155551450</v>
      </c>
      <c r="U2062" t="s">
        <v>428</v>
      </c>
      <c r="V2062" t="s">
        <v>429</v>
      </c>
      <c r="X2062" t="s">
        <v>429</v>
      </c>
      <c r="Y2062" t="s">
        <v>430</v>
      </c>
      <c r="Z2062" t="s">
        <v>81</v>
      </c>
      <c r="AA2062" t="s">
        <v>431</v>
      </c>
      <c r="AB2062">
        <v>97562</v>
      </c>
      <c r="AC2062" t="s">
        <v>46</v>
      </c>
      <c r="AD2062" t="s">
        <v>47</v>
      </c>
      <c r="AE2062" t="s">
        <v>432</v>
      </c>
      <c r="AF2062" t="s">
        <v>433</v>
      </c>
      <c r="AG2062" t="s">
        <v>434</v>
      </c>
      <c r="AH2062" t="s">
        <v>74</v>
      </c>
    </row>
    <row r="2063" spans="1:34" x14ac:dyDescent="0.25">
      <c r="A2063">
        <v>10292</v>
      </c>
      <c r="B2063">
        <v>27</v>
      </c>
      <c r="C2063">
        <v>100</v>
      </c>
      <c r="D2063">
        <v>4</v>
      </c>
      <c r="E2063">
        <v>3832.38</v>
      </c>
      <c r="F2063">
        <v>3833</v>
      </c>
      <c r="G2063">
        <v>2700</v>
      </c>
      <c r="H2063" s="2">
        <v>38208</v>
      </c>
      <c r="I2063" s="1">
        <v>38208</v>
      </c>
      <c r="J2063" t="s">
        <v>76</v>
      </c>
      <c r="K2063" t="s">
        <v>36</v>
      </c>
      <c r="L2063" t="s">
        <v>37</v>
      </c>
      <c r="M2063">
        <v>3</v>
      </c>
      <c r="N2063">
        <v>9</v>
      </c>
      <c r="O2063">
        <v>2004</v>
      </c>
      <c r="P2063" t="s">
        <v>286</v>
      </c>
      <c r="Q2063">
        <v>118</v>
      </c>
      <c r="R2063" t="s">
        <v>1025</v>
      </c>
      <c r="S2063" t="s">
        <v>40</v>
      </c>
      <c r="T2063">
        <v>2125557818</v>
      </c>
      <c r="U2063" t="s">
        <v>41</v>
      </c>
      <c r="V2063" t="s">
        <v>42</v>
      </c>
      <c r="X2063" t="s">
        <v>42</v>
      </c>
      <c r="Y2063" t="s">
        <v>43</v>
      </c>
      <c r="Z2063" t="s">
        <v>44</v>
      </c>
      <c r="AA2063" t="s">
        <v>45</v>
      </c>
      <c r="AB2063">
        <v>10022</v>
      </c>
      <c r="AC2063" t="s">
        <v>46</v>
      </c>
      <c r="AD2063" t="s">
        <v>47</v>
      </c>
      <c r="AE2063" t="s">
        <v>48</v>
      </c>
      <c r="AF2063" t="s">
        <v>49</v>
      </c>
      <c r="AG2063" t="s">
        <v>50</v>
      </c>
      <c r="AH2063" t="s">
        <v>74</v>
      </c>
    </row>
    <row r="2064" spans="1:34" x14ac:dyDescent="0.25">
      <c r="A2064">
        <v>10305</v>
      </c>
      <c r="B2064">
        <v>36</v>
      </c>
      <c r="C2064">
        <v>100</v>
      </c>
      <c r="D2064">
        <v>1</v>
      </c>
      <c r="E2064">
        <v>4641.4799999999996</v>
      </c>
      <c r="F2064">
        <v>4642</v>
      </c>
      <c r="G2064">
        <v>3600</v>
      </c>
      <c r="H2064" t="s">
        <v>671</v>
      </c>
      <c r="I2064" s="1">
        <v>38273</v>
      </c>
      <c r="J2064" t="s">
        <v>86</v>
      </c>
      <c r="K2064" t="s">
        <v>220</v>
      </c>
      <c r="L2064" t="s">
        <v>37</v>
      </c>
      <c r="M2064">
        <v>4</v>
      </c>
      <c r="N2064">
        <v>10</v>
      </c>
      <c r="O2064">
        <v>2004</v>
      </c>
      <c r="P2064" t="s">
        <v>286</v>
      </c>
      <c r="Q2064">
        <v>118</v>
      </c>
      <c r="R2064" t="s">
        <v>1025</v>
      </c>
      <c r="S2064" t="s">
        <v>191</v>
      </c>
      <c r="T2064">
        <v>6175558555</v>
      </c>
      <c r="U2064" t="s">
        <v>192</v>
      </c>
      <c r="V2064" t="s">
        <v>193</v>
      </c>
      <c r="X2064" t="s">
        <v>193</v>
      </c>
      <c r="Y2064" t="s">
        <v>194</v>
      </c>
      <c r="Z2064" t="s">
        <v>195</v>
      </c>
      <c r="AA2064" t="s">
        <v>196</v>
      </c>
      <c r="AB2064">
        <v>51247</v>
      </c>
      <c r="AC2064" t="s">
        <v>46</v>
      </c>
      <c r="AD2064" t="s">
        <v>47</v>
      </c>
      <c r="AE2064" t="s">
        <v>197</v>
      </c>
      <c r="AF2064" t="s">
        <v>198</v>
      </c>
      <c r="AG2064" t="s">
        <v>199</v>
      </c>
      <c r="AH2064" t="s">
        <v>74</v>
      </c>
    </row>
    <row r="2065" spans="1:34" x14ac:dyDescent="0.25">
      <c r="A2065">
        <v>10314</v>
      </c>
      <c r="B2065">
        <v>38</v>
      </c>
      <c r="C2065">
        <v>100</v>
      </c>
      <c r="D2065">
        <v>10</v>
      </c>
      <c r="E2065">
        <v>4000.26</v>
      </c>
      <c r="F2065">
        <v>4001</v>
      </c>
      <c r="G2065">
        <v>3800</v>
      </c>
      <c r="H2065" t="s">
        <v>672</v>
      </c>
      <c r="I2065" s="1">
        <v>38282</v>
      </c>
      <c r="J2065" t="s">
        <v>86</v>
      </c>
      <c r="K2065" t="s">
        <v>87</v>
      </c>
      <c r="L2065" t="s">
        <v>37</v>
      </c>
      <c r="M2065">
        <v>4</v>
      </c>
      <c r="N2065">
        <v>10</v>
      </c>
      <c r="O2065">
        <v>2004</v>
      </c>
      <c r="P2065" t="s">
        <v>286</v>
      </c>
      <c r="Q2065">
        <v>118</v>
      </c>
      <c r="R2065" t="s">
        <v>1025</v>
      </c>
      <c r="S2065" t="s">
        <v>784</v>
      </c>
      <c r="T2065" t="s">
        <v>785</v>
      </c>
      <c r="U2065" t="s">
        <v>786</v>
      </c>
      <c r="V2065" t="s">
        <v>787</v>
      </c>
      <c r="X2065" t="s">
        <v>787</v>
      </c>
      <c r="Y2065" t="s">
        <v>788</v>
      </c>
      <c r="AA2065" t="s">
        <v>788</v>
      </c>
      <c r="AB2065">
        <v>8200</v>
      </c>
      <c r="AC2065" t="s">
        <v>515</v>
      </c>
      <c r="AD2065" t="s">
        <v>60</v>
      </c>
      <c r="AE2065" t="s">
        <v>789</v>
      </c>
      <c r="AF2065" t="s">
        <v>790</v>
      </c>
      <c r="AG2065" t="s">
        <v>791</v>
      </c>
      <c r="AH2065" t="s">
        <v>74</v>
      </c>
    </row>
    <row r="2066" spans="1:34" x14ac:dyDescent="0.25">
      <c r="A2066">
        <v>10325</v>
      </c>
      <c r="B2066">
        <v>44</v>
      </c>
      <c r="C2066">
        <v>100</v>
      </c>
      <c r="D2066">
        <v>5</v>
      </c>
      <c r="E2066">
        <v>5325.76</v>
      </c>
      <c r="F2066">
        <v>5326</v>
      </c>
      <c r="G2066">
        <v>4400</v>
      </c>
      <c r="H2066" s="2">
        <v>38118</v>
      </c>
      <c r="I2066" s="1">
        <v>38118</v>
      </c>
      <c r="J2066" t="s">
        <v>153</v>
      </c>
      <c r="K2066" t="s">
        <v>65</v>
      </c>
      <c r="L2066" t="s">
        <v>37</v>
      </c>
      <c r="M2066">
        <v>4</v>
      </c>
      <c r="N2066">
        <v>11</v>
      </c>
      <c r="O2066">
        <v>2004</v>
      </c>
      <c r="P2066" t="s">
        <v>286</v>
      </c>
      <c r="Q2066">
        <v>118</v>
      </c>
      <c r="R2066" t="s">
        <v>1025</v>
      </c>
      <c r="S2066" t="s">
        <v>212</v>
      </c>
      <c r="T2066" t="s">
        <v>213</v>
      </c>
      <c r="U2066" t="s">
        <v>214</v>
      </c>
      <c r="V2066" t="s">
        <v>215</v>
      </c>
      <c r="X2066" t="s">
        <v>215</v>
      </c>
      <c r="Y2066" t="s">
        <v>216</v>
      </c>
      <c r="AA2066" t="s">
        <v>216</v>
      </c>
      <c r="AB2066">
        <v>4110</v>
      </c>
      <c r="AC2066" t="s">
        <v>119</v>
      </c>
      <c r="AD2066" t="s">
        <v>60</v>
      </c>
      <c r="AE2066" t="s">
        <v>217</v>
      </c>
      <c r="AF2066" t="s">
        <v>218</v>
      </c>
      <c r="AG2066" t="s">
        <v>219</v>
      </c>
      <c r="AH2066" t="s">
        <v>74</v>
      </c>
    </row>
    <row r="2067" spans="1:34" x14ac:dyDescent="0.25">
      <c r="A2067">
        <v>10336</v>
      </c>
      <c r="B2067">
        <v>31</v>
      </c>
      <c r="C2067">
        <v>100</v>
      </c>
      <c r="D2067">
        <v>5</v>
      </c>
      <c r="E2067">
        <v>4618.6899999999996</v>
      </c>
      <c r="F2067">
        <v>4619</v>
      </c>
      <c r="G2067">
        <v>3100</v>
      </c>
      <c r="H2067" t="s">
        <v>792</v>
      </c>
      <c r="I2067" s="1">
        <v>38311</v>
      </c>
      <c r="J2067" t="s">
        <v>104</v>
      </c>
      <c r="K2067" t="s">
        <v>53</v>
      </c>
      <c r="L2067" t="s">
        <v>37</v>
      </c>
      <c r="M2067">
        <v>4</v>
      </c>
      <c r="N2067">
        <v>11</v>
      </c>
      <c r="O2067">
        <v>2004</v>
      </c>
      <c r="P2067" t="s">
        <v>286</v>
      </c>
      <c r="Q2067">
        <v>118</v>
      </c>
      <c r="R2067" t="s">
        <v>1025</v>
      </c>
      <c r="S2067" t="s">
        <v>639</v>
      </c>
      <c r="T2067" t="s">
        <v>640</v>
      </c>
      <c r="U2067" t="s">
        <v>641</v>
      </c>
      <c r="V2067" t="s">
        <v>642</v>
      </c>
      <c r="X2067" t="s">
        <v>642</v>
      </c>
      <c r="Y2067" t="s">
        <v>70</v>
      </c>
      <c r="AA2067" t="s">
        <v>70</v>
      </c>
      <c r="AB2067">
        <v>75012</v>
      </c>
      <c r="AC2067" t="s">
        <v>59</v>
      </c>
      <c r="AD2067" t="s">
        <v>60</v>
      </c>
      <c r="AE2067" t="s">
        <v>643</v>
      </c>
      <c r="AF2067" t="s">
        <v>644</v>
      </c>
      <c r="AG2067" t="s">
        <v>645</v>
      </c>
      <c r="AH2067" t="s">
        <v>74</v>
      </c>
    </row>
    <row r="2068" spans="1:34" x14ac:dyDescent="0.25">
      <c r="A2068">
        <v>10349</v>
      </c>
      <c r="B2068">
        <v>23</v>
      </c>
      <c r="C2068">
        <v>100</v>
      </c>
      <c r="D2068">
        <v>2</v>
      </c>
      <c r="E2068">
        <v>3182.97</v>
      </c>
      <c r="F2068">
        <v>3183</v>
      </c>
      <c r="G2068">
        <v>2300</v>
      </c>
      <c r="H2068" s="2">
        <v>37998</v>
      </c>
      <c r="I2068" s="1">
        <v>37998</v>
      </c>
      <c r="J2068" t="s">
        <v>64</v>
      </c>
      <c r="K2068" t="s">
        <v>36</v>
      </c>
      <c r="L2068" t="s">
        <v>37</v>
      </c>
      <c r="M2068">
        <v>4</v>
      </c>
      <c r="N2068">
        <v>12</v>
      </c>
      <c r="O2068">
        <v>2004</v>
      </c>
      <c r="P2068" t="s">
        <v>286</v>
      </c>
      <c r="Q2068">
        <v>118</v>
      </c>
      <c r="R2068" t="s">
        <v>1025</v>
      </c>
      <c r="S2068" t="s">
        <v>747</v>
      </c>
      <c r="T2068">
        <v>2125557413</v>
      </c>
      <c r="U2068" t="s">
        <v>748</v>
      </c>
      <c r="V2068" t="s">
        <v>749</v>
      </c>
      <c r="W2068" t="s">
        <v>750</v>
      </c>
      <c r="X2068" t="s">
        <v>751</v>
      </c>
      <c r="Y2068" t="s">
        <v>43</v>
      </c>
      <c r="Z2068" t="s">
        <v>44</v>
      </c>
      <c r="AA2068" t="s">
        <v>45</v>
      </c>
      <c r="AB2068">
        <v>10022</v>
      </c>
      <c r="AC2068" t="s">
        <v>46</v>
      </c>
      <c r="AD2068" t="s">
        <v>47</v>
      </c>
      <c r="AE2068" t="s">
        <v>83</v>
      </c>
      <c r="AF2068" t="s">
        <v>752</v>
      </c>
      <c r="AG2068" t="s">
        <v>753</v>
      </c>
      <c r="AH2068" t="s">
        <v>74</v>
      </c>
    </row>
    <row r="2069" spans="1:34" x14ac:dyDescent="0.25">
      <c r="A2069">
        <v>10359</v>
      </c>
      <c r="B2069">
        <v>22</v>
      </c>
      <c r="C2069">
        <v>100</v>
      </c>
      <c r="D2069">
        <v>7</v>
      </c>
      <c r="E2069">
        <v>2603.04</v>
      </c>
      <c r="F2069">
        <v>2604</v>
      </c>
      <c r="G2069">
        <v>2200</v>
      </c>
      <c r="H2069" t="s">
        <v>618</v>
      </c>
      <c r="I2069" s="1">
        <v>38336</v>
      </c>
      <c r="J2069" t="s">
        <v>242</v>
      </c>
      <c r="K2069" t="s">
        <v>220</v>
      </c>
      <c r="L2069" t="s">
        <v>37</v>
      </c>
      <c r="M2069">
        <v>4</v>
      </c>
      <c r="N2069">
        <v>12</v>
      </c>
      <c r="O2069">
        <v>2004</v>
      </c>
      <c r="P2069" t="s">
        <v>286</v>
      </c>
      <c r="Q2069">
        <v>118</v>
      </c>
      <c r="R2069" t="s">
        <v>1025</v>
      </c>
      <c r="S2069" t="s">
        <v>54</v>
      </c>
      <c r="T2069" t="s">
        <v>55</v>
      </c>
      <c r="U2069" t="s">
        <v>56</v>
      </c>
      <c r="V2069" t="s">
        <v>57</v>
      </c>
      <c r="X2069" t="s">
        <v>57</v>
      </c>
      <c r="Y2069" t="s">
        <v>58</v>
      </c>
      <c r="AA2069" t="s">
        <v>58</v>
      </c>
      <c r="AB2069">
        <v>51100</v>
      </c>
      <c r="AC2069" t="s">
        <v>59</v>
      </c>
      <c r="AD2069" t="s">
        <v>60</v>
      </c>
      <c r="AE2069" t="s">
        <v>61</v>
      </c>
      <c r="AF2069" t="s">
        <v>62</v>
      </c>
      <c r="AG2069" t="s">
        <v>63</v>
      </c>
      <c r="AH2069" t="s">
        <v>51</v>
      </c>
    </row>
    <row r="2070" spans="1:34" x14ac:dyDescent="0.25">
      <c r="A2070">
        <v>10371</v>
      </c>
      <c r="B2070">
        <v>28</v>
      </c>
      <c r="C2070">
        <v>50.32</v>
      </c>
      <c r="D2070">
        <v>9</v>
      </c>
      <c r="E2070">
        <v>1408.96</v>
      </c>
      <c r="F2070">
        <v>1409</v>
      </c>
      <c r="G2070">
        <v>1408.96</v>
      </c>
      <c r="H2070" t="s">
        <v>793</v>
      </c>
      <c r="I2070" s="1">
        <v>38375</v>
      </c>
      <c r="J2070" t="s">
        <v>64</v>
      </c>
      <c r="K2070" t="s">
        <v>123</v>
      </c>
      <c r="L2070" t="s">
        <v>37</v>
      </c>
      <c r="M2070">
        <v>1</v>
      </c>
      <c r="N2070">
        <v>1</v>
      </c>
      <c r="O2070">
        <v>2005</v>
      </c>
      <c r="P2070" t="s">
        <v>286</v>
      </c>
      <c r="Q2070">
        <v>118</v>
      </c>
      <c r="R2070" t="s">
        <v>1025</v>
      </c>
      <c r="S2070" t="s">
        <v>427</v>
      </c>
      <c r="T2070">
        <v>4155551450</v>
      </c>
      <c r="U2070" t="s">
        <v>428</v>
      </c>
      <c r="V2070" t="s">
        <v>429</v>
      </c>
      <c r="X2070" t="s">
        <v>429</v>
      </c>
      <c r="Y2070" t="s">
        <v>430</v>
      </c>
      <c r="Z2070" t="s">
        <v>81</v>
      </c>
      <c r="AA2070" t="s">
        <v>431</v>
      </c>
      <c r="AB2070">
        <v>97562</v>
      </c>
      <c r="AC2070" t="s">
        <v>46</v>
      </c>
      <c r="AD2070" t="s">
        <v>47</v>
      </c>
      <c r="AE2070" t="s">
        <v>432</v>
      </c>
      <c r="AF2070" t="s">
        <v>433</v>
      </c>
      <c r="AG2070" t="s">
        <v>434</v>
      </c>
      <c r="AH2070" t="s">
        <v>51</v>
      </c>
    </row>
    <row r="2071" spans="1:34" x14ac:dyDescent="0.25">
      <c r="A2071">
        <v>10383</v>
      </c>
      <c r="B2071">
        <v>21</v>
      </c>
      <c r="C2071">
        <v>93.91</v>
      </c>
      <c r="D2071">
        <v>4</v>
      </c>
      <c r="E2071">
        <v>1972.11</v>
      </c>
      <c r="F2071">
        <v>1973</v>
      </c>
      <c r="G2071">
        <v>1972.11</v>
      </c>
      <c r="H2071" t="s">
        <v>946</v>
      </c>
      <c r="I2071" s="1">
        <v>38405</v>
      </c>
      <c r="J2071" t="s">
        <v>35</v>
      </c>
      <c r="K2071" t="s">
        <v>65</v>
      </c>
      <c r="L2071" t="s">
        <v>37</v>
      </c>
      <c r="M2071">
        <v>1</v>
      </c>
      <c r="N2071">
        <v>2</v>
      </c>
      <c r="O2071">
        <v>2005</v>
      </c>
      <c r="P2071" t="s">
        <v>286</v>
      </c>
      <c r="Q2071">
        <v>118</v>
      </c>
      <c r="R2071" t="s">
        <v>1025</v>
      </c>
      <c r="S2071" t="s">
        <v>276</v>
      </c>
      <c r="T2071" t="s">
        <v>277</v>
      </c>
      <c r="U2071" t="s">
        <v>278</v>
      </c>
      <c r="V2071" t="s">
        <v>279</v>
      </c>
      <c r="X2071" t="s">
        <v>279</v>
      </c>
      <c r="Y2071" t="s">
        <v>280</v>
      </c>
      <c r="AA2071" t="s">
        <v>280</v>
      </c>
      <c r="AB2071">
        <v>28034</v>
      </c>
      <c r="AC2071" t="s">
        <v>281</v>
      </c>
      <c r="AD2071" t="s">
        <v>60</v>
      </c>
      <c r="AE2071" t="s">
        <v>282</v>
      </c>
      <c r="AF2071" t="s">
        <v>283</v>
      </c>
      <c r="AG2071" t="s">
        <v>284</v>
      </c>
      <c r="AH2071" t="s">
        <v>51</v>
      </c>
    </row>
    <row r="2072" spans="1:34" x14ac:dyDescent="0.25">
      <c r="A2072">
        <v>10394</v>
      </c>
      <c r="B2072">
        <v>37</v>
      </c>
      <c r="C2072">
        <v>100</v>
      </c>
      <c r="D2072">
        <v>7</v>
      </c>
      <c r="E2072">
        <v>5207.75</v>
      </c>
      <c r="F2072">
        <v>5208</v>
      </c>
      <c r="G2072">
        <v>3700</v>
      </c>
      <c r="H2072" t="s">
        <v>972</v>
      </c>
      <c r="I2072" s="1">
        <v>38426</v>
      </c>
      <c r="J2072" t="s">
        <v>255</v>
      </c>
      <c r="K2072" t="s">
        <v>65</v>
      </c>
      <c r="L2072" t="s">
        <v>37</v>
      </c>
      <c r="M2072">
        <v>1</v>
      </c>
      <c r="N2072">
        <v>3</v>
      </c>
      <c r="O2072">
        <v>2005</v>
      </c>
      <c r="P2072" t="s">
        <v>286</v>
      </c>
      <c r="Q2072">
        <v>118</v>
      </c>
      <c r="R2072" t="s">
        <v>1025</v>
      </c>
      <c r="S2072" t="s">
        <v>276</v>
      </c>
      <c r="T2072" t="s">
        <v>277</v>
      </c>
      <c r="U2072" t="s">
        <v>278</v>
      </c>
      <c r="V2072" t="s">
        <v>279</v>
      </c>
      <c r="X2072" t="s">
        <v>279</v>
      </c>
      <c r="Y2072" t="s">
        <v>280</v>
      </c>
      <c r="AA2072" t="s">
        <v>280</v>
      </c>
      <c r="AB2072">
        <v>28034</v>
      </c>
      <c r="AC2072" t="s">
        <v>281</v>
      </c>
      <c r="AD2072" t="s">
        <v>60</v>
      </c>
      <c r="AE2072" t="s">
        <v>282</v>
      </c>
      <c r="AF2072" t="s">
        <v>283</v>
      </c>
      <c r="AG2072" t="s">
        <v>284</v>
      </c>
      <c r="AH2072" t="s">
        <v>74</v>
      </c>
    </row>
    <row r="2073" spans="1:34" x14ac:dyDescent="0.25">
      <c r="A2073">
        <v>10412</v>
      </c>
      <c r="B2073">
        <v>31</v>
      </c>
      <c r="C2073">
        <v>100</v>
      </c>
      <c r="D2073">
        <v>1</v>
      </c>
      <c r="E2073">
        <v>4253.2</v>
      </c>
      <c r="F2073">
        <v>4254</v>
      </c>
      <c r="G2073">
        <v>3100</v>
      </c>
      <c r="H2073" s="2">
        <v>38416</v>
      </c>
      <c r="I2073" s="1">
        <v>38416</v>
      </c>
      <c r="J2073" t="s">
        <v>255</v>
      </c>
      <c r="K2073" t="s">
        <v>53</v>
      </c>
      <c r="L2073" t="s">
        <v>37</v>
      </c>
      <c r="M2073">
        <v>2</v>
      </c>
      <c r="N2073">
        <v>5</v>
      </c>
      <c r="O2073">
        <v>2005</v>
      </c>
      <c r="P2073" t="s">
        <v>286</v>
      </c>
      <c r="Q2073">
        <v>118</v>
      </c>
      <c r="R2073" t="s">
        <v>1025</v>
      </c>
      <c r="S2073" t="s">
        <v>276</v>
      </c>
      <c r="T2073" t="s">
        <v>277</v>
      </c>
      <c r="U2073" t="s">
        <v>278</v>
      </c>
      <c r="V2073" t="s">
        <v>279</v>
      </c>
      <c r="X2073" t="s">
        <v>279</v>
      </c>
      <c r="Y2073" t="s">
        <v>280</v>
      </c>
      <c r="AA2073" t="s">
        <v>280</v>
      </c>
      <c r="AB2073">
        <v>28034</v>
      </c>
      <c r="AC2073" t="s">
        <v>281</v>
      </c>
      <c r="AD2073" t="s">
        <v>60</v>
      </c>
      <c r="AE2073" t="s">
        <v>282</v>
      </c>
      <c r="AF2073" t="s">
        <v>283</v>
      </c>
      <c r="AG2073" t="s">
        <v>284</v>
      </c>
      <c r="AH2073" t="s">
        <v>74</v>
      </c>
    </row>
    <row r="2074" spans="1:34" x14ac:dyDescent="0.25">
      <c r="A2074">
        <v>10103</v>
      </c>
      <c r="B2074">
        <v>25</v>
      </c>
      <c r="C2074">
        <v>100</v>
      </c>
      <c r="D2074">
        <v>15</v>
      </c>
      <c r="E2074">
        <v>2873</v>
      </c>
      <c r="F2074">
        <v>2873</v>
      </c>
      <c r="G2074">
        <v>2500</v>
      </c>
      <c r="H2074" t="s">
        <v>285</v>
      </c>
      <c r="I2074" s="1">
        <v>37650</v>
      </c>
      <c r="J2074" t="s">
        <v>64</v>
      </c>
      <c r="K2074" t="s">
        <v>220</v>
      </c>
      <c r="L2074" t="s">
        <v>37</v>
      </c>
      <c r="M2074">
        <v>1</v>
      </c>
      <c r="N2074">
        <v>1</v>
      </c>
      <c r="O2074">
        <v>2003</v>
      </c>
      <c r="P2074" t="s">
        <v>871</v>
      </c>
      <c r="Q2074">
        <v>97</v>
      </c>
      <c r="R2074" t="s">
        <v>1026</v>
      </c>
      <c r="S2074" t="s">
        <v>212</v>
      </c>
      <c r="T2074" t="s">
        <v>213</v>
      </c>
      <c r="U2074" t="s">
        <v>214</v>
      </c>
      <c r="V2074" t="s">
        <v>215</v>
      </c>
      <c r="X2074" t="s">
        <v>215</v>
      </c>
      <c r="Y2074" t="s">
        <v>216</v>
      </c>
      <c r="AA2074" t="s">
        <v>216</v>
      </c>
      <c r="AB2074">
        <v>4110</v>
      </c>
      <c r="AC2074" t="s">
        <v>119</v>
      </c>
      <c r="AD2074" t="s">
        <v>60</v>
      </c>
      <c r="AE2074" t="s">
        <v>217</v>
      </c>
      <c r="AF2074" t="s">
        <v>218</v>
      </c>
      <c r="AG2074" t="s">
        <v>219</v>
      </c>
      <c r="AH2074" t="s">
        <v>51</v>
      </c>
    </row>
    <row r="2075" spans="1:34" x14ac:dyDescent="0.25">
      <c r="A2075">
        <v>10111</v>
      </c>
      <c r="B2075">
        <v>26</v>
      </c>
      <c r="C2075">
        <v>86.68</v>
      </c>
      <c r="D2075">
        <v>3</v>
      </c>
      <c r="E2075">
        <v>2253.6799999999998</v>
      </c>
      <c r="F2075">
        <v>2254</v>
      </c>
      <c r="G2075">
        <v>2253.6799999999998</v>
      </c>
      <c r="H2075" t="s">
        <v>873</v>
      </c>
      <c r="I2075" s="1">
        <v>37705</v>
      </c>
      <c r="J2075" t="s">
        <v>255</v>
      </c>
      <c r="K2075" t="s">
        <v>65</v>
      </c>
      <c r="L2075" t="s">
        <v>37</v>
      </c>
      <c r="M2075">
        <v>1</v>
      </c>
      <c r="N2075">
        <v>3</v>
      </c>
      <c r="O2075">
        <v>2003</v>
      </c>
      <c r="P2075" t="s">
        <v>871</v>
      </c>
      <c r="Q2075">
        <v>97</v>
      </c>
      <c r="R2075" t="s">
        <v>1026</v>
      </c>
      <c r="S2075" t="s">
        <v>124</v>
      </c>
      <c r="T2075">
        <v>6505555787</v>
      </c>
      <c r="U2075" t="s">
        <v>125</v>
      </c>
      <c r="V2075" t="s">
        <v>126</v>
      </c>
      <c r="X2075" t="s">
        <v>126</v>
      </c>
      <c r="Y2075" t="s">
        <v>91</v>
      </c>
      <c r="Z2075" t="s">
        <v>81</v>
      </c>
      <c r="AA2075" t="s">
        <v>92</v>
      </c>
      <c r="AB2075" t="s">
        <v>47</v>
      </c>
      <c r="AC2075" t="s">
        <v>46</v>
      </c>
      <c r="AD2075" t="s">
        <v>47</v>
      </c>
      <c r="AE2075" t="s">
        <v>127</v>
      </c>
      <c r="AF2075" t="s">
        <v>84</v>
      </c>
      <c r="AG2075" t="s">
        <v>128</v>
      </c>
      <c r="AH2075" t="s">
        <v>51</v>
      </c>
    </row>
    <row r="2076" spans="1:34" x14ac:dyDescent="0.25">
      <c r="A2076">
        <v>10126</v>
      </c>
      <c r="B2076">
        <v>34</v>
      </c>
      <c r="C2076">
        <v>100</v>
      </c>
      <c r="D2076">
        <v>15</v>
      </c>
      <c r="E2076">
        <v>3576.12</v>
      </c>
      <c r="F2076">
        <v>3577</v>
      </c>
      <c r="G2076">
        <v>3400</v>
      </c>
      <c r="H2076" t="s">
        <v>299</v>
      </c>
      <c r="I2076" s="1">
        <v>37769</v>
      </c>
      <c r="J2076" t="s">
        <v>153</v>
      </c>
      <c r="K2076" t="s">
        <v>220</v>
      </c>
      <c r="L2076" t="s">
        <v>37</v>
      </c>
      <c r="M2076">
        <v>2</v>
      </c>
      <c r="N2076">
        <v>5</v>
      </c>
      <c r="O2076">
        <v>2003</v>
      </c>
      <c r="P2076" t="s">
        <v>871</v>
      </c>
      <c r="Q2076">
        <v>97</v>
      </c>
      <c r="R2076" t="s">
        <v>1026</v>
      </c>
      <c r="S2076" t="s">
        <v>300</v>
      </c>
      <c r="T2076" t="s">
        <v>301</v>
      </c>
      <c r="U2076" t="s">
        <v>302</v>
      </c>
      <c r="V2076" t="s">
        <v>303</v>
      </c>
      <c r="X2076" t="s">
        <v>303</v>
      </c>
      <c r="Y2076" t="s">
        <v>280</v>
      </c>
      <c r="AA2076" t="s">
        <v>280</v>
      </c>
      <c r="AB2076">
        <v>28023</v>
      </c>
      <c r="AC2076" t="s">
        <v>281</v>
      </c>
      <c r="AD2076" t="s">
        <v>60</v>
      </c>
      <c r="AE2076" t="s">
        <v>304</v>
      </c>
      <c r="AF2076" t="s">
        <v>305</v>
      </c>
      <c r="AG2076" t="s">
        <v>306</v>
      </c>
      <c r="AH2076" t="s">
        <v>74</v>
      </c>
    </row>
    <row r="2077" spans="1:34" x14ac:dyDescent="0.25">
      <c r="A2077">
        <v>10139</v>
      </c>
      <c r="B2077">
        <v>29</v>
      </c>
      <c r="C2077">
        <v>100</v>
      </c>
      <c r="D2077">
        <v>4</v>
      </c>
      <c r="E2077">
        <v>3276.13</v>
      </c>
      <c r="F2077">
        <v>3277</v>
      </c>
      <c r="G2077">
        <v>2900</v>
      </c>
      <c r="H2077" t="s">
        <v>875</v>
      </c>
      <c r="I2077" s="1">
        <v>37818</v>
      </c>
      <c r="J2077" t="s">
        <v>52</v>
      </c>
      <c r="K2077" t="s">
        <v>220</v>
      </c>
      <c r="L2077" t="s">
        <v>37</v>
      </c>
      <c r="M2077">
        <v>3</v>
      </c>
      <c r="N2077">
        <v>7</v>
      </c>
      <c r="O2077">
        <v>2003</v>
      </c>
      <c r="P2077" t="s">
        <v>871</v>
      </c>
      <c r="Q2077">
        <v>97</v>
      </c>
      <c r="R2077" t="s">
        <v>1026</v>
      </c>
      <c r="S2077" t="s">
        <v>243</v>
      </c>
      <c r="T2077" t="s">
        <v>244</v>
      </c>
      <c r="U2077" t="s">
        <v>245</v>
      </c>
      <c r="V2077" t="s">
        <v>246</v>
      </c>
      <c r="W2077" t="s">
        <v>247</v>
      </c>
      <c r="X2077" t="s">
        <v>248</v>
      </c>
      <c r="Y2077" t="s">
        <v>249</v>
      </c>
      <c r="Z2077" t="s">
        <v>250</v>
      </c>
      <c r="AA2077" t="s">
        <v>251</v>
      </c>
      <c r="AB2077">
        <v>2067</v>
      </c>
      <c r="AC2077" t="s">
        <v>148</v>
      </c>
      <c r="AD2077" t="s">
        <v>149</v>
      </c>
      <c r="AE2077" t="s">
        <v>252</v>
      </c>
      <c r="AF2077" t="s">
        <v>253</v>
      </c>
      <c r="AG2077" t="s">
        <v>254</v>
      </c>
      <c r="AH2077" t="s">
        <v>74</v>
      </c>
    </row>
    <row r="2078" spans="1:34" x14ac:dyDescent="0.25">
      <c r="A2078">
        <v>10149</v>
      </c>
      <c r="B2078">
        <v>20</v>
      </c>
      <c r="C2078">
        <v>90.57</v>
      </c>
      <c r="D2078">
        <v>1</v>
      </c>
      <c r="E2078">
        <v>1811.4</v>
      </c>
      <c r="F2078">
        <v>1812</v>
      </c>
      <c r="G2078">
        <v>1811.4</v>
      </c>
      <c r="H2078" s="2">
        <v>37964</v>
      </c>
      <c r="I2078" s="1">
        <v>37964</v>
      </c>
      <c r="J2078" t="s">
        <v>242</v>
      </c>
      <c r="K2078" t="s">
        <v>65</v>
      </c>
      <c r="L2078" t="s">
        <v>37</v>
      </c>
      <c r="M2078">
        <v>3</v>
      </c>
      <c r="N2078">
        <v>9</v>
      </c>
      <c r="O2078">
        <v>2003</v>
      </c>
      <c r="P2078" t="s">
        <v>871</v>
      </c>
      <c r="Q2078">
        <v>97</v>
      </c>
      <c r="R2078" t="s">
        <v>1026</v>
      </c>
      <c r="S2078" t="s">
        <v>832</v>
      </c>
      <c r="T2078">
        <v>4155554312</v>
      </c>
      <c r="U2078" t="s">
        <v>833</v>
      </c>
      <c r="V2078" t="s">
        <v>834</v>
      </c>
      <c r="X2078" t="s">
        <v>834</v>
      </c>
      <c r="Y2078" t="s">
        <v>835</v>
      </c>
      <c r="Z2078" t="s">
        <v>81</v>
      </c>
      <c r="AA2078" t="s">
        <v>836</v>
      </c>
      <c r="AB2078">
        <v>94217</v>
      </c>
      <c r="AC2078" t="s">
        <v>46</v>
      </c>
      <c r="AD2078" t="s">
        <v>47</v>
      </c>
      <c r="AE2078" t="s">
        <v>837</v>
      </c>
      <c r="AF2078" t="s">
        <v>635</v>
      </c>
      <c r="AG2078" t="s">
        <v>838</v>
      </c>
      <c r="AH2078" t="s">
        <v>51</v>
      </c>
    </row>
    <row r="2079" spans="1:34" x14ac:dyDescent="0.25">
      <c r="A2079">
        <v>10163</v>
      </c>
      <c r="B2079">
        <v>42</v>
      </c>
      <c r="C2079">
        <v>91.55</v>
      </c>
      <c r="D2079">
        <v>5</v>
      </c>
      <c r="E2079">
        <v>3845.1</v>
      </c>
      <c r="F2079">
        <v>3846</v>
      </c>
      <c r="G2079">
        <v>3845.1</v>
      </c>
      <c r="H2079" t="s">
        <v>318</v>
      </c>
      <c r="I2079" s="1">
        <v>37914</v>
      </c>
      <c r="J2079" t="s">
        <v>86</v>
      </c>
      <c r="K2079" t="s">
        <v>36</v>
      </c>
      <c r="L2079" t="s">
        <v>37</v>
      </c>
      <c r="M2079">
        <v>4</v>
      </c>
      <c r="N2079">
        <v>10</v>
      </c>
      <c r="O2079">
        <v>2003</v>
      </c>
      <c r="P2079" t="s">
        <v>871</v>
      </c>
      <c r="Q2079">
        <v>97</v>
      </c>
      <c r="R2079" t="s">
        <v>1026</v>
      </c>
      <c r="S2079" t="s">
        <v>319</v>
      </c>
      <c r="T2079">
        <v>2125558493</v>
      </c>
      <c r="U2079" t="s">
        <v>320</v>
      </c>
      <c r="V2079" t="s">
        <v>321</v>
      </c>
      <c r="W2079" t="s">
        <v>322</v>
      </c>
      <c r="X2079" t="s">
        <v>323</v>
      </c>
      <c r="Y2079" t="s">
        <v>43</v>
      </c>
      <c r="Z2079" t="s">
        <v>44</v>
      </c>
      <c r="AA2079" t="s">
        <v>45</v>
      </c>
      <c r="AB2079">
        <v>10022</v>
      </c>
      <c r="AC2079" t="s">
        <v>46</v>
      </c>
      <c r="AD2079" t="s">
        <v>47</v>
      </c>
      <c r="AE2079" t="s">
        <v>197</v>
      </c>
      <c r="AF2079" t="s">
        <v>324</v>
      </c>
      <c r="AG2079" t="s">
        <v>325</v>
      </c>
      <c r="AH2079" t="s">
        <v>74</v>
      </c>
    </row>
    <row r="2080" spans="1:34" x14ac:dyDescent="0.25">
      <c r="A2080">
        <v>10173</v>
      </c>
      <c r="B2080">
        <v>22</v>
      </c>
      <c r="C2080">
        <v>100</v>
      </c>
      <c r="D2080">
        <v>3</v>
      </c>
      <c r="E2080">
        <v>2571.14</v>
      </c>
      <c r="F2080">
        <v>2572</v>
      </c>
      <c r="G2080">
        <v>2200</v>
      </c>
      <c r="H2080" s="2">
        <v>37752</v>
      </c>
      <c r="I2080" s="1">
        <v>37752</v>
      </c>
      <c r="J2080" t="s">
        <v>153</v>
      </c>
      <c r="K2080" t="s">
        <v>123</v>
      </c>
      <c r="L2080" t="s">
        <v>37</v>
      </c>
      <c r="M2080">
        <v>4</v>
      </c>
      <c r="N2080">
        <v>11</v>
      </c>
      <c r="O2080">
        <v>2003</v>
      </c>
      <c r="P2080" t="s">
        <v>871</v>
      </c>
      <c r="Q2080">
        <v>97</v>
      </c>
      <c r="R2080" t="s">
        <v>1026</v>
      </c>
      <c r="S2080" t="s">
        <v>877</v>
      </c>
      <c r="T2080" t="s">
        <v>878</v>
      </c>
      <c r="U2080" t="s">
        <v>879</v>
      </c>
      <c r="V2080" t="s">
        <v>880</v>
      </c>
      <c r="X2080" t="s">
        <v>880</v>
      </c>
      <c r="Y2080" t="s">
        <v>881</v>
      </c>
      <c r="AA2080" t="s">
        <v>881</v>
      </c>
      <c r="AB2080">
        <v>24100</v>
      </c>
      <c r="AC2080" t="s">
        <v>407</v>
      </c>
      <c r="AD2080" t="s">
        <v>60</v>
      </c>
      <c r="AE2080" t="s">
        <v>882</v>
      </c>
      <c r="AF2080" t="s">
        <v>883</v>
      </c>
      <c r="AG2080" t="s">
        <v>884</v>
      </c>
      <c r="AH2080" t="s">
        <v>51</v>
      </c>
    </row>
    <row r="2081" spans="1:34" x14ac:dyDescent="0.25">
      <c r="A2081">
        <v>10183</v>
      </c>
      <c r="B2081">
        <v>47</v>
      </c>
      <c r="C2081">
        <v>100</v>
      </c>
      <c r="D2081">
        <v>12</v>
      </c>
      <c r="E2081">
        <v>5035.1099999999997</v>
      </c>
      <c r="F2081">
        <v>5036</v>
      </c>
      <c r="G2081">
        <v>4700</v>
      </c>
      <c r="H2081" t="s">
        <v>336</v>
      </c>
      <c r="I2081" s="1">
        <v>37938</v>
      </c>
      <c r="J2081" t="s">
        <v>104</v>
      </c>
      <c r="K2081" t="s">
        <v>130</v>
      </c>
      <c r="L2081" t="s">
        <v>37</v>
      </c>
      <c r="M2081">
        <v>4</v>
      </c>
      <c r="N2081">
        <v>11</v>
      </c>
      <c r="O2081">
        <v>2003</v>
      </c>
      <c r="P2081" t="s">
        <v>871</v>
      </c>
      <c r="Q2081">
        <v>97</v>
      </c>
      <c r="R2081" t="s">
        <v>1026</v>
      </c>
      <c r="S2081" t="s">
        <v>337</v>
      </c>
      <c r="T2081">
        <v>2155554695</v>
      </c>
      <c r="U2081" t="s">
        <v>338</v>
      </c>
      <c r="V2081" t="s">
        <v>339</v>
      </c>
      <c r="X2081" t="s">
        <v>339</v>
      </c>
      <c r="Y2081" t="s">
        <v>340</v>
      </c>
      <c r="Z2081" t="s">
        <v>225</v>
      </c>
      <c r="AA2081" t="s">
        <v>341</v>
      </c>
      <c r="AB2081">
        <v>71270</v>
      </c>
      <c r="AC2081" t="s">
        <v>46</v>
      </c>
      <c r="AD2081" t="s">
        <v>47</v>
      </c>
      <c r="AE2081" t="s">
        <v>342</v>
      </c>
      <c r="AF2081" t="s">
        <v>343</v>
      </c>
      <c r="AG2081" t="s">
        <v>344</v>
      </c>
      <c r="AH2081" t="s">
        <v>74</v>
      </c>
    </row>
    <row r="2082" spans="1:34" x14ac:dyDescent="0.25">
      <c r="A2082">
        <v>10193</v>
      </c>
      <c r="B2082">
        <v>20</v>
      </c>
      <c r="C2082">
        <v>100</v>
      </c>
      <c r="D2082">
        <v>4</v>
      </c>
      <c r="E2082">
        <v>2279</v>
      </c>
      <c r="F2082">
        <v>2279</v>
      </c>
      <c r="G2082">
        <v>2000</v>
      </c>
      <c r="H2082" t="s">
        <v>885</v>
      </c>
      <c r="I2082" s="1">
        <v>37946</v>
      </c>
      <c r="J2082" t="s">
        <v>104</v>
      </c>
      <c r="K2082" t="s">
        <v>87</v>
      </c>
      <c r="L2082" t="s">
        <v>37</v>
      </c>
      <c r="M2082">
        <v>4</v>
      </c>
      <c r="N2082">
        <v>11</v>
      </c>
      <c r="O2082">
        <v>2003</v>
      </c>
      <c r="P2082" t="s">
        <v>871</v>
      </c>
      <c r="Q2082">
        <v>97</v>
      </c>
      <c r="R2082" t="s">
        <v>1026</v>
      </c>
      <c r="S2082" t="s">
        <v>886</v>
      </c>
      <c r="T2082" t="s">
        <v>887</v>
      </c>
      <c r="U2082" t="s">
        <v>888</v>
      </c>
      <c r="V2082" t="s">
        <v>889</v>
      </c>
      <c r="X2082" t="s">
        <v>889</v>
      </c>
      <c r="Y2082" t="s">
        <v>890</v>
      </c>
      <c r="Z2082" t="s">
        <v>146</v>
      </c>
      <c r="AA2082" t="s">
        <v>891</v>
      </c>
      <c r="AB2082">
        <v>3150</v>
      </c>
      <c r="AC2082" t="s">
        <v>148</v>
      </c>
      <c r="AD2082" t="s">
        <v>149</v>
      </c>
      <c r="AE2082" t="s">
        <v>892</v>
      </c>
      <c r="AF2082" t="s">
        <v>893</v>
      </c>
      <c r="AG2082" t="s">
        <v>894</v>
      </c>
      <c r="AH2082" t="s">
        <v>51</v>
      </c>
    </row>
    <row r="2083" spans="1:34" x14ac:dyDescent="0.25">
      <c r="A2083">
        <v>10206</v>
      </c>
      <c r="B2083">
        <v>33</v>
      </c>
      <c r="C2083">
        <v>97.39</v>
      </c>
      <c r="D2083">
        <v>10</v>
      </c>
      <c r="E2083">
        <v>3213.87</v>
      </c>
      <c r="F2083">
        <v>3214</v>
      </c>
      <c r="G2083">
        <v>3213.87</v>
      </c>
      <c r="H2083" s="2">
        <v>37753</v>
      </c>
      <c r="I2083" s="1">
        <v>37753</v>
      </c>
      <c r="J2083" t="s">
        <v>153</v>
      </c>
      <c r="K2083" t="s">
        <v>36</v>
      </c>
      <c r="L2083" t="s">
        <v>37</v>
      </c>
      <c r="M2083">
        <v>4</v>
      </c>
      <c r="N2083">
        <v>12</v>
      </c>
      <c r="O2083">
        <v>2003</v>
      </c>
      <c r="P2083" t="s">
        <v>871</v>
      </c>
      <c r="Q2083">
        <v>97</v>
      </c>
      <c r="R2083" t="s">
        <v>1026</v>
      </c>
      <c r="S2083" t="s">
        <v>354</v>
      </c>
      <c r="T2083" t="s">
        <v>355</v>
      </c>
      <c r="U2083" t="s">
        <v>356</v>
      </c>
      <c r="V2083" t="s">
        <v>357</v>
      </c>
      <c r="X2083" t="s">
        <v>357</v>
      </c>
      <c r="Y2083" t="s">
        <v>358</v>
      </c>
      <c r="Z2083" t="s">
        <v>359</v>
      </c>
      <c r="AA2083" t="s">
        <v>360</v>
      </c>
      <c r="AB2083" t="s">
        <v>361</v>
      </c>
      <c r="AC2083" t="s">
        <v>362</v>
      </c>
      <c r="AD2083" t="s">
        <v>47</v>
      </c>
      <c r="AE2083" t="s">
        <v>363</v>
      </c>
      <c r="AF2083" t="s">
        <v>364</v>
      </c>
      <c r="AG2083" t="s">
        <v>365</v>
      </c>
      <c r="AH2083" t="s">
        <v>74</v>
      </c>
    </row>
    <row r="2084" spans="1:34" x14ac:dyDescent="0.25">
      <c r="A2084">
        <v>10215</v>
      </c>
      <c r="B2084">
        <v>39</v>
      </c>
      <c r="C2084">
        <v>90.57</v>
      </c>
      <c r="D2084">
        <v>7</v>
      </c>
      <c r="E2084">
        <v>3532.23</v>
      </c>
      <c r="F2084">
        <v>3533</v>
      </c>
      <c r="G2084">
        <v>3532.23</v>
      </c>
      <c r="H2084" t="s">
        <v>366</v>
      </c>
      <c r="I2084" s="1">
        <v>38015</v>
      </c>
      <c r="J2084" t="s">
        <v>64</v>
      </c>
      <c r="K2084" t="s">
        <v>130</v>
      </c>
      <c r="L2084" t="s">
        <v>37</v>
      </c>
      <c r="M2084">
        <v>1</v>
      </c>
      <c r="N2084">
        <v>1</v>
      </c>
      <c r="O2084">
        <v>2004</v>
      </c>
      <c r="P2084" t="s">
        <v>871</v>
      </c>
      <c r="Q2084">
        <v>97</v>
      </c>
      <c r="R2084" t="s">
        <v>1026</v>
      </c>
      <c r="S2084" t="s">
        <v>367</v>
      </c>
      <c r="T2084">
        <v>3105553722</v>
      </c>
      <c r="U2084" t="s">
        <v>368</v>
      </c>
      <c r="V2084" t="s">
        <v>369</v>
      </c>
      <c r="X2084" t="s">
        <v>369</v>
      </c>
      <c r="Y2084" t="s">
        <v>370</v>
      </c>
      <c r="Z2084" t="s">
        <v>81</v>
      </c>
      <c r="AA2084" t="s">
        <v>371</v>
      </c>
      <c r="AB2084">
        <v>94019</v>
      </c>
      <c r="AC2084" t="s">
        <v>46</v>
      </c>
      <c r="AD2084" t="s">
        <v>47</v>
      </c>
      <c r="AE2084" t="s">
        <v>372</v>
      </c>
      <c r="AF2084" t="s">
        <v>373</v>
      </c>
      <c r="AG2084" t="s">
        <v>374</v>
      </c>
      <c r="AH2084" t="s">
        <v>74</v>
      </c>
    </row>
    <row r="2085" spans="1:34" x14ac:dyDescent="0.25">
      <c r="A2085">
        <v>10228</v>
      </c>
      <c r="B2085">
        <v>33</v>
      </c>
      <c r="C2085">
        <v>100</v>
      </c>
      <c r="D2085">
        <v>6</v>
      </c>
      <c r="E2085">
        <v>3406.59</v>
      </c>
      <c r="F2085">
        <v>3407</v>
      </c>
      <c r="G2085">
        <v>3300</v>
      </c>
      <c r="H2085" s="2">
        <v>38263</v>
      </c>
      <c r="I2085" s="1">
        <v>38263</v>
      </c>
      <c r="J2085" t="s">
        <v>86</v>
      </c>
      <c r="K2085" t="s">
        <v>123</v>
      </c>
      <c r="L2085" t="s">
        <v>37</v>
      </c>
      <c r="M2085">
        <v>1</v>
      </c>
      <c r="N2085">
        <v>3</v>
      </c>
      <c r="O2085">
        <v>2004</v>
      </c>
      <c r="P2085" t="s">
        <v>871</v>
      </c>
      <c r="Q2085">
        <v>97</v>
      </c>
      <c r="R2085" t="s">
        <v>1026</v>
      </c>
      <c r="S2085" t="s">
        <v>375</v>
      </c>
      <c r="T2085">
        <v>6175555555</v>
      </c>
      <c r="U2085" t="s">
        <v>376</v>
      </c>
      <c r="V2085" t="s">
        <v>377</v>
      </c>
      <c r="X2085" t="s">
        <v>377</v>
      </c>
      <c r="Y2085" t="s">
        <v>194</v>
      </c>
      <c r="Z2085" t="s">
        <v>195</v>
      </c>
      <c r="AA2085" t="s">
        <v>196</v>
      </c>
      <c r="AB2085">
        <v>51247</v>
      </c>
      <c r="AC2085" t="s">
        <v>46</v>
      </c>
      <c r="AD2085" t="s">
        <v>47</v>
      </c>
      <c r="AE2085" t="s">
        <v>378</v>
      </c>
      <c r="AF2085" t="s">
        <v>227</v>
      </c>
      <c r="AG2085" t="s">
        <v>379</v>
      </c>
      <c r="AH2085" t="s">
        <v>74</v>
      </c>
    </row>
    <row r="2086" spans="1:34" x14ac:dyDescent="0.25">
      <c r="A2086">
        <v>10244</v>
      </c>
      <c r="B2086">
        <v>40</v>
      </c>
      <c r="C2086">
        <v>86.68</v>
      </c>
      <c r="D2086">
        <v>4</v>
      </c>
      <c r="E2086">
        <v>3467.2</v>
      </c>
      <c r="F2086">
        <v>3468</v>
      </c>
      <c r="G2086">
        <v>3467.2</v>
      </c>
      <c r="H2086" t="s">
        <v>895</v>
      </c>
      <c r="I2086" s="1">
        <v>38106</v>
      </c>
      <c r="J2086" t="s">
        <v>380</v>
      </c>
      <c r="K2086" t="s">
        <v>130</v>
      </c>
      <c r="L2086" t="s">
        <v>37</v>
      </c>
      <c r="M2086">
        <v>2</v>
      </c>
      <c r="N2086">
        <v>4</v>
      </c>
      <c r="O2086">
        <v>2004</v>
      </c>
      <c r="P2086" t="s">
        <v>871</v>
      </c>
      <c r="Q2086">
        <v>97</v>
      </c>
      <c r="R2086" t="s">
        <v>1026</v>
      </c>
      <c r="S2086" t="s">
        <v>276</v>
      </c>
      <c r="T2086" t="s">
        <v>277</v>
      </c>
      <c r="U2086" t="s">
        <v>278</v>
      </c>
      <c r="V2086" t="s">
        <v>279</v>
      </c>
      <c r="X2086" t="s">
        <v>279</v>
      </c>
      <c r="Y2086" t="s">
        <v>280</v>
      </c>
      <c r="AA2086" t="s">
        <v>280</v>
      </c>
      <c r="AB2086">
        <v>28034</v>
      </c>
      <c r="AC2086" t="s">
        <v>281</v>
      </c>
      <c r="AD2086" t="s">
        <v>60</v>
      </c>
      <c r="AE2086" t="s">
        <v>282</v>
      </c>
      <c r="AF2086" t="s">
        <v>283</v>
      </c>
      <c r="AG2086" t="s">
        <v>284</v>
      </c>
      <c r="AH2086" t="s">
        <v>74</v>
      </c>
    </row>
    <row r="2087" spans="1:34" x14ac:dyDescent="0.25">
      <c r="A2087">
        <v>10257</v>
      </c>
      <c r="B2087">
        <v>46</v>
      </c>
      <c r="C2087">
        <v>78.89</v>
      </c>
      <c r="D2087">
        <v>4</v>
      </c>
      <c r="E2087">
        <v>3628.94</v>
      </c>
      <c r="F2087">
        <v>3629</v>
      </c>
      <c r="G2087">
        <v>3628.94</v>
      </c>
      <c r="H2087" t="s">
        <v>958</v>
      </c>
      <c r="I2087" s="1">
        <v>38152</v>
      </c>
      <c r="J2087" t="s">
        <v>172</v>
      </c>
      <c r="K2087" t="s">
        <v>36</v>
      </c>
      <c r="L2087" t="s">
        <v>37</v>
      </c>
      <c r="M2087">
        <v>2</v>
      </c>
      <c r="N2087">
        <v>6</v>
      </c>
      <c r="O2087">
        <v>2004</v>
      </c>
      <c r="P2087" t="s">
        <v>871</v>
      </c>
      <c r="Q2087">
        <v>97</v>
      </c>
      <c r="R2087" t="s">
        <v>1026</v>
      </c>
      <c r="S2087" t="s">
        <v>630</v>
      </c>
      <c r="T2087">
        <v>4085553659</v>
      </c>
      <c r="U2087" t="s">
        <v>631</v>
      </c>
      <c r="V2087" t="s">
        <v>632</v>
      </c>
      <c r="X2087" t="s">
        <v>632</v>
      </c>
      <c r="Y2087" t="s">
        <v>633</v>
      </c>
      <c r="Z2087" t="s">
        <v>81</v>
      </c>
      <c r="AA2087" t="s">
        <v>634</v>
      </c>
      <c r="AB2087">
        <v>94217</v>
      </c>
      <c r="AC2087" t="s">
        <v>46</v>
      </c>
      <c r="AD2087" t="s">
        <v>47</v>
      </c>
      <c r="AE2087" t="s">
        <v>159</v>
      </c>
      <c r="AF2087" t="s">
        <v>635</v>
      </c>
      <c r="AG2087" t="s">
        <v>636</v>
      </c>
      <c r="AH2087" t="s">
        <v>74</v>
      </c>
    </row>
    <row r="2088" spans="1:34" x14ac:dyDescent="0.25">
      <c r="A2088">
        <v>10269</v>
      </c>
      <c r="B2088">
        <v>48</v>
      </c>
      <c r="C2088">
        <v>97.39</v>
      </c>
      <c r="D2088">
        <v>2</v>
      </c>
      <c r="E2088">
        <v>4674.72</v>
      </c>
      <c r="F2088">
        <v>4675</v>
      </c>
      <c r="G2088">
        <v>4674.72</v>
      </c>
      <c r="H2088" t="s">
        <v>960</v>
      </c>
      <c r="I2088" s="1">
        <v>38184</v>
      </c>
      <c r="J2088" t="s">
        <v>52</v>
      </c>
      <c r="K2088" t="s">
        <v>87</v>
      </c>
      <c r="L2088" t="s">
        <v>37</v>
      </c>
      <c r="M2088">
        <v>3</v>
      </c>
      <c r="N2088">
        <v>7</v>
      </c>
      <c r="O2088">
        <v>2004</v>
      </c>
      <c r="P2088" t="s">
        <v>871</v>
      </c>
      <c r="Q2088">
        <v>97</v>
      </c>
      <c r="R2088" t="s">
        <v>1026</v>
      </c>
      <c r="S2088" t="s">
        <v>231</v>
      </c>
      <c r="T2088" t="s">
        <v>232</v>
      </c>
      <c r="U2088" t="s">
        <v>233</v>
      </c>
      <c r="V2088" t="s">
        <v>234</v>
      </c>
      <c r="X2088" t="s">
        <v>234</v>
      </c>
      <c r="Y2088" t="s">
        <v>235</v>
      </c>
      <c r="AA2088" t="s">
        <v>235</v>
      </c>
      <c r="AB2088">
        <v>5020</v>
      </c>
      <c r="AC2088" t="s">
        <v>236</v>
      </c>
      <c r="AD2088" t="s">
        <v>60</v>
      </c>
      <c r="AE2088" t="s">
        <v>237</v>
      </c>
      <c r="AF2088" t="s">
        <v>238</v>
      </c>
      <c r="AG2088" t="s">
        <v>239</v>
      </c>
      <c r="AH2088" t="s">
        <v>74</v>
      </c>
    </row>
    <row r="2089" spans="1:34" x14ac:dyDescent="0.25">
      <c r="A2089">
        <v>10280</v>
      </c>
      <c r="B2089">
        <v>21</v>
      </c>
      <c r="C2089">
        <v>78.89</v>
      </c>
      <c r="D2089">
        <v>6</v>
      </c>
      <c r="E2089">
        <v>1656.69</v>
      </c>
      <c r="F2089">
        <v>1657</v>
      </c>
      <c r="G2089">
        <v>1656.69</v>
      </c>
      <c r="H2089" t="s">
        <v>401</v>
      </c>
      <c r="I2089" s="1">
        <v>38216</v>
      </c>
      <c r="J2089" t="s">
        <v>76</v>
      </c>
      <c r="K2089" t="s">
        <v>65</v>
      </c>
      <c r="L2089" t="s">
        <v>37</v>
      </c>
      <c r="M2089">
        <v>3</v>
      </c>
      <c r="N2089">
        <v>8</v>
      </c>
      <c r="O2089">
        <v>2004</v>
      </c>
      <c r="P2089" t="s">
        <v>871</v>
      </c>
      <c r="Q2089">
        <v>97</v>
      </c>
      <c r="R2089" t="s">
        <v>1026</v>
      </c>
      <c r="S2089" t="s">
        <v>402</v>
      </c>
      <c r="T2089" t="s">
        <v>403</v>
      </c>
      <c r="U2089" t="s">
        <v>404</v>
      </c>
      <c r="V2089" t="s">
        <v>405</v>
      </c>
      <c r="X2089" t="s">
        <v>405</v>
      </c>
      <c r="Y2089" t="s">
        <v>406</v>
      </c>
      <c r="AA2089" t="s">
        <v>406</v>
      </c>
      <c r="AB2089">
        <v>10100</v>
      </c>
      <c r="AC2089" t="s">
        <v>407</v>
      </c>
      <c r="AD2089" t="s">
        <v>60</v>
      </c>
      <c r="AE2089" t="s">
        <v>408</v>
      </c>
      <c r="AF2089" t="s">
        <v>409</v>
      </c>
      <c r="AG2089" t="s">
        <v>410</v>
      </c>
      <c r="AH2089" t="s">
        <v>51</v>
      </c>
    </row>
    <row r="2090" spans="1:34" x14ac:dyDescent="0.25">
      <c r="A2090">
        <v>10290</v>
      </c>
      <c r="B2090">
        <v>45</v>
      </c>
      <c r="C2090">
        <v>100</v>
      </c>
      <c r="D2090">
        <v>1</v>
      </c>
      <c r="E2090">
        <v>5171.3999999999996</v>
      </c>
      <c r="F2090">
        <v>5172</v>
      </c>
      <c r="G2090">
        <v>4500</v>
      </c>
      <c r="H2090" s="2">
        <v>38177</v>
      </c>
      <c r="I2090" s="1">
        <v>38177</v>
      </c>
      <c r="J2090" t="s">
        <v>52</v>
      </c>
      <c r="K2090" t="s">
        <v>87</v>
      </c>
      <c r="L2090" t="s">
        <v>37</v>
      </c>
      <c r="M2090">
        <v>3</v>
      </c>
      <c r="N2090">
        <v>9</v>
      </c>
      <c r="O2090">
        <v>2004</v>
      </c>
      <c r="P2090" t="s">
        <v>871</v>
      </c>
      <c r="Q2090">
        <v>97</v>
      </c>
      <c r="R2090" t="s">
        <v>1026</v>
      </c>
      <c r="S2090" t="s">
        <v>963</v>
      </c>
      <c r="T2090">
        <v>6175558428</v>
      </c>
      <c r="U2090" t="s">
        <v>964</v>
      </c>
      <c r="V2090" t="s">
        <v>965</v>
      </c>
      <c r="X2090" t="s">
        <v>965</v>
      </c>
      <c r="Y2090" t="s">
        <v>447</v>
      </c>
      <c r="Z2090" t="s">
        <v>195</v>
      </c>
      <c r="AA2090" t="s">
        <v>448</v>
      </c>
      <c r="AB2090">
        <v>58339</v>
      </c>
      <c r="AC2090" t="s">
        <v>46</v>
      </c>
      <c r="AD2090" t="s">
        <v>47</v>
      </c>
      <c r="AE2090" t="s">
        <v>837</v>
      </c>
      <c r="AF2090" t="s">
        <v>386</v>
      </c>
      <c r="AG2090" t="s">
        <v>966</v>
      </c>
      <c r="AH2090" t="s">
        <v>74</v>
      </c>
    </row>
    <row r="2091" spans="1:34" x14ac:dyDescent="0.25">
      <c r="A2091">
        <v>10304</v>
      </c>
      <c r="B2091">
        <v>33</v>
      </c>
      <c r="C2091">
        <v>100</v>
      </c>
      <c r="D2091">
        <v>10</v>
      </c>
      <c r="E2091">
        <v>3342.57</v>
      </c>
      <c r="F2091">
        <v>3343</v>
      </c>
      <c r="G2091">
        <v>3300</v>
      </c>
      <c r="H2091" s="2">
        <v>38301</v>
      </c>
      <c r="I2091" s="1">
        <v>38301</v>
      </c>
      <c r="J2091" t="s">
        <v>104</v>
      </c>
      <c r="K2091" t="s">
        <v>220</v>
      </c>
      <c r="L2091" t="s">
        <v>37</v>
      </c>
      <c r="M2091">
        <v>4</v>
      </c>
      <c r="N2091">
        <v>10</v>
      </c>
      <c r="O2091">
        <v>2004</v>
      </c>
      <c r="P2091" t="s">
        <v>871</v>
      </c>
      <c r="Q2091">
        <v>97</v>
      </c>
      <c r="R2091" t="s">
        <v>1026</v>
      </c>
      <c r="S2091" t="s">
        <v>419</v>
      </c>
      <c r="T2091" t="s">
        <v>420</v>
      </c>
      <c r="U2091" t="s">
        <v>421</v>
      </c>
      <c r="V2091" t="s">
        <v>422</v>
      </c>
      <c r="X2091" t="s">
        <v>422</v>
      </c>
      <c r="Y2091" t="s">
        <v>423</v>
      </c>
      <c r="AA2091" t="s">
        <v>423</v>
      </c>
      <c r="AB2091">
        <v>78000</v>
      </c>
      <c r="AC2091" t="s">
        <v>59</v>
      </c>
      <c r="AD2091" t="s">
        <v>60</v>
      </c>
      <c r="AE2091" t="s">
        <v>424</v>
      </c>
      <c r="AF2091" t="s">
        <v>72</v>
      </c>
      <c r="AG2091" t="s">
        <v>425</v>
      </c>
      <c r="AH2091" t="s">
        <v>74</v>
      </c>
    </row>
    <row r="2092" spans="1:34" x14ac:dyDescent="0.25">
      <c r="A2092">
        <v>10312</v>
      </c>
      <c r="B2092">
        <v>44</v>
      </c>
      <c r="C2092">
        <v>100</v>
      </c>
      <c r="D2092">
        <v>7</v>
      </c>
      <c r="E2092">
        <v>4884.88</v>
      </c>
      <c r="F2092">
        <v>4885</v>
      </c>
      <c r="G2092">
        <v>4400</v>
      </c>
      <c r="H2092" t="s">
        <v>426</v>
      </c>
      <c r="I2092" s="1">
        <v>38281</v>
      </c>
      <c r="J2092" t="s">
        <v>86</v>
      </c>
      <c r="K2092" t="s">
        <v>130</v>
      </c>
      <c r="L2092" t="s">
        <v>37</v>
      </c>
      <c r="M2092">
        <v>4</v>
      </c>
      <c r="N2092">
        <v>10</v>
      </c>
      <c r="O2092">
        <v>2004</v>
      </c>
      <c r="P2092" t="s">
        <v>871</v>
      </c>
      <c r="Q2092">
        <v>97</v>
      </c>
      <c r="R2092" t="s">
        <v>1026</v>
      </c>
      <c r="S2092" t="s">
        <v>427</v>
      </c>
      <c r="T2092">
        <v>4155551450</v>
      </c>
      <c r="U2092" t="s">
        <v>428</v>
      </c>
      <c r="V2092" t="s">
        <v>429</v>
      </c>
      <c r="X2092" t="s">
        <v>429</v>
      </c>
      <c r="Y2092" t="s">
        <v>430</v>
      </c>
      <c r="Z2092" t="s">
        <v>81</v>
      </c>
      <c r="AA2092" t="s">
        <v>431</v>
      </c>
      <c r="AB2092">
        <v>97562</v>
      </c>
      <c r="AC2092" t="s">
        <v>46</v>
      </c>
      <c r="AD2092" t="s">
        <v>47</v>
      </c>
      <c r="AE2092" t="s">
        <v>432</v>
      </c>
      <c r="AF2092" t="s">
        <v>433</v>
      </c>
      <c r="AG2092" t="s">
        <v>434</v>
      </c>
      <c r="AH2092" t="s">
        <v>74</v>
      </c>
    </row>
    <row r="2093" spans="1:34" x14ac:dyDescent="0.25">
      <c r="A2093">
        <v>10324</v>
      </c>
      <c r="B2093">
        <v>33</v>
      </c>
      <c r="C2093">
        <v>100</v>
      </c>
      <c r="D2093">
        <v>3</v>
      </c>
      <c r="E2093">
        <v>6267.69</v>
      </c>
      <c r="F2093">
        <v>6268</v>
      </c>
      <c r="G2093">
        <v>3300</v>
      </c>
      <c r="H2093" s="2">
        <v>38118</v>
      </c>
      <c r="I2093" s="1">
        <v>38118</v>
      </c>
      <c r="J2093" t="s">
        <v>153</v>
      </c>
      <c r="K2093" t="s">
        <v>65</v>
      </c>
      <c r="L2093" t="s">
        <v>37</v>
      </c>
      <c r="M2093">
        <v>4</v>
      </c>
      <c r="N2093">
        <v>11</v>
      </c>
      <c r="O2093">
        <v>2004</v>
      </c>
      <c r="P2093" t="s">
        <v>871</v>
      </c>
      <c r="Q2093">
        <v>97</v>
      </c>
      <c r="R2093" t="s">
        <v>1026</v>
      </c>
      <c r="S2093" t="s">
        <v>154</v>
      </c>
      <c r="T2093">
        <v>2125551500</v>
      </c>
      <c r="U2093" t="s">
        <v>155</v>
      </c>
      <c r="V2093" t="s">
        <v>156</v>
      </c>
      <c r="W2093" t="s">
        <v>157</v>
      </c>
      <c r="X2093" t="s">
        <v>158</v>
      </c>
      <c r="Y2093" t="s">
        <v>43</v>
      </c>
      <c r="Z2093" t="s">
        <v>44</v>
      </c>
      <c r="AA2093" t="s">
        <v>45</v>
      </c>
      <c r="AB2093">
        <v>10022</v>
      </c>
      <c r="AC2093" t="s">
        <v>46</v>
      </c>
      <c r="AD2093" t="s">
        <v>47</v>
      </c>
      <c r="AE2093" t="s">
        <v>159</v>
      </c>
      <c r="AF2093" t="s">
        <v>160</v>
      </c>
      <c r="AG2093" t="s">
        <v>161</v>
      </c>
      <c r="AH2093" t="s">
        <v>74</v>
      </c>
    </row>
    <row r="2094" spans="1:34" x14ac:dyDescent="0.25">
      <c r="A2094">
        <v>10333</v>
      </c>
      <c r="B2094">
        <v>39</v>
      </c>
      <c r="C2094">
        <v>100</v>
      </c>
      <c r="D2094">
        <v>1</v>
      </c>
      <c r="E2094">
        <v>4424.16</v>
      </c>
      <c r="F2094">
        <v>4425</v>
      </c>
      <c r="G2094">
        <v>3900</v>
      </c>
      <c r="H2094" t="s">
        <v>442</v>
      </c>
      <c r="I2094" s="1">
        <v>38309</v>
      </c>
      <c r="J2094" t="s">
        <v>104</v>
      </c>
      <c r="K2094" t="s">
        <v>130</v>
      </c>
      <c r="L2094" t="s">
        <v>37</v>
      </c>
      <c r="M2094">
        <v>4</v>
      </c>
      <c r="N2094">
        <v>11</v>
      </c>
      <c r="O2094">
        <v>2004</v>
      </c>
      <c r="P2094" t="s">
        <v>871</v>
      </c>
      <c r="Q2094">
        <v>97</v>
      </c>
      <c r="R2094" t="s">
        <v>1026</v>
      </c>
      <c r="S2094" t="s">
        <v>124</v>
      </c>
      <c r="T2094">
        <v>6505555787</v>
      </c>
      <c r="U2094" t="s">
        <v>125</v>
      </c>
      <c r="V2094" t="s">
        <v>126</v>
      </c>
      <c r="X2094" t="s">
        <v>126</v>
      </c>
      <c r="Y2094" t="s">
        <v>91</v>
      </c>
      <c r="Z2094" t="s">
        <v>81</v>
      </c>
      <c r="AA2094" t="s">
        <v>92</v>
      </c>
      <c r="AB2094" t="s">
        <v>47</v>
      </c>
      <c r="AC2094" t="s">
        <v>46</v>
      </c>
      <c r="AD2094" t="s">
        <v>47</v>
      </c>
      <c r="AE2094" t="s">
        <v>127</v>
      </c>
      <c r="AF2094" t="s">
        <v>84</v>
      </c>
      <c r="AG2094" t="s">
        <v>128</v>
      </c>
      <c r="AH2094" t="s">
        <v>74</v>
      </c>
    </row>
    <row r="2095" spans="1:34" x14ac:dyDescent="0.25">
      <c r="A2095">
        <v>10348</v>
      </c>
      <c r="B2095">
        <v>39</v>
      </c>
      <c r="C2095">
        <v>50.31</v>
      </c>
      <c r="D2095">
        <v>2</v>
      </c>
      <c r="E2095">
        <v>1962.09</v>
      </c>
      <c r="F2095">
        <v>1963</v>
      </c>
      <c r="G2095">
        <v>1962.09</v>
      </c>
      <c r="H2095" s="2">
        <v>37997</v>
      </c>
      <c r="I2095" s="1">
        <v>37997</v>
      </c>
      <c r="J2095" t="s">
        <v>64</v>
      </c>
      <c r="K2095" t="s">
        <v>123</v>
      </c>
      <c r="L2095" t="s">
        <v>37</v>
      </c>
      <c r="M2095">
        <v>4</v>
      </c>
      <c r="N2095">
        <v>11</v>
      </c>
      <c r="O2095">
        <v>2004</v>
      </c>
      <c r="P2095" t="s">
        <v>871</v>
      </c>
      <c r="Q2095">
        <v>97</v>
      </c>
      <c r="R2095" t="s">
        <v>1026</v>
      </c>
      <c r="S2095" t="s">
        <v>300</v>
      </c>
      <c r="T2095" t="s">
        <v>301</v>
      </c>
      <c r="U2095" t="s">
        <v>302</v>
      </c>
      <c r="V2095" t="s">
        <v>303</v>
      </c>
      <c r="X2095" t="s">
        <v>303</v>
      </c>
      <c r="Y2095" t="s">
        <v>280</v>
      </c>
      <c r="AA2095" t="s">
        <v>280</v>
      </c>
      <c r="AB2095">
        <v>28023</v>
      </c>
      <c r="AC2095" t="s">
        <v>281</v>
      </c>
      <c r="AD2095" t="s">
        <v>60</v>
      </c>
      <c r="AE2095" t="s">
        <v>304</v>
      </c>
      <c r="AF2095" t="s">
        <v>305</v>
      </c>
      <c r="AG2095" t="s">
        <v>306</v>
      </c>
      <c r="AH2095" t="s">
        <v>51</v>
      </c>
    </row>
    <row r="2096" spans="1:34" x14ac:dyDescent="0.25">
      <c r="A2096">
        <v>10358</v>
      </c>
      <c r="B2096">
        <v>41</v>
      </c>
      <c r="C2096">
        <v>100</v>
      </c>
      <c r="D2096">
        <v>6</v>
      </c>
      <c r="E2096">
        <v>6847</v>
      </c>
      <c r="F2096">
        <v>6847</v>
      </c>
      <c r="G2096">
        <v>4100</v>
      </c>
      <c r="H2096" s="2">
        <v>38272</v>
      </c>
      <c r="I2096" s="1">
        <v>38272</v>
      </c>
      <c r="J2096" t="s">
        <v>86</v>
      </c>
      <c r="K2096" t="s">
        <v>65</v>
      </c>
      <c r="L2096" t="s">
        <v>37</v>
      </c>
      <c r="M2096">
        <v>4</v>
      </c>
      <c r="N2096">
        <v>12</v>
      </c>
      <c r="O2096">
        <v>2004</v>
      </c>
      <c r="P2096" t="s">
        <v>871</v>
      </c>
      <c r="Q2096">
        <v>97</v>
      </c>
      <c r="R2096" t="s">
        <v>1026</v>
      </c>
      <c r="S2096" t="s">
        <v>276</v>
      </c>
      <c r="T2096" t="s">
        <v>277</v>
      </c>
      <c r="U2096" t="s">
        <v>278</v>
      </c>
      <c r="V2096" t="s">
        <v>279</v>
      </c>
      <c r="X2096" t="s">
        <v>279</v>
      </c>
      <c r="Y2096" t="s">
        <v>280</v>
      </c>
      <c r="AA2096" t="s">
        <v>280</v>
      </c>
      <c r="AB2096">
        <v>28034</v>
      </c>
      <c r="AC2096" t="s">
        <v>281</v>
      </c>
      <c r="AD2096" t="s">
        <v>60</v>
      </c>
      <c r="AE2096" t="s">
        <v>282</v>
      </c>
      <c r="AF2096" t="s">
        <v>283</v>
      </c>
      <c r="AG2096" t="s">
        <v>284</v>
      </c>
      <c r="AH2096" t="s">
        <v>74</v>
      </c>
    </row>
    <row r="2097" spans="1:34" x14ac:dyDescent="0.25">
      <c r="A2097">
        <v>10369</v>
      </c>
      <c r="B2097">
        <v>40</v>
      </c>
      <c r="C2097">
        <v>86.92</v>
      </c>
      <c r="D2097">
        <v>3</v>
      </c>
      <c r="E2097">
        <v>3476.8</v>
      </c>
      <c r="F2097">
        <v>3477</v>
      </c>
      <c r="G2097">
        <v>3476.8</v>
      </c>
      <c r="H2097" t="s">
        <v>444</v>
      </c>
      <c r="I2097" s="1">
        <v>38372</v>
      </c>
      <c r="J2097" t="s">
        <v>64</v>
      </c>
      <c r="K2097" t="s">
        <v>130</v>
      </c>
      <c r="L2097" t="s">
        <v>37</v>
      </c>
      <c r="M2097">
        <v>1</v>
      </c>
      <c r="N2097">
        <v>1</v>
      </c>
      <c r="O2097">
        <v>2005</v>
      </c>
      <c r="P2097" t="s">
        <v>871</v>
      </c>
      <c r="Q2097">
        <v>97</v>
      </c>
      <c r="R2097" t="s">
        <v>1026</v>
      </c>
      <c r="S2097" t="s">
        <v>445</v>
      </c>
      <c r="T2097">
        <v>6175558555</v>
      </c>
      <c r="U2097" t="s">
        <v>192</v>
      </c>
      <c r="V2097" t="s">
        <v>446</v>
      </c>
      <c r="X2097" t="s">
        <v>446</v>
      </c>
      <c r="Y2097" t="s">
        <v>447</v>
      </c>
      <c r="Z2097" t="s">
        <v>195</v>
      </c>
      <c r="AA2097" t="s">
        <v>448</v>
      </c>
      <c r="AB2097">
        <v>58339</v>
      </c>
      <c r="AC2097" t="s">
        <v>46</v>
      </c>
      <c r="AD2097" t="s">
        <v>47</v>
      </c>
      <c r="AE2097" t="s">
        <v>432</v>
      </c>
      <c r="AF2097" t="s">
        <v>449</v>
      </c>
      <c r="AG2097" t="s">
        <v>450</v>
      </c>
      <c r="AH2097" t="s">
        <v>74</v>
      </c>
    </row>
    <row r="2098" spans="1:34" x14ac:dyDescent="0.25">
      <c r="A2098">
        <v>10382</v>
      </c>
      <c r="B2098">
        <v>33</v>
      </c>
      <c r="C2098">
        <v>100</v>
      </c>
      <c r="D2098">
        <v>4</v>
      </c>
      <c r="E2098">
        <v>4592.6099999999997</v>
      </c>
      <c r="F2098">
        <v>4593</v>
      </c>
      <c r="G2098">
        <v>3300</v>
      </c>
      <c r="H2098" t="s">
        <v>451</v>
      </c>
      <c r="I2098" s="1">
        <v>38400</v>
      </c>
      <c r="J2098" t="s">
        <v>35</v>
      </c>
      <c r="K2098" t="s">
        <v>130</v>
      </c>
      <c r="L2098" t="s">
        <v>37</v>
      </c>
      <c r="M2098">
        <v>1</v>
      </c>
      <c r="N2098">
        <v>2</v>
      </c>
      <c r="O2098">
        <v>2005</v>
      </c>
      <c r="P2098" t="s">
        <v>871</v>
      </c>
      <c r="Q2098">
        <v>97</v>
      </c>
      <c r="R2098" t="s">
        <v>1026</v>
      </c>
      <c r="S2098" t="s">
        <v>427</v>
      </c>
      <c r="T2098">
        <v>4155551450</v>
      </c>
      <c r="U2098" t="s">
        <v>428</v>
      </c>
      <c r="V2098" t="s">
        <v>429</v>
      </c>
      <c r="X2098" t="s">
        <v>429</v>
      </c>
      <c r="Y2098" t="s">
        <v>430</v>
      </c>
      <c r="Z2098" t="s">
        <v>81</v>
      </c>
      <c r="AA2098" t="s">
        <v>431</v>
      </c>
      <c r="AB2098">
        <v>97562</v>
      </c>
      <c r="AC2098" t="s">
        <v>46</v>
      </c>
      <c r="AD2098" t="s">
        <v>47</v>
      </c>
      <c r="AE2098" t="s">
        <v>432</v>
      </c>
      <c r="AF2098" t="s">
        <v>433</v>
      </c>
      <c r="AG2098" t="s">
        <v>434</v>
      </c>
      <c r="AH2098" t="s">
        <v>74</v>
      </c>
    </row>
    <row r="2099" spans="1:34" x14ac:dyDescent="0.25">
      <c r="A2099">
        <v>10423</v>
      </c>
      <c r="B2099">
        <v>28</v>
      </c>
      <c r="C2099">
        <v>78.89</v>
      </c>
      <c r="D2099">
        <v>4</v>
      </c>
      <c r="E2099">
        <v>2208.92</v>
      </c>
      <c r="F2099">
        <v>2209</v>
      </c>
      <c r="G2099">
        <v>2208.92</v>
      </c>
      <c r="H2099" t="s">
        <v>897</v>
      </c>
      <c r="I2099" s="1">
        <v>38502</v>
      </c>
      <c r="J2099" t="s">
        <v>153</v>
      </c>
      <c r="K2099" t="s">
        <v>36</v>
      </c>
      <c r="L2099" t="s">
        <v>475</v>
      </c>
      <c r="M2099">
        <v>2</v>
      </c>
      <c r="N2099">
        <v>5</v>
      </c>
      <c r="O2099">
        <v>2005</v>
      </c>
      <c r="P2099" t="s">
        <v>871</v>
      </c>
      <c r="Q2099">
        <v>97</v>
      </c>
      <c r="R2099" t="s">
        <v>1026</v>
      </c>
      <c r="S2099" t="s">
        <v>578</v>
      </c>
      <c r="T2099" t="s">
        <v>579</v>
      </c>
      <c r="U2099" t="s">
        <v>580</v>
      </c>
      <c r="V2099" t="s">
        <v>581</v>
      </c>
      <c r="X2099" t="s">
        <v>581</v>
      </c>
      <c r="Y2099" t="s">
        <v>582</v>
      </c>
      <c r="AA2099" t="s">
        <v>582</v>
      </c>
      <c r="AB2099" t="s">
        <v>583</v>
      </c>
      <c r="AC2099" t="s">
        <v>584</v>
      </c>
      <c r="AD2099" t="s">
        <v>60</v>
      </c>
      <c r="AE2099" t="s">
        <v>585</v>
      </c>
      <c r="AF2099" t="s">
        <v>586</v>
      </c>
      <c r="AG2099" t="s">
        <v>587</v>
      </c>
      <c r="AH2099" t="s">
        <v>51</v>
      </c>
    </row>
    <row r="2100" spans="1:34" x14ac:dyDescent="0.25">
      <c r="A2100">
        <v>10106</v>
      </c>
      <c r="B2100">
        <v>26</v>
      </c>
      <c r="C2100">
        <v>63.76</v>
      </c>
      <c r="D2100">
        <v>3</v>
      </c>
      <c r="E2100">
        <v>1657.76</v>
      </c>
      <c r="F2100">
        <v>1658</v>
      </c>
      <c r="G2100">
        <v>1657.76</v>
      </c>
      <c r="H2100" t="s">
        <v>904</v>
      </c>
      <c r="I2100" s="1">
        <v>37669</v>
      </c>
      <c r="J2100" t="s">
        <v>35</v>
      </c>
      <c r="K2100" t="s">
        <v>36</v>
      </c>
      <c r="L2100" t="s">
        <v>37</v>
      </c>
      <c r="M2100">
        <v>1</v>
      </c>
      <c r="N2100">
        <v>2</v>
      </c>
      <c r="O2100">
        <v>2003</v>
      </c>
      <c r="P2100" t="s">
        <v>905</v>
      </c>
      <c r="Q2100">
        <v>72</v>
      </c>
      <c r="R2100" t="s">
        <v>1027</v>
      </c>
      <c r="S2100" t="s">
        <v>877</v>
      </c>
      <c r="T2100" t="s">
        <v>878</v>
      </c>
      <c r="U2100" t="s">
        <v>879</v>
      </c>
      <c r="V2100" t="s">
        <v>880</v>
      </c>
      <c r="X2100" t="s">
        <v>880</v>
      </c>
      <c r="Y2100" t="s">
        <v>881</v>
      </c>
      <c r="AA2100" t="s">
        <v>881</v>
      </c>
      <c r="AB2100">
        <v>24100</v>
      </c>
      <c r="AC2100" t="s">
        <v>407</v>
      </c>
      <c r="AD2100" t="s">
        <v>60</v>
      </c>
      <c r="AE2100" t="s">
        <v>882</v>
      </c>
      <c r="AF2100" t="s">
        <v>883</v>
      </c>
      <c r="AG2100" t="s">
        <v>884</v>
      </c>
      <c r="AH2100" t="s">
        <v>51</v>
      </c>
    </row>
    <row r="2101" spans="1:34" x14ac:dyDescent="0.25">
      <c r="A2101">
        <v>10120</v>
      </c>
      <c r="B2101">
        <v>29</v>
      </c>
      <c r="C2101">
        <v>85.49</v>
      </c>
      <c r="D2101">
        <v>9</v>
      </c>
      <c r="E2101">
        <v>2479.21</v>
      </c>
      <c r="F2101">
        <v>2480</v>
      </c>
      <c r="G2101">
        <v>2479.21</v>
      </c>
      <c r="H2101" t="s">
        <v>477</v>
      </c>
      <c r="I2101" s="1">
        <v>37740</v>
      </c>
      <c r="J2101" t="s">
        <v>380</v>
      </c>
      <c r="K2101" t="s">
        <v>65</v>
      </c>
      <c r="L2101" t="s">
        <v>37</v>
      </c>
      <c r="M2101">
        <v>2</v>
      </c>
      <c r="N2101">
        <v>4</v>
      </c>
      <c r="O2101">
        <v>2003</v>
      </c>
      <c r="P2101" t="s">
        <v>905</v>
      </c>
      <c r="Q2101">
        <v>72</v>
      </c>
      <c r="R2101" t="s">
        <v>1027</v>
      </c>
      <c r="S2101" t="s">
        <v>139</v>
      </c>
      <c r="T2101" t="s">
        <v>140</v>
      </c>
      <c r="U2101" t="s">
        <v>141</v>
      </c>
      <c r="V2101" t="s">
        <v>142</v>
      </c>
      <c r="W2101" t="s">
        <v>143</v>
      </c>
      <c r="X2101" t="s">
        <v>144</v>
      </c>
      <c r="Y2101" t="s">
        <v>145</v>
      </c>
      <c r="Z2101" t="s">
        <v>146</v>
      </c>
      <c r="AA2101" t="s">
        <v>147</v>
      </c>
      <c r="AB2101">
        <v>3004</v>
      </c>
      <c r="AC2101" t="s">
        <v>148</v>
      </c>
      <c r="AD2101" t="s">
        <v>149</v>
      </c>
      <c r="AE2101" t="s">
        <v>150</v>
      </c>
      <c r="AF2101" t="s">
        <v>151</v>
      </c>
      <c r="AG2101" t="s">
        <v>152</v>
      </c>
      <c r="AH2101" t="s">
        <v>51</v>
      </c>
    </row>
    <row r="2102" spans="1:34" x14ac:dyDescent="0.25">
      <c r="A2102">
        <v>10133</v>
      </c>
      <c r="B2102">
        <v>46</v>
      </c>
      <c r="C2102">
        <v>77.52</v>
      </c>
      <c r="D2102">
        <v>4</v>
      </c>
      <c r="E2102">
        <v>3565.92</v>
      </c>
      <c r="F2102">
        <v>3566</v>
      </c>
      <c r="G2102">
        <v>3565.92</v>
      </c>
      <c r="H2102" t="s">
        <v>952</v>
      </c>
      <c r="I2102" s="1">
        <v>37799</v>
      </c>
      <c r="J2102" t="s">
        <v>172</v>
      </c>
      <c r="K2102" t="s">
        <v>87</v>
      </c>
      <c r="L2102" t="s">
        <v>37</v>
      </c>
      <c r="M2102">
        <v>2</v>
      </c>
      <c r="N2102">
        <v>6</v>
      </c>
      <c r="O2102">
        <v>2003</v>
      </c>
      <c r="P2102" t="s">
        <v>905</v>
      </c>
      <c r="Q2102">
        <v>72</v>
      </c>
      <c r="R2102" t="s">
        <v>1027</v>
      </c>
      <c r="S2102" t="s">
        <v>276</v>
      </c>
      <c r="T2102" t="s">
        <v>277</v>
      </c>
      <c r="U2102" t="s">
        <v>278</v>
      </c>
      <c r="V2102" t="s">
        <v>279</v>
      </c>
      <c r="X2102" t="s">
        <v>279</v>
      </c>
      <c r="Y2102" t="s">
        <v>280</v>
      </c>
      <c r="AA2102" t="s">
        <v>280</v>
      </c>
      <c r="AB2102">
        <v>28034</v>
      </c>
      <c r="AC2102" t="s">
        <v>281</v>
      </c>
      <c r="AD2102" t="s">
        <v>60</v>
      </c>
      <c r="AE2102" t="s">
        <v>282</v>
      </c>
      <c r="AF2102" t="s">
        <v>283</v>
      </c>
      <c r="AG2102" t="s">
        <v>284</v>
      </c>
      <c r="AH2102" t="s">
        <v>74</v>
      </c>
    </row>
    <row r="2103" spans="1:34" x14ac:dyDescent="0.25">
      <c r="A2103">
        <v>10145</v>
      </c>
      <c r="B2103">
        <v>33</v>
      </c>
      <c r="C2103">
        <v>84.77</v>
      </c>
      <c r="D2103">
        <v>15</v>
      </c>
      <c r="E2103">
        <v>2797.41</v>
      </c>
      <c r="F2103">
        <v>2798</v>
      </c>
      <c r="G2103">
        <v>2797.41</v>
      </c>
      <c r="H2103" t="s">
        <v>75</v>
      </c>
      <c r="I2103" s="1">
        <v>37858</v>
      </c>
      <c r="J2103" t="s">
        <v>76</v>
      </c>
      <c r="K2103" t="s">
        <v>36</v>
      </c>
      <c r="L2103" t="s">
        <v>37</v>
      </c>
      <c r="M2103">
        <v>3</v>
      </c>
      <c r="N2103">
        <v>8</v>
      </c>
      <c r="O2103">
        <v>2003</v>
      </c>
      <c r="P2103" t="s">
        <v>905</v>
      </c>
      <c r="Q2103">
        <v>72</v>
      </c>
      <c r="R2103" t="s">
        <v>1027</v>
      </c>
      <c r="S2103" t="s">
        <v>77</v>
      </c>
      <c r="T2103">
        <v>6265557265</v>
      </c>
      <c r="U2103" t="s">
        <v>78</v>
      </c>
      <c r="V2103" t="s">
        <v>79</v>
      </c>
      <c r="X2103" t="s">
        <v>79</v>
      </c>
      <c r="Y2103" t="s">
        <v>80</v>
      </c>
      <c r="Z2103" t="s">
        <v>81</v>
      </c>
      <c r="AA2103" t="s">
        <v>82</v>
      </c>
      <c r="AB2103">
        <v>90003</v>
      </c>
      <c r="AC2103" t="s">
        <v>46</v>
      </c>
      <c r="AD2103" t="s">
        <v>47</v>
      </c>
      <c r="AE2103" t="s">
        <v>83</v>
      </c>
      <c r="AF2103" t="s">
        <v>84</v>
      </c>
      <c r="AG2103" t="s">
        <v>85</v>
      </c>
      <c r="AH2103" t="s">
        <v>51</v>
      </c>
    </row>
    <row r="2104" spans="1:34" x14ac:dyDescent="0.25">
      <c r="A2104">
        <v>10168</v>
      </c>
      <c r="B2104">
        <v>48</v>
      </c>
      <c r="C2104">
        <v>78.25</v>
      </c>
      <c r="D2104">
        <v>10</v>
      </c>
      <c r="E2104">
        <v>3756</v>
      </c>
      <c r="F2104">
        <v>3756</v>
      </c>
      <c r="G2104">
        <v>3756</v>
      </c>
      <c r="H2104" t="s">
        <v>95</v>
      </c>
      <c r="I2104" s="1">
        <v>37922</v>
      </c>
      <c r="J2104" t="s">
        <v>86</v>
      </c>
      <c r="K2104" t="s">
        <v>65</v>
      </c>
      <c r="L2104" t="s">
        <v>37</v>
      </c>
      <c r="M2104">
        <v>4</v>
      </c>
      <c r="N2104">
        <v>10</v>
      </c>
      <c r="O2104">
        <v>2003</v>
      </c>
      <c r="P2104" t="s">
        <v>905</v>
      </c>
      <c r="Q2104">
        <v>72</v>
      </c>
      <c r="R2104" t="s">
        <v>1027</v>
      </c>
      <c r="S2104" t="s">
        <v>96</v>
      </c>
      <c r="T2104">
        <v>6505556809</v>
      </c>
      <c r="U2104" t="s">
        <v>97</v>
      </c>
      <c r="V2104" t="s">
        <v>98</v>
      </c>
      <c r="X2104" t="s">
        <v>98</v>
      </c>
      <c r="Y2104" t="s">
        <v>99</v>
      </c>
      <c r="Z2104" t="s">
        <v>81</v>
      </c>
      <c r="AA2104" t="s">
        <v>100</v>
      </c>
      <c r="AB2104">
        <v>94217</v>
      </c>
      <c r="AC2104" t="s">
        <v>46</v>
      </c>
      <c r="AD2104" t="s">
        <v>47</v>
      </c>
      <c r="AE2104" t="s">
        <v>101</v>
      </c>
      <c r="AF2104" t="s">
        <v>102</v>
      </c>
      <c r="AG2104" t="s">
        <v>103</v>
      </c>
      <c r="AH2104" t="s">
        <v>74</v>
      </c>
    </row>
    <row r="2105" spans="1:34" x14ac:dyDescent="0.25">
      <c r="A2105">
        <v>10210</v>
      </c>
      <c r="B2105">
        <v>40</v>
      </c>
      <c r="C2105">
        <v>71</v>
      </c>
      <c r="D2105">
        <v>8</v>
      </c>
      <c r="E2105">
        <v>2840</v>
      </c>
      <c r="F2105">
        <v>2840</v>
      </c>
      <c r="G2105">
        <v>2840</v>
      </c>
      <c r="H2105" s="2">
        <v>38322</v>
      </c>
      <c r="I2105" s="1">
        <v>38322</v>
      </c>
      <c r="J2105" t="s">
        <v>242</v>
      </c>
      <c r="K2105" t="s">
        <v>220</v>
      </c>
      <c r="L2105" t="s">
        <v>37</v>
      </c>
      <c r="M2105">
        <v>1</v>
      </c>
      <c r="N2105">
        <v>1</v>
      </c>
      <c r="O2105">
        <v>2004</v>
      </c>
      <c r="P2105" t="s">
        <v>905</v>
      </c>
      <c r="Q2105">
        <v>72</v>
      </c>
      <c r="R2105" t="s">
        <v>1027</v>
      </c>
      <c r="S2105" t="s">
        <v>478</v>
      </c>
      <c r="T2105" t="s">
        <v>479</v>
      </c>
      <c r="U2105" t="s">
        <v>480</v>
      </c>
      <c r="V2105" t="s">
        <v>481</v>
      </c>
      <c r="X2105" t="s">
        <v>481</v>
      </c>
      <c r="Y2105" t="s">
        <v>482</v>
      </c>
      <c r="Z2105" t="s">
        <v>482</v>
      </c>
      <c r="AA2105" t="s">
        <v>483</v>
      </c>
      <c r="AB2105" t="s">
        <v>484</v>
      </c>
      <c r="AC2105" t="s">
        <v>314</v>
      </c>
      <c r="AD2105" t="s">
        <v>314</v>
      </c>
      <c r="AE2105" t="s">
        <v>485</v>
      </c>
      <c r="AF2105" t="s">
        <v>486</v>
      </c>
      <c r="AG2105" t="s">
        <v>487</v>
      </c>
      <c r="AH2105" t="s">
        <v>51</v>
      </c>
    </row>
    <row r="2106" spans="1:34" x14ac:dyDescent="0.25">
      <c r="A2106">
        <v>10223</v>
      </c>
      <c r="B2106">
        <v>23</v>
      </c>
      <c r="C2106">
        <v>74.62</v>
      </c>
      <c r="D2106">
        <v>10</v>
      </c>
      <c r="E2106">
        <v>1716.26</v>
      </c>
      <c r="F2106">
        <v>1717</v>
      </c>
      <c r="G2106">
        <v>1716.26</v>
      </c>
      <c r="H2106" t="s">
        <v>138</v>
      </c>
      <c r="I2106" s="1">
        <v>38037</v>
      </c>
      <c r="J2106" t="s">
        <v>35</v>
      </c>
      <c r="K2106" t="s">
        <v>87</v>
      </c>
      <c r="L2106" t="s">
        <v>37</v>
      </c>
      <c r="M2106">
        <v>1</v>
      </c>
      <c r="N2106">
        <v>2</v>
      </c>
      <c r="O2106">
        <v>2004</v>
      </c>
      <c r="P2106" t="s">
        <v>905</v>
      </c>
      <c r="Q2106">
        <v>72</v>
      </c>
      <c r="R2106" t="s">
        <v>1027</v>
      </c>
      <c r="S2106" t="s">
        <v>139</v>
      </c>
      <c r="T2106" t="s">
        <v>140</v>
      </c>
      <c r="U2106" t="s">
        <v>141</v>
      </c>
      <c r="V2106" t="s">
        <v>142</v>
      </c>
      <c r="W2106" t="s">
        <v>143</v>
      </c>
      <c r="X2106" t="s">
        <v>144</v>
      </c>
      <c r="Y2106" t="s">
        <v>145</v>
      </c>
      <c r="Z2106" t="s">
        <v>146</v>
      </c>
      <c r="AA2106" t="s">
        <v>147</v>
      </c>
      <c r="AB2106">
        <v>3004</v>
      </c>
      <c r="AC2106" t="s">
        <v>148</v>
      </c>
      <c r="AD2106" t="s">
        <v>149</v>
      </c>
      <c r="AE2106" t="s">
        <v>150</v>
      </c>
      <c r="AF2106" t="s">
        <v>151</v>
      </c>
      <c r="AG2106" t="s">
        <v>152</v>
      </c>
      <c r="AH2106" t="s">
        <v>51</v>
      </c>
    </row>
    <row r="2107" spans="1:34" x14ac:dyDescent="0.25">
      <c r="A2107">
        <v>10235</v>
      </c>
      <c r="B2107">
        <v>40</v>
      </c>
      <c r="C2107">
        <v>81.14</v>
      </c>
      <c r="D2107">
        <v>4</v>
      </c>
      <c r="E2107">
        <v>3245.6</v>
      </c>
      <c r="F2107">
        <v>3246</v>
      </c>
      <c r="G2107">
        <v>3245.6</v>
      </c>
      <c r="H2107" s="2">
        <v>38021</v>
      </c>
      <c r="I2107" s="1">
        <v>38021</v>
      </c>
      <c r="J2107" t="s">
        <v>35</v>
      </c>
      <c r="K2107" t="s">
        <v>220</v>
      </c>
      <c r="L2107" t="s">
        <v>37</v>
      </c>
      <c r="M2107">
        <v>2</v>
      </c>
      <c r="N2107">
        <v>4</v>
      </c>
      <c r="O2107">
        <v>2004</v>
      </c>
      <c r="P2107" t="s">
        <v>905</v>
      </c>
      <c r="Q2107">
        <v>72</v>
      </c>
      <c r="R2107" t="s">
        <v>1027</v>
      </c>
      <c r="S2107" t="s">
        <v>589</v>
      </c>
      <c r="T2107" t="s">
        <v>590</v>
      </c>
      <c r="U2107" t="s">
        <v>591</v>
      </c>
      <c r="V2107" t="s">
        <v>592</v>
      </c>
      <c r="X2107" t="s">
        <v>592</v>
      </c>
      <c r="Y2107" t="s">
        <v>593</v>
      </c>
      <c r="Z2107" t="s">
        <v>359</v>
      </c>
      <c r="AA2107" t="s">
        <v>594</v>
      </c>
      <c r="AB2107" t="s">
        <v>595</v>
      </c>
      <c r="AC2107" t="s">
        <v>362</v>
      </c>
      <c r="AD2107" t="s">
        <v>47</v>
      </c>
      <c r="AE2107" t="s">
        <v>596</v>
      </c>
      <c r="AF2107" t="s">
        <v>272</v>
      </c>
      <c r="AG2107" t="s">
        <v>597</v>
      </c>
      <c r="AH2107" t="s">
        <v>74</v>
      </c>
    </row>
    <row r="2108" spans="1:34" x14ac:dyDescent="0.25">
      <c r="A2108">
        <v>10250</v>
      </c>
      <c r="B2108">
        <v>37</v>
      </c>
      <c r="C2108">
        <v>74.62</v>
      </c>
      <c r="D2108">
        <v>5</v>
      </c>
      <c r="E2108">
        <v>2760.94</v>
      </c>
      <c r="F2108">
        <v>2761</v>
      </c>
      <c r="G2108">
        <v>2760.94</v>
      </c>
      <c r="H2108" s="2">
        <v>38296</v>
      </c>
      <c r="I2108" s="1">
        <v>38296</v>
      </c>
      <c r="J2108" t="s">
        <v>104</v>
      </c>
      <c r="K2108" t="s">
        <v>87</v>
      </c>
      <c r="L2108" t="s">
        <v>37</v>
      </c>
      <c r="M2108">
        <v>2</v>
      </c>
      <c r="N2108">
        <v>5</v>
      </c>
      <c r="O2108">
        <v>2004</v>
      </c>
      <c r="P2108" t="s">
        <v>905</v>
      </c>
      <c r="Q2108">
        <v>72</v>
      </c>
      <c r="R2108" t="s">
        <v>1027</v>
      </c>
      <c r="S2108" t="s">
        <v>630</v>
      </c>
      <c r="T2108">
        <v>4085553659</v>
      </c>
      <c r="U2108" t="s">
        <v>631</v>
      </c>
      <c r="V2108" t="s">
        <v>632</v>
      </c>
      <c r="X2108" t="s">
        <v>632</v>
      </c>
      <c r="Y2108" t="s">
        <v>633</v>
      </c>
      <c r="Z2108" t="s">
        <v>81</v>
      </c>
      <c r="AA2108" t="s">
        <v>634</v>
      </c>
      <c r="AB2108">
        <v>94217</v>
      </c>
      <c r="AC2108" t="s">
        <v>46</v>
      </c>
      <c r="AD2108" t="s">
        <v>47</v>
      </c>
      <c r="AE2108" t="s">
        <v>159</v>
      </c>
      <c r="AF2108" t="s">
        <v>635</v>
      </c>
      <c r="AG2108" t="s">
        <v>636</v>
      </c>
      <c r="AH2108" t="s">
        <v>51</v>
      </c>
    </row>
    <row r="2109" spans="1:34" x14ac:dyDescent="0.25">
      <c r="A2109">
        <v>10263</v>
      </c>
      <c r="B2109">
        <v>24</v>
      </c>
      <c r="C2109">
        <v>75.349999999999994</v>
      </c>
      <c r="D2109">
        <v>11</v>
      </c>
      <c r="E2109">
        <v>1808.4</v>
      </c>
      <c r="F2109">
        <v>1809</v>
      </c>
      <c r="G2109">
        <v>1808.4</v>
      </c>
      <c r="H2109" t="s">
        <v>171</v>
      </c>
      <c r="I2109" s="1">
        <v>38166</v>
      </c>
      <c r="J2109" t="s">
        <v>172</v>
      </c>
      <c r="K2109" t="s">
        <v>36</v>
      </c>
      <c r="L2109" t="s">
        <v>37</v>
      </c>
      <c r="M2109">
        <v>2</v>
      </c>
      <c r="N2109">
        <v>6</v>
      </c>
      <c r="O2109">
        <v>2004</v>
      </c>
      <c r="P2109" t="s">
        <v>905</v>
      </c>
      <c r="Q2109">
        <v>72</v>
      </c>
      <c r="R2109" t="s">
        <v>1027</v>
      </c>
      <c r="S2109" t="s">
        <v>173</v>
      </c>
      <c r="T2109">
        <v>2035552570</v>
      </c>
      <c r="U2109" t="s">
        <v>174</v>
      </c>
      <c r="V2109" t="s">
        <v>175</v>
      </c>
      <c r="X2109" t="s">
        <v>175</v>
      </c>
      <c r="Y2109" t="s">
        <v>176</v>
      </c>
      <c r="Z2109" t="s">
        <v>177</v>
      </c>
      <c r="AA2109" t="s">
        <v>178</v>
      </c>
      <c r="AB2109">
        <v>97562</v>
      </c>
      <c r="AC2109" t="s">
        <v>46</v>
      </c>
      <c r="AD2109" t="s">
        <v>47</v>
      </c>
      <c r="AE2109" t="s">
        <v>179</v>
      </c>
      <c r="AF2109" t="s">
        <v>84</v>
      </c>
      <c r="AG2109" t="s">
        <v>180</v>
      </c>
      <c r="AH2109" t="s">
        <v>51</v>
      </c>
    </row>
    <row r="2110" spans="1:34" x14ac:dyDescent="0.25">
      <c r="A2110">
        <v>10275</v>
      </c>
      <c r="B2110">
        <v>27</v>
      </c>
      <c r="C2110">
        <v>62.31</v>
      </c>
      <c r="D2110">
        <v>10</v>
      </c>
      <c r="E2110">
        <v>1682.37</v>
      </c>
      <c r="F2110">
        <v>1683</v>
      </c>
      <c r="G2110">
        <v>1682.37</v>
      </c>
      <c r="H2110" t="s">
        <v>181</v>
      </c>
      <c r="I2110" s="1">
        <v>38191</v>
      </c>
      <c r="J2110" t="s">
        <v>52</v>
      </c>
      <c r="K2110" t="s">
        <v>87</v>
      </c>
      <c r="L2110" t="s">
        <v>37</v>
      </c>
      <c r="M2110">
        <v>3</v>
      </c>
      <c r="N2110">
        <v>7</v>
      </c>
      <c r="O2110">
        <v>2004</v>
      </c>
      <c r="P2110" t="s">
        <v>905</v>
      </c>
      <c r="Q2110">
        <v>72</v>
      </c>
      <c r="R2110" t="s">
        <v>1027</v>
      </c>
      <c r="S2110" t="s">
        <v>182</v>
      </c>
      <c r="T2110" t="s">
        <v>183</v>
      </c>
      <c r="U2110" t="s">
        <v>184</v>
      </c>
      <c r="V2110" t="s">
        <v>185</v>
      </c>
      <c r="X2110" t="s">
        <v>185</v>
      </c>
      <c r="Y2110" t="s">
        <v>186</v>
      </c>
      <c r="AA2110" t="s">
        <v>186</v>
      </c>
      <c r="AB2110">
        <v>44000</v>
      </c>
      <c r="AC2110" t="s">
        <v>59</v>
      </c>
      <c r="AD2110" t="s">
        <v>60</v>
      </c>
      <c r="AE2110" t="s">
        <v>187</v>
      </c>
      <c r="AF2110" t="s">
        <v>188</v>
      </c>
      <c r="AG2110" t="s">
        <v>189</v>
      </c>
      <c r="AH2110" t="s">
        <v>51</v>
      </c>
    </row>
    <row r="2111" spans="1:34" x14ac:dyDescent="0.25">
      <c r="A2111">
        <v>10284</v>
      </c>
      <c r="B2111">
        <v>21</v>
      </c>
      <c r="C2111">
        <v>71</v>
      </c>
      <c r="D2111">
        <v>2</v>
      </c>
      <c r="E2111">
        <v>1491</v>
      </c>
      <c r="F2111">
        <v>1491</v>
      </c>
      <c r="G2111">
        <v>1491</v>
      </c>
      <c r="H2111" t="s">
        <v>917</v>
      </c>
      <c r="I2111" s="1">
        <v>38220</v>
      </c>
      <c r="J2111" t="s">
        <v>76</v>
      </c>
      <c r="K2111" t="s">
        <v>53</v>
      </c>
      <c r="L2111" t="s">
        <v>37</v>
      </c>
      <c r="M2111">
        <v>3</v>
      </c>
      <c r="N2111">
        <v>8</v>
      </c>
      <c r="O2111">
        <v>2004</v>
      </c>
      <c r="P2111" t="s">
        <v>905</v>
      </c>
      <c r="Q2111">
        <v>72</v>
      </c>
      <c r="R2111" t="s">
        <v>1027</v>
      </c>
      <c r="S2111" t="s">
        <v>860</v>
      </c>
      <c r="T2111" t="s">
        <v>861</v>
      </c>
      <c r="U2111" t="s">
        <v>862</v>
      </c>
      <c r="V2111" t="s">
        <v>863</v>
      </c>
      <c r="X2111" t="s">
        <v>863</v>
      </c>
      <c r="Y2111" t="s">
        <v>864</v>
      </c>
      <c r="AA2111" t="s">
        <v>864</v>
      </c>
      <c r="AB2111" t="s">
        <v>865</v>
      </c>
      <c r="AC2111" t="s">
        <v>119</v>
      </c>
      <c r="AD2111" t="s">
        <v>60</v>
      </c>
      <c r="AE2111" t="s">
        <v>866</v>
      </c>
      <c r="AF2111" t="s">
        <v>867</v>
      </c>
      <c r="AG2111" t="s">
        <v>868</v>
      </c>
      <c r="AH2111" t="s">
        <v>51</v>
      </c>
    </row>
    <row r="2112" spans="1:34" x14ac:dyDescent="0.25">
      <c r="A2112">
        <v>10297</v>
      </c>
      <c r="B2112">
        <v>23</v>
      </c>
      <c r="C2112">
        <v>72.45</v>
      </c>
      <c r="D2112">
        <v>5</v>
      </c>
      <c r="E2112">
        <v>1666.35</v>
      </c>
      <c r="F2112">
        <v>1667</v>
      </c>
      <c r="G2112">
        <v>1666.35</v>
      </c>
      <c r="H2112" t="s">
        <v>953</v>
      </c>
      <c r="I2112" s="1">
        <v>38246</v>
      </c>
      <c r="J2112" t="s">
        <v>201</v>
      </c>
      <c r="K2112" t="s">
        <v>130</v>
      </c>
      <c r="L2112" t="s">
        <v>37</v>
      </c>
      <c r="M2112">
        <v>3</v>
      </c>
      <c r="N2112">
        <v>9</v>
      </c>
      <c r="O2112">
        <v>2004</v>
      </c>
      <c r="P2112" t="s">
        <v>905</v>
      </c>
      <c r="Q2112">
        <v>72</v>
      </c>
      <c r="R2112" t="s">
        <v>1027</v>
      </c>
      <c r="S2112" t="s">
        <v>756</v>
      </c>
      <c r="T2112" t="s">
        <v>757</v>
      </c>
      <c r="U2112" t="s">
        <v>758</v>
      </c>
      <c r="V2112" t="s">
        <v>759</v>
      </c>
      <c r="W2112" t="s">
        <v>760</v>
      </c>
      <c r="X2112" t="s">
        <v>761</v>
      </c>
      <c r="Y2112" t="s">
        <v>762</v>
      </c>
      <c r="AA2112" t="s">
        <v>762</v>
      </c>
      <c r="AB2112">
        <v>2</v>
      </c>
      <c r="AC2112" t="s">
        <v>763</v>
      </c>
      <c r="AD2112" t="s">
        <v>60</v>
      </c>
      <c r="AE2112" t="s">
        <v>764</v>
      </c>
      <c r="AF2112" t="s">
        <v>765</v>
      </c>
      <c r="AG2112" t="s">
        <v>766</v>
      </c>
      <c r="AH2112" t="s">
        <v>51</v>
      </c>
    </row>
    <row r="2113" spans="1:34" x14ac:dyDescent="0.25">
      <c r="A2113">
        <v>10308</v>
      </c>
      <c r="B2113">
        <v>44</v>
      </c>
      <c r="C2113">
        <v>83.32</v>
      </c>
      <c r="D2113">
        <v>8</v>
      </c>
      <c r="E2113">
        <v>3666.08</v>
      </c>
      <c r="F2113">
        <v>3667</v>
      </c>
      <c r="G2113">
        <v>3666.08</v>
      </c>
      <c r="H2113" t="s">
        <v>211</v>
      </c>
      <c r="I2113" s="1">
        <v>38275</v>
      </c>
      <c r="J2113" t="s">
        <v>86</v>
      </c>
      <c r="K2113" t="s">
        <v>87</v>
      </c>
      <c r="L2113" t="s">
        <v>37</v>
      </c>
      <c r="M2113">
        <v>4</v>
      </c>
      <c r="N2113">
        <v>10</v>
      </c>
      <c r="O2113">
        <v>2004</v>
      </c>
      <c r="P2113" t="s">
        <v>905</v>
      </c>
      <c r="Q2113">
        <v>72</v>
      </c>
      <c r="R2113" t="s">
        <v>1027</v>
      </c>
      <c r="S2113" t="s">
        <v>501</v>
      </c>
      <c r="T2113">
        <v>9145554562</v>
      </c>
      <c r="U2113" t="s">
        <v>502</v>
      </c>
      <c r="V2113" t="s">
        <v>503</v>
      </c>
      <c r="X2113" t="s">
        <v>503</v>
      </c>
      <c r="Y2113" t="s">
        <v>504</v>
      </c>
      <c r="Z2113" t="s">
        <v>44</v>
      </c>
      <c r="AA2113" t="s">
        <v>505</v>
      </c>
      <c r="AB2113">
        <v>24067</v>
      </c>
      <c r="AC2113" t="s">
        <v>46</v>
      </c>
      <c r="AD2113" t="s">
        <v>47</v>
      </c>
      <c r="AE2113" t="s">
        <v>159</v>
      </c>
      <c r="AF2113" t="s">
        <v>373</v>
      </c>
      <c r="AG2113" t="s">
        <v>506</v>
      </c>
      <c r="AH2113" t="s">
        <v>74</v>
      </c>
    </row>
    <row r="2114" spans="1:34" x14ac:dyDescent="0.25">
      <c r="A2114">
        <v>10317</v>
      </c>
      <c r="B2114">
        <v>35</v>
      </c>
      <c r="C2114">
        <v>83.32</v>
      </c>
      <c r="D2114">
        <v>1</v>
      </c>
      <c r="E2114">
        <v>2916.2</v>
      </c>
      <c r="F2114">
        <v>2917</v>
      </c>
      <c r="G2114">
        <v>2916.2</v>
      </c>
      <c r="H2114" s="2">
        <v>38028</v>
      </c>
      <c r="I2114" s="1">
        <v>38028</v>
      </c>
      <c r="J2114" t="s">
        <v>35</v>
      </c>
      <c r="K2114" t="s">
        <v>220</v>
      </c>
      <c r="L2114" t="s">
        <v>37</v>
      </c>
      <c r="M2114">
        <v>4</v>
      </c>
      <c r="N2114">
        <v>11</v>
      </c>
      <c r="O2114">
        <v>2004</v>
      </c>
      <c r="P2114" t="s">
        <v>905</v>
      </c>
      <c r="Q2114">
        <v>72</v>
      </c>
      <c r="R2114" t="s">
        <v>1027</v>
      </c>
      <c r="S2114" t="s">
        <v>96</v>
      </c>
      <c r="T2114">
        <v>6505556809</v>
      </c>
      <c r="U2114" t="s">
        <v>97</v>
      </c>
      <c r="V2114" t="s">
        <v>98</v>
      </c>
      <c r="X2114" t="s">
        <v>98</v>
      </c>
      <c r="Y2114" t="s">
        <v>99</v>
      </c>
      <c r="Z2114" t="s">
        <v>81</v>
      </c>
      <c r="AA2114" t="s">
        <v>100</v>
      </c>
      <c r="AB2114">
        <v>94217</v>
      </c>
      <c r="AC2114" t="s">
        <v>46</v>
      </c>
      <c r="AD2114" t="s">
        <v>47</v>
      </c>
      <c r="AE2114" t="s">
        <v>101</v>
      </c>
      <c r="AF2114" t="s">
        <v>102</v>
      </c>
      <c r="AG2114" t="s">
        <v>103</v>
      </c>
      <c r="AH2114" t="s">
        <v>51</v>
      </c>
    </row>
    <row r="2115" spans="1:34" x14ac:dyDescent="0.25">
      <c r="A2115">
        <v>10328</v>
      </c>
      <c r="B2115">
        <v>43</v>
      </c>
      <c r="C2115">
        <v>60.86</v>
      </c>
      <c r="D2115">
        <v>4</v>
      </c>
      <c r="E2115">
        <v>2616.98</v>
      </c>
      <c r="F2115">
        <v>2617</v>
      </c>
      <c r="G2115">
        <v>2616.98</v>
      </c>
      <c r="H2115" s="2">
        <v>38332</v>
      </c>
      <c r="I2115" s="1">
        <v>38332</v>
      </c>
      <c r="J2115" t="s">
        <v>242</v>
      </c>
      <c r="K2115" t="s">
        <v>53</v>
      </c>
      <c r="L2115" t="s">
        <v>37</v>
      </c>
      <c r="M2115">
        <v>4</v>
      </c>
      <c r="N2115">
        <v>11</v>
      </c>
      <c r="O2115">
        <v>2004</v>
      </c>
      <c r="P2115" t="s">
        <v>905</v>
      </c>
      <c r="Q2115">
        <v>72</v>
      </c>
      <c r="R2115" t="s">
        <v>1027</v>
      </c>
      <c r="S2115" t="s">
        <v>877</v>
      </c>
      <c r="T2115" t="s">
        <v>878</v>
      </c>
      <c r="U2115" t="s">
        <v>879</v>
      </c>
      <c r="V2115" t="s">
        <v>880</v>
      </c>
      <c r="X2115" t="s">
        <v>880</v>
      </c>
      <c r="Y2115" t="s">
        <v>881</v>
      </c>
      <c r="AA2115" t="s">
        <v>881</v>
      </c>
      <c r="AB2115">
        <v>24100</v>
      </c>
      <c r="AC2115" t="s">
        <v>407</v>
      </c>
      <c r="AD2115" t="s">
        <v>60</v>
      </c>
      <c r="AE2115" t="s">
        <v>882</v>
      </c>
      <c r="AF2115" t="s">
        <v>883</v>
      </c>
      <c r="AG2115" t="s">
        <v>884</v>
      </c>
      <c r="AH2115" t="s">
        <v>51</v>
      </c>
    </row>
    <row r="2116" spans="1:34" x14ac:dyDescent="0.25">
      <c r="A2116">
        <v>10340</v>
      </c>
      <c r="B2116">
        <v>40</v>
      </c>
      <c r="C2116">
        <v>84.77</v>
      </c>
      <c r="D2116">
        <v>1</v>
      </c>
      <c r="E2116">
        <v>3390.8</v>
      </c>
      <c r="F2116">
        <v>3391</v>
      </c>
      <c r="G2116">
        <v>3390.8</v>
      </c>
      <c r="H2116" t="s">
        <v>230</v>
      </c>
      <c r="I2116" s="1">
        <v>38315</v>
      </c>
      <c r="J2116" t="s">
        <v>104</v>
      </c>
      <c r="K2116" t="s">
        <v>220</v>
      </c>
      <c r="L2116" t="s">
        <v>37</v>
      </c>
      <c r="M2116">
        <v>4</v>
      </c>
      <c r="N2116">
        <v>11</v>
      </c>
      <c r="O2116">
        <v>2004</v>
      </c>
      <c r="P2116" t="s">
        <v>905</v>
      </c>
      <c r="Q2116">
        <v>72</v>
      </c>
      <c r="R2116" t="s">
        <v>1027</v>
      </c>
      <c r="S2116" t="s">
        <v>554</v>
      </c>
      <c r="T2116" t="s">
        <v>555</v>
      </c>
      <c r="U2116" t="s">
        <v>556</v>
      </c>
      <c r="V2116" t="s">
        <v>557</v>
      </c>
      <c r="X2116" t="s">
        <v>557</v>
      </c>
      <c r="Y2116" t="s">
        <v>558</v>
      </c>
      <c r="AA2116" t="s">
        <v>558</v>
      </c>
      <c r="AB2116">
        <v>8022</v>
      </c>
      <c r="AC2116" t="s">
        <v>281</v>
      </c>
      <c r="AD2116" t="s">
        <v>60</v>
      </c>
      <c r="AE2116" t="s">
        <v>559</v>
      </c>
      <c r="AF2116" t="s">
        <v>560</v>
      </c>
      <c r="AG2116" t="s">
        <v>561</v>
      </c>
      <c r="AH2116" t="s">
        <v>74</v>
      </c>
    </row>
    <row r="2117" spans="1:34" x14ac:dyDescent="0.25">
      <c r="A2117">
        <v>10353</v>
      </c>
      <c r="B2117">
        <v>35</v>
      </c>
      <c r="C2117">
        <v>89.9</v>
      </c>
      <c r="D2117">
        <v>3</v>
      </c>
      <c r="E2117">
        <v>3146.5</v>
      </c>
      <c r="F2117">
        <v>3147</v>
      </c>
      <c r="G2117">
        <v>3146.5</v>
      </c>
      <c r="H2117" s="2">
        <v>38089</v>
      </c>
      <c r="I2117" s="1">
        <v>38089</v>
      </c>
      <c r="J2117" t="s">
        <v>380</v>
      </c>
      <c r="K2117" t="s">
        <v>36</v>
      </c>
      <c r="L2117" t="s">
        <v>37</v>
      </c>
      <c r="M2117">
        <v>4</v>
      </c>
      <c r="N2117">
        <v>12</v>
      </c>
      <c r="O2117">
        <v>2004</v>
      </c>
      <c r="P2117" t="s">
        <v>905</v>
      </c>
      <c r="Q2117">
        <v>72</v>
      </c>
      <c r="R2117" t="s">
        <v>1027</v>
      </c>
      <c r="S2117" t="s">
        <v>908</v>
      </c>
      <c r="T2117">
        <v>2035554407</v>
      </c>
      <c r="U2117" t="s">
        <v>909</v>
      </c>
      <c r="V2117" t="s">
        <v>910</v>
      </c>
      <c r="X2117" t="s">
        <v>910</v>
      </c>
      <c r="Y2117" t="s">
        <v>816</v>
      </c>
      <c r="Z2117" t="s">
        <v>177</v>
      </c>
      <c r="AA2117" t="s">
        <v>911</v>
      </c>
      <c r="AB2117">
        <v>97561</v>
      </c>
      <c r="AC2117" t="s">
        <v>46</v>
      </c>
      <c r="AD2117" t="s">
        <v>47</v>
      </c>
      <c r="AE2117" t="s">
        <v>912</v>
      </c>
      <c r="AF2117" t="s">
        <v>913</v>
      </c>
      <c r="AG2117" t="s">
        <v>914</v>
      </c>
      <c r="AH2117" t="s">
        <v>74</v>
      </c>
    </row>
    <row r="2118" spans="1:34" x14ac:dyDescent="0.25">
      <c r="A2118">
        <v>10361</v>
      </c>
      <c r="B2118">
        <v>25</v>
      </c>
      <c r="C2118">
        <v>62.46</v>
      </c>
      <c r="D2118">
        <v>1</v>
      </c>
      <c r="E2118">
        <v>1561.5</v>
      </c>
      <c r="F2118">
        <v>1562</v>
      </c>
      <c r="G2118">
        <v>1561.5</v>
      </c>
      <c r="H2118" t="s">
        <v>241</v>
      </c>
      <c r="I2118" s="1">
        <v>38338</v>
      </c>
      <c r="J2118" t="s">
        <v>242</v>
      </c>
      <c r="K2118" t="s">
        <v>87</v>
      </c>
      <c r="L2118" t="s">
        <v>37</v>
      </c>
      <c r="M2118">
        <v>4</v>
      </c>
      <c r="N2118">
        <v>12</v>
      </c>
      <c r="O2118">
        <v>2004</v>
      </c>
      <c r="P2118" t="s">
        <v>905</v>
      </c>
      <c r="Q2118">
        <v>72</v>
      </c>
      <c r="R2118" t="s">
        <v>1027</v>
      </c>
      <c r="S2118" t="s">
        <v>243</v>
      </c>
      <c r="T2118" t="s">
        <v>244</v>
      </c>
      <c r="U2118" t="s">
        <v>245</v>
      </c>
      <c r="V2118" t="s">
        <v>246</v>
      </c>
      <c r="W2118" t="s">
        <v>247</v>
      </c>
      <c r="X2118" t="s">
        <v>248</v>
      </c>
      <c r="Y2118" t="s">
        <v>249</v>
      </c>
      <c r="Z2118" t="s">
        <v>250</v>
      </c>
      <c r="AA2118" t="s">
        <v>251</v>
      </c>
      <c r="AB2118">
        <v>2067</v>
      </c>
      <c r="AC2118" t="s">
        <v>148</v>
      </c>
      <c r="AD2118" t="s">
        <v>149</v>
      </c>
      <c r="AE2118" t="s">
        <v>252</v>
      </c>
      <c r="AF2118" t="s">
        <v>253</v>
      </c>
      <c r="AG2118" t="s">
        <v>254</v>
      </c>
      <c r="AH2118" t="s">
        <v>51</v>
      </c>
    </row>
    <row r="2119" spans="1:34" x14ac:dyDescent="0.25">
      <c r="A2119">
        <v>10375</v>
      </c>
      <c r="B2119">
        <v>43</v>
      </c>
      <c r="C2119">
        <v>100</v>
      </c>
      <c r="D2119">
        <v>2</v>
      </c>
      <c r="E2119">
        <v>10039.6</v>
      </c>
      <c r="F2119">
        <v>10040</v>
      </c>
      <c r="G2119">
        <v>4300</v>
      </c>
      <c r="H2119" s="2">
        <v>38413</v>
      </c>
      <c r="I2119" s="1">
        <v>38413</v>
      </c>
      <c r="J2119" t="s">
        <v>255</v>
      </c>
      <c r="K2119" t="s">
        <v>220</v>
      </c>
      <c r="L2119" t="s">
        <v>37</v>
      </c>
      <c r="M2119">
        <v>1</v>
      </c>
      <c r="N2119">
        <v>2</v>
      </c>
      <c r="O2119">
        <v>2005</v>
      </c>
      <c r="P2119" t="s">
        <v>905</v>
      </c>
      <c r="Q2119">
        <v>72</v>
      </c>
      <c r="R2119" t="s">
        <v>1027</v>
      </c>
      <c r="S2119" t="s">
        <v>182</v>
      </c>
      <c r="T2119" t="s">
        <v>183</v>
      </c>
      <c r="U2119" t="s">
        <v>184</v>
      </c>
      <c r="V2119" t="s">
        <v>185</v>
      </c>
      <c r="X2119" t="s">
        <v>185</v>
      </c>
      <c r="Y2119" t="s">
        <v>186</v>
      </c>
      <c r="AA2119" t="s">
        <v>186</v>
      </c>
      <c r="AB2119">
        <v>44000</v>
      </c>
      <c r="AC2119" t="s">
        <v>59</v>
      </c>
      <c r="AD2119" t="s">
        <v>60</v>
      </c>
      <c r="AE2119" t="s">
        <v>187</v>
      </c>
      <c r="AF2119" t="s">
        <v>188</v>
      </c>
      <c r="AG2119" t="s">
        <v>189</v>
      </c>
      <c r="AH2119" t="s">
        <v>240</v>
      </c>
    </row>
    <row r="2120" spans="1:34" x14ac:dyDescent="0.25">
      <c r="A2120">
        <v>10386</v>
      </c>
      <c r="B2120">
        <v>50</v>
      </c>
      <c r="C2120">
        <v>63.34</v>
      </c>
      <c r="D2120">
        <v>8</v>
      </c>
      <c r="E2120">
        <v>3167</v>
      </c>
      <c r="F2120">
        <v>3167</v>
      </c>
      <c r="G2120">
        <v>3167</v>
      </c>
      <c r="H2120" s="2">
        <v>38355</v>
      </c>
      <c r="I2120" s="1">
        <v>38355</v>
      </c>
      <c r="J2120" t="s">
        <v>64</v>
      </c>
      <c r="K2120" t="s">
        <v>36</v>
      </c>
      <c r="L2120" t="s">
        <v>647</v>
      </c>
      <c r="M2120">
        <v>1</v>
      </c>
      <c r="N2120">
        <v>3</v>
      </c>
      <c r="O2120">
        <v>2005</v>
      </c>
      <c r="P2120" t="s">
        <v>905</v>
      </c>
      <c r="Q2120">
        <v>72</v>
      </c>
      <c r="R2120" t="s">
        <v>1027</v>
      </c>
      <c r="S2120" t="s">
        <v>276</v>
      </c>
      <c r="T2120" t="s">
        <v>277</v>
      </c>
      <c r="U2120" t="s">
        <v>278</v>
      </c>
      <c r="V2120" t="s">
        <v>279</v>
      </c>
      <c r="X2120" t="s">
        <v>279</v>
      </c>
      <c r="Y2120" t="s">
        <v>280</v>
      </c>
      <c r="AA2120" t="s">
        <v>280</v>
      </c>
      <c r="AB2120">
        <v>28034</v>
      </c>
      <c r="AC2120" t="s">
        <v>281</v>
      </c>
      <c r="AD2120" t="s">
        <v>60</v>
      </c>
      <c r="AE2120" t="s">
        <v>282</v>
      </c>
      <c r="AF2120" t="s">
        <v>283</v>
      </c>
      <c r="AG2120" t="s">
        <v>284</v>
      </c>
      <c r="AH2120" t="s">
        <v>74</v>
      </c>
    </row>
    <row r="2121" spans="1:34" x14ac:dyDescent="0.25">
      <c r="A2121">
        <v>10398</v>
      </c>
      <c r="B2121">
        <v>45</v>
      </c>
      <c r="C2121">
        <v>78.25</v>
      </c>
      <c r="D2121">
        <v>14</v>
      </c>
      <c r="E2121">
        <v>3521.25</v>
      </c>
      <c r="F2121">
        <v>3522</v>
      </c>
      <c r="G2121">
        <v>3521.25</v>
      </c>
      <c r="H2121" t="s">
        <v>936</v>
      </c>
      <c r="I2121" s="1">
        <v>38441</v>
      </c>
      <c r="J2121" t="s">
        <v>255</v>
      </c>
      <c r="K2121" t="s">
        <v>220</v>
      </c>
      <c r="L2121" t="s">
        <v>37</v>
      </c>
      <c r="M2121">
        <v>1</v>
      </c>
      <c r="N2121">
        <v>3</v>
      </c>
      <c r="O2121">
        <v>2005</v>
      </c>
      <c r="P2121" t="s">
        <v>905</v>
      </c>
      <c r="Q2121">
        <v>72</v>
      </c>
      <c r="R2121" t="s">
        <v>1027</v>
      </c>
      <c r="S2121" t="s">
        <v>54</v>
      </c>
      <c r="T2121" t="s">
        <v>55</v>
      </c>
      <c r="U2121" t="s">
        <v>56</v>
      </c>
      <c r="V2121" t="s">
        <v>57</v>
      </c>
      <c r="X2121" t="s">
        <v>57</v>
      </c>
      <c r="Y2121" t="s">
        <v>58</v>
      </c>
      <c r="AA2121" t="s">
        <v>58</v>
      </c>
      <c r="AB2121">
        <v>51100</v>
      </c>
      <c r="AC2121" t="s">
        <v>59</v>
      </c>
      <c r="AD2121" t="s">
        <v>60</v>
      </c>
      <c r="AE2121" t="s">
        <v>61</v>
      </c>
      <c r="AF2121" t="s">
        <v>62</v>
      </c>
      <c r="AG2121" t="s">
        <v>63</v>
      </c>
      <c r="AH2121" t="s">
        <v>74</v>
      </c>
    </row>
    <row r="2122" spans="1:34" x14ac:dyDescent="0.25">
      <c r="A2122">
        <v>10401</v>
      </c>
      <c r="B2122">
        <v>52</v>
      </c>
      <c r="C2122">
        <v>81.14</v>
      </c>
      <c r="D2122">
        <v>4</v>
      </c>
      <c r="E2122">
        <v>4219.28</v>
      </c>
      <c r="F2122">
        <v>4220</v>
      </c>
      <c r="G2122">
        <v>4219.28</v>
      </c>
      <c r="H2122" s="2">
        <v>38415</v>
      </c>
      <c r="I2122" s="1">
        <v>38415</v>
      </c>
      <c r="J2122" t="s">
        <v>255</v>
      </c>
      <c r="K2122" t="s">
        <v>87</v>
      </c>
      <c r="L2122" t="s">
        <v>637</v>
      </c>
      <c r="M2122">
        <v>2</v>
      </c>
      <c r="N2122">
        <v>4</v>
      </c>
      <c r="O2122">
        <v>2005</v>
      </c>
      <c r="P2122" t="s">
        <v>905</v>
      </c>
      <c r="Q2122">
        <v>72</v>
      </c>
      <c r="R2122" t="s">
        <v>1027</v>
      </c>
      <c r="S2122" t="s">
        <v>163</v>
      </c>
      <c r="T2122">
        <v>2015559350</v>
      </c>
      <c r="U2122" t="s">
        <v>164</v>
      </c>
      <c r="V2122" t="s">
        <v>165</v>
      </c>
      <c r="X2122" t="s">
        <v>165</v>
      </c>
      <c r="Y2122" t="s">
        <v>166</v>
      </c>
      <c r="Z2122" t="s">
        <v>167</v>
      </c>
      <c r="AA2122" t="s">
        <v>168</v>
      </c>
      <c r="AB2122">
        <v>94019</v>
      </c>
      <c r="AC2122" t="s">
        <v>46</v>
      </c>
      <c r="AD2122" t="s">
        <v>47</v>
      </c>
      <c r="AE2122" t="s">
        <v>93</v>
      </c>
      <c r="AF2122" t="s">
        <v>169</v>
      </c>
      <c r="AG2122" t="s">
        <v>170</v>
      </c>
      <c r="AH2122" t="s">
        <v>74</v>
      </c>
    </row>
    <row r="2123" spans="1:34" x14ac:dyDescent="0.25">
      <c r="A2123">
        <v>10416</v>
      </c>
      <c r="B2123">
        <v>48</v>
      </c>
      <c r="C2123">
        <v>74.62</v>
      </c>
      <c r="D2123">
        <v>5</v>
      </c>
      <c r="E2123">
        <v>3581.76</v>
      </c>
      <c r="F2123">
        <v>3582</v>
      </c>
      <c r="G2123">
        <v>3581.76</v>
      </c>
      <c r="H2123" s="2">
        <v>38630</v>
      </c>
      <c r="I2123" s="1">
        <v>38630</v>
      </c>
      <c r="J2123" t="s">
        <v>86</v>
      </c>
      <c r="K2123" t="s">
        <v>220</v>
      </c>
      <c r="L2123" t="s">
        <v>37</v>
      </c>
      <c r="M2123">
        <v>2</v>
      </c>
      <c r="N2123">
        <v>5</v>
      </c>
      <c r="O2123">
        <v>2005</v>
      </c>
      <c r="P2123" t="s">
        <v>905</v>
      </c>
      <c r="Q2123">
        <v>72</v>
      </c>
      <c r="R2123" t="s">
        <v>1027</v>
      </c>
      <c r="S2123" t="s">
        <v>712</v>
      </c>
      <c r="T2123" t="s">
        <v>713</v>
      </c>
      <c r="U2123" t="s">
        <v>714</v>
      </c>
      <c r="V2123" t="s">
        <v>715</v>
      </c>
      <c r="X2123" t="s">
        <v>715</v>
      </c>
      <c r="Y2123" t="s">
        <v>716</v>
      </c>
      <c r="AA2123" t="s">
        <v>716</v>
      </c>
      <c r="AB2123">
        <v>42100</v>
      </c>
      <c r="AC2123" t="s">
        <v>407</v>
      </c>
      <c r="AD2123" t="s">
        <v>60</v>
      </c>
      <c r="AE2123" t="s">
        <v>717</v>
      </c>
      <c r="AF2123" t="s">
        <v>718</v>
      </c>
      <c r="AG2123" t="s">
        <v>719</v>
      </c>
      <c r="AH2123" t="s">
        <v>74</v>
      </c>
    </row>
    <row r="2124" spans="1:34" x14ac:dyDescent="0.25">
      <c r="A2124">
        <v>10108</v>
      </c>
      <c r="B2124">
        <v>31</v>
      </c>
      <c r="C2124">
        <v>68.709999999999994</v>
      </c>
      <c r="D2124">
        <v>10</v>
      </c>
      <c r="E2124">
        <v>2130.0100000000002</v>
      </c>
      <c r="F2124">
        <v>2131</v>
      </c>
      <c r="G2124">
        <v>2130.0100000000002</v>
      </c>
      <c r="H2124" s="2">
        <v>37683</v>
      </c>
      <c r="I2124" s="1">
        <v>37683</v>
      </c>
      <c r="J2124" t="s">
        <v>255</v>
      </c>
      <c r="K2124" t="s">
        <v>36</v>
      </c>
      <c r="L2124" t="s">
        <v>37</v>
      </c>
      <c r="M2124">
        <v>1</v>
      </c>
      <c r="N2124">
        <v>3</v>
      </c>
      <c r="O2124">
        <v>2003</v>
      </c>
      <c r="P2124" t="s">
        <v>286</v>
      </c>
      <c r="Q2124">
        <v>80</v>
      </c>
      <c r="R2124" t="s">
        <v>1028</v>
      </c>
      <c r="S2124" t="s">
        <v>675</v>
      </c>
      <c r="T2124" t="s">
        <v>676</v>
      </c>
      <c r="U2124" t="s">
        <v>677</v>
      </c>
      <c r="V2124" t="s">
        <v>678</v>
      </c>
      <c r="X2124" t="s">
        <v>678</v>
      </c>
      <c r="Y2124" t="s">
        <v>679</v>
      </c>
      <c r="AA2124" t="s">
        <v>679</v>
      </c>
      <c r="AB2124" t="s">
        <v>680</v>
      </c>
      <c r="AC2124" t="s">
        <v>681</v>
      </c>
      <c r="AD2124" t="s">
        <v>314</v>
      </c>
      <c r="AE2124" t="s">
        <v>682</v>
      </c>
      <c r="AF2124" t="s">
        <v>683</v>
      </c>
      <c r="AG2124" t="s">
        <v>684</v>
      </c>
      <c r="AH2124" t="s">
        <v>51</v>
      </c>
    </row>
    <row r="2125" spans="1:34" x14ac:dyDescent="0.25">
      <c r="A2125">
        <v>10122</v>
      </c>
      <c r="B2125">
        <v>29</v>
      </c>
      <c r="C2125">
        <v>71.14</v>
      </c>
      <c r="D2125">
        <v>14</v>
      </c>
      <c r="E2125">
        <v>2063.06</v>
      </c>
      <c r="F2125">
        <v>2064</v>
      </c>
      <c r="G2125">
        <v>2063.06</v>
      </c>
      <c r="H2125" s="2">
        <v>37838</v>
      </c>
      <c r="I2125" s="1">
        <v>37838</v>
      </c>
      <c r="J2125" t="s">
        <v>76</v>
      </c>
      <c r="K2125" t="s">
        <v>65</v>
      </c>
      <c r="L2125" t="s">
        <v>37</v>
      </c>
      <c r="M2125">
        <v>2</v>
      </c>
      <c r="N2125">
        <v>5</v>
      </c>
      <c r="O2125">
        <v>2003</v>
      </c>
      <c r="P2125" t="s">
        <v>286</v>
      </c>
      <c r="Q2125">
        <v>80</v>
      </c>
      <c r="R2125" t="s">
        <v>1028</v>
      </c>
      <c r="S2125" t="s">
        <v>685</v>
      </c>
      <c r="T2125" t="s">
        <v>686</v>
      </c>
      <c r="U2125" t="s">
        <v>687</v>
      </c>
      <c r="V2125" t="s">
        <v>688</v>
      </c>
      <c r="X2125" t="s">
        <v>688</v>
      </c>
      <c r="Y2125" t="s">
        <v>689</v>
      </c>
      <c r="AA2125" t="s">
        <v>689</v>
      </c>
      <c r="AB2125">
        <v>13008</v>
      </c>
      <c r="AC2125" t="s">
        <v>59</v>
      </c>
      <c r="AD2125" t="s">
        <v>60</v>
      </c>
      <c r="AE2125" t="s">
        <v>690</v>
      </c>
      <c r="AF2125" t="s">
        <v>691</v>
      </c>
      <c r="AG2125" t="s">
        <v>692</v>
      </c>
      <c r="AH2125" t="s">
        <v>51</v>
      </c>
    </row>
    <row r="2126" spans="1:34" x14ac:dyDescent="0.25">
      <c r="A2126">
        <v>10135</v>
      </c>
      <c r="B2126">
        <v>23</v>
      </c>
      <c r="C2126">
        <v>87.31</v>
      </c>
      <c r="D2126">
        <v>11</v>
      </c>
      <c r="E2126">
        <v>2008.13</v>
      </c>
      <c r="F2126">
        <v>2009</v>
      </c>
      <c r="G2126">
        <v>2008.13</v>
      </c>
      <c r="H2126" s="2">
        <v>37659</v>
      </c>
      <c r="I2126" s="1">
        <v>37659</v>
      </c>
      <c r="J2126" t="s">
        <v>35</v>
      </c>
      <c r="K2126" t="s">
        <v>87</v>
      </c>
      <c r="L2126" t="s">
        <v>37</v>
      </c>
      <c r="M2126">
        <v>3</v>
      </c>
      <c r="N2126">
        <v>7</v>
      </c>
      <c r="O2126">
        <v>2003</v>
      </c>
      <c r="P2126" t="s">
        <v>286</v>
      </c>
      <c r="Q2126">
        <v>80</v>
      </c>
      <c r="R2126" t="s">
        <v>1028</v>
      </c>
      <c r="S2126" t="s">
        <v>427</v>
      </c>
      <c r="T2126">
        <v>4155551450</v>
      </c>
      <c r="U2126" t="s">
        <v>428</v>
      </c>
      <c r="V2126" t="s">
        <v>429</v>
      </c>
      <c r="X2126" t="s">
        <v>429</v>
      </c>
      <c r="Y2126" t="s">
        <v>430</v>
      </c>
      <c r="Z2126" t="s">
        <v>81</v>
      </c>
      <c r="AA2126" t="s">
        <v>431</v>
      </c>
      <c r="AB2126">
        <v>97562</v>
      </c>
      <c r="AC2126" t="s">
        <v>46</v>
      </c>
      <c r="AD2126" t="s">
        <v>47</v>
      </c>
      <c r="AE2126" t="s">
        <v>432</v>
      </c>
      <c r="AF2126" t="s">
        <v>433</v>
      </c>
      <c r="AG2126" t="s">
        <v>434</v>
      </c>
      <c r="AH2126" t="s">
        <v>51</v>
      </c>
    </row>
    <row r="2127" spans="1:34" x14ac:dyDescent="0.25">
      <c r="A2127">
        <v>10147</v>
      </c>
      <c r="B2127">
        <v>31</v>
      </c>
      <c r="C2127">
        <v>64.67</v>
      </c>
      <c r="D2127">
        <v>11</v>
      </c>
      <c r="E2127">
        <v>2004.77</v>
      </c>
      <c r="F2127">
        <v>2005</v>
      </c>
      <c r="G2127">
        <v>2004.77</v>
      </c>
      <c r="H2127" s="2">
        <v>37750</v>
      </c>
      <c r="I2127" s="1">
        <v>37750</v>
      </c>
      <c r="J2127" t="s">
        <v>153</v>
      </c>
      <c r="K2127" t="s">
        <v>87</v>
      </c>
      <c r="L2127" t="s">
        <v>37</v>
      </c>
      <c r="M2127">
        <v>3</v>
      </c>
      <c r="N2127">
        <v>9</v>
      </c>
      <c r="O2127">
        <v>2003</v>
      </c>
      <c r="P2127" t="s">
        <v>286</v>
      </c>
      <c r="Q2127">
        <v>80</v>
      </c>
      <c r="R2127" t="s">
        <v>1028</v>
      </c>
      <c r="S2127" t="s">
        <v>445</v>
      </c>
      <c r="T2127">
        <v>6175558555</v>
      </c>
      <c r="U2127" t="s">
        <v>192</v>
      </c>
      <c r="V2127" t="s">
        <v>446</v>
      </c>
      <c r="X2127" t="s">
        <v>446</v>
      </c>
      <c r="Y2127" t="s">
        <v>447</v>
      </c>
      <c r="Z2127" t="s">
        <v>195</v>
      </c>
      <c r="AA2127" t="s">
        <v>448</v>
      </c>
      <c r="AB2127">
        <v>58339</v>
      </c>
      <c r="AC2127" t="s">
        <v>46</v>
      </c>
      <c r="AD2127" t="s">
        <v>47</v>
      </c>
      <c r="AE2127" t="s">
        <v>432</v>
      </c>
      <c r="AF2127" t="s">
        <v>449</v>
      </c>
      <c r="AG2127" t="s">
        <v>450</v>
      </c>
      <c r="AH2127" t="s">
        <v>51</v>
      </c>
    </row>
    <row r="2128" spans="1:34" x14ac:dyDescent="0.25">
      <c r="A2128">
        <v>10159</v>
      </c>
      <c r="B2128">
        <v>23</v>
      </c>
      <c r="C2128">
        <v>67.099999999999994</v>
      </c>
      <c r="D2128">
        <v>6</v>
      </c>
      <c r="E2128">
        <v>1543.3</v>
      </c>
      <c r="F2128">
        <v>1544</v>
      </c>
      <c r="G2128">
        <v>1543.3</v>
      </c>
      <c r="H2128" s="2">
        <v>37904</v>
      </c>
      <c r="I2128" s="1">
        <v>37904</v>
      </c>
      <c r="J2128" t="s">
        <v>86</v>
      </c>
      <c r="K2128" t="s">
        <v>87</v>
      </c>
      <c r="L2128" t="s">
        <v>37</v>
      </c>
      <c r="M2128">
        <v>4</v>
      </c>
      <c r="N2128">
        <v>10</v>
      </c>
      <c r="O2128">
        <v>2003</v>
      </c>
      <c r="P2128" t="s">
        <v>286</v>
      </c>
      <c r="Q2128">
        <v>80</v>
      </c>
      <c r="R2128" t="s">
        <v>1028</v>
      </c>
      <c r="S2128" t="s">
        <v>88</v>
      </c>
      <c r="T2128">
        <v>6505551386</v>
      </c>
      <c r="U2128" t="s">
        <v>89</v>
      </c>
      <c r="V2128" t="s">
        <v>90</v>
      </c>
      <c r="X2128" t="s">
        <v>90</v>
      </c>
      <c r="Y2128" t="s">
        <v>91</v>
      </c>
      <c r="Z2128" t="s">
        <v>81</v>
      </c>
      <c r="AA2128" t="s">
        <v>92</v>
      </c>
      <c r="AB2128" t="s">
        <v>47</v>
      </c>
      <c r="AC2128" t="s">
        <v>46</v>
      </c>
      <c r="AD2128" t="s">
        <v>47</v>
      </c>
      <c r="AE2128" t="s">
        <v>93</v>
      </c>
      <c r="AF2128" t="s">
        <v>84</v>
      </c>
      <c r="AG2128" t="s">
        <v>94</v>
      </c>
      <c r="AH2128" t="s">
        <v>51</v>
      </c>
    </row>
    <row r="2129" spans="1:34" x14ac:dyDescent="0.25">
      <c r="A2129">
        <v>10169</v>
      </c>
      <c r="B2129">
        <v>24</v>
      </c>
      <c r="C2129">
        <v>94.58</v>
      </c>
      <c r="D2129">
        <v>6</v>
      </c>
      <c r="E2129">
        <v>2269.92</v>
      </c>
      <c r="F2129">
        <v>2270</v>
      </c>
      <c r="G2129">
        <v>2269.92</v>
      </c>
      <c r="H2129" s="2">
        <v>37722</v>
      </c>
      <c r="I2129" s="1">
        <v>37722</v>
      </c>
      <c r="J2129" t="s">
        <v>380</v>
      </c>
      <c r="K2129" t="s">
        <v>87</v>
      </c>
      <c r="L2129" t="s">
        <v>37</v>
      </c>
      <c r="M2129">
        <v>4</v>
      </c>
      <c r="N2129">
        <v>11</v>
      </c>
      <c r="O2129">
        <v>2003</v>
      </c>
      <c r="P2129" t="s">
        <v>286</v>
      </c>
      <c r="Q2129">
        <v>80</v>
      </c>
      <c r="R2129" t="s">
        <v>1028</v>
      </c>
      <c r="S2129" t="s">
        <v>452</v>
      </c>
      <c r="T2129" t="s">
        <v>453</v>
      </c>
      <c r="U2129" t="s">
        <v>454</v>
      </c>
      <c r="V2129" t="s">
        <v>455</v>
      </c>
      <c r="W2129" t="s">
        <v>456</v>
      </c>
      <c r="X2129" t="s">
        <v>457</v>
      </c>
      <c r="Y2129" t="s">
        <v>458</v>
      </c>
      <c r="Z2129" t="s">
        <v>250</v>
      </c>
      <c r="AA2129" t="s">
        <v>459</v>
      </c>
      <c r="AB2129">
        <v>2060</v>
      </c>
      <c r="AC2129" t="s">
        <v>148</v>
      </c>
      <c r="AD2129" t="s">
        <v>149</v>
      </c>
      <c r="AE2129" t="s">
        <v>460</v>
      </c>
      <c r="AF2129" t="s">
        <v>461</v>
      </c>
      <c r="AG2129" t="s">
        <v>462</v>
      </c>
      <c r="AH2129" t="s">
        <v>51</v>
      </c>
    </row>
    <row r="2130" spans="1:34" x14ac:dyDescent="0.25">
      <c r="A2130">
        <v>10180</v>
      </c>
      <c r="B2130">
        <v>28</v>
      </c>
      <c r="C2130">
        <v>71.14</v>
      </c>
      <c r="D2130">
        <v>1</v>
      </c>
      <c r="E2130">
        <v>1991.92</v>
      </c>
      <c r="F2130">
        <v>1992</v>
      </c>
      <c r="G2130">
        <v>1991.92</v>
      </c>
      <c r="H2130" s="2">
        <v>37936</v>
      </c>
      <c r="I2130" s="1">
        <v>37936</v>
      </c>
      <c r="J2130" t="s">
        <v>104</v>
      </c>
      <c r="K2130" t="s">
        <v>65</v>
      </c>
      <c r="L2130" t="s">
        <v>37</v>
      </c>
      <c r="M2130">
        <v>4</v>
      </c>
      <c r="N2130">
        <v>11</v>
      </c>
      <c r="O2130">
        <v>2003</v>
      </c>
      <c r="P2130" t="s">
        <v>286</v>
      </c>
      <c r="Q2130">
        <v>80</v>
      </c>
      <c r="R2130" t="s">
        <v>1028</v>
      </c>
      <c r="S2130" t="s">
        <v>105</v>
      </c>
      <c r="T2130">
        <v>0.86244213000000003</v>
      </c>
      <c r="U2130" t="s">
        <v>106</v>
      </c>
      <c r="V2130" t="s">
        <v>107</v>
      </c>
      <c r="X2130" t="s">
        <v>107</v>
      </c>
      <c r="Y2130" t="s">
        <v>108</v>
      </c>
      <c r="AA2130" t="s">
        <v>108</v>
      </c>
      <c r="AB2130">
        <v>59000</v>
      </c>
      <c r="AC2130" t="s">
        <v>59</v>
      </c>
      <c r="AD2130" t="s">
        <v>60</v>
      </c>
      <c r="AE2130" t="s">
        <v>109</v>
      </c>
      <c r="AF2130" t="s">
        <v>110</v>
      </c>
      <c r="AG2130" t="s">
        <v>111</v>
      </c>
      <c r="AH2130" t="s">
        <v>51</v>
      </c>
    </row>
    <row r="2131" spans="1:34" x14ac:dyDescent="0.25">
      <c r="A2131">
        <v>10191</v>
      </c>
      <c r="B2131">
        <v>44</v>
      </c>
      <c r="C2131">
        <v>66.290000000000006</v>
      </c>
      <c r="D2131">
        <v>7</v>
      </c>
      <c r="E2131">
        <v>2916.76</v>
      </c>
      <c r="F2131">
        <v>2917</v>
      </c>
      <c r="G2131">
        <v>2916.76</v>
      </c>
      <c r="H2131" t="s">
        <v>693</v>
      </c>
      <c r="I2131" s="1">
        <v>37945</v>
      </c>
      <c r="J2131" t="s">
        <v>104</v>
      </c>
      <c r="K2131" t="s">
        <v>130</v>
      </c>
      <c r="L2131" t="s">
        <v>37</v>
      </c>
      <c r="M2131">
        <v>4</v>
      </c>
      <c r="N2131">
        <v>11</v>
      </c>
      <c r="O2131">
        <v>2003</v>
      </c>
      <c r="P2131" t="s">
        <v>286</v>
      </c>
      <c r="Q2131">
        <v>80</v>
      </c>
      <c r="R2131" t="s">
        <v>1028</v>
      </c>
      <c r="S2131" t="s">
        <v>694</v>
      </c>
      <c r="T2131" t="s">
        <v>695</v>
      </c>
      <c r="U2131" t="s">
        <v>696</v>
      </c>
      <c r="V2131" t="s">
        <v>697</v>
      </c>
      <c r="X2131" t="s">
        <v>697</v>
      </c>
      <c r="Y2131" t="s">
        <v>698</v>
      </c>
      <c r="AA2131" t="s">
        <v>698</v>
      </c>
      <c r="AB2131">
        <v>50739</v>
      </c>
      <c r="AC2131" t="s">
        <v>699</v>
      </c>
      <c r="AD2131" t="s">
        <v>60</v>
      </c>
      <c r="AE2131" t="s">
        <v>700</v>
      </c>
      <c r="AF2131" t="s">
        <v>701</v>
      </c>
      <c r="AG2131" t="s">
        <v>702</v>
      </c>
      <c r="AH2131" t="s">
        <v>51</v>
      </c>
    </row>
    <row r="2132" spans="1:34" x14ac:dyDescent="0.25">
      <c r="A2132">
        <v>10211</v>
      </c>
      <c r="B2132">
        <v>22</v>
      </c>
      <c r="C2132">
        <v>92.16</v>
      </c>
      <c r="D2132">
        <v>6</v>
      </c>
      <c r="E2132">
        <v>2027.52</v>
      </c>
      <c r="F2132">
        <v>2028</v>
      </c>
      <c r="G2132">
        <v>2027.52</v>
      </c>
      <c r="H2132" t="s">
        <v>129</v>
      </c>
      <c r="I2132" s="1">
        <v>38001</v>
      </c>
      <c r="J2132" t="s">
        <v>64</v>
      </c>
      <c r="K2132" t="s">
        <v>130</v>
      </c>
      <c r="L2132" t="s">
        <v>37</v>
      </c>
      <c r="M2132">
        <v>1</v>
      </c>
      <c r="N2132">
        <v>1</v>
      </c>
      <c r="O2132">
        <v>2004</v>
      </c>
      <c r="P2132" t="s">
        <v>286</v>
      </c>
      <c r="Q2132">
        <v>80</v>
      </c>
      <c r="R2132" t="s">
        <v>1028</v>
      </c>
      <c r="S2132" t="s">
        <v>131</v>
      </c>
      <c r="T2132" t="s">
        <v>132</v>
      </c>
      <c r="U2132" t="s">
        <v>133</v>
      </c>
      <c r="V2132" t="s">
        <v>134</v>
      </c>
      <c r="X2132" t="s">
        <v>134</v>
      </c>
      <c r="Y2132" t="s">
        <v>70</v>
      </c>
      <c r="AA2132" t="s">
        <v>70</v>
      </c>
      <c r="AB2132">
        <v>75016</v>
      </c>
      <c r="AC2132" t="s">
        <v>59</v>
      </c>
      <c r="AD2132" t="s">
        <v>60</v>
      </c>
      <c r="AE2132" t="s">
        <v>135</v>
      </c>
      <c r="AF2132" t="s">
        <v>136</v>
      </c>
      <c r="AG2132" t="s">
        <v>137</v>
      </c>
      <c r="AH2132" t="s">
        <v>51</v>
      </c>
    </row>
    <row r="2133" spans="1:34" x14ac:dyDescent="0.25">
      <c r="A2133">
        <v>10225</v>
      </c>
      <c r="B2133">
        <v>46</v>
      </c>
      <c r="C2133">
        <v>70.33</v>
      </c>
      <c r="D2133">
        <v>13</v>
      </c>
      <c r="E2133">
        <v>3235.18</v>
      </c>
      <c r="F2133">
        <v>3236</v>
      </c>
      <c r="G2133">
        <v>3235.18</v>
      </c>
      <c r="H2133" t="s">
        <v>703</v>
      </c>
      <c r="I2133" s="1">
        <v>38039</v>
      </c>
      <c r="J2133" t="s">
        <v>35</v>
      </c>
      <c r="K2133" t="s">
        <v>123</v>
      </c>
      <c r="L2133" t="s">
        <v>37</v>
      </c>
      <c r="M2133">
        <v>1</v>
      </c>
      <c r="N2133">
        <v>2</v>
      </c>
      <c r="O2133">
        <v>2004</v>
      </c>
      <c r="P2133" t="s">
        <v>286</v>
      </c>
      <c r="Q2133">
        <v>80</v>
      </c>
      <c r="R2133" t="s">
        <v>1028</v>
      </c>
      <c r="S2133" t="s">
        <v>704</v>
      </c>
      <c r="T2133" t="s">
        <v>705</v>
      </c>
      <c r="U2133" t="s">
        <v>706</v>
      </c>
      <c r="V2133" t="s">
        <v>707</v>
      </c>
      <c r="X2133" t="s">
        <v>707</v>
      </c>
      <c r="Y2133" t="s">
        <v>708</v>
      </c>
      <c r="AA2133" t="s">
        <v>708</v>
      </c>
      <c r="AB2133">
        <v>1203</v>
      </c>
      <c r="AC2133" t="s">
        <v>709</v>
      </c>
      <c r="AD2133" t="s">
        <v>60</v>
      </c>
      <c r="AE2133" t="s">
        <v>710</v>
      </c>
      <c r="AF2133" t="s">
        <v>160</v>
      </c>
      <c r="AG2133" t="s">
        <v>711</v>
      </c>
      <c r="AH2133" t="s">
        <v>74</v>
      </c>
    </row>
    <row r="2134" spans="1:34" x14ac:dyDescent="0.25">
      <c r="A2134">
        <v>10238</v>
      </c>
      <c r="B2134">
        <v>22</v>
      </c>
      <c r="C2134">
        <v>93.77</v>
      </c>
      <c r="D2134">
        <v>7</v>
      </c>
      <c r="E2134">
        <v>2062.94</v>
      </c>
      <c r="F2134">
        <v>2063</v>
      </c>
      <c r="G2134">
        <v>2062.94</v>
      </c>
      <c r="H2134" s="2">
        <v>38234</v>
      </c>
      <c r="I2134" s="1">
        <v>38234</v>
      </c>
      <c r="J2134" t="s">
        <v>201</v>
      </c>
      <c r="K2134" t="s">
        <v>53</v>
      </c>
      <c r="L2134" t="s">
        <v>37</v>
      </c>
      <c r="M2134">
        <v>2</v>
      </c>
      <c r="N2134">
        <v>4</v>
      </c>
      <c r="O2134">
        <v>2004</v>
      </c>
      <c r="P2134" t="s">
        <v>286</v>
      </c>
      <c r="Q2134">
        <v>80</v>
      </c>
      <c r="R2134" t="s">
        <v>1028</v>
      </c>
      <c r="S2134" t="s">
        <v>510</v>
      </c>
      <c r="T2134" t="s">
        <v>511</v>
      </c>
      <c r="U2134" t="s">
        <v>512</v>
      </c>
      <c r="V2134" t="s">
        <v>513</v>
      </c>
      <c r="X2134" t="s">
        <v>513</v>
      </c>
      <c r="Y2134" t="s">
        <v>514</v>
      </c>
      <c r="AA2134" t="s">
        <v>514</v>
      </c>
      <c r="AB2134">
        <v>1734</v>
      </c>
      <c r="AC2134" t="s">
        <v>515</v>
      </c>
      <c r="AD2134" t="s">
        <v>60</v>
      </c>
      <c r="AE2134" t="s">
        <v>516</v>
      </c>
      <c r="AF2134" t="s">
        <v>517</v>
      </c>
      <c r="AG2134" t="s">
        <v>518</v>
      </c>
      <c r="AH2134" t="s">
        <v>51</v>
      </c>
    </row>
    <row r="2135" spans="1:34" x14ac:dyDescent="0.25">
      <c r="A2135">
        <v>10252</v>
      </c>
      <c r="B2135">
        <v>38</v>
      </c>
      <c r="C2135">
        <v>87.31</v>
      </c>
      <c r="D2135">
        <v>3</v>
      </c>
      <c r="E2135">
        <v>3317.78</v>
      </c>
      <c r="F2135">
        <v>3318</v>
      </c>
      <c r="G2135">
        <v>3317.78</v>
      </c>
      <c r="H2135" t="s">
        <v>976</v>
      </c>
      <c r="I2135" s="1">
        <v>38133</v>
      </c>
      <c r="J2135" t="s">
        <v>153</v>
      </c>
      <c r="K2135" t="s">
        <v>220</v>
      </c>
      <c r="L2135" t="s">
        <v>37</v>
      </c>
      <c r="M2135">
        <v>2</v>
      </c>
      <c r="N2135">
        <v>5</v>
      </c>
      <c r="O2135">
        <v>2004</v>
      </c>
      <c r="P2135" t="s">
        <v>286</v>
      </c>
      <c r="Q2135">
        <v>80</v>
      </c>
      <c r="R2135" t="s">
        <v>1028</v>
      </c>
      <c r="S2135" t="s">
        <v>131</v>
      </c>
      <c r="T2135" t="s">
        <v>132</v>
      </c>
      <c r="U2135" t="s">
        <v>133</v>
      </c>
      <c r="V2135" t="s">
        <v>134</v>
      </c>
      <c r="X2135" t="s">
        <v>134</v>
      </c>
      <c r="Y2135" t="s">
        <v>70</v>
      </c>
      <c r="AA2135" t="s">
        <v>70</v>
      </c>
      <c r="AB2135">
        <v>75016</v>
      </c>
      <c r="AC2135" t="s">
        <v>59</v>
      </c>
      <c r="AD2135" t="s">
        <v>60</v>
      </c>
      <c r="AE2135" t="s">
        <v>135</v>
      </c>
      <c r="AF2135" t="s">
        <v>136</v>
      </c>
      <c r="AG2135" t="s">
        <v>137</v>
      </c>
      <c r="AH2135" t="s">
        <v>74</v>
      </c>
    </row>
    <row r="2136" spans="1:34" x14ac:dyDescent="0.25">
      <c r="A2136">
        <v>10264</v>
      </c>
      <c r="B2136">
        <v>47</v>
      </c>
      <c r="C2136">
        <v>83.27</v>
      </c>
      <c r="D2136">
        <v>1</v>
      </c>
      <c r="E2136">
        <v>3913.69</v>
      </c>
      <c r="F2136">
        <v>3914</v>
      </c>
      <c r="G2136">
        <v>3913.69</v>
      </c>
      <c r="H2136" t="s">
        <v>982</v>
      </c>
      <c r="I2136" s="1">
        <v>38168</v>
      </c>
      <c r="J2136" t="s">
        <v>172</v>
      </c>
      <c r="K2136" t="s">
        <v>220</v>
      </c>
      <c r="L2136" t="s">
        <v>37</v>
      </c>
      <c r="M2136">
        <v>2</v>
      </c>
      <c r="N2136">
        <v>6</v>
      </c>
      <c r="O2136">
        <v>2004</v>
      </c>
      <c r="P2136" t="s">
        <v>286</v>
      </c>
      <c r="Q2136">
        <v>80</v>
      </c>
      <c r="R2136" t="s">
        <v>1028</v>
      </c>
      <c r="S2136" t="s">
        <v>598</v>
      </c>
      <c r="T2136">
        <v>6175559555</v>
      </c>
      <c r="U2136" t="s">
        <v>599</v>
      </c>
      <c r="V2136" t="s">
        <v>600</v>
      </c>
      <c r="X2136" t="s">
        <v>600</v>
      </c>
      <c r="Y2136" t="s">
        <v>601</v>
      </c>
      <c r="Z2136" t="s">
        <v>195</v>
      </c>
      <c r="AA2136" t="s">
        <v>602</v>
      </c>
      <c r="AB2136">
        <v>51003</v>
      </c>
      <c r="AC2136" t="s">
        <v>46</v>
      </c>
      <c r="AD2136" t="s">
        <v>47</v>
      </c>
      <c r="AE2136" t="s">
        <v>603</v>
      </c>
      <c r="AF2136" t="s">
        <v>102</v>
      </c>
      <c r="AG2136" t="s">
        <v>604</v>
      </c>
      <c r="AH2136" t="s">
        <v>74</v>
      </c>
    </row>
    <row r="2137" spans="1:34" x14ac:dyDescent="0.25">
      <c r="A2137">
        <v>10276</v>
      </c>
      <c r="B2137">
        <v>48</v>
      </c>
      <c r="C2137">
        <v>75.180000000000007</v>
      </c>
      <c r="D2137">
        <v>7</v>
      </c>
      <c r="E2137">
        <v>3608.64</v>
      </c>
      <c r="F2137">
        <v>3609</v>
      </c>
      <c r="G2137">
        <v>3608.64</v>
      </c>
      <c r="H2137" s="2">
        <v>38025</v>
      </c>
      <c r="I2137" s="1">
        <v>38025</v>
      </c>
      <c r="J2137" t="s">
        <v>35</v>
      </c>
      <c r="K2137" t="s">
        <v>123</v>
      </c>
      <c r="L2137" t="s">
        <v>37</v>
      </c>
      <c r="M2137">
        <v>3</v>
      </c>
      <c r="N2137">
        <v>8</v>
      </c>
      <c r="O2137">
        <v>2004</v>
      </c>
      <c r="P2137" t="s">
        <v>286</v>
      </c>
      <c r="Q2137">
        <v>80</v>
      </c>
      <c r="R2137" t="s">
        <v>1028</v>
      </c>
      <c r="S2137" t="s">
        <v>720</v>
      </c>
      <c r="T2137">
        <v>6175557555</v>
      </c>
      <c r="U2137" t="s">
        <v>721</v>
      </c>
      <c r="V2137" t="s">
        <v>722</v>
      </c>
      <c r="X2137" t="s">
        <v>722</v>
      </c>
      <c r="Y2137" t="s">
        <v>447</v>
      </c>
      <c r="Z2137" t="s">
        <v>195</v>
      </c>
      <c r="AA2137" t="s">
        <v>448</v>
      </c>
      <c r="AB2137">
        <v>58339</v>
      </c>
      <c r="AC2137" t="s">
        <v>46</v>
      </c>
      <c r="AD2137" t="s">
        <v>47</v>
      </c>
      <c r="AE2137" t="s">
        <v>723</v>
      </c>
      <c r="AF2137" t="s">
        <v>724</v>
      </c>
      <c r="AG2137" t="s">
        <v>725</v>
      </c>
      <c r="AH2137" t="s">
        <v>74</v>
      </c>
    </row>
    <row r="2138" spans="1:34" x14ac:dyDescent="0.25">
      <c r="A2138">
        <v>10287</v>
      </c>
      <c r="B2138">
        <v>40</v>
      </c>
      <c r="C2138">
        <v>88.12</v>
      </c>
      <c r="D2138">
        <v>16</v>
      </c>
      <c r="E2138">
        <v>3524.8</v>
      </c>
      <c r="F2138">
        <v>3525</v>
      </c>
      <c r="G2138">
        <v>3524.8</v>
      </c>
      <c r="H2138" t="s">
        <v>726</v>
      </c>
      <c r="I2138" s="1">
        <v>38229</v>
      </c>
      <c r="J2138" t="s">
        <v>76</v>
      </c>
      <c r="K2138" t="s">
        <v>36</v>
      </c>
      <c r="L2138" t="s">
        <v>37</v>
      </c>
      <c r="M2138">
        <v>3</v>
      </c>
      <c r="N2138">
        <v>8</v>
      </c>
      <c r="O2138">
        <v>2004</v>
      </c>
      <c r="P2138" t="s">
        <v>286</v>
      </c>
      <c r="Q2138">
        <v>80</v>
      </c>
      <c r="R2138" t="s">
        <v>1028</v>
      </c>
      <c r="S2138" t="s">
        <v>704</v>
      </c>
      <c r="T2138" t="s">
        <v>705</v>
      </c>
      <c r="U2138" t="s">
        <v>706</v>
      </c>
      <c r="V2138" t="s">
        <v>707</v>
      </c>
      <c r="X2138" t="s">
        <v>707</v>
      </c>
      <c r="Y2138" t="s">
        <v>708</v>
      </c>
      <c r="AA2138" t="s">
        <v>708</v>
      </c>
      <c r="AB2138">
        <v>1203</v>
      </c>
      <c r="AC2138" t="s">
        <v>709</v>
      </c>
      <c r="AD2138" t="s">
        <v>60</v>
      </c>
      <c r="AE2138" t="s">
        <v>710</v>
      </c>
      <c r="AF2138" t="s">
        <v>160</v>
      </c>
      <c r="AG2138" t="s">
        <v>711</v>
      </c>
      <c r="AH2138" t="s">
        <v>74</v>
      </c>
    </row>
    <row r="2139" spans="1:34" x14ac:dyDescent="0.25">
      <c r="A2139">
        <v>10299</v>
      </c>
      <c r="B2139">
        <v>32</v>
      </c>
      <c r="C2139">
        <v>80.84</v>
      </c>
      <c r="D2139">
        <v>1</v>
      </c>
      <c r="E2139">
        <v>2586.88</v>
      </c>
      <c r="F2139">
        <v>2587</v>
      </c>
      <c r="G2139">
        <v>2586.88</v>
      </c>
      <c r="H2139" t="s">
        <v>200</v>
      </c>
      <c r="I2139" s="1">
        <v>38260</v>
      </c>
      <c r="J2139" t="s">
        <v>201</v>
      </c>
      <c r="K2139" t="s">
        <v>130</v>
      </c>
      <c r="L2139" t="s">
        <v>37</v>
      </c>
      <c r="M2139">
        <v>3</v>
      </c>
      <c r="N2139">
        <v>9</v>
      </c>
      <c r="O2139">
        <v>2004</v>
      </c>
      <c r="P2139" t="s">
        <v>286</v>
      </c>
      <c r="Q2139">
        <v>80</v>
      </c>
      <c r="R2139" t="s">
        <v>1028</v>
      </c>
      <c r="S2139" t="s">
        <v>202</v>
      </c>
      <c r="T2139" t="s">
        <v>203</v>
      </c>
      <c r="U2139" t="s">
        <v>204</v>
      </c>
      <c r="V2139" t="s">
        <v>205</v>
      </c>
      <c r="X2139" t="s">
        <v>205</v>
      </c>
      <c r="Y2139" t="s">
        <v>206</v>
      </c>
      <c r="AA2139" t="s">
        <v>206</v>
      </c>
      <c r="AB2139">
        <v>21240</v>
      </c>
      <c r="AC2139" t="s">
        <v>207</v>
      </c>
      <c r="AD2139" t="s">
        <v>60</v>
      </c>
      <c r="AE2139" t="s">
        <v>208</v>
      </c>
      <c r="AF2139" t="s">
        <v>209</v>
      </c>
      <c r="AG2139" t="s">
        <v>210</v>
      </c>
      <c r="AH2139" t="s">
        <v>51</v>
      </c>
    </row>
    <row r="2140" spans="1:34" x14ac:dyDescent="0.25">
      <c r="A2140">
        <v>10310</v>
      </c>
      <c r="B2140">
        <v>49</v>
      </c>
      <c r="C2140">
        <v>97.01</v>
      </c>
      <c r="D2140">
        <v>14</v>
      </c>
      <c r="E2140">
        <v>4753.49</v>
      </c>
      <c r="F2140">
        <v>4754</v>
      </c>
      <c r="G2140">
        <v>4753.49</v>
      </c>
      <c r="H2140" t="s">
        <v>734</v>
      </c>
      <c r="I2140" s="1">
        <v>38276</v>
      </c>
      <c r="J2140" t="s">
        <v>86</v>
      </c>
      <c r="K2140" t="s">
        <v>53</v>
      </c>
      <c r="L2140" t="s">
        <v>37</v>
      </c>
      <c r="M2140">
        <v>4</v>
      </c>
      <c r="N2140">
        <v>10</v>
      </c>
      <c r="O2140">
        <v>2004</v>
      </c>
      <c r="P2140" t="s">
        <v>286</v>
      </c>
      <c r="Q2140">
        <v>80</v>
      </c>
      <c r="R2140" t="s">
        <v>1028</v>
      </c>
      <c r="S2140" t="s">
        <v>694</v>
      </c>
      <c r="T2140" t="s">
        <v>695</v>
      </c>
      <c r="U2140" t="s">
        <v>696</v>
      </c>
      <c r="V2140" t="s">
        <v>697</v>
      </c>
      <c r="X2140" t="s">
        <v>697</v>
      </c>
      <c r="Y2140" t="s">
        <v>698</v>
      </c>
      <c r="AA2140" t="s">
        <v>698</v>
      </c>
      <c r="AB2140">
        <v>50739</v>
      </c>
      <c r="AC2140" t="s">
        <v>699</v>
      </c>
      <c r="AD2140" t="s">
        <v>60</v>
      </c>
      <c r="AE2140" t="s">
        <v>700</v>
      </c>
      <c r="AF2140" t="s">
        <v>701</v>
      </c>
      <c r="AG2140" t="s">
        <v>702</v>
      </c>
      <c r="AH2140" t="s">
        <v>74</v>
      </c>
    </row>
    <row r="2141" spans="1:34" x14ac:dyDescent="0.25">
      <c r="A2141">
        <v>10319</v>
      </c>
      <c r="B2141">
        <v>43</v>
      </c>
      <c r="C2141">
        <v>85.69</v>
      </c>
      <c r="D2141">
        <v>2</v>
      </c>
      <c r="E2141">
        <v>3684.67</v>
      </c>
      <c r="F2141">
        <v>3685</v>
      </c>
      <c r="G2141">
        <v>3684.67</v>
      </c>
      <c r="H2141" s="2">
        <v>38057</v>
      </c>
      <c r="I2141" s="1">
        <v>38057</v>
      </c>
      <c r="J2141" t="s">
        <v>255</v>
      </c>
      <c r="K2141" t="s">
        <v>130</v>
      </c>
      <c r="L2141" t="s">
        <v>37</v>
      </c>
      <c r="M2141">
        <v>4</v>
      </c>
      <c r="N2141">
        <v>11</v>
      </c>
      <c r="O2141">
        <v>2004</v>
      </c>
      <c r="P2141" t="s">
        <v>286</v>
      </c>
      <c r="Q2141">
        <v>80</v>
      </c>
      <c r="R2141" t="s">
        <v>1028</v>
      </c>
      <c r="S2141" t="s">
        <v>799</v>
      </c>
      <c r="T2141">
        <v>2125551957</v>
      </c>
      <c r="U2141" t="s">
        <v>800</v>
      </c>
      <c r="V2141" t="s">
        <v>801</v>
      </c>
      <c r="W2141" t="s">
        <v>802</v>
      </c>
      <c r="X2141" t="s">
        <v>803</v>
      </c>
      <c r="Y2141" t="s">
        <v>43</v>
      </c>
      <c r="Z2141" t="s">
        <v>44</v>
      </c>
      <c r="AA2141" t="s">
        <v>45</v>
      </c>
      <c r="AB2141">
        <v>10022</v>
      </c>
      <c r="AC2141" t="s">
        <v>46</v>
      </c>
      <c r="AD2141" t="s">
        <v>47</v>
      </c>
      <c r="AE2141" t="s">
        <v>804</v>
      </c>
      <c r="AF2141" t="s">
        <v>805</v>
      </c>
      <c r="AG2141" t="s">
        <v>806</v>
      </c>
      <c r="AH2141" t="s">
        <v>74</v>
      </c>
    </row>
    <row r="2142" spans="1:34" x14ac:dyDescent="0.25">
      <c r="A2142">
        <v>10331</v>
      </c>
      <c r="B2142">
        <v>41</v>
      </c>
      <c r="C2142">
        <v>100</v>
      </c>
      <c r="D2142">
        <v>2</v>
      </c>
      <c r="E2142">
        <v>5715.4</v>
      </c>
      <c r="F2142">
        <v>5716</v>
      </c>
      <c r="G2142">
        <v>4100</v>
      </c>
      <c r="H2142" t="s">
        <v>869</v>
      </c>
      <c r="I2142" s="1">
        <v>38308</v>
      </c>
      <c r="J2142" t="s">
        <v>104</v>
      </c>
      <c r="K2142" t="s">
        <v>220</v>
      </c>
      <c r="L2142" t="s">
        <v>37</v>
      </c>
      <c r="M2142">
        <v>4</v>
      </c>
      <c r="N2142">
        <v>11</v>
      </c>
      <c r="O2142">
        <v>2004</v>
      </c>
      <c r="P2142" t="s">
        <v>286</v>
      </c>
      <c r="Q2142">
        <v>80</v>
      </c>
      <c r="R2142" t="s">
        <v>1028</v>
      </c>
      <c r="S2142" t="s">
        <v>488</v>
      </c>
      <c r="T2142">
        <v>2155559857</v>
      </c>
      <c r="U2142" t="s">
        <v>489</v>
      </c>
      <c r="V2142" t="s">
        <v>490</v>
      </c>
      <c r="X2142" t="s">
        <v>490</v>
      </c>
      <c r="Y2142" t="s">
        <v>340</v>
      </c>
      <c r="Z2142" t="s">
        <v>225</v>
      </c>
      <c r="AA2142" t="s">
        <v>341</v>
      </c>
      <c r="AB2142">
        <v>71270</v>
      </c>
      <c r="AC2142" t="s">
        <v>46</v>
      </c>
      <c r="AD2142" t="s">
        <v>47</v>
      </c>
      <c r="AE2142" t="s">
        <v>197</v>
      </c>
      <c r="AF2142" t="s">
        <v>491</v>
      </c>
      <c r="AG2142" t="s">
        <v>492</v>
      </c>
      <c r="AH2142" t="s">
        <v>74</v>
      </c>
    </row>
    <row r="2143" spans="1:34" x14ac:dyDescent="0.25">
      <c r="A2143">
        <v>10343</v>
      </c>
      <c r="B2143">
        <v>30</v>
      </c>
      <c r="C2143">
        <v>100</v>
      </c>
      <c r="D2143">
        <v>1</v>
      </c>
      <c r="E2143">
        <v>3098.7</v>
      </c>
      <c r="F2143">
        <v>3099</v>
      </c>
      <c r="G2143">
        <v>3000</v>
      </c>
      <c r="H2143" t="s">
        <v>230</v>
      </c>
      <c r="I2143" s="1">
        <v>38315</v>
      </c>
      <c r="J2143" t="s">
        <v>104</v>
      </c>
      <c r="K2143" t="s">
        <v>220</v>
      </c>
      <c r="L2143" t="s">
        <v>37</v>
      </c>
      <c r="M2143">
        <v>4</v>
      </c>
      <c r="N2143">
        <v>11</v>
      </c>
      <c r="O2143">
        <v>2004</v>
      </c>
      <c r="P2143" t="s">
        <v>286</v>
      </c>
      <c r="Q2143">
        <v>80</v>
      </c>
      <c r="R2143" t="s">
        <v>1028</v>
      </c>
      <c r="S2143" t="s">
        <v>54</v>
      </c>
      <c r="T2143" t="s">
        <v>55</v>
      </c>
      <c r="U2143" t="s">
        <v>56</v>
      </c>
      <c r="V2143" t="s">
        <v>57</v>
      </c>
      <c r="X2143" t="s">
        <v>57</v>
      </c>
      <c r="Y2143" t="s">
        <v>58</v>
      </c>
      <c r="AA2143" t="s">
        <v>58</v>
      </c>
      <c r="AB2143">
        <v>51100</v>
      </c>
      <c r="AC2143" t="s">
        <v>59</v>
      </c>
      <c r="AD2143" t="s">
        <v>60</v>
      </c>
      <c r="AE2143" t="s">
        <v>61</v>
      </c>
      <c r="AF2143" t="s">
        <v>62</v>
      </c>
      <c r="AG2143" t="s">
        <v>63</v>
      </c>
      <c r="AH2143" t="s">
        <v>74</v>
      </c>
    </row>
    <row r="2144" spans="1:34" x14ac:dyDescent="0.25">
      <c r="A2144">
        <v>10355</v>
      </c>
      <c r="B2144">
        <v>28</v>
      </c>
      <c r="C2144">
        <v>95.39</v>
      </c>
      <c r="D2144">
        <v>9</v>
      </c>
      <c r="E2144">
        <v>2670.92</v>
      </c>
      <c r="F2144">
        <v>2671</v>
      </c>
      <c r="G2144">
        <v>2670.92</v>
      </c>
      <c r="H2144" s="2">
        <v>38180</v>
      </c>
      <c r="I2144" s="1">
        <v>38180</v>
      </c>
      <c r="J2144" t="s">
        <v>52</v>
      </c>
      <c r="K2144" t="s">
        <v>36</v>
      </c>
      <c r="L2144" t="s">
        <v>37</v>
      </c>
      <c r="M2144">
        <v>4</v>
      </c>
      <c r="N2144">
        <v>12</v>
      </c>
      <c r="O2144">
        <v>2004</v>
      </c>
      <c r="P2144" t="s">
        <v>286</v>
      </c>
      <c r="Q2144">
        <v>80</v>
      </c>
      <c r="R2144" t="s">
        <v>1028</v>
      </c>
      <c r="S2144" t="s">
        <v>276</v>
      </c>
      <c r="T2144" t="s">
        <v>277</v>
      </c>
      <c r="U2144" t="s">
        <v>278</v>
      </c>
      <c r="V2144" t="s">
        <v>279</v>
      </c>
      <c r="X2144" t="s">
        <v>279</v>
      </c>
      <c r="Y2144" t="s">
        <v>280</v>
      </c>
      <c r="AA2144" t="s">
        <v>280</v>
      </c>
      <c r="AB2144">
        <v>28034</v>
      </c>
      <c r="AC2144" t="s">
        <v>281</v>
      </c>
      <c r="AD2144" t="s">
        <v>60</v>
      </c>
      <c r="AE2144" t="s">
        <v>282</v>
      </c>
      <c r="AF2144" t="s">
        <v>283</v>
      </c>
      <c r="AG2144" t="s">
        <v>284</v>
      </c>
      <c r="AH2144" t="s">
        <v>51</v>
      </c>
    </row>
    <row r="2145" spans="1:34" x14ac:dyDescent="0.25">
      <c r="A2145">
        <v>10363</v>
      </c>
      <c r="B2145">
        <v>43</v>
      </c>
      <c r="C2145">
        <v>100</v>
      </c>
      <c r="D2145">
        <v>9</v>
      </c>
      <c r="E2145">
        <v>5154.41</v>
      </c>
      <c r="F2145">
        <v>5155</v>
      </c>
      <c r="G2145">
        <v>4300</v>
      </c>
      <c r="H2145" s="2">
        <v>38504</v>
      </c>
      <c r="I2145" s="1">
        <v>38504</v>
      </c>
      <c r="J2145" t="s">
        <v>172</v>
      </c>
      <c r="K2145" t="s">
        <v>220</v>
      </c>
      <c r="L2145" t="s">
        <v>37</v>
      </c>
      <c r="M2145">
        <v>1</v>
      </c>
      <c r="N2145">
        <v>1</v>
      </c>
      <c r="O2145">
        <v>2005</v>
      </c>
      <c r="P2145" t="s">
        <v>286</v>
      </c>
      <c r="Q2145">
        <v>80</v>
      </c>
      <c r="R2145" t="s">
        <v>1028</v>
      </c>
      <c r="S2145" t="s">
        <v>735</v>
      </c>
      <c r="T2145" t="s">
        <v>736</v>
      </c>
      <c r="U2145" t="s">
        <v>737</v>
      </c>
      <c r="V2145" t="s">
        <v>738</v>
      </c>
      <c r="X2145" t="s">
        <v>738</v>
      </c>
      <c r="Y2145" t="s">
        <v>739</v>
      </c>
      <c r="AA2145" t="s">
        <v>739</v>
      </c>
      <c r="AB2145" t="s">
        <v>740</v>
      </c>
      <c r="AC2145" t="s">
        <v>207</v>
      </c>
      <c r="AD2145" t="s">
        <v>60</v>
      </c>
      <c r="AE2145" t="s">
        <v>741</v>
      </c>
      <c r="AF2145" t="s">
        <v>742</v>
      </c>
      <c r="AG2145" t="s">
        <v>743</v>
      </c>
      <c r="AH2145" t="s">
        <v>74</v>
      </c>
    </row>
    <row r="2146" spans="1:34" x14ac:dyDescent="0.25">
      <c r="A2146">
        <v>10378</v>
      </c>
      <c r="B2146">
        <v>41</v>
      </c>
      <c r="C2146">
        <v>100</v>
      </c>
      <c r="D2146">
        <v>2</v>
      </c>
      <c r="E2146">
        <v>4894.17</v>
      </c>
      <c r="F2146">
        <v>4895</v>
      </c>
      <c r="G2146">
        <v>4100</v>
      </c>
      <c r="H2146" s="2">
        <v>38627</v>
      </c>
      <c r="I2146" s="1">
        <v>38627</v>
      </c>
      <c r="J2146" t="s">
        <v>86</v>
      </c>
      <c r="K2146" t="s">
        <v>123</v>
      </c>
      <c r="L2146" t="s">
        <v>37</v>
      </c>
      <c r="M2146">
        <v>1</v>
      </c>
      <c r="N2146">
        <v>2</v>
      </c>
      <c r="O2146">
        <v>2005</v>
      </c>
      <c r="P2146" t="s">
        <v>286</v>
      </c>
      <c r="Q2146">
        <v>80</v>
      </c>
      <c r="R2146" t="s">
        <v>1028</v>
      </c>
      <c r="S2146" t="s">
        <v>276</v>
      </c>
      <c r="T2146" t="s">
        <v>277</v>
      </c>
      <c r="U2146" t="s">
        <v>278</v>
      </c>
      <c r="V2146" t="s">
        <v>279</v>
      </c>
      <c r="X2146" t="s">
        <v>279</v>
      </c>
      <c r="Y2146" t="s">
        <v>280</v>
      </c>
      <c r="AA2146" t="s">
        <v>280</v>
      </c>
      <c r="AB2146">
        <v>28034</v>
      </c>
      <c r="AC2146" t="s">
        <v>281</v>
      </c>
      <c r="AD2146" t="s">
        <v>60</v>
      </c>
      <c r="AE2146" t="s">
        <v>282</v>
      </c>
      <c r="AF2146" t="s">
        <v>283</v>
      </c>
      <c r="AG2146" t="s">
        <v>284</v>
      </c>
      <c r="AH2146" t="s">
        <v>74</v>
      </c>
    </row>
    <row r="2147" spans="1:34" x14ac:dyDescent="0.25">
      <c r="A2147">
        <v>10390</v>
      </c>
      <c r="B2147">
        <v>30</v>
      </c>
      <c r="C2147">
        <v>82.42</v>
      </c>
      <c r="D2147">
        <v>10</v>
      </c>
      <c r="E2147">
        <v>2472.6</v>
      </c>
      <c r="F2147">
        <v>2473</v>
      </c>
      <c r="G2147">
        <v>2472.6</v>
      </c>
      <c r="H2147" s="2">
        <v>38445</v>
      </c>
      <c r="I2147" s="1">
        <v>38445</v>
      </c>
      <c r="J2147" t="s">
        <v>380</v>
      </c>
      <c r="K2147" t="s">
        <v>123</v>
      </c>
      <c r="L2147" t="s">
        <v>37</v>
      </c>
      <c r="M2147">
        <v>1</v>
      </c>
      <c r="N2147">
        <v>3</v>
      </c>
      <c r="O2147">
        <v>2005</v>
      </c>
      <c r="P2147" t="s">
        <v>286</v>
      </c>
      <c r="Q2147">
        <v>80</v>
      </c>
      <c r="R2147" t="s">
        <v>1028</v>
      </c>
      <c r="S2147" t="s">
        <v>427</v>
      </c>
      <c r="T2147">
        <v>4155551450</v>
      </c>
      <c r="U2147" t="s">
        <v>428</v>
      </c>
      <c r="V2147" t="s">
        <v>429</v>
      </c>
      <c r="X2147" t="s">
        <v>429</v>
      </c>
      <c r="Y2147" t="s">
        <v>430</v>
      </c>
      <c r="Z2147" t="s">
        <v>81</v>
      </c>
      <c r="AA2147" t="s">
        <v>431</v>
      </c>
      <c r="AB2147">
        <v>97562</v>
      </c>
      <c r="AC2147" t="s">
        <v>46</v>
      </c>
      <c r="AD2147" t="s">
        <v>47</v>
      </c>
      <c r="AE2147" t="s">
        <v>432</v>
      </c>
      <c r="AF2147" t="s">
        <v>433</v>
      </c>
      <c r="AG2147" t="s">
        <v>434</v>
      </c>
      <c r="AH2147" t="s">
        <v>51</v>
      </c>
    </row>
    <row r="2148" spans="1:34" x14ac:dyDescent="0.25">
      <c r="A2148">
        <v>10103</v>
      </c>
      <c r="B2148">
        <v>31</v>
      </c>
      <c r="C2148">
        <v>100</v>
      </c>
      <c r="D2148">
        <v>3</v>
      </c>
      <c r="E2148">
        <v>3224.31</v>
      </c>
      <c r="F2148">
        <v>3225</v>
      </c>
      <c r="G2148">
        <v>3100</v>
      </c>
      <c r="H2148" t="s">
        <v>285</v>
      </c>
      <c r="I2148" s="1">
        <v>37650</v>
      </c>
      <c r="J2148" t="s">
        <v>64</v>
      </c>
      <c r="K2148" t="s">
        <v>220</v>
      </c>
      <c r="L2148" t="s">
        <v>37</v>
      </c>
      <c r="M2148">
        <v>1</v>
      </c>
      <c r="N2148">
        <v>1</v>
      </c>
      <c r="O2148">
        <v>2003</v>
      </c>
      <c r="P2148" t="s">
        <v>794</v>
      </c>
      <c r="Q2148">
        <v>96</v>
      </c>
      <c r="R2148" t="s">
        <v>1029</v>
      </c>
      <c r="S2148" t="s">
        <v>212</v>
      </c>
      <c r="T2148" t="s">
        <v>213</v>
      </c>
      <c r="U2148" t="s">
        <v>214</v>
      </c>
      <c r="V2148" t="s">
        <v>215</v>
      </c>
      <c r="X2148" t="s">
        <v>215</v>
      </c>
      <c r="Y2148" t="s">
        <v>216</v>
      </c>
      <c r="AA2148" t="s">
        <v>216</v>
      </c>
      <c r="AB2148">
        <v>4110</v>
      </c>
      <c r="AC2148" t="s">
        <v>119</v>
      </c>
      <c r="AD2148" t="s">
        <v>60</v>
      </c>
      <c r="AE2148" t="s">
        <v>217</v>
      </c>
      <c r="AF2148" t="s">
        <v>218</v>
      </c>
      <c r="AG2148" t="s">
        <v>219</v>
      </c>
      <c r="AH2148" t="s">
        <v>74</v>
      </c>
    </row>
    <row r="2149" spans="1:34" x14ac:dyDescent="0.25">
      <c r="A2149">
        <v>10114</v>
      </c>
      <c r="B2149">
        <v>32</v>
      </c>
      <c r="C2149">
        <v>100</v>
      </c>
      <c r="D2149">
        <v>7</v>
      </c>
      <c r="E2149">
        <v>3667.52</v>
      </c>
      <c r="F2149">
        <v>3668</v>
      </c>
      <c r="G2149">
        <v>3200</v>
      </c>
      <c r="H2149" s="2">
        <v>37625</v>
      </c>
      <c r="I2149" s="1">
        <v>37625</v>
      </c>
      <c r="J2149" t="s">
        <v>64</v>
      </c>
      <c r="K2149" t="s">
        <v>53</v>
      </c>
      <c r="L2149" t="s">
        <v>37</v>
      </c>
      <c r="M2149">
        <v>2</v>
      </c>
      <c r="N2149">
        <v>4</v>
      </c>
      <c r="O2149">
        <v>2003</v>
      </c>
      <c r="P2149" t="s">
        <v>794</v>
      </c>
      <c r="Q2149">
        <v>96</v>
      </c>
      <c r="R2149" t="s">
        <v>1029</v>
      </c>
      <c r="S2149" t="s">
        <v>639</v>
      </c>
      <c r="T2149" t="s">
        <v>640</v>
      </c>
      <c r="U2149" t="s">
        <v>641</v>
      </c>
      <c r="V2149" t="s">
        <v>642</v>
      </c>
      <c r="X2149" t="s">
        <v>642</v>
      </c>
      <c r="Y2149" t="s">
        <v>70</v>
      </c>
      <c r="AA2149" t="s">
        <v>70</v>
      </c>
      <c r="AB2149">
        <v>75012</v>
      </c>
      <c r="AC2149" t="s">
        <v>59</v>
      </c>
      <c r="AD2149" t="s">
        <v>60</v>
      </c>
      <c r="AE2149" t="s">
        <v>643</v>
      </c>
      <c r="AF2149" t="s">
        <v>644</v>
      </c>
      <c r="AG2149" t="s">
        <v>645</v>
      </c>
      <c r="AH2149" t="s">
        <v>74</v>
      </c>
    </row>
    <row r="2150" spans="1:34" x14ac:dyDescent="0.25">
      <c r="A2150">
        <v>10126</v>
      </c>
      <c r="B2150">
        <v>43</v>
      </c>
      <c r="C2150">
        <v>96.31</v>
      </c>
      <c r="D2150">
        <v>3</v>
      </c>
      <c r="E2150">
        <v>4141.33</v>
      </c>
      <c r="F2150">
        <v>4142</v>
      </c>
      <c r="G2150">
        <v>4141.33</v>
      </c>
      <c r="H2150" t="s">
        <v>299</v>
      </c>
      <c r="I2150" s="1">
        <v>37769</v>
      </c>
      <c r="J2150" t="s">
        <v>153</v>
      </c>
      <c r="K2150" t="s">
        <v>220</v>
      </c>
      <c r="L2150" t="s">
        <v>37</v>
      </c>
      <c r="M2150">
        <v>2</v>
      </c>
      <c r="N2150">
        <v>5</v>
      </c>
      <c r="O2150">
        <v>2003</v>
      </c>
      <c r="P2150" t="s">
        <v>794</v>
      </c>
      <c r="Q2150">
        <v>96</v>
      </c>
      <c r="R2150" t="s">
        <v>1029</v>
      </c>
      <c r="S2150" t="s">
        <v>300</v>
      </c>
      <c r="T2150" t="s">
        <v>301</v>
      </c>
      <c r="U2150" t="s">
        <v>302</v>
      </c>
      <c r="V2150" t="s">
        <v>303</v>
      </c>
      <c r="X2150" t="s">
        <v>303</v>
      </c>
      <c r="Y2150" t="s">
        <v>280</v>
      </c>
      <c r="AA2150" t="s">
        <v>280</v>
      </c>
      <c r="AB2150">
        <v>28023</v>
      </c>
      <c r="AC2150" t="s">
        <v>281</v>
      </c>
      <c r="AD2150" t="s">
        <v>60</v>
      </c>
      <c r="AE2150" t="s">
        <v>304</v>
      </c>
      <c r="AF2150" t="s">
        <v>305</v>
      </c>
      <c r="AG2150" t="s">
        <v>306</v>
      </c>
      <c r="AH2150" t="s">
        <v>74</v>
      </c>
    </row>
    <row r="2151" spans="1:34" x14ac:dyDescent="0.25">
      <c r="A2151">
        <v>10140</v>
      </c>
      <c r="B2151">
        <v>26</v>
      </c>
      <c r="C2151">
        <v>100</v>
      </c>
      <c r="D2151">
        <v>3</v>
      </c>
      <c r="E2151">
        <v>2829.58</v>
      </c>
      <c r="F2151">
        <v>2830</v>
      </c>
      <c r="G2151">
        <v>2600</v>
      </c>
      <c r="H2151" t="s">
        <v>307</v>
      </c>
      <c r="I2151" s="1">
        <v>37826</v>
      </c>
      <c r="J2151" t="s">
        <v>52</v>
      </c>
      <c r="K2151" t="s">
        <v>130</v>
      </c>
      <c r="L2151" t="s">
        <v>37</v>
      </c>
      <c r="M2151">
        <v>3</v>
      </c>
      <c r="N2151">
        <v>7</v>
      </c>
      <c r="O2151">
        <v>2003</v>
      </c>
      <c r="P2151" t="s">
        <v>794</v>
      </c>
      <c r="Q2151">
        <v>96</v>
      </c>
      <c r="R2151" t="s">
        <v>1029</v>
      </c>
      <c r="S2151" t="s">
        <v>96</v>
      </c>
      <c r="T2151">
        <v>6505556809</v>
      </c>
      <c r="U2151" t="s">
        <v>97</v>
      </c>
      <c r="V2151" t="s">
        <v>98</v>
      </c>
      <c r="X2151" t="s">
        <v>98</v>
      </c>
      <c r="Y2151" t="s">
        <v>99</v>
      </c>
      <c r="Z2151" t="s">
        <v>81</v>
      </c>
      <c r="AA2151" t="s">
        <v>100</v>
      </c>
      <c r="AB2151">
        <v>94217</v>
      </c>
      <c r="AC2151" t="s">
        <v>46</v>
      </c>
      <c r="AD2151" t="s">
        <v>47</v>
      </c>
      <c r="AE2151" t="s">
        <v>101</v>
      </c>
      <c r="AF2151" t="s">
        <v>102</v>
      </c>
      <c r="AG2151" t="s">
        <v>103</v>
      </c>
      <c r="AH2151" t="s">
        <v>51</v>
      </c>
    </row>
    <row r="2152" spans="1:34" x14ac:dyDescent="0.25">
      <c r="A2152">
        <v>10151</v>
      </c>
      <c r="B2152">
        <v>27</v>
      </c>
      <c r="C2152">
        <v>100</v>
      </c>
      <c r="D2152">
        <v>10</v>
      </c>
      <c r="E2152">
        <v>3068.55</v>
      </c>
      <c r="F2152">
        <v>3069</v>
      </c>
      <c r="G2152">
        <v>2700</v>
      </c>
      <c r="H2152" t="s">
        <v>823</v>
      </c>
      <c r="I2152" s="1">
        <v>37885</v>
      </c>
      <c r="J2152" t="s">
        <v>201</v>
      </c>
      <c r="K2152" t="s">
        <v>123</v>
      </c>
      <c r="L2152" t="s">
        <v>37</v>
      </c>
      <c r="M2152">
        <v>3</v>
      </c>
      <c r="N2152">
        <v>9</v>
      </c>
      <c r="O2152">
        <v>2003</v>
      </c>
      <c r="P2152" t="s">
        <v>794</v>
      </c>
      <c r="Q2152">
        <v>96</v>
      </c>
      <c r="R2152" t="s">
        <v>1029</v>
      </c>
      <c r="S2152" t="s">
        <v>620</v>
      </c>
      <c r="T2152" t="s">
        <v>621</v>
      </c>
      <c r="U2152" t="s">
        <v>622</v>
      </c>
      <c r="V2152" t="s">
        <v>623</v>
      </c>
      <c r="X2152" t="s">
        <v>623</v>
      </c>
      <c r="Y2152" t="s">
        <v>624</v>
      </c>
      <c r="AA2152" t="s">
        <v>624</v>
      </c>
      <c r="AB2152">
        <v>90110</v>
      </c>
      <c r="AC2152" t="s">
        <v>207</v>
      </c>
      <c r="AD2152" t="s">
        <v>60</v>
      </c>
      <c r="AE2152" t="s">
        <v>625</v>
      </c>
      <c r="AF2152" t="s">
        <v>626</v>
      </c>
      <c r="AG2152" t="s">
        <v>627</v>
      </c>
      <c r="AH2152" t="s">
        <v>74</v>
      </c>
    </row>
    <row r="2153" spans="1:34" x14ac:dyDescent="0.25">
      <c r="A2153">
        <v>10164</v>
      </c>
      <c r="B2153">
        <v>24</v>
      </c>
      <c r="C2153">
        <v>100</v>
      </c>
      <c r="D2153">
        <v>1</v>
      </c>
      <c r="E2153">
        <v>2634.96</v>
      </c>
      <c r="F2153">
        <v>2635</v>
      </c>
      <c r="G2153">
        <v>2400</v>
      </c>
      <c r="H2153" t="s">
        <v>646</v>
      </c>
      <c r="I2153" s="1">
        <v>37915</v>
      </c>
      <c r="J2153" t="s">
        <v>86</v>
      </c>
      <c r="K2153" t="s">
        <v>65</v>
      </c>
      <c r="L2153" t="s">
        <v>647</v>
      </c>
      <c r="M2153">
        <v>4</v>
      </c>
      <c r="N2153">
        <v>10</v>
      </c>
      <c r="O2153">
        <v>2003</v>
      </c>
      <c r="P2153" t="s">
        <v>794</v>
      </c>
      <c r="Q2153">
        <v>96</v>
      </c>
      <c r="R2153" t="s">
        <v>1029</v>
      </c>
      <c r="S2153" t="s">
        <v>648</v>
      </c>
      <c r="T2153" t="s">
        <v>649</v>
      </c>
      <c r="U2153" t="s">
        <v>650</v>
      </c>
      <c r="V2153" t="s">
        <v>651</v>
      </c>
      <c r="X2153" t="s">
        <v>651</v>
      </c>
      <c r="Y2153" t="s">
        <v>652</v>
      </c>
      <c r="AA2153" t="s">
        <v>652</v>
      </c>
      <c r="AB2153">
        <v>8010</v>
      </c>
      <c r="AC2153" t="s">
        <v>236</v>
      </c>
      <c r="AD2153" t="s">
        <v>60</v>
      </c>
      <c r="AE2153" t="s">
        <v>653</v>
      </c>
      <c r="AF2153" t="s">
        <v>654</v>
      </c>
      <c r="AG2153" t="s">
        <v>655</v>
      </c>
      <c r="AH2153" t="s">
        <v>51</v>
      </c>
    </row>
    <row r="2154" spans="1:34" x14ac:dyDescent="0.25">
      <c r="A2154">
        <v>10175</v>
      </c>
      <c r="B2154">
        <v>22</v>
      </c>
      <c r="C2154">
        <v>100</v>
      </c>
      <c r="D2154">
        <v>8</v>
      </c>
      <c r="E2154">
        <v>2436.7199999999998</v>
      </c>
      <c r="F2154">
        <v>2437</v>
      </c>
      <c r="G2154">
        <v>2200</v>
      </c>
      <c r="H2154" s="2">
        <v>37783</v>
      </c>
      <c r="I2154" s="1">
        <v>37783</v>
      </c>
      <c r="J2154" t="s">
        <v>172</v>
      </c>
      <c r="K2154" t="s">
        <v>220</v>
      </c>
      <c r="L2154" t="s">
        <v>37</v>
      </c>
      <c r="M2154">
        <v>4</v>
      </c>
      <c r="N2154">
        <v>11</v>
      </c>
      <c r="O2154">
        <v>2003</v>
      </c>
      <c r="P2154" t="s">
        <v>794</v>
      </c>
      <c r="Q2154">
        <v>96</v>
      </c>
      <c r="R2154" t="s">
        <v>1029</v>
      </c>
      <c r="S2154" t="s">
        <v>520</v>
      </c>
      <c r="T2154" t="s">
        <v>521</v>
      </c>
      <c r="U2154" t="s">
        <v>522</v>
      </c>
      <c r="V2154" t="s">
        <v>523</v>
      </c>
      <c r="X2154" t="s">
        <v>523</v>
      </c>
      <c r="Y2154" t="s">
        <v>524</v>
      </c>
      <c r="AA2154" t="s">
        <v>524</v>
      </c>
      <c r="AB2154" t="s">
        <v>525</v>
      </c>
      <c r="AC2154" t="s">
        <v>270</v>
      </c>
      <c r="AD2154" t="s">
        <v>60</v>
      </c>
      <c r="AE2154" t="s">
        <v>93</v>
      </c>
      <c r="AF2154" t="s">
        <v>526</v>
      </c>
      <c r="AG2154" t="s">
        <v>527</v>
      </c>
      <c r="AH2154" t="s">
        <v>51</v>
      </c>
    </row>
    <row r="2155" spans="1:34" x14ac:dyDescent="0.25">
      <c r="A2155">
        <v>10184</v>
      </c>
      <c r="B2155">
        <v>46</v>
      </c>
      <c r="C2155">
        <v>100</v>
      </c>
      <c r="D2155">
        <v>13</v>
      </c>
      <c r="E2155">
        <v>4607.3599999999997</v>
      </c>
      <c r="F2155">
        <v>4608</v>
      </c>
      <c r="G2155">
        <v>4600</v>
      </c>
      <c r="H2155" t="s">
        <v>544</v>
      </c>
      <c r="I2155" s="1">
        <v>37939</v>
      </c>
      <c r="J2155" t="s">
        <v>104</v>
      </c>
      <c r="K2155" t="s">
        <v>87</v>
      </c>
      <c r="L2155" t="s">
        <v>37</v>
      </c>
      <c r="M2155">
        <v>4</v>
      </c>
      <c r="N2155">
        <v>11</v>
      </c>
      <c r="O2155">
        <v>2003</v>
      </c>
      <c r="P2155" t="s">
        <v>794</v>
      </c>
      <c r="Q2155">
        <v>96</v>
      </c>
      <c r="R2155" t="s">
        <v>1029</v>
      </c>
      <c r="S2155" t="s">
        <v>824</v>
      </c>
      <c r="T2155" t="s">
        <v>825</v>
      </c>
      <c r="U2155" t="s">
        <v>826</v>
      </c>
      <c r="V2155" t="s">
        <v>827</v>
      </c>
      <c r="X2155" t="s">
        <v>827</v>
      </c>
      <c r="Y2155" t="s">
        <v>828</v>
      </c>
      <c r="AA2155" t="s">
        <v>828</v>
      </c>
      <c r="AB2155">
        <v>41101</v>
      </c>
      <c r="AC2155" t="s">
        <v>281</v>
      </c>
      <c r="AD2155" t="s">
        <v>60</v>
      </c>
      <c r="AE2155" t="s">
        <v>829</v>
      </c>
      <c r="AF2155" t="s">
        <v>830</v>
      </c>
      <c r="AG2155" t="s">
        <v>831</v>
      </c>
      <c r="AH2155" t="s">
        <v>74</v>
      </c>
    </row>
    <row r="2156" spans="1:34" x14ac:dyDescent="0.25">
      <c r="A2156">
        <v>10194</v>
      </c>
      <c r="B2156">
        <v>37</v>
      </c>
      <c r="C2156">
        <v>97.27</v>
      </c>
      <c r="D2156">
        <v>3</v>
      </c>
      <c r="E2156">
        <v>3598.99</v>
      </c>
      <c r="F2156">
        <v>3599</v>
      </c>
      <c r="G2156">
        <v>3598.99</v>
      </c>
      <c r="H2156" t="s">
        <v>345</v>
      </c>
      <c r="I2156" s="1">
        <v>37950</v>
      </c>
      <c r="J2156" t="s">
        <v>104</v>
      </c>
      <c r="K2156" t="s">
        <v>65</v>
      </c>
      <c r="L2156" t="s">
        <v>37</v>
      </c>
      <c r="M2156">
        <v>4</v>
      </c>
      <c r="N2156">
        <v>11</v>
      </c>
      <c r="O2156">
        <v>2003</v>
      </c>
      <c r="P2156" t="s">
        <v>794</v>
      </c>
      <c r="Q2156">
        <v>96</v>
      </c>
      <c r="R2156" t="s">
        <v>1029</v>
      </c>
      <c r="S2156" t="s">
        <v>346</v>
      </c>
      <c r="T2156" t="s">
        <v>347</v>
      </c>
      <c r="U2156" t="s">
        <v>348</v>
      </c>
      <c r="V2156" t="s">
        <v>349</v>
      </c>
      <c r="X2156" t="s">
        <v>349</v>
      </c>
      <c r="Y2156" t="s">
        <v>350</v>
      </c>
      <c r="AA2156" t="s">
        <v>350</v>
      </c>
      <c r="AB2156">
        <v>69004</v>
      </c>
      <c r="AC2156" t="s">
        <v>59</v>
      </c>
      <c r="AD2156" t="s">
        <v>60</v>
      </c>
      <c r="AE2156" t="s">
        <v>351</v>
      </c>
      <c r="AF2156" t="s">
        <v>352</v>
      </c>
      <c r="AG2156" t="s">
        <v>353</v>
      </c>
      <c r="AH2156" t="s">
        <v>74</v>
      </c>
    </row>
    <row r="2157" spans="1:34" x14ac:dyDescent="0.25">
      <c r="A2157">
        <v>10207</v>
      </c>
      <c r="B2157">
        <v>49</v>
      </c>
      <c r="C2157">
        <v>80.900000000000006</v>
      </c>
      <c r="D2157">
        <v>14</v>
      </c>
      <c r="E2157">
        <v>3964.1</v>
      </c>
      <c r="F2157">
        <v>3965</v>
      </c>
      <c r="G2157">
        <v>3964.1</v>
      </c>
      <c r="H2157" s="2">
        <v>37876</v>
      </c>
      <c r="I2157" s="1">
        <v>37876</v>
      </c>
      <c r="J2157" t="s">
        <v>201</v>
      </c>
      <c r="K2157" t="s">
        <v>87</v>
      </c>
      <c r="L2157" t="s">
        <v>37</v>
      </c>
      <c r="M2157">
        <v>4</v>
      </c>
      <c r="N2157">
        <v>12</v>
      </c>
      <c r="O2157">
        <v>2003</v>
      </c>
      <c r="P2157" t="s">
        <v>794</v>
      </c>
      <c r="Q2157">
        <v>96</v>
      </c>
      <c r="R2157" t="s">
        <v>1029</v>
      </c>
      <c r="S2157" t="s">
        <v>656</v>
      </c>
      <c r="T2157">
        <v>6175552555</v>
      </c>
      <c r="U2157" t="s">
        <v>657</v>
      </c>
      <c r="V2157" t="s">
        <v>658</v>
      </c>
      <c r="X2157" t="s">
        <v>658</v>
      </c>
      <c r="Y2157" t="s">
        <v>601</v>
      </c>
      <c r="Z2157" t="s">
        <v>195</v>
      </c>
      <c r="AA2157" t="s">
        <v>602</v>
      </c>
      <c r="AB2157">
        <v>51003</v>
      </c>
      <c r="AC2157" t="s">
        <v>46</v>
      </c>
      <c r="AD2157" t="s">
        <v>47</v>
      </c>
      <c r="AE2157" t="s">
        <v>659</v>
      </c>
      <c r="AF2157" t="s">
        <v>433</v>
      </c>
      <c r="AG2157" t="s">
        <v>660</v>
      </c>
      <c r="AH2157" t="s">
        <v>74</v>
      </c>
    </row>
    <row r="2158" spans="1:34" x14ac:dyDescent="0.25">
      <c r="A2158">
        <v>10217</v>
      </c>
      <c r="B2158">
        <v>21</v>
      </c>
      <c r="C2158">
        <v>100</v>
      </c>
      <c r="D2158">
        <v>3</v>
      </c>
      <c r="E2158">
        <v>2244.9</v>
      </c>
      <c r="F2158">
        <v>2245</v>
      </c>
      <c r="G2158">
        <v>2100</v>
      </c>
      <c r="H2158" s="2">
        <v>38079</v>
      </c>
      <c r="I2158" s="1">
        <v>38079</v>
      </c>
      <c r="J2158" t="s">
        <v>380</v>
      </c>
      <c r="K2158" t="s">
        <v>87</v>
      </c>
      <c r="L2158" t="s">
        <v>37</v>
      </c>
      <c r="M2158">
        <v>1</v>
      </c>
      <c r="N2158">
        <v>2</v>
      </c>
      <c r="O2158">
        <v>2004</v>
      </c>
      <c r="P2158" t="s">
        <v>794</v>
      </c>
      <c r="Q2158">
        <v>96</v>
      </c>
      <c r="R2158" t="s">
        <v>1029</v>
      </c>
      <c r="S2158" t="s">
        <v>661</v>
      </c>
      <c r="T2158" t="s">
        <v>662</v>
      </c>
      <c r="U2158" t="s">
        <v>663</v>
      </c>
      <c r="V2158" t="s">
        <v>664</v>
      </c>
      <c r="W2158" t="s">
        <v>665</v>
      </c>
      <c r="X2158" t="s">
        <v>666</v>
      </c>
      <c r="Y2158" t="s">
        <v>313</v>
      </c>
      <c r="AA2158" t="s">
        <v>313</v>
      </c>
      <c r="AB2158">
        <v>69045</v>
      </c>
      <c r="AC2158" t="s">
        <v>313</v>
      </c>
      <c r="AD2158" t="s">
        <v>149</v>
      </c>
      <c r="AE2158" t="s">
        <v>667</v>
      </c>
      <c r="AF2158" t="s">
        <v>668</v>
      </c>
      <c r="AG2158" t="s">
        <v>669</v>
      </c>
      <c r="AH2158" t="s">
        <v>51</v>
      </c>
    </row>
    <row r="2159" spans="1:34" x14ac:dyDescent="0.25">
      <c r="A2159">
        <v>10229</v>
      </c>
      <c r="B2159">
        <v>25</v>
      </c>
      <c r="C2159">
        <v>100</v>
      </c>
      <c r="D2159">
        <v>8</v>
      </c>
      <c r="E2159">
        <v>2793</v>
      </c>
      <c r="F2159">
        <v>2793</v>
      </c>
      <c r="G2159">
        <v>2500</v>
      </c>
      <c r="H2159" s="2">
        <v>38294</v>
      </c>
      <c r="I2159" s="1">
        <v>38294</v>
      </c>
      <c r="J2159" t="s">
        <v>104</v>
      </c>
      <c r="K2159" t="s">
        <v>220</v>
      </c>
      <c r="L2159" t="s">
        <v>37</v>
      </c>
      <c r="M2159">
        <v>1</v>
      </c>
      <c r="N2159">
        <v>3</v>
      </c>
      <c r="O2159">
        <v>2004</v>
      </c>
      <c r="P2159" t="s">
        <v>794</v>
      </c>
      <c r="Q2159">
        <v>96</v>
      </c>
      <c r="R2159" t="s">
        <v>1029</v>
      </c>
      <c r="S2159" t="s">
        <v>427</v>
      </c>
      <c r="T2159">
        <v>4155551450</v>
      </c>
      <c r="U2159" t="s">
        <v>428</v>
      </c>
      <c r="V2159" t="s">
        <v>429</v>
      </c>
      <c r="X2159" t="s">
        <v>429</v>
      </c>
      <c r="Y2159" t="s">
        <v>430</v>
      </c>
      <c r="Z2159" t="s">
        <v>81</v>
      </c>
      <c r="AA2159" t="s">
        <v>431</v>
      </c>
      <c r="AB2159">
        <v>97562</v>
      </c>
      <c r="AC2159" t="s">
        <v>46</v>
      </c>
      <c r="AD2159" t="s">
        <v>47</v>
      </c>
      <c r="AE2159" t="s">
        <v>432</v>
      </c>
      <c r="AF2159" t="s">
        <v>433</v>
      </c>
      <c r="AG2159" t="s">
        <v>434</v>
      </c>
      <c r="AH2159" t="s">
        <v>51</v>
      </c>
    </row>
    <row r="2160" spans="1:34" x14ac:dyDescent="0.25">
      <c r="A2160">
        <v>10245</v>
      </c>
      <c r="B2160">
        <v>37</v>
      </c>
      <c r="C2160">
        <v>100</v>
      </c>
      <c r="D2160">
        <v>1</v>
      </c>
      <c r="E2160">
        <v>4133.6400000000003</v>
      </c>
      <c r="F2160">
        <v>4134</v>
      </c>
      <c r="G2160">
        <v>3700</v>
      </c>
      <c r="H2160" s="2">
        <v>38082</v>
      </c>
      <c r="I2160" s="1">
        <v>38082</v>
      </c>
      <c r="J2160" t="s">
        <v>380</v>
      </c>
      <c r="K2160" t="s">
        <v>36</v>
      </c>
      <c r="L2160" t="s">
        <v>37</v>
      </c>
      <c r="M2160">
        <v>2</v>
      </c>
      <c r="N2160">
        <v>5</v>
      </c>
      <c r="O2160">
        <v>2004</v>
      </c>
      <c r="P2160" t="s">
        <v>794</v>
      </c>
      <c r="Q2160">
        <v>96</v>
      </c>
      <c r="R2160" t="s">
        <v>1029</v>
      </c>
      <c r="S2160" t="s">
        <v>381</v>
      </c>
      <c r="T2160">
        <v>2035559545</v>
      </c>
      <c r="U2160" t="s">
        <v>382</v>
      </c>
      <c r="V2160" t="s">
        <v>383</v>
      </c>
      <c r="X2160" t="s">
        <v>383</v>
      </c>
      <c r="Y2160" t="s">
        <v>384</v>
      </c>
      <c r="Z2160" t="s">
        <v>177</v>
      </c>
      <c r="AA2160" t="s">
        <v>385</v>
      </c>
      <c r="AB2160">
        <v>97823</v>
      </c>
      <c r="AC2160" t="s">
        <v>46</v>
      </c>
      <c r="AD2160" t="s">
        <v>47</v>
      </c>
      <c r="AE2160" t="s">
        <v>127</v>
      </c>
      <c r="AF2160" t="s">
        <v>386</v>
      </c>
      <c r="AG2160" t="s">
        <v>387</v>
      </c>
      <c r="AH2160" t="s">
        <v>74</v>
      </c>
    </row>
    <row r="2161" spans="1:34" x14ac:dyDescent="0.25">
      <c r="A2161">
        <v>10259</v>
      </c>
      <c r="B2161">
        <v>45</v>
      </c>
      <c r="C2161">
        <v>86.68</v>
      </c>
      <c r="D2161">
        <v>11</v>
      </c>
      <c r="E2161">
        <v>3900.6</v>
      </c>
      <c r="F2161">
        <v>3901</v>
      </c>
      <c r="G2161">
        <v>3900.6</v>
      </c>
      <c r="H2161" t="s">
        <v>388</v>
      </c>
      <c r="I2161" s="1">
        <v>38153</v>
      </c>
      <c r="J2161" t="s">
        <v>172</v>
      </c>
      <c r="K2161" t="s">
        <v>65</v>
      </c>
      <c r="L2161" t="s">
        <v>37</v>
      </c>
      <c r="M2161">
        <v>2</v>
      </c>
      <c r="N2161">
        <v>6</v>
      </c>
      <c r="O2161">
        <v>2004</v>
      </c>
      <c r="P2161" t="s">
        <v>794</v>
      </c>
      <c r="Q2161">
        <v>96</v>
      </c>
      <c r="R2161" t="s">
        <v>1029</v>
      </c>
      <c r="S2161" t="s">
        <v>661</v>
      </c>
      <c r="T2161" t="s">
        <v>662</v>
      </c>
      <c r="U2161" t="s">
        <v>663</v>
      </c>
      <c r="V2161" t="s">
        <v>664</v>
      </c>
      <c r="W2161" t="s">
        <v>665</v>
      </c>
      <c r="X2161" t="s">
        <v>666</v>
      </c>
      <c r="Y2161" t="s">
        <v>313</v>
      </c>
      <c r="AA2161" t="s">
        <v>313</v>
      </c>
      <c r="AB2161">
        <v>69045</v>
      </c>
      <c r="AC2161" t="s">
        <v>313</v>
      </c>
      <c r="AD2161" t="s">
        <v>149</v>
      </c>
      <c r="AE2161" t="s">
        <v>667</v>
      </c>
      <c r="AF2161" t="s">
        <v>668</v>
      </c>
      <c r="AG2161" t="s">
        <v>669</v>
      </c>
      <c r="AH2161" t="s">
        <v>74</v>
      </c>
    </row>
    <row r="2162" spans="1:34" x14ac:dyDescent="0.25">
      <c r="A2162">
        <v>10270</v>
      </c>
      <c r="B2162">
        <v>32</v>
      </c>
      <c r="C2162">
        <v>85.72</v>
      </c>
      <c r="D2162">
        <v>1</v>
      </c>
      <c r="E2162">
        <v>2743.04</v>
      </c>
      <c r="F2162">
        <v>2744</v>
      </c>
      <c r="G2162">
        <v>2743.04</v>
      </c>
      <c r="H2162" t="s">
        <v>400</v>
      </c>
      <c r="I2162" s="1">
        <v>38187</v>
      </c>
      <c r="J2162" t="s">
        <v>52</v>
      </c>
      <c r="K2162" t="s">
        <v>36</v>
      </c>
      <c r="L2162" t="s">
        <v>37</v>
      </c>
      <c r="M2162">
        <v>3</v>
      </c>
      <c r="N2162">
        <v>7</v>
      </c>
      <c r="O2162">
        <v>2004</v>
      </c>
      <c r="P2162" t="s">
        <v>794</v>
      </c>
      <c r="Q2162">
        <v>96</v>
      </c>
      <c r="R2162" t="s">
        <v>1029</v>
      </c>
      <c r="S2162" t="s">
        <v>243</v>
      </c>
      <c r="T2162" t="s">
        <v>244</v>
      </c>
      <c r="U2162" t="s">
        <v>245</v>
      </c>
      <c r="V2162" t="s">
        <v>246</v>
      </c>
      <c r="W2162" t="s">
        <v>247</v>
      </c>
      <c r="X2162" t="s">
        <v>248</v>
      </c>
      <c r="Y2162" t="s">
        <v>249</v>
      </c>
      <c r="Z2162" t="s">
        <v>250</v>
      </c>
      <c r="AA2162" t="s">
        <v>251</v>
      </c>
      <c r="AB2162">
        <v>2067</v>
      </c>
      <c r="AC2162" t="s">
        <v>148</v>
      </c>
      <c r="AD2162" t="s">
        <v>149</v>
      </c>
      <c r="AE2162" t="s">
        <v>252</v>
      </c>
      <c r="AF2162" t="s">
        <v>253</v>
      </c>
      <c r="AG2162" t="s">
        <v>254</v>
      </c>
      <c r="AH2162" t="s">
        <v>51</v>
      </c>
    </row>
    <row r="2163" spans="1:34" x14ac:dyDescent="0.25">
      <c r="A2163">
        <v>10281</v>
      </c>
      <c r="B2163">
        <v>29</v>
      </c>
      <c r="C2163">
        <v>82.83</v>
      </c>
      <c r="D2163">
        <v>8</v>
      </c>
      <c r="E2163">
        <v>2402.0700000000002</v>
      </c>
      <c r="F2163">
        <v>2403</v>
      </c>
      <c r="G2163">
        <v>2402.0700000000002</v>
      </c>
      <c r="H2163" t="s">
        <v>670</v>
      </c>
      <c r="I2163" s="1">
        <v>38218</v>
      </c>
      <c r="J2163" t="s">
        <v>76</v>
      </c>
      <c r="K2163" t="s">
        <v>130</v>
      </c>
      <c r="L2163" t="s">
        <v>37</v>
      </c>
      <c r="M2163">
        <v>3</v>
      </c>
      <c r="N2163">
        <v>8</v>
      </c>
      <c r="O2163">
        <v>2004</v>
      </c>
      <c r="P2163" t="s">
        <v>794</v>
      </c>
      <c r="Q2163">
        <v>96</v>
      </c>
      <c r="R2163" t="s">
        <v>1029</v>
      </c>
      <c r="S2163" t="s">
        <v>221</v>
      </c>
      <c r="T2163">
        <v>2155551555</v>
      </c>
      <c r="U2163" t="s">
        <v>222</v>
      </c>
      <c r="V2163" t="s">
        <v>223</v>
      </c>
      <c r="X2163" t="s">
        <v>223</v>
      </c>
      <c r="Y2163" t="s">
        <v>224</v>
      </c>
      <c r="Z2163" t="s">
        <v>225</v>
      </c>
      <c r="AA2163" t="s">
        <v>226</v>
      </c>
      <c r="AB2163">
        <v>70267</v>
      </c>
      <c r="AC2163" t="s">
        <v>46</v>
      </c>
      <c r="AD2163" t="s">
        <v>47</v>
      </c>
      <c r="AE2163" t="s">
        <v>48</v>
      </c>
      <c r="AF2163" t="s">
        <v>227</v>
      </c>
      <c r="AG2163" t="s">
        <v>228</v>
      </c>
      <c r="AH2163" t="s">
        <v>51</v>
      </c>
    </row>
    <row r="2164" spans="1:34" x14ac:dyDescent="0.25">
      <c r="A2164">
        <v>10291</v>
      </c>
      <c r="B2164">
        <v>26</v>
      </c>
      <c r="C2164">
        <v>83.79</v>
      </c>
      <c r="D2164">
        <v>3</v>
      </c>
      <c r="E2164">
        <v>2178.54</v>
      </c>
      <c r="F2164">
        <v>2179</v>
      </c>
      <c r="G2164">
        <v>2178.54</v>
      </c>
      <c r="H2164" s="2">
        <v>38208</v>
      </c>
      <c r="I2164" s="1">
        <v>38208</v>
      </c>
      <c r="J2164" t="s">
        <v>76</v>
      </c>
      <c r="K2164" t="s">
        <v>36</v>
      </c>
      <c r="L2164" t="s">
        <v>37</v>
      </c>
      <c r="M2164">
        <v>3</v>
      </c>
      <c r="N2164">
        <v>9</v>
      </c>
      <c r="O2164">
        <v>2004</v>
      </c>
      <c r="P2164" t="s">
        <v>794</v>
      </c>
      <c r="Q2164">
        <v>96</v>
      </c>
      <c r="R2164" t="s">
        <v>1029</v>
      </c>
      <c r="S2164" t="s">
        <v>411</v>
      </c>
      <c r="T2164" t="s">
        <v>412</v>
      </c>
      <c r="U2164" t="s">
        <v>413</v>
      </c>
      <c r="V2164" t="s">
        <v>414</v>
      </c>
      <c r="X2164" t="s">
        <v>414</v>
      </c>
      <c r="Y2164" t="s">
        <v>415</v>
      </c>
      <c r="AA2164" t="s">
        <v>415</v>
      </c>
      <c r="AB2164" t="s">
        <v>416</v>
      </c>
      <c r="AC2164" t="s">
        <v>295</v>
      </c>
      <c r="AD2164" t="s">
        <v>60</v>
      </c>
      <c r="AE2164" t="s">
        <v>417</v>
      </c>
      <c r="AF2164" t="s">
        <v>324</v>
      </c>
      <c r="AG2164" t="s">
        <v>418</v>
      </c>
      <c r="AH2164" t="s">
        <v>51</v>
      </c>
    </row>
    <row r="2165" spans="1:34" x14ac:dyDescent="0.25">
      <c r="A2165">
        <v>10305</v>
      </c>
      <c r="B2165">
        <v>28</v>
      </c>
      <c r="C2165">
        <v>100</v>
      </c>
      <c r="D2165">
        <v>12</v>
      </c>
      <c r="E2165">
        <v>3155.04</v>
      </c>
      <c r="F2165">
        <v>3156</v>
      </c>
      <c r="G2165">
        <v>2800</v>
      </c>
      <c r="H2165" t="s">
        <v>671</v>
      </c>
      <c r="I2165" s="1">
        <v>38273</v>
      </c>
      <c r="J2165" t="s">
        <v>86</v>
      </c>
      <c r="K2165" t="s">
        <v>220</v>
      </c>
      <c r="L2165" t="s">
        <v>37</v>
      </c>
      <c r="M2165">
        <v>4</v>
      </c>
      <c r="N2165">
        <v>10</v>
      </c>
      <c r="O2165">
        <v>2004</v>
      </c>
      <c r="P2165" t="s">
        <v>794</v>
      </c>
      <c r="Q2165">
        <v>96</v>
      </c>
      <c r="R2165" t="s">
        <v>1029</v>
      </c>
      <c r="S2165" t="s">
        <v>191</v>
      </c>
      <c r="T2165">
        <v>6175558555</v>
      </c>
      <c r="U2165" t="s">
        <v>192</v>
      </c>
      <c r="V2165" t="s">
        <v>193</v>
      </c>
      <c r="X2165" t="s">
        <v>193</v>
      </c>
      <c r="Y2165" t="s">
        <v>194</v>
      </c>
      <c r="Z2165" t="s">
        <v>195</v>
      </c>
      <c r="AA2165" t="s">
        <v>196</v>
      </c>
      <c r="AB2165">
        <v>51247</v>
      </c>
      <c r="AC2165" t="s">
        <v>46</v>
      </c>
      <c r="AD2165" t="s">
        <v>47</v>
      </c>
      <c r="AE2165" t="s">
        <v>197</v>
      </c>
      <c r="AF2165" t="s">
        <v>198</v>
      </c>
      <c r="AG2165" t="s">
        <v>199</v>
      </c>
      <c r="AH2165" t="s">
        <v>74</v>
      </c>
    </row>
    <row r="2166" spans="1:34" x14ac:dyDescent="0.25">
      <c r="A2166">
        <v>10313</v>
      </c>
      <c r="B2166">
        <v>27</v>
      </c>
      <c r="C2166">
        <v>87.64</v>
      </c>
      <c r="D2166">
        <v>6</v>
      </c>
      <c r="E2166">
        <v>2366.2800000000002</v>
      </c>
      <c r="F2166">
        <v>2367</v>
      </c>
      <c r="G2166">
        <v>2366.2800000000002</v>
      </c>
      <c r="H2166" t="s">
        <v>672</v>
      </c>
      <c r="I2166" s="1">
        <v>38282</v>
      </c>
      <c r="J2166" t="s">
        <v>86</v>
      </c>
      <c r="K2166" t="s">
        <v>87</v>
      </c>
      <c r="L2166" t="s">
        <v>37</v>
      </c>
      <c r="M2166">
        <v>4</v>
      </c>
      <c r="N2166">
        <v>10</v>
      </c>
      <c r="O2166">
        <v>2004</v>
      </c>
      <c r="P2166" t="s">
        <v>794</v>
      </c>
      <c r="Q2166">
        <v>96</v>
      </c>
      <c r="R2166" t="s">
        <v>1029</v>
      </c>
      <c r="S2166" t="s">
        <v>354</v>
      </c>
      <c r="T2166" t="s">
        <v>355</v>
      </c>
      <c r="U2166" t="s">
        <v>356</v>
      </c>
      <c r="V2166" t="s">
        <v>357</v>
      </c>
      <c r="X2166" t="s">
        <v>357</v>
      </c>
      <c r="Y2166" t="s">
        <v>358</v>
      </c>
      <c r="Z2166" t="s">
        <v>359</v>
      </c>
      <c r="AA2166" t="s">
        <v>360</v>
      </c>
      <c r="AB2166" t="s">
        <v>361</v>
      </c>
      <c r="AC2166" t="s">
        <v>362</v>
      </c>
      <c r="AD2166" t="s">
        <v>47</v>
      </c>
      <c r="AE2166" t="s">
        <v>363</v>
      </c>
      <c r="AF2166" t="s">
        <v>364</v>
      </c>
      <c r="AG2166" t="s">
        <v>365</v>
      </c>
      <c r="AH2166" t="s">
        <v>51</v>
      </c>
    </row>
    <row r="2167" spans="1:34" x14ac:dyDescent="0.25">
      <c r="A2167">
        <v>10324</v>
      </c>
      <c r="B2167">
        <v>20</v>
      </c>
      <c r="C2167">
        <v>98.18</v>
      </c>
      <c r="D2167">
        <v>11</v>
      </c>
      <c r="E2167">
        <v>1963.6</v>
      </c>
      <c r="F2167">
        <v>1964</v>
      </c>
      <c r="G2167">
        <v>1963.6</v>
      </c>
      <c r="H2167" s="2">
        <v>38118</v>
      </c>
      <c r="I2167" s="1">
        <v>38118</v>
      </c>
      <c r="J2167" t="s">
        <v>153</v>
      </c>
      <c r="K2167" t="s">
        <v>65</v>
      </c>
      <c r="L2167" t="s">
        <v>37</v>
      </c>
      <c r="M2167">
        <v>4</v>
      </c>
      <c r="N2167">
        <v>11</v>
      </c>
      <c r="O2167">
        <v>2004</v>
      </c>
      <c r="P2167" t="s">
        <v>794</v>
      </c>
      <c r="Q2167">
        <v>96</v>
      </c>
      <c r="R2167" t="s">
        <v>1029</v>
      </c>
      <c r="S2167" t="s">
        <v>154</v>
      </c>
      <c r="T2167">
        <v>2125551500</v>
      </c>
      <c r="U2167" t="s">
        <v>155</v>
      </c>
      <c r="V2167" t="s">
        <v>156</v>
      </c>
      <c r="W2167" t="s">
        <v>157</v>
      </c>
      <c r="X2167" t="s">
        <v>158</v>
      </c>
      <c r="Y2167" t="s">
        <v>43</v>
      </c>
      <c r="Z2167" t="s">
        <v>44</v>
      </c>
      <c r="AA2167" t="s">
        <v>45</v>
      </c>
      <c r="AB2167">
        <v>10022</v>
      </c>
      <c r="AC2167" t="s">
        <v>46</v>
      </c>
      <c r="AD2167" t="s">
        <v>47</v>
      </c>
      <c r="AE2167" t="s">
        <v>159</v>
      </c>
      <c r="AF2167" t="s">
        <v>160</v>
      </c>
      <c r="AG2167" t="s">
        <v>161</v>
      </c>
      <c r="AH2167" t="s">
        <v>51</v>
      </c>
    </row>
    <row r="2168" spans="1:34" x14ac:dyDescent="0.25">
      <c r="A2168">
        <v>10335</v>
      </c>
      <c r="B2168">
        <v>44</v>
      </c>
      <c r="C2168">
        <v>100</v>
      </c>
      <c r="D2168">
        <v>1</v>
      </c>
      <c r="E2168">
        <v>4746.28</v>
      </c>
      <c r="F2168">
        <v>4747</v>
      </c>
      <c r="G2168">
        <v>4400</v>
      </c>
      <c r="H2168" t="s">
        <v>673</v>
      </c>
      <c r="I2168" s="1">
        <v>38310</v>
      </c>
      <c r="J2168" t="s">
        <v>104</v>
      </c>
      <c r="K2168" t="s">
        <v>87</v>
      </c>
      <c r="L2168" t="s">
        <v>37</v>
      </c>
      <c r="M2168">
        <v>4</v>
      </c>
      <c r="N2168">
        <v>11</v>
      </c>
      <c r="O2168">
        <v>2004</v>
      </c>
      <c r="P2168" t="s">
        <v>794</v>
      </c>
      <c r="Q2168">
        <v>96</v>
      </c>
      <c r="R2168" t="s">
        <v>1029</v>
      </c>
      <c r="S2168" t="s">
        <v>427</v>
      </c>
      <c r="T2168">
        <v>4155551450</v>
      </c>
      <c r="U2168" t="s">
        <v>428</v>
      </c>
      <c r="V2168" t="s">
        <v>429</v>
      </c>
      <c r="X2168" t="s">
        <v>429</v>
      </c>
      <c r="Y2168" t="s">
        <v>430</v>
      </c>
      <c r="Z2168" t="s">
        <v>81</v>
      </c>
      <c r="AA2168" t="s">
        <v>431</v>
      </c>
      <c r="AB2168">
        <v>97562</v>
      </c>
      <c r="AC2168" t="s">
        <v>46</v>
      </c>
      <c r="AD2168" t="s">
        <v>47</v>
      </c>
      <c r="AE2168" t="s">
        <v>432</v>
      </c>
      <c r="AF2168" t="s">
        <v>433</v>
      </c>
      <c r="AG2168" t="s">
        <v>434</v>
      </c>
      <c r="AH2168" t="s">
        <v>74</v>
      </c>
    </row>
    <row r="2169" spans="1:34" x14ac:dyDescent="0.25">
      <c r="A2169">
        <v>10348</v>
      </c>
      <c r="B2169">
        <v>42</v>
      </c>
      <c r="C2169">
        <v>100</v>
      </c>
      <c r="D2169">
        <v>3</v>
      </c>
      <c r="E2169">
        <v>6386.94</v>
      </c>
      <c r="F2169">
        <v>6387</v>
      </c>
      <c r="G2169">
        <v>4200</v>
      </c>
      <c r="H2169" s="2">
        <v>37997</v>
      </c>
      <c r="I2169" s="1">
        <v>37997</v>
      </c>
      <c r="J2169" t="s">
        <v>64</v>
      </c>
      <c r="K2169" t="s">
        <v>123</v>
      </c>
      <c r="L2169" t="s">
        <v>37</v>
      </c>
      <c r="M2169">
        <v>4</v>
      </c>
      <c r="N2169">
        <v>11</v>
      </c>
      <c r="O2169">
        <v>2004</v>
      </c>
      <c r="P2169" t="s">
        <v>794</v>
      </c>
      <c r="Q2169">
        <v>96</v>
      </c>
      <c r="R2169" t="s">
        <v>1029</v>
      </c>
      <c r="S2169" t="s">
        <v>300</v>
      </c>
      <c r="T2169" t="s">
        <v>301</v>
      </c>
      <c r="U2169" t="s">
        <v>302</v>
      </c>
      <c r="V2169" t="s">
        <v>303</v>
      </c>
      <c r="X2169" t="s">
        <v>303</v>
      </c>
      <c r="Y2169" t="s">
        <v>280</v>
      </c>
      <c r="AA2169" t="s">
        <v>280</v>
      </c>
      <c r="AB2169">
        <v>28023</v>
      </c>
      <c r="AC2169" t="s">
        <v>281</v>
      </c>
      <c r="AD2169" t="s">
        <v>60</v>
      </c>
      <c r="AE2169" t="s">
        <v>304</v>
      </c>
      <c r="AF2169" t="s">
        <v>305</v>
      </c>
      <c r="AG2169" t="s">
        <v>306</v>
      </c>
      <c r="AH2169" t="s">
        <v>74</v>
      </c>
    </row>
    <row r="2170" spans="1:34" x14ac:dyDescent="0.25">
      <c r="A2170">
        <v>10358</v>
      </c>
      <c r="B2170">
        <v>41</v>
      </c>
      <c r="C2170">
        <v>100</v>
      </c>
      <c r="D2170">
        <v>1</v>
      </c>
      <c r="E2170">
        <v>4428</v>
      </c>
      <c r="F2170">
        <v>4428</v>
      </c>
      <c r="G2170">
        <v>4100</v>
      </c>
      <c r="H2170" s="2">
        <v>38272</v>
      </c>
      <c r="I2170" s="1">
        <v>38272</v>
      </c>
      <c r="J2170" t="s">
        <v>86</v>
      </c>
      <c r="K2170" t="s">
        <v>65</v>
      </c>
      <c r="L2170" t="s">
        <v>37</v>
      </c>
      <c r="M2170">
        <v>4</v>
      </c>
      <c r="N2170">
        <v>12</v>
      </c>
      <c r="O2170">
        <v>2004</v>
      </c>
      <c r="P2170" t="s">
        <v>794</v>
      </c>
      <c r="Q2170">
        <v>96</v>
      </c>
      <c r="R2170" t="s">
        <v>1029</v>
      </c>
      <c r="S2170" t="s">
        <v>276</v>
      </c>
      <c r="T2170" t="s">
        <v>277</v>
      </c>
      <c r="U2170" t="s">
        <v>278</v>
      </c>
      <c r="V2170" t="s">
        <v>279</v>
      </c>
      <c r="X2170" t="s">
        <v>279</v>
      </c>
      <c r="Y2170" t="s">
        <v>280</v>
      </c>
      <c r="AA2170" t="s">
        <v>280</v>
      </c>
      <c r="AB2170">
        <v>28034</v>
      </c>
      <c r="AC2170" t="s">
        <v>281</v>
      </c>
      <c r="AD2170" t="s">
        <v>60</v>
      </c>
      <c r="AE2170" t="s">
        <v>282</v>
      </c>
      <c r="AF2170" t="s">
        <v>283</v>
      </c>
      <c r="AG2170" t="s">
        <v>284</v>
      </c>
      <c r="AH2170" t="s">
        <v>74</v>
      </c>
    </row>
    <row r="2171" spans="1:34" x14ac:dyDescent="0.25">
      <c r="A2171">
        <v>10371</v>
      </c>
      <c r="B2171">
        <v>26</v>
      </c>
      <c r="C2171">
        <v>100</v>
      </c>
      <c r="D2171">
        <v>1</v>
      </c>
      <c r="E2171">
        <v>4044.04</v>
      </c>
      <c r="F2171">
        <v>4045</v>
      </c>
      <c r="G2171">
        <v>2600</v>
      </c>
      <c r="H2171" t="s">
        <v>793</v>
      </c>
      <c r="I2171" s="1">
        <v>38375</v>
      </c>
      <c r="J2171" t="s">
        <v>64</v>
      </c>
      <c r="K2171" t="s">
        <v>123</v>
      </c>
      <c r="L2171" t="s">
        <v>37</v>
      </c>
      <c r="M2171">
        <v>1</v>
      </c>
      <c r="N2171">
        <v>1</v>
      </c>
      <c r="O2171">
        <v>2005</v>
      </c>
      <c r="P2171" t="s">
        <v>794</v>
      </c>
      <c r="Q2171">
        <v>96</v>
      </c>
      <c r="R2171" t="s">
        <v>1029</v>
      </c>
      <c r="S2171" t="s">
        <v>427</v>
      </c>
      <c r="T2171">
        <v>4155551450</v>
      </c>
      <c r="U2171" t="s">
        <v>428</v>
      </c>
      <c r="V2171" t="s">
        <v>429</v>
      </c>
      <c r="X2171" t="s">
        <v>429</v>
      </c>
      <c r="Y2171" t="s">
        <v>430</v>
      </c>
      <c r="Z2171" t="s">
        <v>81</v>
      </c>
      <c r="AA2171" t="s">
        <v>431</v>
      </c>
      <c r="AB2171">
        <v>97562</v>
      </c>
      <c r="AC2171" t="s">
        <v>46</v>
      </c>
      <c r="AD2171" t="s">
        <v>47</v>
      </c>
      <c r="AE2171" t="s">
        <v>432</v>
      </c>
      <c r="AF2171" t="s">
        <v>433</v>
      </c>
      <c r="AG2171" t="s">
        <v>434</v>
      </c>
      <c r="AH2171" t="s">
        <v>74</v>
      </c>
    </row>
    <row r="2172" spans="1:34" x14ac:dyDescent="0.25">
      <c r="A2172">
        <v>10382</v>
      </c>
      <c r="B2172">
        <v>26</v>
      </c>
      <c r="C2172">
        <v>100</v>
      </c>
      <c r="D2172">
        <v>6</v>
      </c>
      <c r="E2172">
        <v>2708.42</v>
      </c>
      <c r="F2172">
        <v>2709</v>
      </c>
      <c r="G2172">
        <v>2600</v>
      </c>
      <c r="H2172" t="s">
        <v>451</v>
      </c>
      <c r="I2172" s="1">
        <v>38400</v>
      </c>
      <c r="J2172" t="s">
        <v>35</v>
      </c>
      <c r="K2172" t="s">
        <v>130</v>
      </c>
      <c r="L2172" t="s">
        <v>37</v>
      </c>
      <c r="M2172">
        <v>1</v>
      </c>
      <c r="N2172">
        <v>2</v>
      </c>
      <c r="O2172">
        <v>2005</v>
      </c>
      <c r="P2172" t="s">
        <v>794</v>
      </c>
      <c r="Q2172">
        <v>96</v>
      </c>
      <c r="R2172" t="s">
        <v>1029</v>
      </c>
      <c r="S2172" t="s">
        <v>427</v>
      </c>
      <c r="T2172">
        <v>4155551450</v>
      </c>
      <c r="U2172" t="s">
        <v>428</v>
      </c>
      <c r="V2172" t="s">
        <v>429</v>
      </c>
      <c r="X2172" t="s">
        <v>429</v>
      </c>
      <c r="Y2172" t="s">
        <v>430</v>
      </c>
      <c r="Z2172" t="s">
        <v>81</v>
      </c>
      <c r="AA2172" t="s">
        <v>431</v>
      </c>
      <c r="AB2172">
        <v>97562</v>
      </c>
      <c r="AC2172" t="s">
        <v>46</v>
      </c>
      <c r="AD2172" t="s">
        <v>47</v>
      </c>
      <c r="AE2172" t="s">
        <v>432</v>
      </c>
      <c r="AF2172" t="s">
        <v>433</v>
      </c>
      <c r="AG2172" t="s">
        <v>434</v>
      </c>
      <c r="AH2172" t="s">
        <v>51</v>
      </c>
    </row>
    <row r="2173" spans="1:34" x14ac:dyDescent="0.25">
      <c r="A2173">
        <v>10411</v>
      </c>
      <c r="B2173">
        <v>26</v>
      </c>
      <c r="C2173">
        <v>100</v>
      </c>
      <c r="D2173">
        <v>1</v>
      </c>
      <c r="E2173">
        <v>2904.72</v>
      </c>
      <c r="F2173">
        <v>2905</v>
      </c>
      <c r="G2173">
        <v>2600</v>
      </c>
      <c r="H2173" s="2">
        <v>38357</v>
      </c>
      <c r="I2173" s="1">
        <v>38357</v>
      </c>
      <c r="J2173" t="s">
        <v>64</v>
      </c>
      <c r="K2173" t="s">
        <v>220</v>
      </c>
      <c r="L2173" t="s">
        <v>37</v>
      </c>
      <c r="M2173">
        <v>2</v>
      </c>
      <c r="N2173">
        <v>5</v>
      </c>
      <c r="O2173">
        <v>2005</v>
      </c>
      <c r="P2173" t="s">
        <v>794</v>
      </c>
      <c r="Q2173">
        <v>96</v>
      </c>
      <c r="R2173" t="s">
        <v>1029</v>
      </c>
      <c r="S2173" t="s">
        <v>463</v>
      </c>
      <c r="T2173" t="s">
        <v>464</v>
      </c>
      <c r="U2173" t="s">
        <v>465</v>
      </c>
      <c r="V2173" t="s">
        <v>466</v>
      </c>
      <c r="X2173" t="s">
        <v>466</v>
      </c>
      <c r="Y2173" t="s">
        <v>467</v>
      </c>
      <c r="Z2173" t="s">
        <v>468</v>
      </c>
      <c r="AA2173" t="s">
        <v>469</v>
      </c>
      <c r="AB2173" t="s">
        <v>470</v>
      </c>
      <c r="AC2173" t="s">
        <v>362</v>
      </c>
      <c r="AD2173" t="s">
        <v>47</v>
      </c>
      <c r="AE2173" t="s">
        <v>471</v>
      </c>
      <c r="AF2173" t="s">
        <v>472</v>
      </c>
      <c r="AG2173" t="s">
        <v>473</v>
      </c>
      <c r="AH2173" t="s">
        <v>51</v>
      </c>
    </row>
    <row r="2174" spans="1:34" x14ac:dyDescent="0.25">
      <c r="A2174">
        <v>10425</v>
      </c>
      <c r="B2174">
        <v>41</v>
      </c>
      <c r="C2174">
        <v>86.68</v>
      </c>
      <c r="D2174">
        <v>11</v>
      </c>
      <c r="E2174">
        <v>3553.88</v>
      </c>
      <c r="F2174">
        <v>3554</v>
      </c>
      <c r="G2174">
        <v>3553.88</v>
      </c>
      <c r="H2174" t="s">
        <v>474</v>
      </c>
      <c r="I2174" s="1">
        <v>38503</v>
      </c>
      <c r="J2174" t="s">
        <v>153</v>
      </c>
      <c r="K2174" t="s">
        <v>65</v>
      </c>
      <c r="L2174" t="s">
        <v>475</v>
      </c>
      <c r="M2174">
        <v>2</v>
      </c>
      <c r="N2174">
        <v>5</v>
      </c>
      <c r="O2174">
        <v>2005</v>
      </c>
      <c r="P2174" t="s">
        <v>794</v>
      </c>
      <c r="Q2174">
        <v>96</v>
      </c>
      <c r="R2174" t="s">
        <v>1029</v>
      </c>
      <c r="S2174" t="s">
        <v>182</v>
      </c>
      <c r="T2174" t="s">
        <v>183</v>
      </c>
      <c r="U2174" t="s">
        <v>184</v>
      </c>
      <c r="V2174" t="s">
        <v>185</v>
      </c>
      <c r="X2174" t="s">
        <v>185</v>
      </c>
      <c r="Y2174" t="s">
        <v>186</v>
      </c>
      <c r="AA2174" t="s">
        <v>186</v>
      </c>
      <c r="AB2174">
        <v>44000</v>
      </c>
      <c r="AC2174" t="s">
        <v>59</v>
      </c>
      <c r="AD2174" t="s">
        <v>60</v>
      </c>
      <c r="AE2174" t="s">
        <v>187</v>
      </c>
      <c r="AF2174" t="s">
        <v>188</v>
      </c>
      <c r="AG2174" t="s">
        <v>189</v>
      </c>
      <c r="AH2174" t="s">
        <v>74</v>
      </c>
    </row>
    <row r="2175" spans="1:34" x14ac:dyDescent="0.25">
      <c r="A2175">
        <v>10107</v>
      </c>
      <c r="B2175">
        <v>20</v>
      </c>
      <c r="C2175">
        <v>92.9</v>
      </c>
      <c r="D2175">
        <v>8</v>
      </c>
      <c r="E2175">
        <v>1858</v>
      </c>
      <c r="F2175">
        <v>1858</v>
      </c>
      <c r="G2175">
        <v>1858</v>
      </c>
      <c r="H2175" t="s">
        <v>34</v>
      </c>
      <c r="I2175" s="1">
        <v>37676</v>
      </c>
      <c r="J2175" t="s">
        <v>35</v>
      </c>
      <c r="K2175" t="s">
        <v>36</v>
      </c>
      <c r="L2175" t="s">
        <v>37</v>
      </c>
      <c r="M2175">
        <v>1</v>
      </c>
      <c r="N2175">
        <v>2</v>
      </c>
      <c r="O2175">
        <v>2003</v>
      </c>
      <c r="P2175" t="s">
        <v>38</v>
      </c>
      <c r="Q2175">
        <v>99</v>
      </c>
      <c r="R2175" t="s">
        <v>1030</v>
      </c>
      <c r="S2175" t="s">
        <v>40</v>
      </c>
      <c r="T2175">
        <v>2125557818</v>
      </c>
      <c r="U2175" t="s">
        <v>41</v>
      </c>
      <c r="V2175" t="s">
        <v>42</v>
      </c>
      <c r="X2175" t="s">
        <v>42</v>
      </c>
      <c r="Y2175" t="s">
        <v>43</v>
      </c>
      <c r="Z2175" t="s">
        <v>44</v>
      </c>
      <c r="AA2175" t="s">
        <v>45</v>
      </c>
      <c r="AB2175">
        <v>10022</v>
      </c>
      <c r="AC2175" t="s">
        <v>46</v>
      </c>
      <c r="AD2175" t="s">
        <v>47</v>
      </c>
      <c r="AE2175" t="s">
        <v>48</v>
      </c>
      <c r="AF2175" t="s">
        <v>49</v>
      </c>
      <c r="AG2175" t="s">
        <v>50</v>
      </c>
      <c r="AH2175" t="s">
        <v>51</v>
      </c>
    </row>
    <row r="2176" spans="1:34" x14ac:dyDescent="0.25">
      <c r="A2176">
        <v>10120</v>
      </c>
      <c r="B2176">
        <v>22</v>
      </c>
      <c r="C2176">
        <v>100</v>
      </c>
      <c r="D2176">
        <v>6</v>
      </c>
      <c r="E2176">
        <v>2461.36</v>
      </c>
      <c r="F2176">
        <v>2462</v>
      </c>
      <c r="G2176">
        <v>2200</v>
      </c>
      <c r="H2176" t="s">
        <v>477</v>
      </c>
      <c r="I2176" s="1">
        <v>37740</v>
      </c>
      <c r="J2176" t="s">
        <v>380</v>
      </c>
      <c r="K2176" t="s">
        <v>65</v>
      </c>
      <c r="L2176" t="s">
        <v>37</v>
      </c>
      <c r="M2176">
        <v>2</v>
      </c>
      <c r="N2176">
        <v>4</v>
      </c>
      <c r="O2176">
        <v>2003</v>
      </c>
      <c r="P2176" t="s">
        <v>38</v>
      </c>
      <c r="Q2176">
        <v>99</v>
      </c>
      <c r="R2176" t="s">
        <v>1030</v>
      </c>
      <c r="S2176" t="s">
        <v>139</v>
      </c>
      <c r="T2176" t="s">
        <v>140</v>
      </c>
      <c r="U2176" t="s">
        <v>141</v>
      </c>
      <c r="V2176" t="s">
        <v>142</v>
      </c>
      <c r="W2176" t="s">
        <v>143</v>
      </c>
      <c r="X2176" t="s">
        <v>144</v>
      </c>
      <c r="Y2176" t="s">
        <v>145</v>
      </c>
      <c r="Z2176" t="s">
        <v>146</v>
      </c>
      <c r="AA2176" t="s">
        <v>147</v>
      </c>
      <c r="AB2176">
        <v>3004</v>
      </c>
      <c r="AC2176" t="s">
        <v>148</v>
      </c>
      <c r="AD2176" t="s">
        <v>149</v>
      </c>
      <c r="AE2176" t="s">
        <v>150</v>
      </c>
      <c r="AF2176" t="s">
        <v>151</v>
      </c>
      <c r="AG2176" t="s">
        <v>152</v>
      </c>
      <c r="AH2176" t="s">
        <v>51</v>
      </c>
    </row>
    <row r="2177" spans="1:34" x14ac:dyDescent="0.25">
      <c r="A2177">
        <v>10133</v>
      </c>
      <c r="B2177">
        <v>23</v>
      </c>
      <c r="C2177">
        <v>100</v>
      </c>
      <c r="D2177">
        <v>1</v>
      </c>
      <c r="E2177">
        <v>2642.01</v>
      </c>
      <c r="F2177">
        <v>2643</v>
      </c>
      <c r="G2177">
        <v>2300</v>
      </c>
      <c r="H2177" t="s">
        <v>952</v>
      </c>
      <c r="I2177" s="1">
        <v>37799</v>
      </c>
      <c r="J2177" t="s">
        <v>172</v>
      </c>
      <c r="K2177" t="s">
        <v>87</v>
      </c>
      <c r="L2177" t="s">
        <v>37</v>
      </c>
      <c r="M2177">
        <v>2</v>
      </c>
      <c r="N2177">
        <v>6</v>
      </c>
      <c r="O2177">
        <v>2003</v>
      </c>
      <c r="P2177" t="s">
        <v>38</v>
      </c>
      <c r="Q2177">
        <v>99</v>
      </c>
      <c r="R2177" t="s">
        <v>1030</v>
      </c>
      <c r="S2177" t="s">
        <v>276</v>
      </c>
      <c r="T2177" t="s">
        <v>277</v>
      </c>
      <c r="U2177" t="s">
        <v>278</v>
      </c>
      <c r="V2177" t="s">
        <v>279</v>
      </c>
      <c r="X2177" t="s">
        <v>279</v>
      </c>
      <c r="Y2177" t="s">
        <v>280</v>
      </c>
      <c r="AA2177" t="s">
        <v>280</v>
      </c>
      <c r="AB2177">
        <v>28034</v>
      </c>
      <c r="AC2177" t="s">
        <v>281</v>
      </c>
      <c r="AD2177" t="s">
        <v>60</v>
      </c>
      <c r="AE2177" t="s">
        <v>282</v>
      </c>
      <c r="AF2177" t="s">
        <v>283</v>
      </c>
      <c r="AG2177" t="s">
        <v>284</v>
      </c>
      <c r="AH2177" t="s">
        <v>51</v>
      </c>
    </row>
    <row r="2178" spans="1:34" x14ac:dyDescent="0.25">
      <c r="A2178">
        <v>10145</v>
      </c>
      <c r="B2178">
        <v>33</v>
      </c>
      <c r="C2178">
        <v>93.9</v>
      </c>
      <c r="D2178">
        <v>12</v>
      </c>
      <c r="E2178">
        <v>3098.7</v>
      </c>
      <c r="F2178">
        <v>3099</v>
      </c>
      <c r="G2178">
        <v>3098.7</v>
      </c>
      <c r="H2178" t="s">
        <v>75</v>
      </c>
      <c r="I2178" s="1">
        <v>37858</v>
      </c>
      <c r="J2178" t="s">
        <v>76</v>
      </c>
      <c r="K2178" t="s">
        <v>36</v>
      </c>
      <c r="L2178" t="s">
        <v>37</v>
      </c>
      <c r="M2178">
        <v>3</v>
      </c>
      <c r="N2178">
        <v>8</v>
      </c>
      <c r="O2178">
        <v>2003</v>
      </c>
      <c r="P2178" t="s">
        <v>38</v>
      </c>
      <c r="Q2178">
        <v>99</v>
      </c>
      <c r="R2178" t="s">
        <v>1030</v>
      </c>
      <c r="S2178" t="s">
        <v>77</v>
      </c>
      <c r="T2178">
        <v>6265557265</v>
      </c>
      <c r="U2178" t="s">
        <v>78</v>
      </c>
      <c r="V2178" t="s">
        <v>79</v>
      </c>
      <c r="X2178" t="s">
        <v>79</v>
      </c>
      <c r="Y2178" t="s">
        <v>80</v>
      </c>
      <c r="Z2178" t="s">
        <v>81</v>
      </c>
      <c r="AA2178" t="s">
        <v>82</v>
      </c>
      <c r="AB2178">
        <v>90003</v>
      </c>
      <c r="AC2178" t="s">
        <v>46</v>
      </c>
      <c r="AD2178" t="s">
        <v>47</v>
      </c>
      <c r="AE2178" t="s">
        <v>83</v>
      </c>
      <c r="AF2178" t="s">
        <v>84</v>
      </c>
      <c r="AG2178" t="s">
        <v>85</v>
      </c>
      <c r="AH2178" t="s">
        <v>74</v>
      </c>
    </row>
    <row r="2179" spans="1:34" x14ac:dyDescent="0.25">
      <c r="A2179">
        <v>10168</v>
      </c>
      <c r="B2179">
        <v>28</v>
      </c>
      <c r="C2179">
        <v>100</v>
      </c>
      <c r="D2179">
        <v>7</v>
      </c>
      <c r="E2179">
        <v>3244.36</v>
      </c>
      <c r="F2179">
        <v>3245</v>
      </c>
      <c r="G2179">
        <v>2800</v>
      </c>
      <c r="H2179" t="s">
        <v>95</v>
      </c>
      <c r="I2179" s="1">
        <v>37922</v>
      </c>
      <c r="J2179" t="s">
        <v>86</v>
      </c>
      <c r="K2179" t="s">
        <v>65</v>
      </c>
      <c r="L2179" t="s">
        <v>37</v>
      </c>
      <c r="M2179">
        <v>4</v>
      </c>
      <c r="N2179">
        <v>10</v>
      </c>
      <c r="O2179">
        <v>2003</v>
      </c>
      <c r="P2179" t="s">
        <v>38</v>
      </c>
      <c r="Q2179">
        <v>99</v>
      </c>
      <c r="R2179" t="s">
        <v>1030</v>
      </c>
      <c r="S2179" t="s">
        <v>96</v>
      </c>
      <c r="T2179">
        <v>6505556809</v>
      </c>
      <c r="U2179" t="s">
        <v>97</v>
      </c>
      <c r="V2179" t="s">
        <v>98</v>
      </c>
      <c r="X2179" t="s">
        <v>98</v>
      </c>
      <c r="Y2179" t="s">
        <v>99</v>
      </c>
      <c r="Z2179" t="s">
        <v>81</v>
      </c>
      <c r="AA2179" t="s">
        <v>100</v>
      </c>
      <c r="AB2179">
        <v>94217</v>
      </c>
      <c r="AC2179" t="s">
        <v>46</v>
      </c>
      <c r="AD2179" t="s">
        <v>47</v>
      </c>
      <c r="AE2179" t="s">
        <v>101</v>
      </c>
      <c r="AF2179" t="s">
        <v>102</v>
      </c>
      <c r="AG2179" t="s">
        <v>103</v>
      </c>
      <c r="AH2179" t="s">
        <v>74</v>
      </c>
    </row>
    <row r="2180" spans="1:34" x14ac:dyDescent="0.25">
      <c r="A2180">
        <v>10188</v>
      </c>
      <c r="B2180">
        <v>44</v>
      </c>
      <c r="C2180">
        <v>98.89</v>
      </c>
      <c r="D2180">
        <v>7</v>
      </c>
      <c r="E2180">
        <v>4351.16</v>
      </c>
      <c r="F2180">
        <v>4352</v>
      </c>
      <c r="G2180">
        <v>4351.16</v>
      </c>
      <c r="H2180" t="s">
        <v>112</v>
      </c>
      <c r="I2180" s="1">
        <v>37943</v>
      </c>
      <c r="J2180" t="s">
        <v>104</v>
      </c>
      <c r="K2180" t="s">
        <v>65</v>
      </c>
      <c r="L2180" t="s">
        <v>37</v>
      </c>
      <c r="M2180">
        <v>4</v>
      </c>
      <c r="N2180">
        <v>11</v>
      </c>
      <c r="O2180">
        <v>2003</v>
      </c>
      <c r="P2180" t="s">
        <v>38</v>
      </c>
      <c r="Q2180">
        <v>99</v>
      </c>
      <c r="R2180" t="s">
        <v>1030</v>
      </c>
      <c r="S2180" t="s">
        <v>113</v>
      </c>
      <c r="T2180" t="s">
        <v>114</v>
      </c>
      <c r="U2180" t="s">
        <v>115</v>
      </c>
      <c r="V2180" t="s">
        <v>116</v>
      </c>
      <c r="X2180" t="s">
        <v>116</v>
      </c>
      <c r="Y2180" t="s">
        <v>117</v>
      </c>
      <c r="AA2180" t="s">
        <v>117</v>
      </c>
      <c r="AB2180" t="s">
        <v>118</v>
      </c>
      <c r="AC2180" t="s">
        <v>119</v>
      </c>
      <c r="AD2180" t="s">
        <v>60</v>
      </c>
      <c r="AE2180" t="s">
        <v>120</v>
      </c>
      <c r="AF2180" t="s">
        <v>121</v>
      </c>
      <c r="AG2180" t="s">
        <v>122</v>
      </c>
      <c r="AH2180" t="s">
        <v>74</v>
      </c>
    </row>
    <row r="2181" spans="1:34" x14ac:dyDescent="0.25">
      <c r="A2181">
        <v>10210</v>
      </c>
      <c r="B2181">
        <v>46</v>
      </c>
      <c r="C2181">
        <v>79.91</v>
      </c>
      <c r="D2181">
        <v>5</v>
      </c>
      <c r="E2181">
        <v>3675.86</v>
      </c>
      <c r="F2181">
        <v>3676</v>
      </c>
      <c r="G2181">
        <v>3675.86</v>
      </c>
      <c r="H2181" s="2">
        <v>38322</v>
      </c>
      <c r="I2181" s="1">
        <v>38322</v>
      </c>
      <c r="J2181" t="s">
        <v>242</v>
      </c>
      <c r="K2181" t="s">
        <v>220</v>
      </c>
      <c r="L2181" t="s">
        <v>37</v>
      </c>
      <c r="M2181">
        <v>1</v>
      </c>
      <c r="N2181">
        <v>1</v>
      </c>
      <c r="O2181">
        <v>2004</v>
      </c>
      <c r="P2181" t="s">
        <v>38</v>
      </c>
      <c r="Q2181">
        <v>99</v>
      </c>
      <c r="R2181" t="s">
        <v>1030</v>
      </c>
      <c r="S2181" t="s">
        <v>478</v>
      </c>
      <c r="T2181" t="s">
        <v>479</v>
      </c>
      <c r="U2181" t="s">
        <v>480</v>
      </c>
      <c r="V2181" t="s">
        <v>481</v>
      </c>
      <c r="X2181" t="s">
        <v>481</v>
      </c>
      <c r="Y2181" t="s">
        <v>482</v>
      </c>
      <c r="Z2181" t="s">
        <v>482</v>
      </c>
      <c r="AA2181" t="s">
        <v>483</v>
      </c>
      <c r="AB2181" t="s">
        <v>484</v>
      </c>
      <c r="AC2181" t="s">
        <v>314</v>
      </c>
      <c r="AD2181" t="s">
        <v>314</v>
      </c>
      <c r="AE2181" t="s">
        <v>485</v>
      </c>
      <c r="AF2181" t="s">
        <v>486</v>
      </c>
      <c r="AG2181" t="s">
        <v>487</v>
      </c>
      <c r="AH2181" t="s">
        <v>74</v>
      </c>
    </row>
    <row r="2182" spans="1:34" x14ac:dyDescent="0.25">
      <c r="A2182">
        <v>10223</v>
      </c>
      <c r="B2182">
        <v>21</v>
      </c>
      <c r="C2182">
        <v>100</v>
      </c>
      <c r="D2182">
        <v>7</v>
      </c>
      <c r="E2182">
        <v>2475.27</v>
      </c>
      <c r="F2182">
        <v>2476</v>
      </c>
      <c r="G2182">
        <v>2100</v>
      </c>
      <c r="H2182" t="s">
        <v>138</v>
      </c>
      <c r="I2182" s="1">
        <v>38037</v>
      </c>
      <c r="J2182" t="s">
        <v>35</v>
      </c>
      <c r="K2182" t="s">
        <v>87</v>
      </c>
      <c r="L2182" t="s">
        <v>37</v>
      </c>
      <c r="M2182">
        <v>1</v>
      </c>
      <c r="N2182">
        <v>2</v>
      </c>
      <c r="O2182">
        <v>2004</v>
      </c>
      <c r="P2182" t="s">
        <v>38</v>
      </c>
      <c r="Q2182">
        <v>99</v>
      </c>
      <c r="R2182" t="s">
        <v>1030</v>
      </c>
      <c r="S2182" t="s">
        <v>139</v>
      </c>
      <c r="T2182" t="s">
        <v>140</v>
      </c>
      <c r="U2182" t="s">
        <v>141</v>
      </c>
      <c r="V2182" t="s">
        <v>142</v>
      </c>
      <c r="W2182" t="s">
        <v>143</v>
      </c>
      <c r="X2182" t="s">
        <v>144</v>
      </c>
      <c r="Y2182" t="s">
        <v>145</v>
      </c>
      <c r="Z2182" t="s">
        <v>146</v>
      </c>
      <c r="AA2182" t="s">
        <v>147</v>
      </c>
      <c r="AB2182">
        <v>3004</v>
      </c>
      <c r="AC2182" t="s">
        <v>148</v>
      </c>
      <c r="AD2182" t="s">
        <v>149</v>
      </c>
      <c r="AE2182" t="s">
        <v>150</v>
      </c>
      <c r="AF2182" t="s">
        <v>151</v>
      </c>
      <c r="AG2182" t="s">
        <v>152</v>
      </c>
      <c r="AH2182" t="s">
        <v>51</v>
      </c>
    </row>
    <row r="2183" spans="1:34" x14ac:dyDescent="0.25">
      <c r="A2183">
        <v>10235</v>
      </c>
      <c r="B2183">
        <v>41</v>
      </c>
      <c r="C2183">
        <v>100</v>
      </c>
      <c r="D2183">
        <v>1</v>
      </c>
      <c r="E2183">
        <v>4177.49</v>
      </c>
      <c r="F2183">
        <v>4178</v>
      </c>
      <c r="G2183">
        <v>4100</v>
      </c>
      <c r="H2183" s="2">
        <v>38021</v>
      </c>
      <c r="I2183" s="1">
        <v>38021</v>
      </c>
      <c r="J2183" t="s">
        <v>35</v>
      </c>
      <c r="K2183" t="s">
        <v>220</v>
      </c>
      <c r="L2183" t="s">
        <v>37</v>
      </c>
      <c r="M2183">
        <v>2</v>
      </c>
      <c r="N2183">
        <v>4</v>
      </c>
      <c r="O2183">
        <v>2004</v>
      </c>
      <c r="P2183" t="s">
        <v>38</v>
      </c>
      <c r="Q2183">
        <v>99</v>
      </c>
      <c r="R2183" t="s">
        <v>1030</v>
      </c>
      <c r="S2183" t="s">
        <v>589</v>
      </c>
      <c r="T2183" t="s">
        <v>590</v>
      </c>
      <c r="U2183" t="s">
        <v>591</v>
      </c>
      <c r="V2183" t="s">
        <v>592</v>
      </c>
      <c r="X2183" t="s">
        <v>592</v>
      </c>
      <c r="Y2183" t="s">
        <v>593</v>
      </c>
      <c r="Z2183" t="s">
        <v>359</v>
      </c>
      <c r="AA2183" t="s">
        <v>594</v>
      </c>
      <c r="AB2183" t="s">
        <v>595</v>
      </c>
      <c r="AC2183" t="s">
        <v>362</v>
      </c>
      <c r="AD2183" t="s">
        <v>47</v>
      </c>
      <c r="AE2183" t="s">
        <v>596</v>
      </c>
      <c r="AF2183" t="s">
        <v>272</v>
      </c>
      <c r="AG2183" t="s">
        <v>597</v>
      </c>
      <c r="AH2183" t="s">
        <v>74</v>
      </c>
    </row>
    <row r="2184" spans="1:34" x14ac:dyDescent="0.25">
      <c r="A2184">
        <v>10250</v>
      </c>
      <c r="B2184">
        <v>31</v>
      </c>
      <c r="C2184">
        <v>100</v>
      </c>
      <c r="D2184">
        <v>2</v>
      </c>
      <c r="E2184">
        <v>3282.28</v>
      </c>
      <c r="F2184">
        <v>3283</v>
      </c>
      <c r="G2184">
        <v>3100</v>
      </c>
      <c r="H2184" s="2">
        <v>38296</v>
      </c>
      <c r="I2184" s="1">
        <v>38296</v>
      </c>
      <c r="J2184" t="s">
        <v>104</v>
      </c>
      <c r="K2184" t="s">
        <v>87</v>
      </c>
      <c r="L2184" t="s">
        <v>37</v>
      </c>
      <c r="M2184">
        <v>2</v>
      </c>
      <c r="N2184">
        <v>5</v>
      </c>
      <c r="O2184">
        <v>2004</v>
      </c>
      <c r="P2184" t="s">
        <v>38</v>
      </c>
      <c r="Q2184">
        <v>99</v>
      </c>
      <c r="R2184" t="s">
        <v>1030</v>
      </c>
      <c r="S2184" t="s">
        <v>630</v>
      </c>
      <c r="T2184">
        <v>4085553659</v>
      </c>
      <c r="U2184" t="s">
        <v>631</v>
      </c>
      <c r="V2184" t="s">
        <v>632</v>
      </c>
      <c r="X2184" t="s">
        <v>632</v>
      </c>
      <c r="Y2184" t="s">
        <v>633</v>
      </c>
      <c r="Z2184" t="s">
        <v>81</v>
      </c>
      <c r="AA2184" t="s">
        <v>634</v>
      </c>
      <c r="AB2184">
        <v>94217</v>
      </c>
      <c r="AC2184" t="s">
        <v>46</v>
      </c>
      <c r="AD2184" t="s">
        <v>47</v>
      </c>
      <c r="AE2184" t="s">
        <v>159</v>
      </c>
      <c r="AF2184" t="s">
        <v>635</v>
      </c>
      <c r="AG2184" t="s">
        <v>636</v>
      </c>
      <c r="AH2184" t="s">
        <v>74</v>
      </c>
    </row>
    <row r="2185" spans="1:34" x14ac:dyDescent="0.25">
      <c r="A2185">
        <v>10263</v>
      </c>
      <c r="B2185">
        <v>31</v>
      </c>
      <c r="C2185">
        <v>79.91</v>
      </c>
      <c r="D2185">
        <v>8</v>
      </c>
      <c r="E2185">
        <v>2477.21</v>
      </c>
      <c r="F2185">
        <v>2478</v>
      </c>
      <c r="G2185">
        <v>2477.21</v>
      </c>
      <c r="H2185" t="s">
        <v>171</v>
      </c>
      <c r="I2185" s="1">
        <v>38166</v>
      </c>
      <c r="J2185" t="s">
        <v>172</v>
      </c>
      <c r="K2185" t="s">
        <v>36</v>
      </c>
      <c r="L2185" t="s">
        <v>37</v>
      </c>
      <c r="M2185">
        <v>2</v>
      </c>
      <c r="N2185">
        <v>6</v>
      </c>
      <c r="O2185">
        <v>2004</v>
      </c>
      <c r="P2185" t="s">
        <v>38</v>
      </c>
      <c r="Q2185">
        <v>99</v>
      </c>
      <c r="R2185" t="s">
        <v>1030</v>
      </c>
      <c r="S2185" t="s">
        <v>173</v>
      </c>
      <c r="T2185">
        <v>2035552570</v>
      </c>
      <c r="U2185" t="s">
        <v>174</v>
      </c>
      <c r="V2185" t="s">
        <v>175</v>
      </c>
      <c r="X2185" t="s">
        <v>175</v>
      </c>
      <c r="Y2185" t="s">
        <v>176</v>
      </c>
      <c r="Z2185" t="s">
        <v>177</v>
      </c>
      <c r="AA2185" t="s">
        <v>178</v>
      </c>
      <c r="AB2185">
        <v>97562</v>
      </c>
      <c r="AC2185" t="s">
        <v>46</v>
      </c>
      <c r="AD2185" t="s">
        <v>47</v>
      </c>
      <c r="AE2185" t="s">
        <v>179</v>
      </c>
      <c r="AF2185" t="s">
        <v>84</v>
      </c>
      <c r="AG2185" t="s">
        <v>180</v>
      </c>
      <c r="AH2185" t="s">
        <v>51</v>
      </c>
    </row>
    <row r="2186" spans="1:34" x14ac:dyDescent="0.25">
      <c r="A2186">
        <v>10275</v>
      </c>
      <c r="B2186">
        <v>23</v>
      </c>
      <c r="C2186">
        <v>81.91</v>
      </c>
      <c r="D2186">
        <v>7</v>
      </c>
      <c r="E2186">
        <v>1883.93</v>
      </c>
      <c r="F2186">
        <v>1884</v>
      </c>
      <c r="G2186">
        <v>1883.93</v>
      </c>
      <c r="H2186" t="s">
        <v>181</v>
      </c>
      <c r="I2186" s="1">
        <v>38191</v>
      </c>
      <c r="J2186" t="s">
        <v>52</v>
      </c>
      <c r="K2186" t="s">
        <v>87</v>
      </c>
      <c r="L2186" t="s">
        <v>37</v>
      </c>
      <c r="M2186">
        <v>3</v>
      </c>
      <c r="N2186">
        <v>7</v>
      </c>
      <c r="O2186">
        <v>2004</v>
      </c>
      <c r="P2186" t="s">
        <v>38</v>
      </c>
      <c r="Q2186">
        <v>99</v>
      </c>
      <c r="R2186" t="s">
        <v>1030</v>
      </c>
      <c r="S2186" t="s">
        <v>182</v>
      </c>
      <c r="T2186" t="s">
        <v>183</v>
      </c>
      <c r="U2186" t="s">
        <v>184</v>
      </c>
      <c r="V2186" t="s">
        <v>185</v>
      </c>
      <c r="X2186" t="s">
        <v>185</v>
      </c>
      <c r="Y2186" t="s">
        <v>186</v>
      </c>
      <c r="AA2186" t="s">
        <v>186</v>
      </c>
      <c r="AB2186">
        <v>44000</v>
      </c>
      <c r="AC2186" t="s">
        <v>59</v>
      </c>
      <c r="AD2186" t="s">
        <v>60</v>
      </c>
      <c r="AE2186" t="s">
        <v>187</v>
      </c>
      <c r="AF2186" t="s">
        <v>188</v>
      </c>
      <c r="AG2186" t="s">
        <v>189</v>
      </c>
      <c r="AH2186" t="s">
        <v>51</v>
      </c>
    </row>
    <row r="2187" spans="1:34" x14ac:dyDescent="0.25">
      <c r="A2187">
        <v>10285</v>
      </c>
      <c r="B2187">
        <v>37</v>
      </c>
      <c r="C2187">
        <v>98.89</v>
      </c>
      <c r="D2187">
        <v>12</v>
      </c>
      <c r="E2187">
        <v>3658.93</v>
      </c>
      <c r="F2187">
        <v>3659</v>
      </c>
      <c r="G2187">
        <v>3658.93</v>
      </c>
      <c r="H2187" t="s">
        <v>190</v>
      </c>
      <c r="I2187" s="1">
        <v>38226</v>
      </c>
      <c r="J2187" t="s">
        <v>76</v>
      </c>
      <c r="K2187" t="s">
        <v>87</v>
      </c>
      <c r="L2187" t="s">
        <v>37</v>
      </c>
      <c r="M2187">
        <v>3</v>
      </c>
      <c r="N2187">
        <v>8</v>
      </c>
      <c r="O2187">
        <v>2004</v>
      </c>
      <c r="P2187" t="s">
        <v>38</v>
      </c>
      <c r="Q2187">
        <v>99</v>
      </c>
      <c r="R2187" t="s">
        <v>1030</v>
      </c>
      <c r="S2187" t="s">
        <v>191</v>
      </c>
      <c r="T2187">
        <v>6175558555</v>
      </c>
      <c r="U2187" t="s">
        <v>192</v>
      </c>
      <c r="V2187" t="s">
        <v>193</v>
      </c>
      <c r="X2187" t="s">
        <v>193</v>
      </c>
      <c r="Y2187" t="s">
        <v>194</v>
      </c>
      <c r="Z2187" t="s">
        <v>195</v>
      </c>
      <c r="AA2187" t="s">
        <v>196</v>
      </c>
      <c r="AB2187">
        <v>51247</v>
      </c>
      <c r="AC2187" t="s">
        <v>46</v>
      </c>
      <c r="AD2187" t="s">
        <v>47</v>
      </c>
      <c r="AE2187" t="s">
        <v>197</v>
      </c>
      <c r="AF2187" t="s">
        <v>198</v>
      </c>
      <c r="AG2187" t="s">
        <v>199</v>
      </c>
      <c r="AH2187" t="s">
        <v>74</v>
      </c>
    </row>
    <row r="2188" spans="1:34" x14ac:dyDescent="0.25">
      <c r="A2188">
        <v>10297</v>
      </c>
      <c r="B2188">
        <v>26</v>
      </c>
      <c r="C2188">
        <v>100</v>
      </c>
      <c r="D2188">
        <v>2</v>
      </c>
      <c r="E2188">
        <v>2856.88</v>
      </c>
      <c r="F2188">
        <v>2857</v>
      </c>
      <c r="G2188">
        <v>2600</v>
      </c>
      <c r="H2188" t="s">
        <v>953</v>
      </c>
      <c r="I2188" s="1">
        <v>38246</v>
      </c>
      <c r="J2188" t="s">
        <v>201</v>
      </c>
      <c r="K2188" t="s">
        <v>130</v>
      </c>
      <c r="L2188" t="s">
        <v>37</v>
      </c>
      <c r="M2188">
        <v>3</v>
      </c>
      <c r="N2188">
        <v>9</v>
      </c>
      <c r="O2188">
        <v>2004</v>
      </c>
      <c r="P2188" t="s">
        <v>38</v>
      </c>
      <c r="Q2188">
        <v>99</v>
      </c>
      <c r="R2188" t="s">
        <v>1030</v>
      </c>
      <c r="S2188" t="s">
        <v>756</v>
      </c>
      <c r="T2188" t="s">
        <v>757</v>
      </c>
      <c r="U2188" t="s">
        <v>758</v>
      </c>
      <c r="V2188" t="s">
        <v>759</v>
      </c>
      <c r="W2188" t="s">
        <v>760</v>
      </c>
      <c r="X2188" t="s">
        <v>761</v>
      </c>
      <c r="Y2188" t="s">
        <v>762</v>
      </c>
      <c r="AA2188" t="s">
        <v>762</v>
      </c>
      <c r="AB2188">
        <v>2</v>
      </c>
      <c r="AC2188" t="s">
        <v>763</v>
      </c>
      <c r="AD2188" t="s">
        <v>60</v>
      </c>
      <c r="AE2188" t="s">
        <v>764</v>
      </c>
      <c r="AF2188" t="s">
        <v>765</v>
      </c>
      <c r="AG2188" t="s">
        <v>766</v>
      </c>
      <c r="AH2188" t="s">
        <v>51</v>
      </c>
    </row>
    <row r="2189" spans="1:34" x14ac:dyDescent="0.25">
      <c r="A2189">
        <v>10308</v>
      </c>
      <c r="B2189">
        <v>24</v>
      </c>
      <c r="C2189">
        <v>79.91</v>
      </c>
      <c r="D2189">
        <v>5</v>
      </c>
      <c r="E2189">
        <v>1917.84</v>
      </c>
      <c r="F2189">
        <v>1918</v>
      </c>
      <c r="G2189">
        <v>1917.84</v>
      </c>
      <c r="H2189" t="s">
        <v>211</v>
      </c>
      <c r="I2189" s="1">
        <v>38275</v>
      </c>
      <c r="J2189" t="s">
        <v>86</v>
      </c>
      <c r="K2189" t="s">
        <v>87</v>
      </c>
      <c r="L2189" t="s">
        <v>37</v>
      </c>
      <c r="M2189">
        <v>4</v>
      </c>
      <c r="N2189">
        <v>10</v>
      </c>
      <c r="O2189">
        <v>2004</v>
      </c>
      <c r="P2189" t="s">
        <v>38</v>
      </c>
      <c r="Q2189">
        <v>99</v>
      </c>
      <c r="R2189" t="s">
        <v>1030</v>
      </c>
      <c r="S2189" t="s">
        <v>501</v>
      </c>
      <c r="T2189">
        <v>9145554562</v>
      </c>
      <c r="U2189" t="s">
        <v>502</v>
      </c>
      <c r="V2189" t="s">
        <v>503</v>
      </c>
      <c r="X2189" t="s">
        <v>503</v>
      </c>
      <c r="Y2189" t="s">
        <v>504</v>
      </c>
      <c r="Z2189" t="s">
        <v>44</v>
      </c>
      <c r="AA2189" t="s">
        <v>505</v>
      </c>
      <c r="AB2189">
        <v>24067</v>
      </c>
      <c r="AC2189" t="s">
        <v>46</v>
      </c>
      <c r="AD2189" t="s">
        <v>47</v>
      </c>
      <c r="AE2189" t="s">
        <v>159</v>
      </c>
      <c r="AF2189" t="s">
        <v>373</v>
      </c>
      <c r="AG2189" t="s">
        <v>506</v>
      </c>
      <c r="AH2189" t="s">
        <v>51</v>
      </c>
    </row>
    <row r="2190" spans="1:34" x14ac:dyDescent="0.25">
      <c r="A2190">
        <v>10318</v>
      </c>
      <c r="B2190">
        <v>47</v>
      </c>
      <c r="C2190">
        <v>100</v>
      </c>
      <c r="D2190">
        <v>7</v>
      </c>
      <c r="E2190">
        <v>5305.36</v>
      </c>
      <c r="F2190">
        <v>5306</v>
      </c>
      <c r="G2190">
        <v>4700</v>
      </c>
      <c r="H2190" s="2">
        <v>38028</v>
      </c>
      <c r="I2190" s="1">
        <v>38028</v>
      </c>
      <c r="J2190" t="s">
        <v>35</v>
      </c>
      <c r="K2190" t="s">
        <v>220</v>
      </c>
      <c r="L2190" t="s">
        <v>37</v>
      </c>
      <c r="M2190">
        <v>4</v>
      </c>
      <c r="N2190">
        <v>11</v>
      </c>
      <c r="O2190">
        <v>2004</v>
      </c>
      <c r="P2190" t="s">
        <v>38</v>
      </c>
      <c r="Q2190">
        <v>99</v>
      </c>
      <c r="R2190" t="s">
        <v>1030</v>
      </c>
      <c r="S2190" t="s">
        <v>221</v>
      </c>
      <c r="T2190">
        <v>2155551555</v>
      </c>
      <c r="U2190" t="s">
        <v>222</v>
      </c>
      <c r="V2190" t="s">
        <v>223</v>
      </c>
      <c r="X2190" t="s">
        <v>223</v>
      </c>
      <c r="Y2190" t="s">
        <v>224</v>
      </c>
      <c r="Z2190" t="s">
        <v>225</v>
      </c>
      <c r="AA2190" t="s">
        <v>226</v>
      </c>
      <c r="AB2190">
        <v>70267</v>
      </c>
      <c r="AC2190" t="s">
        <v>46</v>
      </c>
      <c r="AD2190" t="s">
        <v>47</v>
      </c>
      <c r="AE2190" t="s">
        <v>48</v>
      </c>
      <c r="AF2190" t="s">
        <v>227</v>
      </c>
      <c r="AG2190" t="s">
        <v>228</v>
      </c>
      <c r="AH2190" t="s">
        <v>74</v>
      </c>
    </row>
    <row r="2191" spans="1:34" x14ac:dyDescent="0.25">
      <c r="A2191">
        <v>10329</v>
      </c>
      <c r="B2191">
        <v>45</v>
      </c>
      <c r="C2191">
        <v>63.91</v>
      </c>
      <c r="D2191">
        <v>11</v>
      </c>
      <c r="E2191">
        <v>2875.95</v>
      </c>
      <c r="F2191">
        <v>2876</v>
      </c>
      <c r="G2191">
        <v>2875.95</v>
      </c>
      <c r="H2191" t="s">
        <v>229</v>
      </c>
      <c r="I2191" s="1">
        <v>38306</v>
      </c>
      <c r="J2191" t="s">
        <v>104</v>
      </c>
      <c r="K2191" t="s">
        <v>36</v>
      </c>
      <c r="L2191" t="s">
        <v>37</v>
      </c>
      <c r="M2191">
        <v>4</v>
      </c>
      <c r="N2191">
        <v>11</v>
      </c>
      <c r="O2191">
        <v>2004</v>
      </c>
      <c r="P2191" t="s">
        <v>38</v>
      </c>
      <c r="Q2191">
        <v>99</v>
      </c>
      <c r="R2191" t="s">
        <v>1030</v>
      </c>
      <c r="S2191" t="s">
        <v>40</v>
      </c>
      <c r="T2191">
        <v>2125557818</v>
      </c>
      <c r="U2191" t="s">
        <v>41</v>
      </c>
      <c r="V2191" t="s">
        <v>42</v>
      </c>
      <c r="X2191" t="s">
        <v>42</v>
      </c>
      <c r="Y2191" t="s">
        <v>43</v>
      </c>
      <c r="Z2191" t="s">
        <v>44</v>
      </c>
      <c r="AA2191" t="s">
        <v>45</v>
      </c>
      <c r="AB2191">
        <v>10022</v>
      </c>
      <c r="AC2191" t="s">
        <v>46</v>
      </c>
      <c r="AD2191" t="s">
        <v>47</v>
      </c>
      <c r="AE2191" t="s">
        <v>48</v>
      </c>
      <c r="AF2191" t="s">
        <v>49</v>
      </c>
      <c r="AG2191" t="s">
        <v>50</v>
      </c>
      <c r="AH2191" t="s">
        <v>51</v>
      </c>
    </row>
    <row r="2192" spans="1:34" x14ac:dyDescent="0.25">
      <c r="A2192">
        <v>10340</v>
      </c>
      <c r="B2192">
        <v>55</v>
      </c>
      <c r="C2192">
        <v>100</v>
      </c>
      <c r="D2192">
        <v>2</v>
      </c>
      <c r="E2192">
        <v>6482.85</v>
      </c>
      <c r="F2192">
        <v>6483</v>
      </c>
      <c r="G2192">
        <v>5500</v>
      </c>
      <c r="H2192" t="s">
        <v>230</v>
      </c>
      <c r="I2192" s="1">
        <v>38315</v>
      </c>
      <c r="J2192" t="s">
        <v>104</v>
      </c>
      <c r="K2192" t="s">
        <v>220</v>
      </c>
      <c r="L2192" t="s">
        <v>37</v>
      </c>
      <c r="M2192">
        <v>4</v>
      </c>
      <c r="N2192">
        <v>11</v>
      </c>
      <c r="O2192">
        <v>2004</v>
      </c>
      <c r="P2192" t="s">
        <v>38</v>
      </c>
      <c r="Q2192">
        <v>99</v>
      </c>
      <c r="R2192" t="s">
        <v>1030</v>
      </c>
      <c r="S2192" t="s">
        <v>554</v>
      </c>
      <c r="T2192" t="s">
        <v>555</v>
      </c>
      <c r="U2192" t="s">
        <v>556</v>
      </c>
      <c r="V2192" t="s">
        <v>557</v>
      </c>
      <c r="X2192" t="s">
        <v>557</v>
      </c>
      <c r="Y2192" t="s">
        <v>558</v>
      </c>
      <c r="AA2192" t="s">
        <v>558</v>
      </c>
      <c r="AB2192">
        <v>8022</v>
      </c>
      <c r="AC2192" t="s">
        <v>281</v>
      </c>
      <c r="AD2192" t="s">
        <v>60</v>
      </c>
      <c r="AE2192" t="s">
        <v>559</v>
      </c>
      <c r="AF2192" t="s">
        <v>560</v>
      </c>
      <c r="AG2192" t="s">
        <v>561</v>
      </c>
      <c r="AH2192" t="s">
        <v>74</v>
      </c>
    </row>
    <row r="2193" spans="1:34" x14ac:dyDescent="0.25">
      <c r="A2193">
        <v>10353</v>
      </c>
      <c r="B2193">
        <v>46</v>
      </c>
      <c r="C2193">
        <v>81.17</v>
      </c>
      <c r="D2193">
        <v>5</v>
      </c>
      <c r="E2193">
        <v>3733.82</v>
      </c>
      <c r="F2193">
        <v>3734</v>
      </c>
      <c r="G2193">
        <v>3733.82</v>
      </c>
      <c r="H2193" s="2">
        <v>38089</v>
      </c>
      <c r="I2193" s="1">
        <v>38089</v>
      </c>
      <c r="J2193" t="s">
        <v>380</v>
      </c>
      <c r="K2193" t="s">
        <v>36</v>
      </c>
      <c r="L2193" t="s">
        <v>37</v>
      </c>
      <c r="M2193">
        <v>4</v>
      </c>
      <c r="N2193">
        <v>12</v>
      </c>
      <c r="O2193">
        <v>2004</v>
      </c>
      <c r="P2193" t="s">
        <v>38</v>
      </c>
      <c r="Q2193">
        <v>99</v>
      </c>
      <c r="R2193" t="s">
        <v>1030</v>
      </c>
      <c r="S2193" t="s">
        <v>908</v>
      </c>
      <c r="T2193">
        <v>2035554407</v>
      </c>
      <c r="U2193" t="s">
        <v>909</v>
      </c>
      <c r="V2193" t="s">
        <v>910</v>
      </c>
      <c r="X2193" t="s">
        <v>910</v>
      </c>
      <c r="Y2193" t="s">
        <v>816</v>
      </c>
      <c r="Z2193" t="s">
        <v>177</v>
      </c>
      <c r="AA2193" t="s">
        <v>911</v>
      </c>
      <c r="AB2193">
        <v>97561</v>
      </c>
      <c r="AC2193" t="s">
        <v>46</v>
      </c>
      <c r="AD2193" t="s">
        <v>47</v>
      </c>
      <c r="AE2193" t="s">
        <v>912</v>
      </c>
      <c r="AF2193" t="s">
        <v>913</v>
      </c>
      <c r="AG2193" t="s">
        <v>914</v>
      </c>
      <c r="AH2193" t="s">
        <v>74</v>
      </c>
    </row>
    <row r="2194" spans="1:34" x14ac:dyDescent="0.25">
      <c r="A2194">
        <v>10363</v>
      </c>
      <c r="B2194">
        <v>50</v>
      </c>
      <c r="C2194">
        <v>100</v>
      </c>
      <c r="D2194">
        <v>2</v>
      </c>
      <c r="E2194">
        <v>6576.5</v>
      </c>
      <c r="F2194">
        <v>6577</v>
      </c>
      <c r="G2194">
        <v>5000</v>
      </c>
      <c r="H2194" s="2">
        <v>38504</v>
      </c>
      <c r="I2194" s="1">
        <v>38504</v>
      </c>
      <c r="J2194" t="s">
        <v>172</v>
      </c>
      <c r="K2194" t="s">
        <v>220</v>
      </c>
      <c r="L2194" t="s">
        <v>37</v>
      </c>
      <c r="M2194">
        <v>1</v>
      </c>
      <c r="N2194">
        <v>1</v>
      </c>
      <c r="O2194">
        <v>2005</v>
      </c>
      <c r="P2194" t="s">
        <v>38</v>
      </c>
      <c r="Q2194">
        <v>99</v>
      </c>
      <c r="R2194" t="s">
        <v>1030</v>
      </c>
      <c r="S2194" t="s">
        <v>735</v>
      </c>
      <c r="T2194" t="s">
        <v>736</v>
      </c>
      <c r="U2194" t="s">
        <v>737</v>
      </c>
      <c r="V2194" t="s">
        <v>738</v>
      </c>
      <c r="X2194" t="s">
        <v>738</v>
      </c>
      <c r="Y2194" t="s">
        <v>739</v>
      </c>
      <c r="AA2194" t="s">
        <v>739</v>
      </c>
      <c r="AB2194" t="s">
        <v>740</v>
      </c>
      <c r="AC2194" t="s">
        <v>207</v>
      </c>
      <c r="AD2194" t="s">
        <v>60</v>
      </c>
      <c r="AE2194" t="s">
        <v>741</v>
      </c>
      <c r="AF2194" t="s">
        <v>742</v>
      </c>
      <c r="AG2194" t="s">
        <v>743</v>
      </c>
      <c r="AH2194" t="s">
        <v>74</v>
      </c>
    </row>
    <row r="2195" spans="1:34" x14ac:dyDescent="0.25">
      <c r="A2195">
        <v>10375</v>
      </c>
      <c r="B2195">
        <v>37</v>
      </c>
      <c r="C2195">
        <v>100</v>
      </c>
      <c r="D2195">
        <v>3</v>
      </c>
      <c r="E2195">
        <v>6353.27</v>
      </c>
      <c r="F2195">
        <v>6354</v>
      </c>
      <c r="G2195">
        <v>3700</v>
      </c>
      <c r="H2195" s="2">
        <v>38413</v>
      </c>
      <c r="I2195" s="1">
        <v>38413</v>
      </c>
      <c r="J2195" t="s">
        <v>255</v>
      </c>
      <c r="K2195" t="s">
        <v>220</v>
      </c>
      <c r="L2195" t="s">
        <v>37</v>
      </c>
      <c r="M2195">
        <v>1</v>
      </c>
      <c r="N2195">
        <v>2</v>
      </c>
      <c r="O2195">
        <v>2005</v>
      </c>
      <c r="P2195" t="s">
        <v>38</v>
      </c>
      <c r="Q2195">
        <v>99</v>
      </c>
      <c r="R2195" t="s">
        <v>1030</v>
      </c>
      <c r="S2195" t="s">
        <v>182</v>
      </c>
      <c r="T2195" t="s">
        <v>183</v>
      </c>
      <c r="U2195" t="s">
        <v>184</v>
      </c>
      <c r="V2195" t="s">
        <v>185</v>
      </c>
      <c r="X2195" t="s">
        <v>185</v>
      </c>
      <c r="Y2195" t="s">
        <v>186</v>
      </c>
      <c r="AA2195" t="s">
        <v>186</v>
      </c>
      <c r="AB2195">
        <v>44000</v>
      </c>
      <c r="AC2195" t="s">
        <v>59</v>
      </c>
      <c r="AD2195" t="s">
        <v>60</v>
      </c>
      <c r="AE2195" t="s">
        <v>187</v>
      </c>
      <c r="AF2195" t="s">
        <v>188</v>
      </c>
      <c r="AG2195" t="s">
        <v>189</v>
      </c>
      <c r="AH2195" t="s">
        <v>74</v>
      </c>
    </row>
    <row r="2196" spans="1:34" x14ac:dyDescent="0.25">
      <c r="A2196">
        <v>10387</v>
      </c>
      <c r="B2196">
        <v>44</v>
      </c>
      <c r="C2196">
        <v>94.9</v>
      </c>
      <c r="D2196">
        <v>1</v>
      </c>
      <c r="E2196">
        <v>4175.6000000000004</v>
      </c>
      <c r="F2196">
        <v>4176</v>
      </c>
      <c r="G2196">
        <v>4175.6000000000004</v>
      </c>
      <c r="H2196" s="2">
        <v>38386</v>
      </c>
      <c r="I2196" s="1">
        <v>38386</v>
      </c>
      <c r="J2196" t="s">
        <v>35</v>
      </c>
      <c r="K2196" t="s">
        <v>130</v>
      </c>
      <c r="L2196" t="s">
        <v>37</v>
      </c>
      <c r="M2196">
        <v>1</v>
      </c>
      <c r="N2196">
        <v>3</v>
      </c>
      <c r="O2196">
        <v>2005</v>
      </c>
      <c r="P2196" t="s">
        <v>38</v>
      </c>
      <c r="Q2196">
        <v>99</v>
      </c>
      <c r="R2196" t="s">
        <v>1030</v>
      </c>
      <c r="S2196" t="s">
        <v>309</v>
      </c>
      <c r="T2196" t="s">
        <v>310</v>
      </c>
      <c r="U2196" t="s">
        <v>311</v>
      </c>
      <c r="V2196" t="s">
        <v>312</v>
      </c>
      <c r="X2196" t="s">
        <v>312</v>
      </c>
      <c r="Y2196" t="s">
        <v>313</v>
      </c>
      <c r="AA2196" t="s">
        <v>313</v>
      </c>
      <c r="AB2196">
        <v>79903</v>
      </c>
      <c r="AC2196" t="s">
        <v>313</v>
      </c>
      <c r="AD2196" t="s">
        <v>314</v>
      </c>
      <c r="AE2196" t="s">
        <v>315</v>
      </c>
      <c r="AF2196" t="s">
        <v>316</v>
      </c>
      <c r="AG2196" t="s">
        <v>317</v>
      </c>
      <c r="AH2196" t="s">
        <v>74</v>
      </c>
    </row>
    <row r="2197" spans="1:34" x14ac:dyDescent="0.25">
      <c r="A2197">
        <v>10401</v>
      </c>
      <c r="B2197">
        <v>49</v>
      </c>
      <c r="C2197">
        <v>100</v>
      </c>
      <c r="D2197">
        <v>1</v>
      </c>
      <c r="E2197">
        <v>4992.6099999999997</v>
      </c>
      <c r="F2197">
        <v>4993</v>
      </c>
      <c r="G2197">
        <v>4900</v>
      </c>
      <c r="H2197" s="2">
        <v>38415</v>
      </c>
      <c r="I2197" s="1">
        <v>38415</v>
      </c>
      <c r="J2197" t="s">
        <v>255</v>
      </c>
      <c r="K2197" t="s">
        <v>87</v>
      </c>
      <c r="L2197" t="s">
        <v>637</v>
      </c>
      <c r="M2197">
        <v>2</v>
      </c>
      <c r="N2197">
        <v>4</v>
      </c>
      <c r="O2197">
        <v>2005</v>
      </c>
      <c r="P2197" t="s">
        <v>38</v>
      </c>
      <c r="Q2197">
        <v>99</v>
      </c>
      <c r="R2197" t="s">
        <v>1030</v>
      </c>
      <c r="S2197" t="s">
        <v>163</v>
      </c>
      <c r="T2197">
        <v>2015559350</v>
      </c>
      <c r="U2197" t="s">
        <v>164</v>
      </c>
      <c r="V2197" t="s">
        <v>165</v>
      </c>
      <c r="X2197" t="s">
        <v>165</v>
      </c>
      <c r="Y2197" t="s">
        <v>166</v>
      </c>
      <c r="Z2197" t="s">
        <v>167</v>
      </c>
      <c r="AA2197" t="s">
        <v>168</v>
      </c>
      <c r="AB2197">
        <v>94019</v>
      </c>
      <c r="AC2197" t="s">
        <v>46</v>
      </c>
      <c r="AD2197" t="s">
        <v>47</v>
      </c>
      <c r="AE2197" t="s">
        <v>93</v>
      </c>
      <c r="AF2197" t="s">
        <v>169</v>
      </c>
      <c r="AG2197" t="s">
        <v>170</v>
      </c>
      <c r="AH2197" t="s">
        <v>74</v>
      </c>
    </row>
    <row r="2198" spans="1:34" x14ac:dyDescent="0.25">
      <c r="A2198">
        <v>10416</v>
      </c>
      <c r="B2198">
        <v>45</v>
      </c>
      <c r="C2198">
        <v>100</v>
      </c>
      <c r="D2198">
        <v>2</v>
      </c>
      <c r="E2198">
        <v>4764.6000000000004</v>
      </c>
      <c r="F2198">
        <v>4765</v>
      </c>
      <c r="G2198">
        <v>4500</v>
      </c>
      <c r="H2198" s="2">
        <v>38630</v>
      </c>
      <c r="I2198" s="1">
        <v>38630</v>
      </c>
      <c r="J2198" t="s">
        <v>86</v>
      </c>
      <c r="K2198" t="s">
        <v>220</v>
      </c>
      <c r="L2198" t="s">
        <v>37</v>
      </c>
      <c r="M2198">
        <v>2</v>
      </c>
      <c r="N2198">
        <v>5</v>
      </c>
      <c r="O2198">
        <v>2005</v>
      </c>
      <c r="P2198" t="s">
        <v>38</v>
      </c>
      <c r="Q2198">
        <v>99</v>
      </c>
      <c r="R2198" t="s">
        <v>1030</v>
      </c>
      <c r="S2198" t="s">
        <v>712</v>
      </c>
      <c r="T2198" t="s">
        <v>713</v>
      </c>
      <c r="U2198" t="s">
        <v>714</v>
      </c>
      <c r="V2198" t="s">
        <v>715</v>
      </c>
      <c r="X2198" t="s">
        <v>715</v>
      </c>
      <c r="Y2198" t="s">
        <v>716</v>
      </c>
      <c r="AA2198" t="s">
        <v>716</v>
      </c>
      <c r="AB2198">
        <v>42100</v>
      </c>
      <c r="AC2198" t="s">
        <v>407</v>
      </c>
      <c r="AD2198" t="s">
        <v>60</v>
      </c>
      <c r="AE2198" t="s">
        <v>717</v>
      </c>
      <c r="AF2198" t="s">
        <v>718</v>
      </c>
      <c r="AG2198" t="s">
        <v>719</v>
      </c>
      <c r="AH2198" t="s">
        <v>74</v>
      </c>
    </row>
    <row r="2199" spans="1:34" x14ac:dyDescent="0.25">
      <c r="A2199">
        <v>10108</v>
      </c>
      <c r="B2199">
        <v>27</v>
      </c>
      <c r="C2199">
        <v>43.45</v>
      </c>
      <c r="D2199">
        <v>13</v>
      </c>
      <c r="E2199">
        <v>1173.1500000000001</v>
      </c>
      <c r="F2199">
        <v>1174</v>
      </c>
      <c r="G2199">
        <v>1173.1500000000001</v>
      </c>
      <c r="H2199" s="2">
        <v>37683</v>
      </c>
      <c r="I2199" s="1">
        <v>37683</v>
      </c>
      <c r="J2199" t="s">
        <v>255</v>
      </c>
      <c r="K2199" t="s">
        <v>36</v>
      </c>
      <c r="L2199" t="s">
        <v>37</v>
      </c>
      <c r="M2199">
        <v>1</v>
      </c>
      <c r="N2199">
        <v>3</v>
      </c>
      <c r="O2199">
        <v>2003</v>
      </c>
      <c r="P2199" t="s">
        <v>38</v>
      </c>
      <c r="Q2199">
        <v>40</v>
      </c>
      <c r="R2199" t="s">
        <v>1031</v>
      </c>
      <c r="S2199" t="s">
        <v>675</v>
      </c>
      <c r="T2199" t="s">
        <v>676</v>
      </c>
      <c r="U2199" t="s">
        <v>677</v>
      </c>
      <c r="V2199" t="s">
        <v>678</v>
      </c>
      <c r="X2199" t="s">
        <v>678</v>
      </c>
      <c r="Y2199" t="s">
        <v>679</v>
      </c>
      <c r="AA2199" t="s">
        <v>679</v>
      </c>
      <c r="AB2199" t="s">
        <v>680</v>
      </c>
      <c r="AC2199" t="s">
        <v>681</v>
      </c>
      <c r="AD2199" t="s">
        <v>314</v>
      </c>
      <c r="AE2199" t="s">
        <v>682</v>
      </c>
      <c r="AF2199" t="s">
        <v>683</v>
      </c>
      <c r="AG2199" t="s">
        <v>684</v>
      </c>
      <c r="AH2199" t="s">
        <v>51</v>
      </c>
    </row>
    <row r="2200" spans="1:34" x14ac:dyDescent="0.25">
      <c r="A2200">
        <v>10122</v>
      </c>
      <c r="B2200">
        <v>31</v>
      </c>
      <c r="C2200">
        <v>44.66</v>
      </c>
      <c r="D2200">
        <v>17</v>
      </c>
      <c r="E2200">
        <v>1384.46</v>
      </c>
      <c r="F2200">
        <v>1385</v>
      </c>
      <c r="G2200">
        <v>1384.46</v>
      </c>
      <c r="H2200" s="2">
        <v>37838</v>
      </c>
      <c r="I2200" s="1">
        <v>37838</v>
      </c>
      <c r="J2200" t="s">
        <v>76</v>
      </c>
      <c r="K2200" t="s">
        <v>65</v>
      </c>
      <c r="L2200" t="s">
        <v>37</v>
      </c>
      <c r="M2200">
        <v>2</v>
      </c>
      <c r="N2200">
        <v>5</v>
      </c>
      <c r="O2200">
        <v>2003</v>
      </c>
      <c r="P2200" t="s">
        <v>38</v>
      </c>
      <c r="Q2200">
        <v>40</v>
      </c>
      <c r="R2200" t="s">
        <v>1031</v>
      </c>
      <c r="S2200" t="s">
        <v>685</v>
      </c>
      <c r="T2200" t="s">
        <v>686</v>
      </c>
      <c r="U2200" t="s">
        <v>687</v>
      </c>
      <c r="V2200" t="s">
        <v>688</v>
      </c>
      <c r="X2200" t="s">
        <v>688</v>
      </c>
      <c r="Y2200" t="s">
        <v>689</v>
      </c>
      <c r="AA2200" t="s">
        <v>689</v>
      </c>
      <c r="AB2200">
        <v>13008</v>
      </c>
      <c r="AC2200" t="s">
        <v>59</v>
      </c>
      <c r="AD2200" t="s">
        <v>60</v>
      </c>
      <c r="AE2200" t="s">
        <v>690</v>
      </c>
      <c r="AF2200" t="s">
        <v>691</v>
      </c>
      <c r="AG2200" t="s">
        <v>692</v>
      </c>
      <c r="AH2200" t="s">
        <v>51</v>
      </c>
    </row>
    <row r="2201" spans="1:34" x14ac:dyDescent="0.25">
      <c r="A2201">
        <v>10135</v>
      </c>
      <c r="B2201">
        <v>33</v>
      </c>
      <c r="C2201">
        <v>40.229999999999997</v>
      </c>
      <c r="D2201">
        <v>14</v>
      </c>
      <c r="E2201">
        <v>1327.59</v>
      </c>
      <c r="F2201">
        <v>1328</v>
      </c>
      <c r="G2201">
        <v>1327.59</v>
      </c>
      <c r="H2201" s="2">
        <v>37659</v>
      </c>
      <c r="I2201" s="1">
        <v>37659</v>
      </c>
      <c r="J2201" t="s">
        <v>35</v>
      </c>
      <c r="K2201" t="s">
        <v>87</v>
      </c>
      <c r="L2201" t="s">
        <v>37</v>
      </c>
      <c r="M2201">
        <v>3</v>
      </c>
      <c r="N2201">
        <v>7</v>
      </c>
      <c r="O2201">
        <v>2003</v>
      </c>
      <c r="P2201" t="s">
        <v>38</v>
      </c>
      <c r="Q2201">
        <v>40</v>
      </c>
      <c r="R2201" t="s">
        <v>1031</v>
      </c>
      <c r="S2201" t="s">
        <v>427</v>
      </c>
      <c r="T2201">
        <v>4155551450</v>
      </c>
      <c r="U2201" t="s">
        <v>428</v>
      </c>
      <c r="V2201" t="s">
        <v>429</v>
      </c>
      <c r="X2201" t="s">
        <v>429</v>
      </c>
      <c r="Y2201" t="s">
        <v>430</v>
      </c>
      <c r="Z2201" t="s">
        <v>81</v>
      </c>
      <c r="AA2201" t="s">
        <v>431</v>
      </c>
      <c r="AB2201">
        <v>97562</v>
      </c>
      <c r="AC2201" t="s">
        <v>46</v>
      </c>
      <c r="AD2201" t="s">
        <v>47</v>
      </c>
      <c r="AE2201" t="s">
        <v>432</v>
      </c>
      <c r="AF2201" t="s">
        <v>433</v>
      </c>
      <c r="AG2201" t="s">
        <v>434</v>
      </c>
      <c r="AH2201" t="s">
        <v>51</v>
      </c>
    </row>
    <row r="2202" spans="1:34" x14ac:dyDescent="0.25">
      <c r="A2202">
        <v>10145</v>
      </c>
      <c r="B2202">
        <v>31</v>
      </c>
      <c r="C2202">
        <v>35.799999999999997</v>
      </c>
      <c r="D2202">
        <v>1</v>
      </c>
      <c r="E2202">
        <v>1109.8</v>
      </c>
      <c r="F2202">
        <v>1110</v>
      </c>
      <c r="G2202">
        <v>1109.8</v>
      </c>
      <c r="H2202" t="s">
        <v>75</v>
      </c>
      <c r="I2202" s="1">
        <v>37858</v>
      </c>
      <c r="J2202" t="s">
        <v>76</v>
      </c>
      <c r="K2202" t="s">
        <v>36</v>
      </c>
      <c r="L2202" t="s">
        <v>37</v>
      </c>
      <c r="M2202">
        <v>3</v>
      </c>
      <c r="N2202">
        <v>8</v>
      </c>
      <c r="O2202">
        <v>2003</v>
      </c>
      <c r="P2202" t="s">
        <v>38</v>
      </c>
      <c r="Q2202">
        <v>40</v>
      </c>
      <c r="R2202" t="s">
        <v>1031</v>
      </c>
      <c r="S2202" t="s">
        <v>77</v>
      </c>
      <c r="T2202">
        <v>6265557265</v>
      </c>
      <c r="U2202" t="s">
        <v>78</v>
      </c>
      <c r="V2202" t="s">
        <v>79</v>
      </c>
      <c r="X2202" t="s">
        <v>79</v>
      </c>
      <c r="Y2202" t="s">
        <v>80</v>
      </c>
      <c r="Z2202" t="s">
        <v>81</v>
      </c>
      <c r="AA2202" t="s">
        <v>82</v>
      </c>
      <c r="AB2202">
        <v>90003</v>
      </c>
      <c r="AC2202" t="s">
        <v>46</v>
      </c>
      <c r="AD2202" t="s">
        <v>47</v>
      </c>
      <c r="AE2202" t="s">
        <v>83</v>
      </c>
      <c r="AF2202" t="s">
        <v>84</v>
      </c>
      <c r="AG2202" t="s">
        <v>85</v>
      </c>
      <c r="AH2202" t="s">
        <v>51</v>
      </c>
    </row>
    <row r="2203" spans="1:34" x14ac:dyDescent="0.25">
      <c r="A2203">
        <v>10159</v>
      </c>
      <c r="B2203">
        <v>35</v>
      </c>
      <c r="C2203">
        <v>35.4</v>
      </c>
      <c r="D2203">
        <v>9</v>
      </c>
      <c r="E2203">
        <v>1239</v>
      </c>
      <c r="F2203">
        <v>1239</v>
      </c>
      <c r="G2203">
        <v>1239</v>
      </c>
      <c r="H2203" s="2">
        <v>37904</v>
      </c>
      <c r="I2203" s="1">
        <v>37904</v>
      </c>
      <c r="J2203" t="s">
        <v>86</v>
      </c>
      <c r="K2203" t="s">
        <v>87</v>
      </c>
      <c r="L2203" t="s">
        <v>37</v>
      </c>
      <c r="M2203">
        <v>4</v>
      </c>
      <c r="N2203">
        <v>10</v>
      </c>
      <c r="O2203">
        <v>2003</v>
      </c>
      <c r="P2203" t="s">
        <v>38</v>
      </c>
      <c r="Q2203">
        <v>40</v>
      </c>
      <c r="R2203" t="s">
        <v>1031</v>
      </c>
      <c r="S2203" t="s">
        <v>88</v>
      </c>
      <c r="T2203">
        <v>6505551386</v>
      </c>
      <c r="U2203" t="s">
        <v>89</v>
      </c>
      <c r="V2203" t="s">
        <v>90</v>
      </c>
      <c r="X2203" t="s">
        <v>90</v>
      </c>
      <c r="Y2203" t="s">
        <v>91</v>
      </c>
      <c r="Z2203" t="s">
        <v>81</v>
      </c>
      <c r="AA2203" t="s">
        <v>92</v>
      </c>
      <c r="AB2203" t="s">
        <v>47</v>
      </c>
      <c r="AC2203" t="s">
        <v>46</v>
      </c>
      <c r="AD2203" t="s">
        <v>47</v>
      </c>
      <c r="AE2203" t="s">
        <v>93</v>
      </c>
      <c r="AF2203" t="s">
        <v>84</v>
      </c>
      <c r="AG2203" t="s">
        <v>94</v>
      </c>
      <c r="AH2203" t="s">
        <v>51</v>
      </c>
    </row>
    <row r="2204" spans="1:34" x14ac:dyDescent="0.25">
      <c r="A2204">
        <v>10169</v>
      </c>
      <c r="B2204">
        <v>26</v>
      </c>
      <c r="C2204">
        <v>39.83</v>
      </c>
      <c r="D2204">
        <v>9</v>
      </c>
      <c r="E2204">
        <v>1035.58</v>
      </c>
      <c r="F2204">
        <v>1036</v>
      </c>
      <c r="G2204">
        <v>1035.58</v>
      </c>
      <c r="H2204" s="2">
        <v>37722</v>
      </c>
      <c r="I2204" s="1">
        <v>37722</v>
      </c>
      <c r="J2204" t="s">
        <v>380</v>
      </c>
      <c r="K2204" t="s">
        <v>87</v>
      </c>
      <c r="L2204" t="s">
        <v>37</v>
      </c>
      <c r="M2204">
        <v>4</v>
      </c>
      <c r="N2204">
        <v>11</v>
      </c>
      <c r="O2204">
        <v>2003</v>
      </c>
      <c r="P2204" t="s">
        <v>38</v>
      </c>
      <c r="Q2204">
        <v>40</v>
      </c>
      <c r="R2204" t="s">
        <v>1031</v>
      </c>
      <c r="S2204" t="s">
        <v>452</v>
      </c>
      <c r="T2204" t="s">
        <v>453</v>
      </c>
      <c r="U2204" t="s">
        <v>454</v>
      </c>
      <c r="V2204" t="s">
        <v>455</v>
      </c>
      <c r="W2204" t="s">
        <v>456</v>
      </c>
      <c r="X2204" t="s">
        <v>457</v>
      </c>
      <c r="Y2204" t="s">
        <v>458</v>
      </c>
      <c r="Z2204" t="s">
        <v>250</v>
      </c>
      <c r="AA2204" t="s">
        <v>459</v>
      </c>
      <c r="AB2204">
        <v>2060</v>
      </c>
      <c r="AC2204" t="s">
        <v>148</v>
      </c>
      <c r="AD2204" t="s">
        <v>149</v>
      </c>
      <c r="AE2204" t="s">
        <v>460</v>
      </c>
      <c r="AF2204" t="s">
        <v>461</v>
      </c>
      <c r="AG2204" t="s">
        <v>462</v>
      </c>
      <c r="AH2204" t="s">
        <v>51</v>
      </c>
    </row>
    <row r="2205" spans="1:34" x14ac:dyDescent="0.25">
      <c r="A2205">
        <v>10180</v>
      </c>
      <c r="B2205">
        <v>34</v>
      </c>
      <c r="C2205">
        <v>45.46</v>
      </c>
      <c r="D2205">
        <v>4</v>
      </c>
      <c r="E2205">
        <v>1545.64</v>
      </c>
      <c r="F2205">
        <v>1546</v>
      </c>
      <c r="G2205">
        <v>1545.64</v>
      </c>
      <c r="H2205" s="2">
        <v>37936</v>
      </c>
      <c r="I2205" s="1">
        <v>37936</v>
      </c>
      <c r="J2205" t="s">
        <v>104</v>
      </c>
      <c r="K2205" t="s">
        <v>65</v>
      </c>
      <c r="L2205" t="s">
        <v>37</v>
      </c>
      <c r="M2205">
        <v>4</v>
      </c>
      <c r="N2205">
        <v>11</v>
      </c>
      <c r="O2205">
        <v>2003</v>
      </c>
      <c r="P2205" t="s">
        <v>38</v>
      </c>
      <c r="Q2205">
        <v>40</v>
      </c>
      <c r="R2205" t="s">
        <v>1031</v>
      </c>
      <c r="S2205" t="s">
        <v>105</v>
      </c>
      <c r="T2205">
        <v>0.86244213000000003</v>
      </c>
      <c r="U2205" t="s">
        <v>106</v>
      </c>
      <c r="V2205" t="s">
        <v>107</v>
      </c>
      <c r="X2205" t="s">
        <v>107</v>
      </c>
      <c r="Y2205" t="s">
        <v>108</v>
      </c>
      <c r="AA2205" t="s">
        <v>108</v>
      </c>
      <c r="AB2205">
        <v>59000</v>
      </c>
      <c r="AC2205" t="s">
        <v>59</v>
      </c>
      <c r="AD2205" t="s">
        <v>60</v>
      </c>
      <c r="AE2205" t="s">
        <v>109</v>
      </c>
      <c r="AF2205" t="s">
        <v>110</v>
      </c>
      <c r="AG2205" t="s">
        <v>111</v>
      </c>
      <c r="AH2205" t="s">
        <v>51</v>
      </c>
    </row>
    <row r="2206" spans="1:34" x14ac:dyDescent="0.25">
      <c r="A2206">
        <v>10190</v>
      </c>
      <c r="B2206">
        <v>46</v>
      </c>
      <c r="C2206">
        <v>32.99</v>
      </c>
      <c r="D2206">
        <v>1</v>
      </c>
      <c r="E2206">
        <v>1517.54</v>
      </c>
      <c r="F2206">
        <v>1518</v>
      </c>
      <c r="G2206">
        <v>1517.54</v>
      </c>
      <c r="H2206" t="s">
        <v>1006</v>
      </c>
      <c r="I2206" s="1">
        <v>37944</v>
      </c>
      <c r="J2206" t="s">
        <v>104</v>
      </c>
      <c r="K2206" t="s">
        <v>220</v>
      </c>
      <c r="L2206" t="s">
        <v>37</v>
      </c>
      <c r="M2206">
        <v>4</v>
      </c>
      <c r="N2206">
        <v>11</v>
      </c>
      <c r="O2206">
        <v>2003</v>
      </c>
      <c r="P2206" t="s">
        <v>38</v>
      </c>
      <c r="Q2206">
        <v>40</v>
      </c>
      <c r="R2206" t="s">
        <v>1031</v>
      </c>
      <c r="S2206" t="s">
        <v>276</v>
      </c>
      <c r="T2206" t="s">
        <v>277</v>
      </c>
      <c r="U2206" t="s">
        <v>278</v>
      </c>
      <c r="V2206" t="s">
        <v>279</v>
      </c>
      <c r="X2206" t="s">
        <v>279</v>
      </c>
      <c r="Y2206" t="s">
        <v>280</v>
      </c>
      <c r="AA2206" t="s">
        <v>280</v>
      </c>
      <c r="AB2206">
        <v>28034</v>
      </c>
      <c r="AC2206" t="s">
        <v>281</v>
      </c>
      <c r="AD2206" t="s">
        <v>60</v>
      </c>
      <c r="AE2206" t="s">
        <v>282</v>
      </c>
      <c r="AF2206" t="s">
        <v>283</v>
      </c>
      <c r="AG2206" t="s">
        <v>284</v>
      </c>
      <c r="AH2206" t="s">
        <v>51</v>
      </c>
    </row>
    <row r="2207" spans="1:34" x14ac:dyDescent="0.25">
      <c r="A2207">
        <v>10211</v>
      </c>
      <c r="B2207">
        <v>41</v>
      </c>
      <c r="C2207">
        <v>42.24</v>
      </c>
      <c r="D2207">
        <v>9</v>
      </c>
      <c r="E2207">
        <v>1731.84</v>
      </c>
      <c r="F2207">
        <v>1732</v>
      </c>
      <c r="G2207">
        <v>1731.84</v>
      </c>
      <c r="H2207" t="s">
        <v>129</v>
      </c>
      <c r="I2207" s="1">
        <v>38001</v>
      </c>
      <c r="J2207" t="s">
        <v>64</v>
      </c>
      <c r="K2207" t="s">
        <v>130</v>
      </c>
      <c r="L2207" t="s">
        <v>37</v>
      </c>
      <c r="M2207">
        <v>1</v>
      </c>
      <c r="N2207">
        <v>1</v>
      </c>
      <c r="O2207">
        <v>2004</v>
      </c>
      <c r="P2207" t="s">
        <v>38</v>
      </c>
      <c r="Q2207">
        <v>40</v>
      </c>
      <c r="R2207" t="s">
        <v>1031</v>
      </c>
      <c r="S2207" t="s">
        <v>131</v>
      </c>
      <c r="T2207" t="s">
        <v>132</v>
      </c>
      <c r="U2207" t="s">
        <v>133</v>
      </c>
      <c r="V2207" t="s">
        <v>134</v>
      </c>
      <c r="X2207" t="s">
        <v>134</v>
      </c>
      <c r="Y2207" t="s">
        <v>70</v>
      </c>
      <c r="AA2207" t="s">
        <v>70</v>
      </c>
      <c r="AB2207">
        <v>75016</v>
      </c>
      <c r="AC2207" t="s">
        <v>59</v>
      </c>
      <c r="AD2207" t="s">
        <v>60</v>
      </c>
      <c r="AE2207" t="s">
        <v>135</v>
      </c>
      <c r="AF2207" t="s">
        <v>136</v>
      </c>
      <c r="AG2207" t="s">
        <v>137</v>
      </c>
      <c r="AH2207" t="s">
        <v>51</v>
      </c>
    </row>
    <row r="2208" spans="1:34" x14ac:dyDescent="0.25">
      <c r="A2208">
        <v>10224</v>
      </c>
      <c r="B2208">
        <v>43</v>
      </c>
      <c r="C2208">
        <v>39.43</v>
      </c>
      <c r="D2208">
        <v>2</v>
      </c>
      <c r="E2208">
        <v>1695.49</v>
      </c>
      <c r="F2208">
        <v>1696</v>
      </c>
      <c r="G2208">
        <v>1695.49</v>
      </c>
      <c r="H2208" t="s">
        <v>798</v>
      </c>
      <c r="I2208" s="1">
        <v>38038</v>
      </c>
      <c r="J2208" t="s">
        <v>35</v>
      </c>
      <c r="K2208" t="s">
        <v>53</v>
      </c>
      <c r="L2208" t="s">
        <v>37</v>
      </c>
      <c r="M2208">
        <v>1</v>
      </c>
      <c r="N2208">
        <v>2</v>
      </c>
      <c r="O2208">
        <v>2004</v>
      </c>
      <c r="P2208" t="s">
        <v>38</v>
      </c>
      <c r="Q2208">
        <v>40</v>
      </c>
      <c r="R2208" t="s">
        <v>1031</v>
      </c>
      <c r="S2208" t="s">
        <v>105</v>
      </c>
      <c r="T2208">
        <v>0.86244213000000003</v>
      </c>
      <c r="U2208" t="s">
        <v>106</v>
      </c>
      <c r="V2208" t="s">
        <v>107</v>
      </c>
      <c r="X2208" t="s">
        <v>107</v>
      </c>
      <c r="Y2208" t="s">
        <v>108</v>
      </c>
      <c r="AA2208" t="s">
        <v>108</v>
      </c>
      <c r="AB2208">
        <v>59000</v>
      </c>
      <c r="AC2208" t="s">
        <v>59</v>
      </c>
      <c r="AD2208" t="s">
        <v>60</v>
      </c>
      <c r="AE2208" t="s">
        <v>109</v>
      </c>
      <c r="AF2208" t="s">
        <v>110</v>
      </c>
      <c r="AG2208" t="s">
        <v>111</v>
      </c>
      <c r="AH2208" t="s">
        <v>51</v>
      </c>
    </row>
    <row r="2209" spans="1:34" x14ac:dyDescent="0.25">
      <c r="A2209">
        <v>10237</v>
      </c>
      <c r="B2209">
        <v>26</v>
      </c>
      <c r="C2209">
        <v>40.229999999999997</v>
      </c>
      <c r="D2209">
        <v>2</v>
      </c>
      <c r="E2209">
        <v>1045.98</v>
      </c>
      <c r="F2209">
        <v>1046</v>
      </c>
      <c r="G2209">
        <v>1045.98</v>
      </c>
      <c r="H2209" s="2">
        <v>38111</v>
      </c>
      <c r="I2209" s="1">
        <v>38111</v>
      </c>
      <c r="J2209" t="s">
        <v>153</v>
      </c>
      <c r="K2209" t="s">
        <v>65</v>
      </c>
      <c r="L2209" t="s">
        <v>37</v>
      </c>
      <c r="M2209">
        <v>2</v>
      </c>
      <c r="N2209">
        <v>4</v>
      </c>
      <c r="O2209">
        <v>2004</v>
      </c>
      <c r="P2209" t="s">
        <v>38</v>
      </c>
      <c r="Q2209">
        <v>40</v>
      </c>
      <c r="R2209" t="s">
        <v>1031</v>
      </c>
      <c r="S2209" t="s">
        <v>154</v>
      </c>
      <c r="T2209">
        <v>2125551500</v>
      </c>
      <c r="U2209" t="s">
        <v>155</v>
      </c>
      <c r="V2209" t="s">
        <v>156</v>
      </c>
      <c r="W2209" t="s">
        <v>157</v>
      </c>
      <c r="X2209" t="s">
        <v>158</v>
      </c>
      <c r="Y2209" t="s">
        <v>43</v>
      </c>
      <c r="Z2209" t="s">
        <v>44</v>
      </c>
      <c r="AA2209" t="s">
        <v>45</v>
      </c>
      <c r="AB2209">
        <v>10022</v>
      </c>
      <c r="AC2209" t="s">
        <v>46</v>
      </c>
      <c r="AD2209" t="s">
        <v>47</v>
      </c>
      <c r="AE2209" t="s">
        <v>159</v>
      </c>
      <c r="AF2209" t="s">
        <v>160</v>
      </c>
      <c r="AG2209" t="s">
        <v>161</v>
      </c>
      <c r="AH2209" t="s">
        <v>51</v>
      </c>
    </row>
    <row r="2210" spans="1:34" x14ac:dyDescent="0.25">
      <c r="A2210">
        <v>10252</v>
      </c>
      <c r="B2210">
        <v>36</v>
      </c>
      <c r="C2210">
        <v>48.28</v>
      </c>
      <c r="D2210">
        <v>6</v>
      </c>
      <c r="E2210">
        <v>1738.08</v>
      </c>
      <c r="F2210">
        <v>1739</v>
      </c>
      <c r="G2210">
        <v>1738.08</v>
      </c>
      <c r="H2210" t="s">
        <v>976</v>
      </c>
      <c r="I2210" s="1">
        <v>38133</v>
      </c>
      <c r="J2210" t="s">
        <v>153</v>
      </c>
      <c r="K2210" t="s">
        <v>220</v>
      </c>
      <c r="L2210" t="s">
        <v>37</v>
      </c>
      <c r="M2210">
        <v>2</v>
      </c>
      <c r="N2210">
        <v>5</v>
      </c>
      <c r="O2210">
        <v>2004</v>
      </c>
      <c r="P2210" t="s">
        <v>38</v>
      </c>
      <c r="Q2210">
        <v>40</v>
      </c>
      <c r="R2210" t="s">
        <v>1031</v>
      </c>
      <c r="S2210" t="s">
        <v>131</v>
      </c>
      <c r="T2210" t="s">
        <v>132</v>
      </c>
      <c r="U2210" t="s">
        <v>133</v>
      </c>
      <c r="V2210" t="s">
        <v>134</v>
      </c>
      <c r="X2210" t="s">
        <v>134</v>
      </c>
      <c r="Y2210" t="s">
        <v>70</v>
      </c>
      <c r="AA2210" t="s">
        <v>70</v>
      </c>
      <c r="AB2210">
        <v>75016</v>
      </c>
      <c r="AC2210" t="s">
        <v>59</v>
      </c>
      <c r="AD2210" t="s">
        <v>60</v>
      </c>
      <c r="AE2210" t="s">
        <v>135</v>
      </c>
      <c r="AF2210" t="s">
        <v>136</v>
      </c>
      <c r="AG2210" t="s">
        <v>137</v>
      </c>
      <c r="AH2210" t="s">
        <v>51</v>
      </c>
    </row>
    <row r="2211" spans="1:34" x14ac:dyDescent="0.25">
      <c r="A2211">
        <v>10264</v>
      </c>
      <c r="B2211">
        <v>20</v>
      </c>
      <c r="C2211">
        <v>32.590000000000003</v>
      </c>
      <c r="D2211">
        <v>4</v>
      </c>
      <c r="E2211">
        <v>651.79999999999995</v>
      </c>
      <c r="F2211">
        <v>652</v>
      </c>
      <c r="G2211">
        <v>651.79999999999995</v>
      </c>
      <c r="H2211" t="s">
        <v>982</v>
      </c>
      <c r="I2211" s="1">
        <v>38168</v>
      </c>
      <c r="J2211" t="s">
        <v>172</v>
      </c>
      <c r="K2211" t="s">
        <v>220</v>
      </c>
      <c r="L2211" t="s">
        <v>37</v>
      </c>
      <c r="M2211">
        <v>2</v>
      </c>
      <c r="N2211">
        <v>6</v>
      </c>
      <c r="O2211">
        <v>2004</v>
      </c>
      <c r="P2211" t="s">
        <v>38</v>
      </c>
      <c r="Q2211">
        <v>40</v>
      </c>
      <c r="R2211" t="s">
        <v>1031</v>
      </c>
      <c r="S2211" t="s">
        <v>598</v>
      </c>
      <c r="T2211">
        <v>6175559555</v>
      </c>
      <c r="U2211" t="s">
        <v>599</v>
      </c>
      <c r="V2211" t="s">
        <v>600</v>
      </c>
      <c r="X2211" t="s">
        <v>600</v>
      </c>
      <c r="Y2211" t="s">
        <v>601</v>
      </c>
      <c r="Z2211" t="s">
        <v>195</v>
      </c>
      <c r="AA2211" t="s">
        <v>602</v>
      </c>
      <c r="AB2211">
        <v>51003</v>
      </c>
      <c r="AC2211" t="s">
        <v>46</v>
      </c>
      <c r="AD2211" t="s">
        <v>47</v>
      </c>
      <c r="AE2211" t="s">
        <v>603</v>
      </c>
      <c r="AF2211" t="s">
        <v>102</v>
      </c>
      <c r="AG2211" t="s">
        <v>604</v>
      </c>
      <c r="AH2211" t="s">
        <v>51</v>
      </c>
    </row>
    <row r="2212" spans="1:34" x14ac:dyDescent="0.25">
      <c r="A2212">
        <v>10276</v>
      </c>
      <c r="B2212">
        <v>27</v>
      </c>
      <c r="C2212">
        <v>36.61</v>
      </c>
      <c r="D2212">
        <v>10</v>
      </c>
      <c r="E2212">
        <v>988.47</v>
      </c>
      <c r="F2212">
        <v>989</v>
      </c>
      <c r="G2212">
        <v>988.47</v>
      </c>
      <c r="H2212" s="2">
        <v>38025</v>
      </c>
      <c r="I2212" s="1">
        <v>38025</v>
      </c>
      <c r="J2212" t="s">
        <v>35</v>
      </c>
      <c r="K2212" t="s">
        <v>123</v>
      </c>
      <c r="L2212" t="s">
        <v>37</v>
      </c>
      <c r="M2212">
        <v>3</v>
      </c>
      <c r="N2212">
        <v>8</v>
      </c>
      <c r="O2212">
        <v>2004</v>
      </c>
      <c r="P2212" t="s">
        <v>38</v>
      </c>
      <c r="Q2212">
        <v>40</v>
      </c>
      <c r="R2212" t="s">
        <v>1031</v>
      </c>
      <c r="S2212" t="s">
        <v>720</v>
      </c>
      <c r="T2212">
        <v>6175557555</v>
      </c>
      <c r="U2212" t="s">
        <v>721</v>
      </c>
      <c r="V2212" t="s">
        <v>722</v>
      </c>
      <c r="X2212" t="s">
        <v>722</v>
      </c>
      <c r="Y2212" t="s">
        <v>447</v>
      </c>
      <c r="Z2212" t="s">
        <v>195</v>
      </c>
      <c r="AA2212" t="s">
        <v>448</v>
      </c>
      <c r="AB2212">
        <v>58339</v>
      </c>
      <c r="AC2212" t="s">
        <v>46</v>
      </c>
      <c r="AD2212" t="s">
        <v>47</v>
      </c>
      <c r="AE2212" t="s">
        <v>723</v>
      </c>
      <c r="AF2212" t="s">
        <v>724</v>
      </c>
      <c r="AG2212" t="s">
        <v>725</v>
      </c>
      <c r="AH2212" t="s">
        <v>51</v>
      </c>
    </row>
    <row r="2213" spans="1:34" x14ac:dyDescent="0.25">
      <c r="A2213">
        <v>10285</v>
      </c>
      <c r="B2213">
        <v>37</v>
      </c>
      <c r="C2213">
        <v>41.03</v>
      </c>
      <c r="D2213">
        <v>1</v>
      </c>
      <c r="E2213">
        <v>1518.11</v>
      </c>
      <c r="F2213">
        <v>1519</v>
      </c>
      <c r="G2213">
        <v>1518.11</v>
      </c>
      <c r="H2213" t="s">
        <v>190</v>
      </c>
      <c r="I2213" s="1">
        <v>38226</v>
      </c>
      <c r="J2213" t="s">
        <v>76</v>
      </c>
      <c r="K2213" t="s">
        <v>87</v>
      </c>
      <c r="L2213" t="s">
        <v>37</v>
      </c>
      <c r="M2213">
        <v>3</v>
      </c>
      <c r="N2213">
        <v>8</v>
      </c>
      <c r="O2213">
        <v>2004</v>
      </c>
      <c r="P2213" t="s">
        <v>38</v>
      </c>
      <c r="Q2213">
        <v>40</v>
      </c>
      <c r="R2213" t="s">
        <v>1031</v>
      </c>
      <c r="S2213" t="s">
        <v>191</v>
      </c>
      <c r="T2213">
        <v>6175558555</v>
      </c>
      <c r="U2213" t="s">
        <v>192</v>
      </c>
      <c r="V2213" t="s">
        <v>193</v>
      </c>
      <c r="X2213" t="s">
        <v>193</v>
      </c>
      <c r="Y2213" t="s">
        <v>194</v>
      </c>
      <c r="Z2213" t="s">
        <v>195</v>
      </c>
      <c r="AA2213" t="s">
        <v>196</v>
      </c>
      <c r="AB2213">
        <v>51247</v>
      </c>
      <c r="AC2213" t="s">
        <v>46</v>
      </c>
      <c r="AD2213" t="s">
        <v>47</v>
      </c>
      <c r="AE2213" t="s">
        <v>197</v>
      </c>
      <c r="AF2213" t="s">
        <v>198</v>
      </c>
      <c r="AG2213" t="s">
        <v>199</v>
      </c>
      <c r="AH2213" t="s">
        <v>51</v>
      </c>
    </row>
    <row r="2214" spans="1:34" x14ac:dyDescent="0.25">
      <c r="A2214">
        <v>10299</v>
      </c>
      <c r="B2214">
        <v>24</v>
      </c>
      <c r="C2214">
        <v>42.24</v>
      </c>
      <c r="D2214">
        <v>4</v>
      </c>
      <c r="E2214">
        <v>1013.76</v>
      </c>
      <c r="F2214">
        <v>1014</v>
      </c>
      <c r="G2214">
        <v>1013.76</v>
      </c>
      <c r="H2214" t="s">
        <v>200</v>
      </c>
      <c r="I2214" s="1">
        <v>38260</v>
      </c>
      <c r="J2214" t="s">
        <v>201</v>
      </c>
      <c r="K2214" t="s">
        <v>130</v>
      </c>
      <c r="L2214" t="s">
        <v>37</v>
      </c>
      <c r="M2214">
        <v>3</v>
      </c>
      <c r="N2214">
        <v>9</v>
      </c>
      <c r="O2214">
        <v>2004</v>
      </c>
      <c r="P2214" t="s">
        <v>38</v>
      </c>
      <c r="Q2214">
        <v>40</v>
      </c>
      <c r="R2214" t="s">
        <v>1031</v>
      </c>
      <c r="S2214" t="s">
        <v>202</v>
      </c>
      <c r="T2214" t="s">
        <v>203</v>
      </c>
      <c r="U2214" t="s">
        <v>204</v>
      </c>
      <c r="V2214" t="s">
        <v>205</v>
      </c>
      <c r="X2214" t="s">
        <v>205</v>
      </c>
      <c r="Y2214" t="s">
        <v>206</v>
      </c>
      <c r="AA2214" t="s">
        <v>206</v>
      </c>
      <c r="AB2214">
        <v>21240</v>
      </c>
      <c r="AC2214" t="s">
        <v>207</v>
      </c>
      <c r="AD2214" t="s">
        <v>60</v>
      </c>
      <c r="AE2214" t="s">
        <v>208</v>
      </c>
      <c r="AF2214" t="s">
        <v>209</v>
      </c>
      <c r="AG2214" t="s">
        <v>210</v>
      </c>
      <c r="AH2214" t="s">
        <v>51</v>
      </c>
    </row>
    <row r="2215" spans="1:34" x14ac:dyDescent="0.25">
      <c r="A2215">
        <v>10310</v>
      </c>
      <c r="B2215">
        <v>36</v>
      </c>
      <c r="C2215">
        <v>43.05</v>
      </c>
      <c r="D2215">
        <v>17</v>
      </c>
      <c r="E2215">
        <v>1549.8</v>
      </c>
      <c r="F2215">
        <v>1550</v>
      </c>
      <c r="G2215">
        <v>1549.8</v>
      </c>
      <c r="H2215" t="s">
        <v>734</v>
      </c>
      <c r="I2215" s="1">
        <v>38276</v>
      </c>
      <c r="J2215" t="s">
        <v>86</v>
      </c>
      <c r="K2215" t="s">
        <v>53</v>
      </c>
      <c r="L2215" t="s">
        <v>37</v>
      </c>
      <c r="M2215">
        <v>4</v>
      </c>
      <c r="N2215">
        <v>10</v>
      </c>
      <c r="O2215">
        <v>2004</v>
      </c>
      <c r="P2215" t="s">
        <v>38</v>
      </c>
      <c r="Q2215">
        <v>40</v>
      </c>
      <c r="R2215" t="s">
        <v>1031</v>
      </c>
      <c r="S2215" t="s">
        <v>694</v>
      </c>
      <c r="T2215" t="s">
        <v>695</v>
      </c>
      <c r="U2215" t="s">
        <v>696</v>
      </c>
      <c r="V2215" t="s">
        <v>697</v>
      </c>
      <c r="X2215" t="s">
        <v>697</v>
      </c>
      <c r="Y2215" t="s">
        <v>698</v>
      </c>
      <c r="AA2215" t="s">
        <v>698</v>
      </c>
      <c r="AB2215">
        <v>50739</v>
      </c>
      <c r="AC2215" t="s">
        <v>699</v>
      </c>
      <c r="AD2215" t="s">
        <v>60</v>
      </c>
      <c r="AE2215" t="s">
        <v>700</v>
      </c>
      <c r="AF2215" t="s">
        <v>701</v>
      </c>
      <c r="AG2215" t="s">
        <v>702</v>
      </c>
      <c r="AH2215" t="s">
        <v>51</v>
      </c>
    </row>
    <row r="2216" spans="1:34" x14ac:dyDescent="0.25">
      <c r="A2216">
        <v>10319</v>
      </c>
      <c r="B2216">
        <v>29</v>
      </c>
      <c r="C2216">
        <v>38.22</v>
      </c>
      <c r="D2216">
        <v>5</v>
      </c>
      <c r="E2216">
        <v>1108.3800000000001</v>
      </c>
      <c r="F2216">
        <v>1109</v>
      </c>
      <c r="G2216">
        <v>1108.3800000000001</v>
      </c>
      <c r="H2216" s="2">
        <v>38057</v>
      </c>
      <c r="I2216" s="1">
        <v>38057</v>
      </c>
      <c r="J2216" t="s">
        <v>255</v>
      </c>
      <c r="K2216" t="s">
        <v>130</v>
      </c>
      <c r="L2216" t="s">
        <v>37</v>
      </c>
      <c r="M2216">
        <v>4</v>
      </c>
      <c r="N2216">
        <v>11</v>
      </c>
      <c r="O2216">
        <v>2004</v>
      </c>
      <c r="P2216" t="s">
        <v>38</v>
      </c>
      <c r="Q2216">
        <v>40</v>
      </c>
      <c r="R2216" t="s">
        <v>1031</v>
      </c>
      <c r="S2216" t="s">
        <v>799</v>
      </c>
      <c r="T2216">
        <v>2125551957</v>
      </c>
      <c r="U2216" t="s">
        <v>800</v>
      </c>
      <c r="V2216" t="s">
        <v>801</v>
      </c>
      <c r="W2216" t="s">
        <v>802</v>
      </c>
      <c r="X2216" t="s">
        <v>803</v>
      </c>
      <c r="Y2216" t="s">
        <v>43</v>
      </c>
      <c r="Z2216" t="s">
        <v>44</v>
      </c>
      <c r="AA2216" t="s">
        <v>45</v>
      </c>
      <c r="AB2216">
        <v>10022</v>
      </c>
      <c r="AC2216" t="s">
        <v>46</v>
      </c>
      <c r="AD2216" t="s">
        <v>47</v>
      </c>
      <c r="AE2216" t="s">
        <v>804</v>
      </c>
      <c r="AF2216" t="s">
        <v>805</v>
      </c>
      <c r="AG2216" t="s">
        <v>806</v>
      </c>
      <c r="AH2216" t="s">
        <v>51</v>
      </c>
    </row>
    <row r="2217" spans="1:34" x14ac:dyDescent="0.25">
      <c r="A2217">
        <v>10331</v>
      </c>
      <c r="B2217">
        <v>28</v>
      </c>
      <c r="C2217">
        <v>100</v>
      </c>
      <c r="D2217">
        <v>3</v>
      </c>
      <c r="E2217">
        <v>4102.5600000000004</v>
      </c>
      <c r="F2217">
        <v>4103</v>
      </c>
      <c r="G2217">
        <v>2800</v>
      </c>
      <c r="H2217" t="s">
        <v>869</v>
      </c>
      <c r="I2217" s="1">
        <v>38308</v>
      </c>
      <c r="J2217" t="s">
        <v>104</v>
      </c>
      <c r="K2217" t="s">
        <v>220</v>
      </c>
      <c r="L2217" t="s">
        <v>37</v>
      </c>
      <c r="M2217">
        <v>4</v>
      </c>
      <c r="N2217">
        <v>11</v>
      </c>
      <c r="O2217">
        <v>2004</v>
      </c>
      <c r="P2217" t="s">
        <v>38</v>
      </c>
      <c r="Q2217">
        <v>40</v>
      </c>
      <c r="R2217" t="s">
        <v>1031</v>
      </c>
      <c r="S2217" t="s">
        <v>488</v>
      </c>
      <c r="T2217">
        <v>2155559857</v>
      </c>
      <c r="U2217" t="s">
        <v>489</v>
      </c>
      <c r="V2217" t="s">
        <v>490</v>
      </c>
      <c r="X2217" t="s">
        <v>490</v>
      </c>
      <c r="Y2217" t="s">
        <v>340</v>
      </c>
      <c r="Z2217" t="s">
        <v>225</v>
      </c>
      <c r="AA2217" t="s">
        <v>341</v>
      </c>
      <c r="AB2217">
        <v>71270</v>
      </c>
      <c r="AC2217" t="s">
        <v>46</v>
      </c>
      <c r="AD2217" t="s">
        <v>47</v>
      </c>
      <c r="AE2217" t="s">
        <v>197</v>
      </c>
      <c r="AF2217" t="s">
        <v>491</v>
      </c>
      <c r="AG2217" t="s">
        <v>492</v>
      </c>
      <c r="AH2217" t="s">
        <v>74</v>
      </c>
    </row>
    <row r="2218" spans="1:34" x14ac:dyDescent="0.25">
      <c r="A2218">
        <v>10343</v>
      </c>
      <c r="B2218">
        <v>29</v>
      </c>
      <c r="C2218">
        <v>100</v>
      </c>
      <c r="D2218">
        <v>5</v>
      </c>
      <c r="E2218">
        <v>3713.16</v>
      </c>
      <c r="F2218">
        <v>3714</v>
      </c>
      <c r="G2218">
        <v>2900</v>
      </c>
      <c r="H2218" t="s">
        <v>230</v>
      </c>
      <c r="I2218" s="1">
        <v>38315</v>
      </c>
      <c r="J2218" t="s">
        <v>104</v>
      </c>
      <c r="K2218" t="s">
        <v>220</v>
      </c>
      <c r="L2218" t="s">
        <v>37</v>
      </c>
      <c r="M2218">
        <v>4</v>
      </c>
      <c r="N2218">
        <v>11</v>
      </c>
      <c r="O2218">
        <v>2004</v>
      </c>
      <c r="P2218" t="s">
        <v>38</v>
      </c>
      <c r="Q2218">
        <v>40</v>
      </c>
      <c r="R2218" t="s">
        <v>1031</v>
      </c>
      <c r="S2218" t="s">
        <v>54</v>
      </c>
      <c r="T2218" t="s">
        <v>55</v>
      </c>
      <c r="U2218" t="s">
        <v>56</v>
      </c>
      <c r="V2218" t="s">
        <v>57</v>
      </c>
      <c r="X2218" t="s">
        <v>57</v>
      </c>
      <c r="Y2218" t="s">
        <v>58</v>
      </c>
      <c r="AA2218" t="s">
        <v>58</v>
      </c>
      <c r="AB2218">
        <v>51100</v>
      </c>
      <c r="AC2218" t="s">
        <v>59</v>
      </c>
      <c r="AD2218" t="s">
        <v>60</v>
      </c>
      <c r="AE2218" t="s">
        <v>61</v>
      </c>
      <c r="AF2218" t="s">
        <v>62</v>
      </c>
      <c r="AG2218" t="s">
        <v>63</v>
      </c>
      <c r="AH2218" t="s">
        <v>74</v>
      </c>
    </row>
    <row r="2219" spans="1:34" x14ac:dyDescent="0.25">
      <c r="A2219">
        <v>10355</v>
      </c>
      <c r="B2219">
        <v>38</v>
      </c>
      <c r="C2219">
        <v>39.83</v>
      </c>
      <c r="D2219">
        <v>10</v>
      </c>
      <c r="E2219">
        <v>1513.54</v>
      </c>
      <c r="F2219">
        <v>1514</v>
      </c>
      <c r="G2219">
        <v>1513.54</v>
      </c>
      <c r="H2219" s="2">
        <v>38180</v>
      </c>
      <c r="I2219" s="1">
        <v>38180</v>
      </c>
      <c r="J2219" t="s">
        <v>52</v>
      </c>
      <c r="K2219" t="s">
        <v>36</v>
      </c>
      <c r="L2219" t="s">
        <v>37</v>
      </c>
      <c r="M2219">
        <v>4</v>
      </c>
      <c r="N2219">
        <v>12</v>
      </c>
      <c r="O2219">
        <v>2004</v>
      </c>
      <c r="P2219" t="s">
        <v>38</v>
      </c>
      <c r="Q2219">
        <v>40</v>
      </c>
      <c r="R2219" t="s">
        <v>1031</v>
      </c>
      <c r="S2219" t="s">
        <v>276</v>
      </c>
      <c r="T2219" t="s">
        <v>277</v>
      </c>
      <c r="U2219" t="s">
        <v>278</v>
      </c>
      <c r="V2219" t="s">
        <v>279</v>
      </c>
      <c r="X2219" t="s">
        <v>279</v>
      </c>
      <c r="Y2219" t="s">
        <v>280</v>
      </c>
      <c r="AA2219" t="s">
        <v>280</v>
      </c>
      <c r="AB2219">
        <v>28034</v>
      </c>
      <c r="AC2219" t="s">
        <v>281</v>
      </c>
      <c r="AD2219" t="s">
        <v>60</v>
      </c>
      <c r="AE2219" t="s">
        <v>282</v>
      </c>
      <c r="AF2219" t="s">
        <v>283</v>
      </c>
      <c r="AG2219" t="s">
        <v>284</v>
      </c>
      <c r="AH2219" t="s">
        <v>51</v>
      </c>
    </row>
    <row r="2220" spans="1:34" x14ac:dyDescent="0.25">
      <c r="A2220">
        <v>10364</v>
      </c>
      <c r="B2220">
        <v>48</v>
      </c>
      <c r="C2220">
        <v>48.28</v>
      </c>
      <c r="D2220">
        <v>1</v>
      </c>
      <c r="E2220">
        <v>2317.44</v>
      </c>
      <c r="F2220">
        <v>2318</v>
      </c>
      <c r="G2220">
        <v>2317.44</v>
      </c>
      <c r="H2220" s="2">
        <v>38504</v>
      </c>
      <c r="I2220" s="1">
        <v>38504</v>
      </c>
      <c r="J2220" t="s">
        <v>172</v>
      </c>
      <c r="K2220" t="s">
        <v>220</v>
      </c>
      <c r="L2220" t="s">
        <v>37</v>
      </c>
      <c r="M2220">
        <v>1</v>
      </c>
      <c r="N2220">
        <v>1</v>
      </c>
      <c r="O2220">
        <v>2005</v>
      </c>
      <c r="P2220" t="s">
        <v>38</v>
      </c>
      <c r="Q2220">
        <v>40</v>
      </c>
      <c r="R2220" t="s">
        <v>1031</v>
      </c>
      <c r="S2220" t="s">
        <v>685</v>
      </c>
      <c r="T2220" t="s">
        <v>686</v>
      </c>
      <c r="U2220" t="s">
        <v>687</v>
      </c>
      <c r="V2220" t="s">
        <v>688</v>
      </c>
      <c r="X2220" t="s">
        <v>688</v>
      </c>
      <c r="Y2220" t="s">
        <v>689</v>
      </c>
      <c r="AA2220" t="s">
        <v>689</v>
      </c>
      <c r="AB2220">
        <v>13008</v>
      </c>
      <c r="AC2220" t="s">
        <v>59</v>
      </c>
      <c r="AD2220" t="s">
        <v>60</v>
      </c>
      <c r="AE2220" t="s">
        <v>690</v>
      </c>
      <c r="AF2220" t="s">
        <v>691</v>
      </c>
      <c r="AG2220" t="s">
        <v>692</v>
      </c>
      <c r="AH2220" t="s">
        <v>51</v>
      </c>
    </row>
    <row r="2221" spans="1:34" x14ac:dyDescent="0.25">
      <c r="A2221">
        <v>10378</v>
      </c>
      <c r="B2221">
        <v>40</v>
      </c>
      <c r="C2221">
        <v>82.46</v>
      </c>
      <c r="D2221">
        <v>1</v>
      </c>
      <c r="E2221">
        <v>3298.4</v>
      </c>
      <c r="F2221">
        <v>3299</v>
      </c>
      <c r="G2221">
        <v>3298.4</v>
      </c>
      <c r="H2221" s="2">
        <v>38627</v>
      </c>
      <c r="I2221" s="1">
        <v>38627</v>
      </c>
      <c r="J2221" t="s">
        <v>86</v>
      </c>
      <c r="K2221" t="s">
        <v>123</v>
      </c>
      <c r="L2221" t="s">
        <v>37</v>
      </c>
      <c r="M2221">
        <v>1</v>
      </c>
      <c r="N2221">
        <v>2</v>
      </c>
      <c r="O2221">
        <v>2005</v>
      </c>
      <c r="P2221" t="s">
        <v>38</v>
      </c>
      <c r="Q2221">
        <v>40</v>
      </c>
      <c r="R2221" t="s">
        <v>1031</v>
      </c>
      <c r="S2221" t="s">
        <v>276</v>
      </c>
      <c r="T2221" t="s">
        <v>277</v>
      </c>
      <c r="U2221" t="s">
        <v>278</v>
      </c>
      <c r="V2221" t="s">
        <v>279</v>
      </c>
      <c r="X2221" t="s">
        <v>279</v>
      </c>
      <c r="Y2221" t="s">
        <v>280</v>
      </c>
      <c r="AA2221" t="s">
        <v>280</v>
      </c>
      <c r="AB2221">
        <v>28034</v>
      </c>
      <c r="AC2221" t="s">
        <v>281</v>
      </c>
      <c r="AD2221" t="s">
        <v>60</v>
      </c>
      <c r="AE2221" t="s">
        <v>282</v>
      </c>
      <c r="AF2221" t="s">
        <v>283</v>
      </c>
      <c r="AG2221" t="s">
        <v>284</v>
      </c>
      <c r="AH2221" t="s">
        <v>74</v>
      </c>
    </row>
    <row r="2222" spans="1:34" x14ac:dyDescent="0.25">
      <c r="A2222">
        <v>10390</v>
      </c>
      <c r="B2222">
        <v>41</v>
      </c>
      <c r="C2222">
        <v>44.56</v>
      </c>
      <c r="D2222">
        <v>11</v>
      </c>
      <c r="E2222">
        <v>1826.96</v>
      </c>
      <c r="F2222">
        <v>1827</v>
      </c>
      <c r="G2222">
        <v>1826.96</v>
      </c>
      <c r="H2222" s="2">
        <v>38445</v>
      </c>
      <c r="I2222" s="1">
        <v>38445</v>
      </c>
      <c r="J2222" t="s">
        <v>380</v>
      </c>
      <c r="K2222" t="s">
        <v>123</v>
      </c>
      <c r="L2222" t="s">
        <v>37</v>
      </c>
      <c r="M2222">
        <v>1</v>
      </c>
      <c r="N2222">
        <v>3</v>
      </c>
      <c r="O2222">
        <v>2005</v>
      </c>
      <c r="P2222" t="s">
        <v>38</v>
      </c>
      <c r="Q2222">
        <v>40</v>
      </c>
      <c r="R2222" t="s">
        <v>1031</v>
      </c>
      <c r="S2222" t="s">
        <v>427</v>
      </c>
      <c r="T2222">
        <v>4155551450</v>
      </c>
      <c r="U2222" t="s">
        <v>428</v>
      </c>
      <c r="V2222" t="s">
        <v>429</v>
      </c>
      <c r="X2222" t="s">
        <v>429</v>
      </c>
      <c r="Y2222" t="s">
        <v>430</v>
      </c>
      <c r="Z2222" t="s">
        <v>81</v>
      </c>
      <c r="AA2222" t="s">
        <v>431</v>
      </c>
      <c r="AB2222">
        <v>97562</v>
      </c>
      <c r="AC2222" t="s">
        <v>46</v>
      </c>
      <c r="AD2222" t="s">
        <v>47</v>
      </c>
      <c r="AE2222" t="s">
        <v>432</v>
      </c>
      <c r="AF2222" t="s">
        <v>433</v>
      </c>
      <c r="AG2222" t="s">
        <v>434</v>
      </c>
      <c r="AH2222" t="s">
        <v>51</v>
      </c>
    </row>
    <row r="2223" spans="1:34" x14ac:dyDescent="0.25">
      <c r="A2223">
        <v>10403</v>
      </c>
      <c r="B2223">
        <v>30</v>
      </c>
      <c r="C2223">
        <v>40.229999999999997</v>
      </c>
      <c r="D2223">
        <v>2</v>
      </c>
      <c r="E2223">
        <v>1206.9000000000001</v>
      </c>
      <c r="F2223">
        <v>1207</v>
      </c>
      <c r="G2223">
        <v>1206.9000000000001</v>
      </c>
      <c r="H2223" s="2">
        <v>38568</v>
      </c>
      <c r="I2223" s="1">
        <v>38568</v>
      </c>
      <c r="J2223" t="s">
        <v>76</v>
      </c>
      <c r="K2223" t="s">
        <v>130</v>
      </c>
      <c r="L2223" t="s">
        <v>37</v>
      </c>
      <c r="M2223">
        <v>2</v>
      </c>
      <c r="N2223">
        <v>4</v>
      </c>
      <c r="O2223">
        <v>2005</v>
      </c>
      <c r="P2223" t="s">
        <v>38</v>
      </c>
      <c r="Q2223">
        <v>40</v>
      </c>
      <c r="R2223" t="s">
        <v>1031</v>
      </c>
      <c r="S2223" t="s">
        <v>264</v>
      </c>
      <c r="T2223" t="s">
        <v>265</v>
      </c>
      <c r="U2223" t="s">
        <v>266</v>
      </c>
      <c r="V2223" t="s">
        <v>267</v>
      </c>
      <c r="X2223" t="s">
        <v>267</v>
      </c>
      <c r="Y2223" t="s">
        <v>268</v>
      </c>
      <c r="AA2223" t="s">
        <v>268</v>
      </c>
      <c r="AB2223" t="s">
        <v>269</v>
      </c>
      <c r="AC2223" t="s">
        <v>270</v>
      </c>
      <c r="AD2223" t="s">
        <v>60</v>
      </c>
      <c r="AE2223" t="s">
        <v>271</v>
      </c>
      <c r="AF2223" t="s">
        <v>272</v>
      </c>
      <c r="AG2223" t="s">
        <v>273</v>
      </c>
      <c r="AH2223" t="s">
        <v>51</v>
      </c>
    </row>
    <row r="2224" spans="1:34" x14ac:dyDescent="0.25">
      <c r="A2224">
        <v>10104</v>
      </c>
      <c r="B2224">
        <v>35</v>
      </c>
      <c r="C2224">
        <v>47.62</v>
      </c>
      <c r="D2224">
        <v>11</v>
      </c>
      <c r="E2224">
        <v>1666.7</v>
      </c>
      <c r="F2224">
        <v>1667</v>
      </c>
      <c r="G2224">
        <v>1666.7</v>
      </c>
      <c r="H2224" t="s">
        <v>807</v>
      </c>
      <c r="I2224" s="1">
        <v>37652</v>
      </c>
      <c r="J2224" t="s">
        <v>64</v>
      </c>
      <c r="K2224" t="s">
        <v>87</v>
      </c>
      <c r="L2224" t="s">
        <v>37</v>
      </c>
      <c r="M2224">
        <v>1</v>
      </c>
      <c r="N2224">
        <v>1</v>
      </c>
      <c r="O2224">
        <v>2003</v>
      </c>
      <c r="P2224" t="s">
        <v>794</v>
      </c>
      <c r="Q2224">
        <v>54</v>
      </c>
      <c r="R2224" t="s">
        <v>1032</v>
      </c>
      <c r="S2224" t="s">
        <v>276</v>
      </c>
      <c r="T2224" t="s">
        <v>277</v>
      </c>
      <c r="U2224" t="s">
        <v>278</v>
      </c>
      <c r="V2224" t="s">
        <v>279</v>
      </c>
      <c r="X2224" t="s">
        <v>279</v>
      </c>
      <c r="Y2224" t="s">
        <v>280</v>
      </c>
      <c r="AA2224" t="s">
        <v>280</v>
      </c>
      <c r="AB2224">
        <v>28034</v>
      </c>
      <c r="AC2224" t="s">
        <v>281</v>
      </c>
      <c r="AD2224" t="s">
        <v>60</v>
      </c>
      <c r="AE2224" t="s">
        <v>282</v>
      </c>
      <c r="AF2224" t="s">
        <v>283</v>
      </c>
      <c r="AG2224" t="s">
        <v>284</v>
      </c>
      <c r="AH2224" t="s">
        <v>51</v>
      </c>
    </row>
    <row r="2225" spans="1:34" x14ac:dyDescent="0.25">
      <c r="A2225">
        <v>10114</v>
      </c>
      <c r="B2225">
        <v>28</v>
      </c>
      <c r="C2225">
        <v>55.73</v>
      </c>
      <c r="D2225">
        <v>2</v>
      </c>
      <c r="E2225">
        <v>1560.44</v>
      </c>
      <c r="F2225">
        <v>1561</v>
      </c>
      <c r="G2225">
        <v>1560.44</v>
      </c>
      <c r="H2225" s="2">
        <v>37625</v>
      </c>
      <c r="I2225" s="1">
        <v>37625</v>
      </c>
      <c r="J2225" t="s">
        <v>64</v>
      </c>
      <c r="K2225" t="s">
        <v>53</v>
      </c>
      <c r="L2225" t="s">
        <v>37</v>
      </c>
      <c r="M2225">
        <v>2</v>
      </c>
      <c r="N2225">
        <v>4</v>
      </c>
      <c r="O2225">
        <v>2003</v>
      </c>
      <c r="P2225" t="s">
        <v>794</v>
      </c>
      <c r="Q2225">
        <v>54</v>
      </c>
      <c r="R2225" t="s">
        <v>1032</v>
      </c>
      <c r="S2225" t="s">
        <v>639</v>
      </c>
      <c r="T2225" t="s">
        <v>640</v>
      </c>
      <c r="U2225" t="s">
        <v>641</v>
      </c>
      <c r="V2225" t="s">
        <v>642</v>
      </c>
      <c r="X2225" t="s">
        <v>642</v>
      </c>
      <c r="Y2225" t="s">
        <v>70</v>
      </c>
      <c r="AA2225" t="s">
        <v>70</v>
      </c>
      <c r="AB2225">
        <v>75012</v>
      </c>
      <c r="AC2225" t="s">
        <v>59</v>
      </c>
      <c r="AD2225" t="s">
        <v>60</v>
      </c>
      <c r="AE2225" t="s">
        <v>643</v>
      </c>
      <c r="AF2225" t="s">
        <v>644</v>
      </c>
      <c r="AG2225" t="s">
        <v>645</v>
      </c>
      <c r="AH2225" t="s">
        <v>51</v>
      </c>
    </row>
    <row r="2226" spans="1:34" x14ac:dyDescent="0.25">
      <c r="A2226">
        <v>10127</v>
      </c>
      <c r="B2226">
        <v>45</v>
      </c>
      <c r="C2226">
        <v>51.95</v>
      </c>
      <c r="D2226">
        <v>13</v>
      </c>
      <c r="E2226">
        <v>2337.75</v>
      </c>
      <c r="F2226">
        <v>2338</v>
      </c>
      <c r="G2226">
        <v>2337.75</v>
      </c>
      <c r="H2226" s="2">
        <v>37686</v>
      </c>
      <c r="I2226" s="1">
        <v>37686</v>
      </c>
      <c r="J2226" t="s">
        <v>255</v>
      </c>
      <c r="K2226" t="s">
        <v>130</v>
      </c>
      <c r="L2226" t="s">
        <v>37</v>
      </c>
      <c r="M2226">
        <v>2</v>
      </c>
      <c r="N2226">
        <v>6</v>
      </c>
      <c r="O2226">
        <v>2003</v>
      </c>
      <c r="P2226" t="s">
        <v>794</v>
      </c>
      <c r="Q2226">
        <v>54</v>
      </c>
      <c r="R2226" t="s">
        <v>1032</v>
      </c>
      <c r="S2226" t="s">
        <v>747</v>
      </c>
      <c r="T2226">
        <v>2125557413</v>
      </c>
      <c r="U2226" t="s">
        <v>748</v>
      </c>
      <c r="V2226" t="s">
        <v>749</v>
      </c>
      <c r="W2226" t="s">
        <v>750</v>
      </c>
      <c r="X2226" t="s">
        <v>751</v>
      </c>
      <c r="Y2226" t="s">
        <v>43</v>
      </c>
      <c r="Z2226" t="s">
        <v>44</v>
      </c>
      <c r="AA2226" t="s">
        <v>45</v>
      </c>
      <c r="AB2226">
        <v>10022</v>
      </c>
      <c r="AC2226" t="s">
        <v>46</v>
      </c>
      <c r="AD2226" t="s">
        <v>47</v>
      </c>
      <c r="AE2226" t="s">
        <v>83</v>
      </c>
      <c r="AF2226" t="s">
        <v>752</v>
      </c>
      <c r="AG2226" t="s">
        <v>753</v>
      </c>
      <c r="AH2226" t="s">
        <v>51</v>
      </c>
    </row>
    <row r="2227" spans="1:34" x14ac:dyDescent="0.25">
      <c r="A2227">
        <v>10141</v>
      </c>
      <c r="B2227">
        <v>24</v>
      </c>
      <c r="C2227">
        <v>45.99</v>
      </c>
      <c r="D2227">
        <v>7</v>
      </c>
      <c r="E2227">
        <v>1103.76</v>
      </c>
      <c r="F2227">
        <v>1104</v>
      </c>
      <c r="G2227">
        <v>1103.76</v>
      </c>
      <c r="H2227" s="2">
        <v>37629</v>
      </c>
      <c r="I2227" s="1">
        <v>37629</v>
      </c>
      <c r="J2227" t="s">
        <v>64</v>
      </c>
      <c r="K2227" t="s">
        <v>220</v>
      </c>
      <c r="L2227" t="s">
        <v>37</v>
      </c>
      <c r="M2227">
        <v>3</v>
      </c>
      <c r="N2227">
        <v>8</v>
      </c>
      <c r="O2227">
        <v>2003</v>
      </c>
      <c r="P2227" t="s">
        <v>794</v>
      </c>
      <c r="Q2227">
        <v>54</v>
      </c>
      <c r="R2227" t="s">
        <v>1032</v>
      </c>
      <c r="S2227" t="s">
        <v>735</v>
      </c>
      <c r="T2227" t="s">
        <v>736</v>
      </c>
      <c r="U2227" t="s">
        <v>737</v>
      </c>
      <c r="V2227" t="s">
        <v>738</v>
      </c>
      <c r="X2227" t="s">
        <v>738</v>
      </c>
      <c r="Y2227" t="s">
        <v>739</v>
      </c>
      <c r="AA2227" t="s">
        <v>739</v>
      </c>
      <c r="AB2227" t="s">
        <v>740</v>
      </c>
      <c r="AC2227" t="s">
        <v>207</v>
      </c>
      <c r="AD2227" t="s">
        <v>60</v>
      </c>
      <c r="AE2227" t="s">
        <v>741</v>
      </c>
      <c r="AF2227" t="s">
        <v>742</v>
      </c>
      <c r="AG2227" t="s">
        <v>743</v>
      </c>
      <c r="AH2227" t="s">
        <v>51</v>
      </c>
    </row>
    <row r="2228" spans="1:34" x14ac:dyDescent="0.25">
      <c r="A2228">
        <v>10151</v>
      </c>
      <c r="B2228">
        <v>41</v>
      </c>
      <c r="C2228">
        <v>63.85</v>
      </c>
      <c r="D2228">
        <v>5</v>
      </c>
      <c r="E2228">
        <v>2617.85</v>
      </c>
      <c r="F2228">
        <v>2618</v>
      </c>
      <c r="G2228">
        <v>2617.85</v>
      </c>
      <c r="H2228" t="s">
        <v>823</v>
      </c>
      <c r="I2228" s="1">
        <v>37885</v>
      </c>
      <c r="J2228" t="s">
        <v>201</v>
      </c>
      <c r="K2228" t="s">
        <v>123</v>
      </c>
      <c r="L2228" t="s">
        <v>37</v>
      </c>
      <c r="M2228">
        <v>3</v>
      </c>
      <c r="N2228">
        <v>9</v>
      </c>
      <c r="O2228">
        <v>2003</v>
      </c>
      <c r="P2228" t="s">
        <v>794</v>
      </c>
      <c r="Q2228">
        <v>54</v>
      </c>
      <c r="R2228" t="s">
        <v>1032</v>
      </c>
      <c r="S2228" t="s">
        <v>620</v>
      </c>
      <c r="T2228" t="s">
        <v>621</v>
      </c>
      <c r="U2228" t="s">
        <v>622</v>
      </c>
      <c r="V2228" t="s">
        <v>623</v>
      </c>
      <c r="X2228" t="s">
        <v>623</v>
      </c>
      <c r="Y2228" t="s">
        <v>624</v>
      </c>
      <c r="AA2228" t="s">
        <v>624</v>
      </c>
      <c r="AB2228">
        <v>90110</v>
      </c>
      <c r="AC2228" t="s">
        <v>207</v>
      </c>
      <c r="AD2228" t="s">
        <v>60</v>
      </c>
      <c r="AE2228" t="s">
        <v>625</v>
      </c>
      <c r="AF2228" t="s">
        <v>626</v>
      </c>
      <c r="AG2228" t="s">
        <v>627</v>
      </c>
      <c r="AH2228" t="s">
        <v>51</v>
      </c>
    </row>
    <row r="2229" spans="1:34" x14ac:dyDescent="0.25">
      <c r="A2229">
        <v>10165</v>
      </c>
      <c r="B2229">
        <v>48</v>
      </c>
      <c r="C2229">
        <v>45.99</v>
      </c>
      <c r="D2229">
        <v>14</v>
      </c>
      <c r="E2229">
        <v>2207.52</v>
      </c>
      <c r="F2229">
        <v>2208</v>
      </c>
      <c r="G2229">
        <v>2207.52</v>
      </c>
      <c r="H2229" t="s">
        <v>755</v>
      </c>
      <c r="I2229" s="1">
        <v>37916</v>
      </c>
      <c r="J2229" t="s">
        <v>86</v>
      </c>
      <c r="K2229" t="s">
        <v>220</v>
      </c>
      <c r="L2229" t="s">
        <v>37</v>
      </c>
      <c r="M2229">
        <v>4</v>
      </c>
      <c r="N2229">
        <v>10</v>
      </c>
      <c r="O2229">
        <v>2003</v>
      </c>
      <c r="P2229" t="s">
        <v>794</v>
      </c>
      <c r="Q2229">
        <v>54</v>
      </c>
      <c r="R2229" t="s">
        <v>1032</v>
      </c>
      <c r="S2229" t="s">
        <v>309</v>
      </c>
      <c r="T2229" t="s">
        <v>310</v>
      </c>
      <c r="U2229" t="s">
        <v>311</v>
      </c>
      <c r="V2229" t="s">
        <v>312</v>
      </c>
      <c r="X2229" t="s">
        <v>312</v>
      </c>
      <c r="Y2229" t="s">
        <v>313</v>
      </c>
      <c r="AA2229" t="s">
        <v>313</v>
      </c>
      <c r="AB2229">
        <v>79903</v>
      </c>
      <c r="AC2229" t="s">
        <v>313</v>
      </c>
      <c r="AD2229" t="s">
        <v>314</v>
      </c>
      <c r="AE2229" t="s">
        <v>315</v>
      </c>
      <c r="AF2229" t="s">
        <v>316</v>
      </c>
      <c r="AG2229" t="s">
        <v>317</v>
      </c>
      <c r="AH2229" t="s">
        <v>51</v>
      </c>
    </row>
    <row r="2230" spans="1:34" x14ac:dyDescent="0.25">
      <c r="A2230">
        <v>10175</v>
      </c>
      <c r="B2230">
        <v>50</v>
      </c>
      <c r="C2230">
        <v>63.31</v>
      </c>
      <c r="D2230">
        <v>3</v>
      </c>
      <c r="E2230">
        <v>3165.5</v>
      </c>
      <c r="F2230">
        <v>3166</v>
      </c>
      <c r="G2230">
        <v>3165.5</v>
      </c>
      <c r="H2230" s="2">
        <v>37783</v>
      </c>
      <c r="I2230" s="1">
        <v>37783</v>
      </c>
      <c r="J2230" t="s">
        <v>172</v>
      </c>
      <c r="K2230" t="s">
        <v>220</v>
      </c>
      <c r="L2230" t="s">
        <v>37</v>
      </c>
      <c r="M2230">
        <v>4</v>
      </c>
      <c r="N2230">
        <v>11</v>
      </c>
      <c r="O2230">
        <v>2003</v>
      </c>
      <c r="P2230" t="s">
        <v>794</v>
      </c>
      <c r="Q2230">
        <v>54</v>
      </c>
      <c r="R2230" t="s">
        <v>1032</v>
      </c>
      <c r="S2230" t="s">
        <v>520</v>
      </c>
      <c r="T2230" t="s">
        <v>521</v>
      </c>
      <c r="U2230" t="s">
        <v>522</v>
      </c>
      <c r="V2230" t="s">
        <v>523</v>
      </c>
      <c r="X2230" t="s">
        <v>523</v>
      </c>
      <c r="Y2230" t="s">
        <v>524</v>
      </c>
      <c r="AA2230" t="s">
        <v>524</v>
      </c>
      <c r="AB2230" t="s">
        <v>525</v>
      </c>
      <c r="AC2230" t="s">
        <v>270</v>
      </c>
      <c r="AD2230" t="s">
        <v>60</v>
      </c>
      <c r="AE2230" t="s">
        <v>93</v>
      </c>
      <c r="AF2230" t="s">
        <v>526</v>
      </c>
      <c r="AG2230" t="s">
        <v>527</v>
      </c>
      <c r="AH2230" t="s">
        <v>74</v>
      </c>
    </row>
    <row r="2231" spans="1:34" x14ac:dyDescent="0.25">
      <c r="A2231">
        <v>10184</v>
      </c>
      <c r="B2231">
        <v>33</v>
      </c>
      <c r="C2231">
        <v>62.77</v>
      </c>
      <c r="D2231">
        <v>8</v>
      </c>
      <c r="E2231">
        <v>2071.41</v>
      </c>
      <c r="F2231">
        <v>2072</v>
      </c>
      <c r="G2231">
        <v>2071.41</v>
      </c>
      <c r="H2231" t="s">
        <v>544</v>
      </c>
      <c r="I2231" s="1">
        <v>37939</v>
      </c>
      <c r="J2231" t="s">
        <v>104</v>
      </c>
      <c r="K2231" t="s">
        <v>87</v>
      </c>
      <c r="L2231" t="s">
        <v>37</v>
      </c>
      <c r="M2231">
        <v>4</v>
      </c>
      <c r="N2231">
        <v>11</v>
      </c>
      <c r="O2231">
        <v>2003</v>
      </c>
      <c r="P2231" t="s">
        <v>794</v>
      </c>
      <c r="Q2231">
        <v>54</v>
      </c>
      <c r="R2231" t="s">
        <v>1032</v>
      </c>
      <c r="S2231" t="s">
        <v>824</v>
      </c>
      <c r="T2231" t="s">
        <v>825</v>
      </c>
      <c r="U2231" t="s">
        <v>826</v>
      </c>
      <c r="V2231" t="s">
        <v>827</v>
      </c>
      <c r="X2231" t="s">
        <v>827</v>
      </c>
      <c r="Y2231" t="s">
        <v>828</v>
      </c>
      <c r="AA2231" t="s">
        <v>828</v>
      </c>
      <c r="AB2231">
        <v>41101</v>
      </c>
      <c r="AC2231" t="s">
        <v>281</v>
      </c>
      <c r="AD2231" t="s">
        <v>60</v>
      </c>
      <c r="AE2231" t="s">
        <v>829</v>
      </c>
      <c r="AF2231" t="s">
        <v>830</v>
      </c>
      <c r="AG2231" t="s">
        <v>831</v>
      </c>
      <c r="AH2231" t="s">
        <v>51</v>
      </c>
    </row>
    <row r="2232" spans="1:34" x14ac:dyDescent="0.25">
      <c r="A2232">
        <v>10195</v>
      </c>
      <c r="B2232">
        <v>32</v>
      </c>
      <c r="C2232">
        <v>43.29</v>
      </c>
      <c r="D2232">
        <v>8</v>
      </c>
      <c r="E2232">
        <v>1385.28</v>
      </c>
      <c r="F2232">
        <v>1386</v>
      </c>
      <c r="G2232">
        <v>1385.28</v>
      </c>
      <c r="H2232" t="s">
        <v>345</v>
      </c>
      <c r="I2232" s="1">
        <v>37950</v>
      </c>
      <c r="J2232" t="s">
        <v>104</v>
      </c>
      <c r="K2232" t="s">
        <v>65</v>
      </c>
      <c r="L2232" t="s">
        <v>37</v>
      </c>
      <c r="M2232">
        <v>4</v>
      </c>
      <c r="N2232">
        <v>11</v>
      </c>
      <c r="O2232">
        <v>2003</v>
      </c>
      <c r="P2232" t="s">
        <v>794</v>
      </c>
      <c r="Q2232">
        <v>54</v>
      </c>
      <c r="R2232" t="s">
        <v>1032</v>
      </c>
      <c r="S2232" t="s">
        <v>501</v>
      </c>
      <c r="T2232">
        <v>9145554562</v>
      </c>
      <c r="U2232" t="s">
        <v>502</v>
      </c>
      <c r="V2232" t="s">
        <v>503</v>
      </c>
      <c r="X2232" t="s">
        <v>503</v>
      </c>
      <c r="Y2232" t="s">
        <v>504</v>
      </c>
      <c r="Z2232" t="s">
        <v>44</v>
      </c>
      <c r="AA2232" t="s">
        <v>505</v>
      </c>
      <c r="AB2232">
        <v>24067</v>
      </c>
      <c r="AC2232" t="s">
        <v>46</v>
      </c>
      <c r="AD2232" t="s">
        <v>47</v>
      </c>
      <c r="AE2232" t="s">
        <v>159</v>
      </c>
      <c r="AF2232" t="s">
        <v>373</v>
      </c>
      <c r="AG2232" t="s">
        <v>506</v>
      </c>
      <c r="AH2232" t="s">
        <v>51</v>
      </c>
    </row>
    <row r="2233" spans="1:34" x14ac:dyDescent="0.25">
      <c r="A2233">
        <v>10207</v>
      </c>
      <c r="B2233">
        <v>27</v>
      </c>
      <c r="C2233">
        <v>60.06</v>
      </c>
      <c r="D2233">
        <v>9</v>
      </c>
      <c r="E2233">
        <v>1621.62</v>
      </c>
      <c r="F2233">
        <v>1622</v>
      </c>
      <c r="G2233">
        <v>1621.62</v>
      </c>
      <c r="H2233" s="2">
        <v>37876</v>
      </c>
      <c r="I2233" s="1">
        <v>37876</v>
      </c>
      <c r="J2233" t="s">
        <v>201</v>
      </c>
      <c r="K2233" t="s">
        <v>87</v>
      </c>
      <c r="L2233" t="s">
        <v>37</v>
      </c>
      <c r="M2233">
        <v>4</v>
      </c>
      <c r="N2233">
        <v>12</v>
      </c>
      <c r="O2233">
        <v>2003</v>
      </c>
      <c r="P2233" t="s">
        <v>794</v>
      </c>
      <c r="Q2233">
        <v>54</v>
      </c>
      <c r="R2233" t="s">
        <v>1032</v>
      </c>
      <c r="S2233" t="s">
        <v>656</v>
      </c>
      <c r="T2233">
        <v>6175552555</v>
      </c>
      <c r="U2233" t="s">
        <v>657</v>
      </c>
      <c r="V2233" t="s">
        <v>658</v>
      </c>
      <c r="X2233" t="s">
        <v>658</v>
      </c>
      <c r="Y2233" t="s">
        <v>601</v>
      </c>
      <c r="Z2233" t="s">
        <v>195</v>
      </c>
      <c r="AA2233" t="s">
        <v>602</v>
      </c>
      <c r="AB2233">
        <v>51003</v>
      </c>
      <c r="AC2233" t="s">
        <v>46</v>
      </c>
      <c r="AD2233" t="s">
        <v>47</v>
      </c>
      <c r="AE2233" t="s">
        <v>659</v>
      </c>
      <c r="AF2233" t="s">
        <v>433</v>
      </c>
      <c r="AG2233" t="s">
        <v>660</v>
      </c>
      <c r="AH2233" t="s">
        <v>51</v>
      </c>
    </row>
    <row r="2234" spans="1:34" x14ac:dyDescent="0.25">
      <c r="A2234">
        <v>10219</v>
      </c>
      <c r="B2234">
        <v>35</v>
      </c>
      <c r="C2234">
        <v>55.19</v>
      </c>
      <c r="D2234">
        <v>4</v>
      </c>
      <c r="E2234">
        <v>1931.65</v>
      </c>
      <c r="F2234">
        <v>1932</v>
      </c>
      <c r="G2234">
        <v>1931.65</v>
      </c>
      <c r="H2234" s="2">
        <v>38262</v>
      </c>
      <c r="I2234" s="1">
        <v>38262</v>
      </c>
      <c r="J2234" t="s">
        <v>86</v>
      </c>
      <c r="K2234" t="s">
        <v>53</v>
      </c>
      <c r="L2234" t="s">
        <v>37</v>
      </c>
      <c r="M2234">
        <v>1</v>
      </c>
      <c r="N2234">
        <v>2</v>
      </c>
      <c r="O2234">
        <v>2004</v>
      </c>
      <c r="P2234" t="s">
        <v>794</v>
      </c>
      <c r="Q2234">
        <v>54</v>
      </c>
      <c r="R2234" t="s">
        <v>1032</v>
      </c>
      <c r="S2234" t="s">
        <v>832</v>
      </c>
      <c r="T2234">
        <v>4155554312</v>
      </c>
      <c r="U2234" t="s">
        <v>833</v>
      </c>
      <c r="V2234" t="s">
        <v>834</v>
      </c>
      <c r="X2234" t="s">
        <v>834</v>
      </c>
      <c r="Y2234" t="s">
        <v>835</v>
      </c>
      <c r="Z2234" t="s">
        <v>81</v>
      </c>
      <c r="AA2234" t="s">
        <v>836</v>
      </c>
      <c r="AB2234">
        <v>94217</v>
      </c>
      <c r="AC2234" t="s">
        <v>46</v>
      </c>
      <c r="AD2234" t="s">
        <v>47</v>
      </c>
      <c r="AE2234" t="s">
        <v>837</v>
      </c>
      <c r="AF2234" t="s">
        <v>635</v>
      </c>
      <c r="AG2234" t="s">
        <v>838</v>
      </c>
      <c r="AH2234" t="s">
        <v>51</v>
      </c>
    </row>
    <row r="2235" spans="1:34" x14ac:dyDescent="0.25">
      <c r="A2235">
        <v>10229</v>
      </c>
      <c r="B2235">
        <v>23</v>
      </c>
      <c r="C2235">
        <v>54.11</v>
      </c>
      <c r="D2235">
        <v>3</v>
      </c>
      <c r="E2235">
        <v>1244.53</v>
      </c>
      <c r="F2235">
        <v>1245</v>
      </c>
      <c r="G2235">
        <v>1244.53</v>
      </c>
      <c r="H2235" s="2">
        <v>38294</v>
      </c>
      <c r="I2235" s="1">
        <v>38294</v>
      </c>
      <c r="J2235" t="s">
        <v>104</v>
      </c>
      <c r="K2235" t="s">
        <v>220</v>
      </c>
      <c r="L2235" t="s">
        <v>37</v>
      </c>
      <c r="M2235">
        <v>1</v>
      </c>
      <c r="N2235">
        <v>3</v>
      </c>
      <c r="O2235">
        <v>2004</v>
      </c>
      <c r="P2235" t="s">
        <v>794</v>
      </c>
      <c r="Q2235">
        <v>54</v>
      </c>
      <c r="R2235" t="s">
        <v>1032</v>
      </c>
      <c r="S2235" t="s">
        <v>427</v>
      </c>
      <c r="T2235">
        <v>4155551450</v>
      </c>
      <c r="U2235" t="s">
        <v>428</v>
      </c>
      <c r="V2235" t="s">
        <v>429</v>
      </c>
      <c r="X2235" t="s">
        <v>429</v>
      </c>
      <c r="Y2235" t="s">
        <v>430</v>
      </c>
      <c r="Z2235" t="s">
        <v>81</v>
      </c>
      <c r="AA2235" t="s">
        <v>431</v>
      </c>
      <c r="AB2235">
        <v>97562</v>
      </c>
      <c r="AC2235" t="s">
        <v>46</v>
      </c>
      <c r="AD2235" t="s">
        <v>47</v>
      </c>
      <c r="AE2235" t="s">
        <v>432</v>
      </c>
      <c r="AF2235" t="s">
        <v>433</v>
      </c>
      <c r="AG2235" t="s">
        <v>434</v>
      </c>
      <c r="AH2235" t="s">
        <v>51</v>
      </c>
    </row>
    <row r="2236" spans="1:34" x14ac:dyDescent="0.25">
      <c r="A2236">
        <v>10246</v>
      </c>
      <c r="B2236">
        <v>35</v>
      </c>
      <c r="C2236">
        <v>48.7</v>
      </c>
      <c r="D2236">
        <v>7</v>
      </c>
      <c r="E2236">
        <v>1704.5</v>
      </c>
      <c r="F2236">
        <v>1705</v>
      </c>
      <c r="G2236">
        <v>1704.5</v>
      </c>
      <c r="H2236" s="2">
        <v>38112</v>
      </c>
      <c r="I2236" s="1">
        <v>38112</v>
      </c>
      <c r="J2236" t="s">
        <v>153</v>
      </c>
      <c r="K2236" t="s">
        <v>220</v>
      </c>
      <c r="L2236" t="s">
        <v>37</v>
      </c>
      <c r="M2236">
        <v>2</v>
      </c>
      <c r="N2236">
        <v>5</v>
      </c>
      <c r="O2236">
        <v>2004</v>
      </c>
      <c r="P2236" t="s">
        <v>794</v>
      </c>
      <c r="Q2236">
        <v>54</v>
      </c>
      <c r="R2236" t="s">
        <v>1032</v>
      </c>
      <c r="S2236" t="s">
        <v>276</v>
      </c>
      <c r="T2236" t="s">
        <v>277</v>
      </c>
      <c r="U2236" t="s">
        <v>278</v>
      </c>
      <c r="V2236" t="s">
        <v>279</v>
      </c>
      <c r="X2236" t="s">
        <v>279</v>
      </c>
      <c r="Y2236" t="s">
        <v>280</v>
      </c>
      <c r="AA2236" t="s">
        <v>280</v>
      </c>
      <c r="AB2236">
        <v>28034</v>
      </c>
      <c r="AC2236" t="s">
        <v>281</v>
      </c>
      <c r="AD2236" t="s">
        <v>60</v>
      </c>
      <c r="AE2236" t="s">
        <v>282</v>
      </c>
      <c r="AF2236" t="s">
        <v>283</v>
      </c>
      <c r="AG2236" t="s">
        <v>284</v>
      </c>
      <c r="AH2236" t="s">
        <v>51</v>
      </c>
    </row>
    <row r="2237" spans="1:34" x14ac:dyDescent="0.25">
      <c r="A2237">
        <v>10259</v>
      </c>
      <c r="B2237">
        <v>40</v>
      </c>
      <c r="C2237">
        <v>43.83</v>
      </c>
      <c r="D2237">
        <v>6</v>
      </c>
      <c r="E2237">
        <v>1753.2</v>
      </c>
      <c r="F2237">
        <v>1754</v>
      </c>
      <c r="G2237">
        <v>1753.2</v>
      </c>
      <c r="H2237" t="s">
        <v>388</v>
      </c>
      <c r="I2237" s="1">
        <v>38153</v>
      </c>
      <c r="J2237" t="s">
        <v>172</v>
      </c>
      <c r="K2237" t="s">
        <v>65</v>
      </c>
      <c r="L2237" t="s">
        <v>37</v>
      </c>
      <c r="M2237">
        <v>2</v>
      </c>
      <c r="N2237">
        <v>6</v>
      </c>
      <c r="O2237">
        <v>2004</v>
      </c>
      <c r="P2237" t="s">
        <v>794</v>
      </c>
      <c r="Q2237">
        <v>54</v>
      </c>
      <c r="R2237" t="s">
        <v>1032</v>
      </c>
      <c r="S2237" t="s">
        <v>661</v>
      </c>
      <c r="T2237" t="s">
        <v>662</v>
      </c>
      <c r="U2237" t="s">
        <v>663</v>
      </c>
      <c r="V2237" t="s">
        <v>664</v>
      </c>
      <c r="W2237" t="s">
        <v>665</v>
      </c>
      <c r="X2237" t="s">
        <v>666</v>
      </c>
      <c r="Y2237" t="s">
        <v>313</v>
      </c>
      <c r="AA2237" t="s">
        <v>313</v>
      </c>
      <c r="AB2237">
        <v>69045</v>
      </c>
      <c r="AC2237" t="s">
        <v>313</v>
      </c>
      <c r="AD2237" t="s">
        <v>149</v>
      </c>
      <c r="AE2237" t="s">
        <v>667</v>
      </c>
      <c r="AF2237" t="s">
        <v>668</v>
      </c>
      <c r="AG2237" t="s">
        <v>669</v>
      </c>
      <c r="AH2237" t="s">
        <v>51</v>
      </c>
    </row>
    <row r="2238" spans="1:34" x14ac:dyDescent="0.25">
      <c r="A2238">
        <v>10271</v>
      </c>
      <c r="B2238">
        <v>35</v>
      </c>
      <c r="C2238">
        <v>47.62</v>
      </c>
      <c r="D2238">
        <v>7</v>
      </c>
      <c r="E2238">
        <v>1666.7</v>
      </c>
      <c r="F2238">
        <v>1667</v>
      </c>
      <c r="G2238">
        <v>1666.7</v>
      </c>
      <c r="H2238" t="s">
        <v>775</v>
      </c>
      <c r="I2238" s="1">
        <v>38188</v>
      </c>
      <c r="J2238" t="s">
        <v>52</v>
      </c>
      <c r="K2238" t="s">
        <v>65</v>
      </c>
      <c r="L2238" t="s">
        <v>37</v>
      </c>
      <c r="M2238">
        <v>3</v>
      </c>
      <c r="N2238">
        <v>7</v>
      </c>
      <c r="O2238">
        <v>2004</v>
      </c>
      <c r="P2238" t="s">
        <v>794</v>
      </c>
      <c r="Q2238">
        <v>54</v>
      </c>
      <c r="R2238" t="s">
        <v>1032</v>
      </c>
      <c r="S2238" t="s">
        <v>427</v>
      </c>
      <c r="T2238">
        <v>4155551450</v>
      </c>
      <c r="U2238" t="s">
        <v>428</v>
      </c>
      <c r="V2238" t="s">
        <v>429</v>
      </c>
      <c r="X2238" t="s">
        <v>429</v>
      </c>
      <c r="Y2238" t="s">
        <v>430</v>
      </c>
      <c r="Z2238" t="s">
        <v>81</v>
      </c>
      <c r="AA2238" t="s">
        <v>431</v>
      </c>
      <c r="AB2238">
        <v>97562</v>
      </c>
      <c r="AC2238" t="s">
        <v>46</v>
      </c>
      <c r="AD2238" t="s">
        <v>47</v>
      </c>
      <c r="AE2238" t="s">
        <v>432</v>
      </c>
      <c r="AF2238" t="s">
        <v>433</v>
      </c>
      <c r="AG2238" t="s">
        <v>434</v>
      </c>
      <c r="AH2238" t="s">
        <v>51</v>
      </c>
    </row>
    <row r="2239" spans="1:34" x14ac:dyDescent="0.25">
      <c r="A2239">
        <v>10281</v>
      </c>
      <c r="B2239">
        <v>31</v>
      </c>
      <c r="C2239">
        <v>55.19</v>
      </c>
      <c r="D2239">
        <v>3</v>
      </c>
      <c r="E2239">
        <v>1710.89</v>
      </c>
      <c r="F2239">
        <v>1711</v>
      </c>
      <c r="G2239">
        <v>1710.89</v>
      </c>
      <c r="H2239" t="s">
        <v>670</v>
      </c>
      <c r="I2239" s="1">
        <v>38218</v>
      </c>
      <c r="J2239" t="s">
        <v>76</v>
      </c>
      <c r="K2239" t="s">
        <v>130</v>
      </c>
      <c r="L2239" t="s">
        <v>37</v>
      </c>
      <c r="M2239">
        <v>3</v>
      </c>
      <c r="N2239">
        <v>8</v>
      </c>
      <c r="O2239">
        <v>2004</v>
      </c>
      <c r="P2239" t="s">
        <v>794</v>
      </c>
      <c r="Q2239">
        <v>54</v>
      </c>
      <c r="R2239" t="s">
        <v>1032</v>
      </c>
      <c r="S2239" t="s">
        <v>221</v>
      </c>
      <c r="T2239">
        <v>2155551555</v>
      </c>
      <c r="U2239" t="s">
        <v>222</v>
      </c>
      <c r="V2239" t="s">
        <v>223</v>
      </c>
      <c r="X2239" t="s">
        <v>223</v>
      </c>
      <c r="Y2239" t="s">
        <v>224</v>
      </c>
      <c r="Z2239" t="s">
        <v>225</v>
      </c>
      <c r="AA2239" t="s">
        <v>226</v>
      </c>
      <c r="AB2239">
        <v>70267</v>
      </c>
      <c r="AC2239" t="s">
        <v>46</v>
      </c>
      <c r="AD2239" t="s">
        <v>47</v>
      </c>
      <c r="AE2239" t="s">
        <v>48</v>
      </c>
      <c r="AF2239" t="s">
        <v>227</v>
      </c>
      <c r="AG2239" t="s">
        <v>228</v>
      </c>
      <c r="AH2239" t="s">
        <v>51</v>
      </c>
    </row>
    <row r="2240" spans="1:34" x14ac:dyDescent="0.25">
      <c r="A2240">
        <v>10292</v>
      </c>
      <c r="B2240">
        <v>50</v>
      </c>
      <c r="C2240">
        <v>46.53</v>
      </c>
      <c r="D2240">
        <v>10</v>
      </c>
      <c r="E2240">
        <v>2326.5</v>
      </c>
      <c r="F2240">
        <v>2327</v>
      </c>
      <c r="G2240">
        <v>2326.5</v>
      </c>
      <c r="H2240" s="2">
        <v>38208</v>
      </c>
      <c r="I2240" s="1">
        <v>38208</v>
      </c>
      <c r="J2240" t="s">
        <v>76</v>
      </c>
      <c r="K2240" t="s">
        <v>36</v>
      </c>
      <c r="L2240" t="s">
        <v>37</v>
      </c>
      <c r="M2240">
        <v>3</v>
      </c>
      <c r="N2240">
        <v>9</v>
      </c>
      <c r="O2240">
        <v>2004</v>
      </c>
      <c r="P2240" t="s">
        <v>794</v>
      </c>
      <c r="Q2240">
        <v>54</v>
      </c>
      <c r="R2240" t="s">
        <v>1032</v>
      </c>
      <c r="S2240" t="s">
        <v>40</v>
      </c>
      <c r="T2240">
        <v>2125557818</v>
      </c>
      <c r="U2240" t="s">
        <v>41</v>
      </c>
      <c r="V2240" t="s">
        <v>42</v>
      </c>
      <c r="X2240" t="s">
        <v>42</v>
      </c>
      <c r="Y2240" t="s">
        <v>43</v>
      </c>
      <c r="Z2240" t="s">
        <v>44</v>
      </c>
      <c r="AA2240" t="s">
        <v>45</v>
      </c>
      <c r="AB2240">
        <v>10022</v>
      </c>
      <c r="AC2240" t="s">
        <v>46</v>
      </c>
      <c r="AD2240" t="s">
        <v>47</v>
      </c>
      <c r="AE2240" t="s">
        <v>48</v>
      </c>
      <c r="AF2240" t="s">
        <v>49</v>
      </c>
      <c r="AG2240" t="s">
        <v>50</v>
      </c>
      <c r="AH2240" t="s">
        <v>51</v>
      </c>
    </row>
    <row r="2241" spans="1:34" x14ac:dyDescent="0.25">
      <c r="A2241">
        <v>10305</v>
      </c>
      <c r="B2241">
        <v>40</v>
      </c>
      <c r="C2241">
        <v>57.9</v>
      </c>
      <c r="D2241">
        <v>7</v>
      </c>
      <c r="E2241">
        <v>2316</v>
      </c>
      <c r="F2241">
        <v>2316</v>
      </c>
      <c r="G2241">
        <v>2316</v>
      </c>
      <c r="H2241" t="s">
        <v>671</v>
      </c>
      <c r="I2241" s="1">
        <v>38273</v>
      </c>
      <c r="J2241" t="s">
        <v>86</v>
      </c>
      <c r="K2241" t="s">
        <v>220</v>
      </c>
      <c r="L2241" t="s">
        <v>37</v>
      </c>
      <c r="M2241">
        <v>4</v>
      </c>
      <c r="N2241">
        <v>10</v>
      </c>
      <c r="O2241">
        <v>2004</v>
      </c>
      <c r="P2241" t="s">
        <v>794</v>
      </c>
      <c r="Q2241">
        <v>54</v>
      </c>
      <c r="R2241" t="s">
        <v>1032</v>
      </c>
      <c r="S2241" t="s">
        <v>191</v>
      </c>
      <c r="T2241">
        <v>6175558555</v>
      </c>
      <c r="U2241" t="s">
        <v>192</v>
      </c>
      <c r="V2241" t="s">
        <v>193</v>
      </c>
      <c r="X2241" t="s">
        <v>193</v>
      </c>
      <c r="Y2241" t="s">
        <v>194</v>
      </c>
      <c r="Z2241" t="s">
        <v>195</v>
      </c>
      <c r="AA2241" t="s">
        <v>196</v>
      </c>
      <c r="AB2241">
        <v>51247</v>
      </c>
      <c r="AC2241" t="s">
        <v>46</v>
      </c>
      <c r="AD2241" t="s">
        <v>47</v>
      </c>
      <c r="AE2241" t="s">
        <v>197</v>
      </c>
      <c r="AF2241" t="s">
        <v>198</v>
      </c>
      <c r="AG2241" t="s">
        <v>199</v>
      </c>
      <c r="AH2241" t="s">
        <v>51</v>
      </c>
    </row>
    <row r="2242" spans="1:34" x14ac:dyDescent="0.25">
      <c r="A2242">
        <v>10313</v>
      </c>
      <c r="B2242">
        <v>38</v>
      </c>
      <c r="C2242">
        <v>45.45</v>
      </c>
      <c r="D2242">
        <v>1</v>
      </c>
      <c r="E2242">
        <v>1727.1</v>
      </c>
      <c r="F2242">
        <v>1728</v>
      </c>
      <c r="G2242">
        <v>1727.1</v>
      </c>
      <c r="H2242" t="s">
        <v>672</v>
      </c>
      <c r="I2242" s="1">
        <v>38282</v>
      </c>
      <c r="J2242" t="s">
        <v>86</v>
      </c>
      <c r="K2242" t="s">
        <v>87</v>
      </c>
      <c r="L2242" t="s">
        <v>37</v>
      </c>
      <c r="M2242">
        <v>4</v>
      </c>
      <c r="N2242">
        <v>10</v>
      </c>
      <c r="O2242">
        <v>2004</v>
      </c>
      <c r="P2242" t="s">
        <v>794</v>
      </c>
      <c r="Q2242">
        <v>54</v>
      </c>
      <c r="R2242" t="s">
        <v>1032</v>
      </c>
      <c r="S2242" t="s">
        <v>354</v>
      </c>
      <c r="T2242" t="s">
        <v>355</v>
      </c>
      <c r="U2242" t="s">
        <v>356</v>
      </c>
      <c r="V2242" t="s">
        <v>357</v>
      </c>
      <c r="X2242" t="s">
        <v>357</v>
      </c>
      <c r="Y2242" t="s">
        <v>358</v>
      </c>
      <c r="Z2242" t="s">
        <v>359</v>
      </c>
      <c r="AA2242" t="s">
        <v>360</v>
      </c>
      <c r="AB2242" t="s">
        <v>361</v>
      </c>
      <c r="AC2242" t="s">
        <v>362</v>
      </c>
      <c r="AD2242" t="s">
        <v>47</v>
      </c>
      <c r="AE2242" t="s">
        <v>363</v>
      </c>
      <c r="AF2242" t="s">
        <v>364</v>
      </c>
      <c r="AG2242" t="s">
        <v>365</v>
      </c>
      <c r="AH2242" t="s">
        <v>51</v>
      </c>
    </row>
    <row r="2243" spans="1:34" x14ac:dyDescent="0.25">
      <c r="A2243">
        <v>10325</v>
      </c>
      <c r="B2243">
        <v>38</v>
      </c>
      <c r="C2243">
        <v>100</v>
      </c>
      <c r="D2243">
        <v>3</v>
      </c>
      <c r="E2243">
        <v>8844.1200000000008</v>
      </c>
      <c r="F2243">
        <v>8845</v>
      </c>
      <c r="G2243">
        <v>3800</v>
      </c>
      <c r="H2243" s="2">
        <v>38118</v>
      </c>
      <c r="I2243" s="1">
        <v>38118</v>
      </c>
      <c r="J2243" t="s">
        <v>153</v>
      </c>
      <c r="K2243" t="s">
        <v>65</v>
      </c>
      <c r="L2243" t="s">
        <v>37</v>
      </c>
      <c r="M2243">
        <v>4</v>
      </c>
      <c r="N2243">
        <v>11</v>
      </c>
      <c r="O2243">
        <v>2004</v>
      </c>
      <c r="P2243" t="s">
        <v>794</v>
      </c>
      <c r="Q2243">
        <v>54</v>
      </c>
      <c r="R2243" t="s">
        <v>1032</v>
      </c>
      <c r="S2243" t="s">
        <v>212</v>
      </c>
      <c r="T2243" t="s">
        <v>213</v>
      </c>
      <c r="U2243" t="s">
        <v>214</v>
      </c>
      <c r="V2243" t="s">
        <v>215</v>
      </c>
      <c r="X2243" t="s">
        <v>215</v>
      </c>
      <c r="Y2243" t="s">
        <v>216</v>
      </c>
      <c r="AA2243" t="s">
        <v>216</v>
      </c>
      <c r="AB2243">
        <v>4110</v>
      </c>
      <c r="AC2243" t="s">
        <v>119</v>
      </c>
      <c r="AD2243" t="s">
        <v>60</v>
      </c>
      <c r="AE2243" t="s">
        <v>217</v>
      </c>
      <c r="AF2243" t="s">
        <v>218</v>
      </c>
      <c r="AG2243" t="s">
        <v>219</v>
      </c>
      <c r="AH2243" t="s">
        <v>240</v>
      </c>
    </row>
    <row r="2244" spans="1:34" x14ac:dyDescent="0.25">
      <c r="A2244">
        <v>10335</v>
      </c>
      <c r="B2244">
        <v>40</v>
      </c>
      <c r="C2244">
        <v>60.6</v>
      </c>
      <c r="D2244">
        <v>3</v>
      </c>
      <c r="E2244">
        <v>2424</v>
      </c>
      <c r="F2244">
        <v>2424</v>
      </c>
      <c r="G2244">
        <v>2424</v>
      </c>
      <c r="H2244" t="s">
        <v>673</v>
      </c>
      <c r="I2244" s="1">
        <v>38310</v>
      </c>
      <c r="J2244" t="s">
        <v>104</v>
      </c>
      <c r="K2244" t="s">
        <v>87</v>
      </c>
      <c r="L2244" t="s">
        <v>37</v>
      </c>
      <c r="M2244">
        <v>4</v>
      </c>
      <c r="N2244">
        <v>11</v>
      </c>
      <c r="O2244">
        <v>2004</v>
      </c>
      <c r="P2244" t="s">
        <v>794</v>
      </c>
      <c r="Q2244">
        <v>54</v>
      </c>
      <c r="R2244" t="s">
        <v>1032</v>
      </c>
      <c r="S2244" t="s">
        <v>427</v>
      </c>
      <c r="T2244">
        <v>4155551450</v>
      </c>
      <c r="U2244" t="s">
        <v>428</v>
      </c>
      <c r="V2244" t="s">
        <v>429</v>
      </c>
      <c r="X2244" t="s">
        <v>429</v>
      </c>
      <c r="Y2244" t="s">
        <v>430</v>
      </c>
      <c r="Z2244" t="s">
        <v>81</v>
      </c>
      <c r="AA2244" t="s">
        <v>431</v>
      </c>
      <c r="AB2244">
        <v>97562</v>
      </c>
      <c r="AC2244" t="s">
        <v>46</v>
      </c>
      <c r="AD2244" t="s">
        <v>47</v>
      </c>
      <c r="AE2244" t="s">
        <v>432</v>
      </c>
      <c r="AF2244" t="s">
        <v>433</v>
      </c>
      <c r="AG2244" t="s">
        <v>434</v>
      </c>
      <c r="AH2244" t="s">
        <v>51</v>
      </c>
    </row>
    <row r="2245" spans="1:34" x14ac:dyDescent="0.25">
      <c r="A2245">
        <v>10349</v>
      </c>
      <c r="B2245">
        <v>33</v>
      </c>
      <c r="C2245">
        <v>46.53</v>
      </c>
      <c r="D2245">
        <v>1</v>
      </c>
      <c r="E2245">
        <v>1535.49</v>
      </c>
      <c r="F2245">
        <v>1536</v>
      </c>
      <c r="G2245">
        <v>1535.49</v>
      </c>
      <c r="H2245" s="2">
        <v>37998</v>
      </c>
      <c r="I2245" s="1">
        <v>37998</v>
      </c>
      <c r="J2245" t="s">
        <v>64</v>
      </c>
      <c r="K2245" t="s">
        <v>36</v>
      </c>
      <c r="L2245" t="s">
        <v>37</v>
      </c>
      <c r="M2245">
        <v>4</v>
      </c>
      <c r="N2245">
        <v>12</v>
      </c>
      <c r="O2245">
        <v>2004</v>
      </c>
      <c r="P2245" t="s">
        <v>794</v>
      </c>
      <c r="Q2245">
        <v>54</v>
      </c>
      <c r="R2245" t="s">
        <v>1032</v>
      </c>
      <c r="S2245" t="s">
        <v>747</v>
      </c>
      <c r="T2245">
        <v>2125557413</v>
      </c>
      <c r="U2245" t="s">
        <v>748</v>
      </c>
      <c r="V2245" t="s">
        <v>749</v>
      </c>
      <c r="W2245" t="s">
        <v>750</v>
      </c>
      <c r="X2245" t="s">
        <v>751</v>
      </c>
      <c r="Y2245" t="s">
        <v>43</v>
      </c>
      <c r="Z2245" t="s">
        <v>44</v>
      </c>
      <c r="AA2245" t="s">
        <v>45</v>
      </c>
      <c r="AB2245">
        <v>10022</v>
      </c>
      <c r="AC2245" t="s">
        <v>46</v>
      </c>
      <c r="AD2245" t="s">
        <v>47</v>
      </c>
      <c r="AE2245" t="s">
        <v>83</v>
      </c>
      <c r="AF2245" t="s">
        <v>752</v>
      </c>
      <c r="AG2245" t="s">
        <v>753</v>
      </c>
      <c r="AH2245" t="s">
        <v>51</v>
      </c>
    </row>
    <row r="2246" spans="1:34" x14ac:dyDescent="0.25">
      <c r="A2246">
        <v>10359</v>
      </c>
      <c r="B2246">
        <v>36</v>
      </c>
      <c r="C2246">
        <v>100</v>
      </c>
      <c r="D2246">
        <v>3</v>
      </c>
      <c r="E2246">
        <v>6358.68</v>
      </c>
      <c r="F2246">
        <v>6359</v>
      </c>
      <c r="G2246">
        <v>3600</v>
      </c>
      <c r="H2246" t="s">
        <v>618</v>
      </c>
      <c r="I2246" s="1">
        <v>38336</v>
      </c>
      <c r="J2246" t="s">
        <v>242</v>
      </c>
      <c r="K2246" t="s">
        <v>220</v>
      </c>
      <c r="L2246" t="s">
        <v>37</v>
      </c>
      <c r="M2246">
        <v>4</v>
      </c>
      <c r="N2246">
        <v>12</v>
      </c>
      <c r="O2246">
        <v>2004</v>
      </c>
      <c r="P2246" t="s">
        <v>794</v>
      </c>
      <c r="Q2246">
        <v>54</v>
      </c>
      <c r="R2246" t="s">
        <v>1032</v>
      </c>
      <c r="S2246" t="s">
        <v>54</v>
      </c>
      <c r="T2246" t="s">
        <v>55</v>
      </c>
      <c r="U2246" t="s">
        <v>56</v>
      </c>
      <c r="V2246" t="s">
        <v>57</v>
      </c>
      <c r="X2246" t="s">
        <v>57</v>
      </c>
      <c r="Y2246" t="s">
        <v>58</v>
      </c>
      <c r="AA2246" t="s">
        <v>58</v>
      </c>
      <c r="AB2246">
        <v>51100</v>
      </c>
      <c r="AC2246" t="s">
        <v>59</v>
      </c>
      <c r="AD2246" t="s">
        <v>60</v>
      </c>
      <c r="AE2246" t="s">
        <v>61</v>
      </c>
      <c r="AF2246" t="s">
        <v>62</v>
      </c>
      <c r="AG2246" t="s">
        <v>63</v>
      </c>
      <c r="AH2246" t="s">
        <v>74</v>
      </c>
    </row>
    <row r="2247" spans="1:34" x14ac:dyDescent="0.25">
      <c r="A2247">
        <v>10371</v>
      </c>
      <c r="B2247">
        <v>20</v>
      </c>
      <c r="C2247">
        <v>66.47</v>
      </c>
      <c r="D2247">
        <v>2</v>
      </c>
      <c r="E2247">
        <v>1329.4</v>
      </c>
      <c r="F2247">
        <v>1330</v>
      </c>
      <c r="G2247">
        <v>1329.4</v>
      </c>
      <c r="H2247" t="s">
        <v>793</v>
      </c>
      <c r="I2247" s="1">
        <v>38375</v>
      </c>
      <c r="J2247" t="s">
        <v>64</v>
      </c>
      <c r="K2247" t="s">
        <v>123</v>
      </c>
      <c r="L2247" t="s">
        <v>37</v>
      </c>
      <c r="M2247">
        <v>1</v>
      </c>
      <c r="N2247">
        <v>1</v>
      </c>
      <c r="O2247">
        <v>2005</v>
      </c>
      <c r="P2247" t="s">
        <v>794</v>
      </c>
      <c r="Q2247">
        <v>54</v>
      </c>
      <c r="R2247" t="s">
        <v>1032</v>
      </c>
      <c r="S2247" t="s">
        <v>427</v>
      </c>
      <c r="T2247">
        <v>4155551450</v>
      </c>
      <c r="U2247" t="s">
        <v>428</v>
      </c>
      <c r="V2247" t="s">
        <v>429</v>
      </c>
      <c r="X2247" t="s">
        <v>429</v>
      </c>
      <c r="Y2247" t="s">
        <v>430</v>
      </c>
      <c r="Z2247" t="s">
        <v>81</v>
      </c>
      <c r="AA2247" t="s">
        <v>431</v>
      </c>
      <c r="AB2247">
        <v>97562</v>
      </c>
      <c r="AC2247" t="s">
        <v>46</v>
      </c>
      <c r="AD2247" t="s">
        <v>47</v>
      </c>
      <c r="AE2247" t="s">
        <v>432</v>
      </c>
      <c r="AF2247" t="s">
        <v>433</v>
      </c>
      <c r="AG2247" t="s">
        <v>434</v>
      </c>
      <c r="AH2247" t="s">
        <v>51</v>
      </c>
    </row>
    <row r="2248" spans="1:34" x14ac:dyDescent="0.25">
      <c r="A2248">
        <v>10383</v>
      </c>
      <c r="B2248">
        <v>32</v>
      </c>
      <c r="C2248">
        <v>53.18</v>
      </c>
      <c r="D2248">
        <v>5</v>
      </c>
      <c r="E2248">
        <v>1701.76</v>
      </c>
      <c r="F2248">
        <v>1702</v>
      </c>
      <c r="G2248">
        <v>1701.76</v>
      </c>
      <c r="H2248" t="s">
        <v>946</v>
      </c>
      <c r="I2248" s="1">
        <v>38405</v>
      </c>
      <c r="J2248" t="s">
        <v>35</v>
      </c>
      <c r="K2248" t="s">
        <v>65</v>
      </c>
      <c r="L2248" t="s">
        <v>37</v>
      </c>
      <c r="M2248">
        <v>1</v>
      </c>
      <c r="N2248">
        <v>2</v>
      </c>
      <c r="O2248">
        <v>2005</v>
      </c>
      <c r="P2248" t="s">
        <v>794</v>
      </c>
      <c r="Q2248">
        <v>54</v>
      </c>
      <c r="R2248" t="s">
        <v>1032</v>
      </c>
      <c r="S2248" t="s">
        <v>276</v>
      </c>
      <c r="T2248" t="s">
        <v>277</v>
      </c>
      <c r="U2248" t="s">
        <v>278</v>
      </c>
      <c r="V2248" t="s">
        <v>279</v>
      </c>
      <c r="X2248" t="s">
        <v>279</v>
      </c>
      <c r="Y2248" t="s">
        <v>280</v>
      </c>
      <c r="AA2248" t="s">
        <v>280</v>
      </c>
      <c r="AB2248">
        <v>28034</v>
      </c>
      <c r="AC2248" t="s">
        <v>281</v>
      </c>
      <c r="AD2248" t="s">
        <v>60</v>
      </c>
      <c r="AE2248" t="s">
        <v>282</v>
      </c>
      <c r="AF2248" t="s">
        <v>283</v>
      </c>
      <c r="AG2248" t="s">
        <v>284</v>
      </c>
      <c r="AH2248" t="s">
        <v>51</v>
      </c>
    </row>
    <row r="2249" spans="1:34" x14ac:dyDescent="0.25">
      <c r="A2249">
        <v>10394</v>
      </c>
      <c r="B2249">
        <v>36</v>
      </c>
      <c r="C2249">
        <v>62.77</v>
      </c>
      <c r="D2249">
        <v>3</v>
      </c>
      <c r="E2249">
        <v>2259.7199999999998</v>
      </c>
      <c r="F2249">
        <v>2260</v>
      </c>
      <c r="G2249">
        <v>2259.7199999999998</v>
      </c>
      <c r="H2249" t="s">
        <v>972</v>
      </c>
      <c r="I2249" s="1">
        <v>38426</v>
      </c>
      <c r="J2249" t="s">
        <v>255</v>
      </c>
      <c r="K2249" t="s">
        <v>65</v>
      </c>
      <c r="L2249" t="s">
        <v>37</v>
      </c>
      <c r="M2249">
        <v>1</v>
      </c>
      <c r="N2249">
        <v>3</v>
      </c>
      <c r="O2249">
        <v>2005</v>
      </c>
      <c r="P2249" t="s">
        <v>794</v>
      </c>
      <c r="Q2249">
        <v>54</v>
      </c>
      <c r="R2249" t="s">
        <v>1032</v>
      </c>
      <c r="S2249" t="s">
        <v>276</v>
      </c>
      <c r="T2249" t="s">
        <v>277</v>
      </c>
      <c r="U2249" t="s">
        <v>278</v>
      </c>
      <c r="V2249" t="s">
        <v>279</v>
      </c>
      <c r="X2249" t="s">
        <v>279</v>
      </c>
      <c r="Y2249" t="s">
        <v>280</v>
      </c>
      <c r="AA2249" t="s">
        <v>280</v>
      </c>
      <c r="AB2249">
        <v>28034</v>
      </c>
      <c r="AC2249" t="s">
        <v>281</v>
      </c>
      <c r="AD2249" t="s">
        <v>60</v>
      </c>
      <c r="AE2249" t="s">
        <v>282</v>
      </c>
      <c r="AF2249" t="s">
        <v>283</v>
      </c>
      <c r="AG2249" t="s">
        <v>284</v>
      </c>
      <c r="AH2249" t="s">
        <v>51</v>
      </c>
    </row>
    <row r="2250" spans="1:34" x14ac:dyDescent="0.25">
      <c r="A2250">
        <v>10412</v>
      </c>
      <c r="B2250">
        <v>19</v>
      </c>
      <c r="C2250">
        <v>48.7</v>
      </c>
      <c r="D2250">
        <v>7</v>
      </c>
      <c r="E2250">
        <v>925.3</v>
      </c>
      <c r="F2250">
        <v>926</v>
      </c>
      <c r="G2250">
        <v>925.3</v>
      </c>
      <c r="H2250" s="2">
        <v>38416</v>
      </c>
      <c r="I2250" s="1">
        <v>38416</v>
      </c>
      <c r="J2250" t="s">
        <v>255</v>
      </c>
      <c r="K2250" t="s">
        <v>53</v>
      </c>
      <c r="L2250" t="s">
        <v>37</v>
      </c>
      <c r="M2250">
        <v>2</v>
      </c>
      <c r="N2250">
        <v>5</v>
      </c>
      <c r="O2250">
        <v>2005</v>
      </c>
      <c r="P2250" t="s">
        <v>794</v>
      </c>
      <c r="Q2250">
        <v>54</v>
      </c>
      <c r="R2250" t="s">
        <v>1032</v>
      </c>
      <c r="S2250" t="s">
        <v>276</v>
      </c>
      <c r="T2250" t="s">
        <v>277</v>
      </c>
      <c r="U2250" t="s">
        <v>278</v>
      </c>
      <c r="V2250" t="s">
        <v>279</v>
      </c>
      <c r="X2250" t="s">
        <v>279</v>
      </c>
      <c r="Y2250" t="s">
        <v>280</v>
      </c>
      <c r="AA2250" t="s">
        <v>280</v>
      </c>
      <c r="AB2250">
        <v>28034</v>
      </c>
      <c r="AC2250" t="s">
        <v>281</v>
      </c>
      <c r="AD2250" t="s">
        <v>60</v>
      </c>
      <c r="AE2250" t="s">
        <v>282</v>
      </c>
      <c r="AF2250" t="s">
        <v>283</v>
      </c>
      <c r="AG2250" t="s">
        <v>284</v>
      </c>
      <c r="AH2250" t="s">
        <v>51</v>
      </c>
    </row>
    <row r="2251" spans="1:34" x14ac:dyDescent="0.25">
      <c r="A2251">
        <v>10425</v>
      </c>
      <c r="B2251">
        <v>11</v>
      </c>
      <c r="C2251">
        <v>43.83</v>
      </c>
      <c r="D2251">
        <v>6</v>
      </c>
      <c r="E2251">
        <v>482.13</v>
      </c>
      <c r="F2251">
        <v>483</v>
      </c>
      <c r="G2251">
        <v>482.13</v>
      </c>
      <c r="H2251" t="s">
        <v>474</v>
      </c>
      <c r="I2251" s="1">
        <v>38503</v>
      </c>
      <c r="J2251" t="s">
        <v>153</v>
      </c>
      <c r="K2251" t="s">
        <v>65</v>
      </c>
      <c r="L2251" t="s">
        <v>475</v>
      </c>
      <c r="M2251">
        <v>2</v>
      </c>
      <c r="N2251">
        <v>5</v>
      </c>
      <c r="O2251">
        <v>2005</v>
      </c>
      <c r="P2251" t="s">
        <v>794</v>
      </c>
      <c r="Q2251">
        <v>54</v>
      </c>
      <c r="R2251" t="s">
        <v>1032</v>
      </c>
      <c r="S2251" t="s">
        <v>182</v>
      </c>
      <c r="T2251" t="s">
        <v>183</v>
      </c>
      <c r="U2251" t="s">
        <v>184</v>
      </c>
      <c r="V2251" t="s">
        <v>185</v>
      </c>
      <c r="X2251" t="s">
        <v>185</v>
      </c>
      <c r="Y2251" t="s">
        <v>186</v>
      </c>
      <c r="AA2251" t="s">
        <v>186</v>
      </c>
      <c r="AB2251">
        <v>44000</v>
      </c>
      <c r="AC2251" t="s">
        <v>59</v>
      </c>
      <c r="AD2251" t="s">
        <v>60</v>
      </c>
      <c r="AE2251" t="s">
        <v>187</v>
      </c>
      <c r="AF2251" t="s">
        <v>188</v>
      </c>
      <c r="AG2251" t="s">
        <v>189</v>
      </c>
      <c r="AH2251" t="s">
        <v>51</v>
      </c>
    </row>
    <row r="2252" spans="1:34" x14ac:dyDescent="0.25">
      <c r="A2252">
        <v>10104</v>
      </c>
      <c r="B2252">
        <v>49</v>
      </c>
      <c r="C2252">
        <v>65.87</v>
      </c>
      <c r="D2252">
        <v>4</v>
      </c>
      <c r="E2252">
        <v>3227.63</v>
      </c>
      <c r="F2252">
        <v>3228</v>
      </c>
      <c r="G2252">
        <v>3227.63</v>
      </c>
      <c r="H2252" t="s">
        <v>807</v>
      </c>
      <c r="I2252" s="1">
        <v>37652</v>
      </c>
      <c r="J2252" t="s">
        <v>64</v>
      </c>
      <c r="K2252" t="s">
        <v>87</v>
      </c>
      <c r="L2252" t="s">
        <v>37</v>
      </c>
      <c r="M2252">
        <v>1</v>
      </c>
      <c r="N2252">
        <v>1</v>
      </c>
      <c r="O2252">
        <v>2003</v>
      </c>
      <c r="P2252" t="s">
        <v>973</v>
      </c>
      <c r="Q2252">
        <v>62</v>
      </c>
      <c r="R2252" t="s">
        <v>1033</v>
      </c>
      <c r="S2252" t="s">
        <v>276</v>
      </c>
      <c r="T2252" t="s">
        <v>277</v>
      </c>
      <c r="U2252" t="s">
        <v>278</v>
      </c>
      <c r="V2252" t="s">
        <v>279</v>
      </c>
      <c r="X2252" t="s">
        <v>279</v>
      </c>
      <c r="Y2252" t="s">
        <v>280</v>
      </c>
      <c r="AA2252" t="s">
        <v>280</v>
      </c>
      <c r="AB2252">
        <v>28034</v>
      </c>
      <c r="AC2252" t="s">
        <v>281</v>
      </c>
      <c r="AD2252" t="s">
        <v>60</v>
      </c>
      <c r="AE2252" t="s">
        <v>282</v>
      </c>
      <c r="AF2252" t="s">
        <v>283</v>
      </c>
      <c r="AG2252" t="s">
        <v>284</v>
      </c>
      <c r="AH2252" t="s">
        <v>74</v>
      </c>
    </row>
    <row r="2253" spans="1:34" x14ac:dyDescent="0.25">
      <c r="A2253">
        <v>10116</v>
      </c>
      <c r="B2253">
        <v>27</v>
      </c>
      <c r="C2253">
        <v>63.38</v>
      </c>
      <c r="D2253">
        <v>1</v>
      </c>
      <c r="E2253">
        <v>1711.26</v>
      </c>
      <c r="F2253">
        <v>1712</v>
      </c>
      <c r="G2253">
        <v>1711.26</v>
      </c>
      <c r="H2253" s="2">
        <v>37929</v>
      </c>
      <c r="I2253" s="1">
        <v>37929</v>
      </c>
      <c r="J2253" t="s">
        <v>104</v>
      </c>
      <c r="K2253" t="s">
        <v>65</v>
      </c>
      <c r="L2253" t="s">
        <v>37</v>
      </c>
      <c r="M2253">
        <v>2</v>
      </c>
      <c r="N2253">
        <v>4</v>
      </c>
      <c r="O2253">
        <v>2003</v>
      </c>
      <c r="P2253" t="s">
        <v>973</v>
      </c>
      <c r="Q2253">
        <v>62</v>
      </c>
      <c r="R2253" t="s">
        <v>1033</v>
      </c>
      <c r="S2253" t="s">
        <v>927</v>
      </c>
      <c r="T2253" t="s">
        <v>928</v>
      </c>
      <c r="U2253" t="s">
        <v>929</v>
      </c>
      <c r="V2253" t="s">
        <v>930</v>
      </c>
      <c r="X2253" t="s">
        <v>930</v>
      </c>
      <c r="Y2253" t="s">
        <v>931</v>
      </c>
      <c r="AA2253" t="s">
        <v>931</v>
      </c>
      <c r="AB2253" t="s">
        <v>932</v>
      </c>
      <c r="AC2253" t="s">
        <v>584</v>
      </c>
      <c r="AD2253" t="s">
        <v>60</v>
      </c>
      <c r="AE2253" t="s">
        <v>933</v>
      </c>
      <c r="AF2253" t="s">
        <v>934</v>
      </c>
      <c r="AG2253" t="s">
        <v>935</v>
      </c>
      <c r="AH2253" t="s">
        <v>51</v>
      </c>
    </row>
    <row r="2254" spans="1:34" x14ac:dyDescent="0.25">
      <c r="A2254">
        <v>10127</v>
      </c>
      <c r="B2254">
        <v>29</v>
      </c>
      <c r="C2254">
        <v>70.84</v>
      </c>
      <c r="D2254">
        <v>6</v>
      </c>
      <c r="E2254">
        <v>2054.36</v>
      </c>
      <c r="F2254">
        <v>2055</v>
      </c>
      <c r="G2254">
        <v>2054.36</v>
      </c>
      <c r="H2254" s="2">
        <v>37686</v>
      </c>
      <c r="I2254" s="1">
        <v>37686</v>
      </c>
      <c r="J2254" t="s">
        <v>255</v>
      </c>
      <c r="K2254" t="s">
        <v>130</v>
      </c>
      <c r="L2254" t="s">
        <v>37</v>
      </c>
      <c r="M2254">
        <v>2</v>
      </c>
      <c r="N2254">
        <v>6</v>
      </c>
      <c r="O2254">
        <v>2003</v>
      </c>
      <c r="P2254" t="s">
        <v>973</v>
      </c>
      <c r="Q2254">
        <v>62</v>
      </c>
      <c r="R2254" t="s">
        <v>1033</v>
      </c>
      <c r="S2254" t="s">
        <v>747</v>
      </c>
      <c r="T2254">
        <v>2125557413</v>
      </c>
      <c r="U2254" t="s">
        <v>748</v>
      </c>
      <c r="V2254" t="s">
        <v>749</v>
      </c>
      <c r="W2254" t="s">
        <v>750</v>
      </c>
      <c r="X2254" t="s">
        <v>751</v>
      </c>
      <c r="Y2254" t="s">
        <v>43</v>
      </c>
      <c r="Z2254" t="s">
        <v>44</v>
      </c>
      <c r="AA2254" t="s">
        <v>45</v>
      </c>
      <c r="AB2254">
        <v>10022</v>
      </c>
      <c r="AC2254" t="s">
        <v>46</v>
      </c>
      <c r="AD2254" t="s">
        <v>47</v>
      </c>
      <c r="AE2254" t="s">
        <v>83</v>
      </c>
      <c r="AF2254" t="s">
        <v>752</v>
      </c>
      <c r="AG2254" t="s">
        <v>753</v>
      </c>
      <c r="AH2254" t="s">
        <v>51</v>
      </c>
    </row>
    <row r="2255" spans="1:34" x14ac:dyDescent="0.25">
      <c r="A2255">
        <v>10142</v>
      </c>
      <c r="B2255">
        <v>42</v>
      </c>
      <c r="C2255">
        <v>74.569999999999993</v>
      </c>
      <c r="D2255">
        <v>16</v>
      </c>
      <c r="E2255">
        <v>3131.94</v>
      </c>
      <c r="F2255">
        <v>3132</v>
      </c>
      <c r="G2255">
        <v>3131.94</v>
      </c>
      <c r="H2255" s="2">
        <v>37841</v>
      </c>
      <c r="I2255" s="1">
        <v>37841</v>
      </c>
      <c r="J2255" t="s">
        <v>76</v>
      </c>
      <c r="K2255" t="s">
        <v>87</v>
      </c>
      <c r="L2255" t="s">
        <v>37</v>
      </c>
      <c r="M2255">
        <v>3</v>
      </c>
      <c r="N2255">
        <v>8</v>
      </c>
      <c r="O2255">
        <v>2003</v>
      </c>
      <c r="P2255" t="s">
        <v>973</v>
      </c>
      <c r="Q2255">
        <v>62</v>
      </c>
      <c r="R2255" t="s">
        <v>1033</v>
      </c>
      <c r="S2255" t="s">
        <v>427</v>
      </c>
      <c r="T2255">
        <v>4155551450</v>
      </c>
      <c r="U2255" t="s">
        <v>428</v>
      </c>
      <c r="V2255" t="s">
        <v>429</v>
      </c>
      <c r="X2255" t="s">
        <v>429</v>
      </c>
      <c r="Y2255" t="s">
        <v>430</v>
      </c>
      <c r="Z2255" t="s">
        <v>81</v>
      </c>
      <c r="AA2255" t="s">
        <v>431</v>
      </c>
      <c r="AB2255">
        <v>97562</v>
      </c>
      <c r="AC2255" t="s">
        <v>46</v>
      </c>
      <c r="AD2255" t="s">
        <v>47</v>
      </c>
      <c r="AE2255" t="s">
        <v>432</v>
      </c>
      <c r="AF2255" t="s">
        <v>433</v>
      </c>
      <c r="AG2255" t="s">
        <v>434</v>
      </c>
      <c r="AH2255" t="s">
        <v>74</v>
      </c>
    </row>
    <row r="2256" spans="1:34" x14ac:dyDescent="0.25">
      <c r="A2256">
        <v>10152</v>
      </c>
      <c r="B2256">
        <v>33</v>
      </c>
      <c r="C2256">
        <v>50.95</v>
      </c>
      <c r="D2256">
        <v>2</v>
      </c>
      <c r="E2256">
        <v>1681.35</v>
      </c>
      <c r="F2256">
        <v>1682</v>
      </c>
      <c r="G2256">
        <v>1681.35</v>
      </c>
      <c r="H2256" t="s">
        <v>986</v>
      </c>
      <c r="I2256" s="1">
        <v>37889</v>
      </c>
      <c r="J2256" t="s">
        <v>201</v>
      </c>
      <c r="K2256" t="s">
        <v>130</v>
      </c>
      <c r="L2256" t="s">
        <v>37</v>
      </c>
      <c r="M2256">
        <v>3</v>
      </c>
      <c r="N2256">
        <v>9</v>
      </c>
      <c r="O2256">
        <v>2003</v>
      </c>
      <c r="P2256" t="s">
        <v>973</v>
      </c>
      <c r="Q2256">
        <v>62</v>
      </c>
      <c r="R2256" t="s">
        <v>1033</v>
      </c>
      <c r="S2256" t="s">
        <v>326</v>
      </c>
      <c r="T2256" t="s">
        <v>327</v>
      </c>
      <c r="U2256" t="s">
        <v>328</v>
      </c>
      <c r="V2256" t="s">
        <v>329</v>
      </c>
      <c r="X2256" t="s">
        <v>329</v>
      </c>
      <c r="Y2256" t="s">
        <v>330</v>
      </c>
      <c r="Z2256" t="s">
        <v>331</v>
      </c>
      <c r="AA2256" t="s">
        <v>332</v>
      </c>
      <c r="AB2256">
        <v>4101</v>
      </c>
      <c r="AC2256" t="s">
        <v>148</v>
      </c>
      <c r="AD2256" t="s">
        <v>149</v>
      </c>
      <c r="AE2256" t="s">
        <v>333</v>
      </c>
      <c r="AF2256" t="s">
        <v>334</v>
      </c>
      <c r="AG2256" t="s">
        <v>335</v>
      </c>
      <c r="AH2256" t="s">
        <v>51</v>
      </c>
    </row>
    <row r="2257" spans="1:34" x14ac:dyDescent="0.25">
      <c r="A2257">
        <v>10165</v>
      </c>
      <c r="B2257">
        <v>44</v>
      </c>
      <c r="C2257">
        <v>53.44</v>
      </c>
      <c r="D2257">
        <v>7</v>
      </c>
      <c r="E2257">
        <v>2351.36</v>
      </c>
      <c r="F2257">
        <v>2352</v>
      </c>
      <c r="G2257">
        <v>2351.36</v>
      </c>
      <c r="H2257" t="s">
        <v>755</v>
      </c>
      <c r="I2257" s="1">
        <v>37916</v>
      </c>
      <c r="J2257" t="s">
        <v>86</v>
      </c>
      <c r="K2257" t="s">
        <v>220</v>
      </c>
      <c r="L2257" t="s">
        <v>37</v>
      </c>
      <c r="M2257">
        <v>4</v>
      </c>
      <c r="N2257">
        <v>10</v>
      </c>
      <c r="O2257">
        <v>2003</v>
      </c>
      <c r="P2257" t="s">
        <v>973</v>
      </c>
      <c r="Q2257">
        <v>62</v>
      </c>
      <c r="R2257" t="s">
        <v>1033</v>
      </c>
      <c r="S2257" t="s">
        <v>309</v>
      </c>
      <c r="T2257" t="s">
        <v>310</v>
      </c>
      <c r="U2257" t="s">
        <v>311</v>
      </c>
      <c r="V2257" t="s">
        <v>312</v>
      </c>
      <c r="X2257" t="s">
        <v>312</v>
      </c>
      <c r="Y2257" t="s">
        <v>313</v>
      </c>
      <c r="AA2257" t="s">
        <v>313</v>
      </c>
      <c r="AB2257">
        <v>79903</v>
      </c>
      <c r="AC2257" t="s">
        <v>313</v>
      </c>
      <c r="AD2257" t="s">
        <v>314</v>
      </c>
      <c r="AE2257" t="s">
        <v>315</v>
      </c>
      <c r="AF2257" t="s">
        <v>316</v>
      </c>
      <c r="AG2257" t="s">
        <v>317</v>
      </c>
      <c r="AH2257" t="s">
        <v>51</v>
      </c>
    </row>
    <row r="2258" spans="1:34" x14ac:dyDescent="0.25">
      <c r="A2258">
        <v>10176</v>
      </c>
      <c r="B2258">
        <v>22</v>
      </c>
      <c r="C2258">
        <v>64</v>
      </c>
      <c r="D2258">
        <v>6</v>
      </c>
      <c r="E2258">
        <v>1408</v>
      </c>
      <c r="F2258">
        <v>1408</v>
      </c>
      <c r="G2258">
        <v>1408</v>
      </c>
      <c r="H2258" s="2">
        <v>37783</v>
      </c>
      <c r="I2258" s="1">
        <v>37783</v>
      </c>
      <c r="J2258" t="s">
        <v>172</v>
      </c>
      <c r="K2258" t="s">
        <v>220</v>
      </c>
      <c r="L2258" t="s">
        <v>37</v>
      </c>
      <c r="M2258">
        <v>4</v>
      </c>
      <c r="N2258">
        <v>11</v>
      </c>
      <c r="O2258">
        <v>2003</v>
      </c>
      <c r="P2258" t="s">
        <v>973</v>
      </c>
      <c r="Q2258">
        <v>62</v>
      </c>
      <c r="R2258" t="s">
        <v>1033</v>
      </c>
      <c r="S2258" t="s">
        <v>712</v>
      </c>
      <c r="T2258" t="s">
        <v>713</v>
      </c>
      <c r="U2258" t="s">
        <v>714</v>
      </c>
      <c r="V2258" t="s">
        <v>715</v>
      </c>
      <c r="X2258" t="s">
        <v>715</v>
      </c>
      <c r="Y2258" t="s">
        <v>716</v>
      </c>
      <c r="AA2258" t="s">
        <v>716</v>
      </c>
      <c r="AB2258">
        <v>42100</v>
      </c>
      <c r="AC2258" t="s">
        <v>407</v>
      </c>
      <c r="AD2258" t="s">
        <v>60</v>
      </c>
      <c r="AE2258" t="s">
        <v>717</v>
      </c>
      <c r="AF2258" t="s">
        <v>718</v>
      </c>
      <c r="AG2258" t="s">
        <v>719</v>
      </c>
      <c r="AH2258" t="s">
        <v>51</v>
      </c>
    </row>
    <row r="2259" spans="1:34" x14ac:dyDescent="0.25">
      <c r="A2259">
        <v>10184</v>
      </c>
      <c r="B2259">
        <v>48</v>
      </c>
      <c r="C2259">
        <v>50.95</v>
      </c>
      <c r="D2259">
        <v>1</v>
      </c>
      <c r="E2259">
        <v>2445.6</v>
      </c>
      <c r="F2259">
        <v>2446</v>
      </c>
      <c r="G2259">
        <v>2445.6</v>
      </c>
      <c r="H2259" t="s">
        <v>544</v>
      </c>
      <c r="I2259" s="1">
        <v>37939</v>
      </c>
      <c r="J2259" t="s">
        <v>104</v>
      </c>
      <c r="K2259" t="s">
        <v>87</v>
      </c>
      <c r="L2259" t="s">
        <v>37</v>
      </c>
      <c r="M2259">
        <v>4</v>
      </c>
      <c r="N2259">
        <v>11</v>
      </c>
      <c r="O2259">
        <v>2003</v>
      </c>
      <c r="P2259" t="s">
        <v>973</v>
      </c>
      <c r="Q2259">
        <v>62</v>
      </c>
      <c r="R2259" t="s">
        <v>1033</v>
      </c>
      <c r="S2259" t="s">
        <v>824</v>
      </c>
      <c r="T2259" t="s">
        <v>825</v>
      </c>
      <c r="U2259" t="s">
        <v>826</v>
      </c>
      <c r="V2259" t="s">
        <v>827</v>
      </c>
      <c r="X2259" t="s">
        <v>827</v>
      </c>
      <c r="Y2259" t="s">
        <v>828</v>
      </c>
      <c r="AA2259" t="s">
        <v>828</v>
      </c>
      <c r="AB2259">
        <v>41101</v>
      </c>
      <c r="AC2259" t="s">
        <v>281</v>
      </c>
      <c r="AD2259" t="s">
        <v>60</v>
      </c>
      <c r="AE2259" t="s">
        <v>829</v>
      </c>
      <c r="AF2259" t="s">
        <v>830</v>
      </c>
      <c r="AG2259" t="s">
        <v>831</v>
      </c>
      <c r="AH2259" t="s">
        <v>51</v>
      </c>
    </row>
    <row r="2260" spans="1:34" x14ac:dyDescent="0.25">
      <c r="A2260">
        <v>10195</v>
      </c>
      <c r="B2260">
        <v>33</v>
      </c>
      <c r="C2260">
        <v>54.68</v>
      </c>
      <c r="D2260">
        <v>1</v>
      </c>
      <c r="E2260">
        <v>1804.44</v>
      </c>
      <c r="F2260">
        <v>1805</v>
      </c>
      <c r="G2260">
        <v>1804.44</v>
      </c>
      <c r="H2260" t="s">
        <v>345</v>
      </c>
      <c r="I2260" s="1">
        <v>37950</v>
      </c>
      <c r="J2260" t="s">
        <v>104</v>
      </c>
      <c r="K2260" t="s">
        <v>65</v>
      </c>
      <c r="L2260" t="s">
        <v>37</v>
      </c>
      <c r="M2260">
        <v>4</v>
      </c>
      <c r="N2260">
        <v>11</v>
      </c>
      <c r="O2260">
        <v>2003</v>
      </c>
      <c r="P2260" t="s">
        <v>973</v>
      </c>
      <c r="Q2260">
        <v>62</v>
      </c>
      <c r="R2260" t="s">
        <v>1033</v>
      </c>
      <c r="S2260" t="s">
        <v>501</v>
      </c>
      <c r="T2260">
        <v>9145554562</v>
      </c>
      <c r="U2260" t="s">
        <v>502</v>
      </c>
      <c r="V2260" t="s">
        <v>503</v>
      </c>
      <c r="X2260" t="s">
        <v>503</v>
      </c>
      <c r="Y2260" t="s">
        <v>504</v>
      </c>
      <c r="Z2260" t="s">
        <v>44</v>
      </c>
      <c r="AA2260" t="s">
        <v>505</v>
      </c>
      <c r="AB2260">
        <v>24067</v>
      </c>
      <c r="AC2260" t="s">
        <v>46</v>
      </c>
      <c r="AD2260" t="s">
        <v>47</v>
      </c>
      <c r="AE2260" t="s">
        <v>159</v>
      </c>
      <c r="AF2260" t="s">
        <v>373</v>
      </c>
      <c r="AG2260" t="s">
        <v>506</v>
      </c>
      <c r="AH2260" t="s">
        <v>51</v>
      </c>
    </row>
    <row r="2261" spans="1:34" x14ac:dyDescent="0.25">
      <c r="A2261">
        <v>10207</v>
      </c>
      <c r="B2261">
        <v>45</v>
      </c>
      <c r="C2261">
        <v>56.55</v>
      </c>
      <c r="D2261">
        <v>2</v>
      </c>
      <c r="E2261">
        <v>2544.75</v>
      </c>
      <c r="F2261">
        <v>2545</v>
      </c>
      <c r="G2261">
        <v>2544.75</v>
      </c>
      <c r="H2261" s="2">
        <v>37876</v>
      </c>
      <c r="I2261" s="1">
        <v>37876</v>
      </c>
      <c r="J2261" t="s">
        <v>201</v>
      </c>
      <c r="K2261" t="s">
        <v>87</v>
      </c>
      <c r="L2261" t="s">
        <v>37</v>
      </c>
      <c r="M2261">
        <v>4</v>
      </c>
      <c r="N2261">
        <v>12</v>
      </c>
      <c r="O2261">
        <v>2003</v>
      </c>
      <c r="P2261" t="s">
        <v>973</v>
      </c>
      <c r="Q2261">
        <v>62</v>
      </c>
      <c r="R2261" t="s">
        <v>1033</v>
      </c>
      <c r="S2261" t="s">
        <v>656</v>
      </c>
      <c r="T2261">
        <v>6175552555</v>
      </c>
      <c r="U2261" t="s">
        <v>657</v>
      </c>
      <c r="V2261" t="s">
        <v>658</v>
      </c>
      <c r="X2261" t="s">
        <v>658</v>
      </c>
      <c r="Y2261" t="s">
        <v>601</v>
      </c>
      <c r="Z2261" t="s">
        <v>195</v>
      </c>
      <c r="AA2261" t="s">
        <v>602</v>
      </c>
      <c r="AB2261">
        <v>51003</v>
      </c>
      <c r="AC2261" t="s">
        <v>46</v>
      </c>
      <c r="AD2261" t="s">
        <v>47</v>
      </c>
      <c r="AE2261" t="s">
        <v>659</v>
      </c>
      <c r="AF2261" t="s">
        <v>433</v>
      </c>
      <c r="AG2261" t="s">
        <v>660</v>
      </c>
      <c r="AH2261" t="s">
        <v>51</v>
      </c>
    </row>
    <row r="2262" spans="1:34" x14ac:dyDescent="0.25">
      <c r="A2262">
        <v>10220</v>
      </c>
      <c r="B2262">
        <v>20</v>
      </c>
      <c r="C2262">
        <v>52.82</v>
      </c>
      <c r="D2262">
        <v>6</v>
      </c>
      <c r="E2262">
        <v>1056.4000000000001</v>
      </c>
      <c r="F2262">
        <v>1057</v>
      </c>
      <c r="G2262">
        <v>1056.4000000000001</v>
      </c>
      <c r="H2262" s="2">
        <v>38323</v>
      </c>
      <c r="I2262" s="1">
        <v>38323</v>
      </c>
      <c r="J2262" t="s">
        <v>242</v>
      </c>
      <c r="K2262" t="s">
        <v>130</v>
      </c>
      <c r="L2262" t="s">
        <v>37</v>
      </c>
      <c r="M2262">
        <v>1</v>
      </c>
      <c r="N2262">
        <v>2</v>
      </c>
      <c r="O2262">
        <v>2004</v>
      </c>
      <c r="P2262" t="s">
        <v>973</v>
      </c>
      <c r="Q2262">
        <v>62</v>
      </c>
      <c r="R2262" t="s">
        <v>1033</v>
      </c>
      <c r="S2262" t="s">
        <v>756</v>
      </c>
      <c r="T2262" t="s">
        <v>757</v>
      </c>
      <c r="U2262" t="s">
        <v>758</v>
      </c>
      <c r="V2262" t="s">
        <v>759</v>
      </c>
      <c r="W2262" t="s">
        <v>760</v>
      </c>
      <c r="X2262" t="s">
        <v>761</v>
      </c>
      <c r="Y2262" t="s">
        <v>762</v>
      </c>
      <c r="AA2262" t="s">
        <v>762</v>
      </c>
      <c r="AB2262">
        <v>2</v>
      </c>
      <c r="AC2262" t="s">
        <v>763</v>
      </c>
      <c r="AD2262" t="s">
        <v>60</v>
      </c>
      <c r="AE2262" t="s">
        <v>764</v>
      </c>
      <c r="AF2262" t="s">
        <v>765</v>
      </c>
      <c r="AG2262" t="s">
        <v>766</v>
      </c>
      <c r="AH2262" t="s">
        <v>51</v>
      </c>
    </row>
    <row r="2263" spans="1:34" x14ac:dyDescent="0.25">
      <c r="A2263">
        <v>10230</v>
      </c>
      <c r="B2263">
        <v>46</v>
      </c>
      <c r="C2263">
        <v>60.9</v>
      </c>
      <c r="D2263">
        <v>4</v>
      </c>
      <c r="E2263">
        <v>2801.4</v>
      </c>
      <c r="F2263">
        <v>2802</v>
      </c>
      <c r="G2263">
        <v>2801.4</v>
      </c>
      <c r="H2263" t="s">
        <v>809</v>
      </c>
      <c r="I2263" s="1">
        <v>38061</v>
      </c>
      <c r="J2263" t="s">
        <v>255</v>
      </c>
      <c r="K2263" t="s">
        <v>36</v>
      </c>
      <c r="L2263" t="s">
        <v>37</v>
      </c>
      <c r="M2263">
        <v>1</v>
      </c>
      <c r="N2263">
        <v>3</v>
      </c>
      <c r="O2263">
        <v>2004</v>
      </c>
      <c r="P2263" t="s">
        <v>973</v>
      </c>
      <c r="Q2263">
        <v>62</v>
      </c>
      <c r="R2263" t="s">
        <v>1033</v>
      </c>
      <c r="S2263" t="s">
        <v>727</v>
      </c>
      <c r="T2263" t="s">
        <v>728</v>
      </c>
      <c r="U2263" t="s">
        <v>729</v>
      </c>
      <c r="V2263" t="s">
        <v>730</v>
      </c>
      <c r="X2263" t="s">
        <v>730</v>
      </c>
      <c r="Y2263" t="s">
        <v>731</v>
      </c>
      <c r="AA2263" t="s">
        <v>731</v>
      </c>
      <c r="AB2263">
        <v>60528</v>
      </c>
      <c r="AC2263" t="s">
        <v>699</v>
      </c>
      <c r="AD2263" t="s">
        <v>60</v>
      </c>
      <c r="AE2263" t="s">
        <v>732</v>
      </c>
      <c r="AF2263" t="s">
        <v>654</v>
      </c>
      <c r="AG2263" t="s">
        <v>733</v>
      </c>
      <c r="AH2263" t="s">
        <v>51</v>
      </c>
    </row>
    <row r="2264" spans="1:34" x14ac:dyDescent="0.25">
      <c r="A2264">
        <v>10247</v>
      </c>
      <c r="B2264">
        <v>40</v>
      </c>
      <c r="C2264">
        <v>49.71</v>
      </c>
      <c r="D2264">
        <v>6</v>
      </c>
      <c r="E2264">
        <v>1988.4</v>
      </c>
      <c r="F2264">
        <v>1989</v>
      </c>
      <c r="G2264">
        <v>1988.4</v>
      </c>
      <c r="H2264" s="2">
        <v>38112</v>
      </c>
      <c r="I2264" s="1">
        <v>38112</v>
      </c>
      <c r="J2264" t="s">
        <v>153</v>
      </c>
      <c r="K2264" t="s">
        <v>220</v>
      </c>
      <c r="L2264" t="s">
        <v>37</v>
      </c>
      <c r="M2264">
        <v>2</v>
      </c>
      <c r="N2264">
        <v>5</v>
      </c>
      <c r="O2264">
        <v>2004</v>
      </c>
      <c r="P2264" t="s">
        <v>973</v>
      </c>
      <c r="Q2264">
        <v>62</v>
      </c>
      <c r="R2264" t="s">
        <v>1033</v>
      </c>
      <c r="S2264" t="s">
        <v>735</v>
      </c>
      <c r="T2264" t="s">
        <v>736</v>
      </c>
      <c r="U2264" t="s">
        <v>737</v>
      </c>
      <c r="V2264" t="s">
        <v>738</v>
      </c>
      <c r="X2264" t="s">
        <v>738</v>
      </c>
      <c r="Y2264" t="s">
        <v>739</v>
      </c>
      <c r="AA2264" t="s">
        <v>739</v>
      </c>
      <c r="AB2264" t="s">
        <v>740</v>
      </c>
      <c r="AC2264" t="s">
        <v>207</v>
      </c>
      <c r="AD2264" t="s">
        <v>60</v>
      </c>
      <c r="AE2264" t="s">
        <v>741</v>
      </c>
      <c r="AF2264" t="s">
        <v>742</v>
      </c>
      <c r="AG2264" t="s">
        <v>743</v>
      </c>
      <c r="AH2264" t="s">
        <v>51</v>
      </c>
    </row>
    <row r="2265" spans="1:34" x14ac:dyDescent="0.25">
      <c r="A2265">
        <v>10272</v>
      </c>
      <c r="B2265">
        <v>45</v>
      </c>
      <c r="C2265">
        <v>64.63</v>
      </c>
      <c r="D2265">
        <v>6</v>
      </c>
      <c r="E2265">
        <v>2908.35</v>
      </c>
      <c r="F2265">
        <v>2909</v>
      </c>
      <c r="G2265">
        <v>2908.35</v>
      </c>
      <c r="H2265" t="s">
        <v>775</v>
      </c>
      <c r="I2265" s="1">
        <v>38188</v>
      </c>
      <c r="J2265" t="s">
        <v>52</v>
      </c>
      <c r="K2265" t="s">
        <v>65</v>
      </c>
      <c r="L2265" t="s">
        <v>37</v>
      </c>
      <c r="M2265">
        <v>3</v>
      </c>
      <c r="N2265">
        <v>7</v>
      </c>
      <c r="O2265">
        <v>2004</v>
      </c>
      <c r="P2265" t="s">
        <v>973</v>
      </c>
      <c r="Q2265">
        <v>62</v>
      </c>
      <c r="R2265" t="s">
        <v>1033</v>
      </c>
      <c r="S2265" t="s">
        <v>221</v>
      </c>
      <c r="T2265">
        <v>2155551555</v>
      </c>
      <c r="U2265" t="s">
        <v>222</v>
      </c>
      <c r="V2265" t="s">
        <v>223</v>
      </c>
      <c r="X2265" t="s">
        <v>223</v>
      </c>
      <c r="Y2265" t="s">
        <v>224</v>
      </c>
      <c r="Z2265" t="s">
        <v>225</v>
      </c>
      <c r="AA2265" t="s">
        <v>226</v>
      </c>
      <c r="AB2265">
        <v>70267</v>
      </c>
      <c r="AC2265" t="s">
        <v>46</v>
      </c>
      <c r="AD2265" t="s">
        <v>47</v>
      </c>
      <c r="AE2265" t="s">
        <v>48</v>
      </c>
      <c r="AF2265" t="s">
        <v>227</v>
      </c>
      <c r="AG2265" t="s">
        <v>228</v>
      </c>
      <c r="AH2265" t="s">
        <v>51</v>
      </c>
    </row>
    <row r="2266" spans="1:34" x14ac:dyDescent="0.25">
      <c r="A2266">
        <v>10282</v>
      </c>
      <c r="B2266">
        <v>36</v>
      </c>
      <c r="C2266">
        <v>59.65</v>
      </c>
      <c r="D2266">
        <v>9</v>
      </c>
      <c r="E2266">
        <v>2147.4</v>
      </c>
      <c r="F2266">
        <v>2148</v>
      </c>
      <c r="G2266">
        <v>2147.4</v>
      </c>
      <c r="H2266" t="s">
        <v>588</v>
      </c>
      <c r="I2266" s="1">
        <v>38219</v>
      </c>
      <c r="J2266" t="s">
        <v>76</v>
      </c>
      <c r="K2266" t="s">
        <v>87</v>
      </c>
      <c r="L2266" t="s">
        <v>37</v>
      </c>
      <c r="M2266">
        <v>3</v>
      </c>
      <c r="N2266">
        <v>8</v>
      </c>
      <c r="O2266">
        <v>2004</v>
      </c>
      <c r="P2266" t="s">
        <v>973</v>
      </c>
      <c r="Q2266">
        <v>62</v>
      </c>
      <c r="R2266" t="s">
        <v>1033</v>
      </c>
      <c r="S2266" t="s">
        <v>427</v>
      </c>
      <c r="T2266">
        <v>4155551450</v>
      </c>
      <c r="U2266" t="s">
        <v>428</v>
      </c>
      <c r="V2266" t="s">
        <v>429</v>
      </c>
      <c r="X2266" t="s">
        <v>429</v>
      </c>
      <c r="Y2266" t="s">
        <v>430</v>
      </c>
      <c r="Z2266" t="s">
        <v>81</v>
      </c>
      <c r="AA2266" t="s">
        <v>431</v>
      </c>
      <c r="AB2266">
        <v>97562</v>
      </c>
      <c r="AC2266" t="s">
        <v>46</v>
      </c>
      <c r="AD2266" t="s">
        <v>47</v>
      </c>
      <c r="AE2266" t="s">
        <v>432</v>
      </c>
      <c r="AF2266" t="s">
        <v>433</v>
      </c>
      <c r="AG2266" t="s">
        <v>434</v>
      </c>
      <c r="AH2266" t="s">
        <v>51</v>
      </c>
    </row>
    <row r="2267" spans="1:34" x14ac:dyDescent="0.25">
      <c r="A2267">
        <v>10292</v>
      </c>
      <c r="B2267">
        <v>31</v>
      </c>
      <c r="C2267">
        <v>67.73</v>
      </c>
      <c r="D2267">
        <v>3</v>
      </c>
      <c r="E2267">
        <v>2099.63</v>
      </c>
      <c r="F2267">
        <v>2100</v>
      </c>
      <c r="G2267">
        <v>2099.63</v>
      </c>
      <c r="H2267" s="2">
        <v>38208</v>
      </c>
      <c r="I2267" s="1">
        <v>38208</v>
      </c>
      <c r="J2267" t="s">
        <v>76</v>
      </c>
      <c r="K2267" t="s">
        <v>36</v>
      </c>
      <c r="L2267" t="s">
        <v>37</v>
      </c>
      <c r="M2267">
        <v>3</v>
      </c>
      <c r="N2267">
        <v>9</v>
      </c>
      <c r="O2267">
        <v>2004</v>
      </c>
      <c r="P2267" t="s">
        <v>973</v>
      </c>
      <c r="Q2267">
        <v>62</v>
      </c>
      <c r="R2267" t="s">
        <v>1033</v>
      </c>
      <c r="S2267" t="s">
        <v>40</v>
      </c>
      <c r="T2267">
        <v>2125557818</v>
      </c>
      <c r="U2267" t="s">
        <v>41</v>
      </c>
      <c r="V2267" t="s">
        <v>42</v>
      </c>
      <c r="X2267" t="s">
        <v>42</v>
      </c>
      <c r="Y2267" t="s">
        <v>43</v>
      </c>
      <c r="Z2267" t="s">
        <v>44</v>
      </c>
      <c r="AA2267" t="s">
        <v>45</v>
      </c>
      <c r="AB2267">
        <v>10022</v>
      </c>
      <c r="AC2267" t="s">
        <v>46</v>
      </c>
      <c r="AD2267" t="s">
        <v>47</v>
      </c>
      <c r="AE2267" t="s">
        <v>48</v>
      </c>
      <c r="AF2267" t="s">
        <v>49</v>
      </c>
      <c r="AG2267" t="s">
        <v>50</v>
      </c>
      <c r="AH2267" t="s">
        <v>51</v>
      </c>
    </row>
    <row r="2268" spans="1:34" x14ac:dyDescent="0.25">
      <c r="A2268">
        <v>10306</v>
      </c>
      <c r="B2268">
        <v>46</v>
      </c>
      <c r="C2268">
        <v>50.33</v>
      </c>
      <c r="D2268">
        <v>17</v>
      </c>
      <c r="E2268">
        <v>2315.1799999999998</v>
      </c>
      <c r="F2268">
        <v>2316</v>
      </c>
      <c r="G2268">
        <v>2315.1799999999998</v>
      </c>
      <c r="H2268" t="s">
        <v>605</v>
      </c>
      <c r="I2268" s="1">
        <v>38274</v>
      </c>
      <c r="J2268" t="s">
        <v>86</v>
      </c>
      <c r="K2268" t="s">
        <v>130</v>
      </c>
      <c r="L2268" t="s">
        <v>37</v>
      </c>
      <c r="M2268">
        <v>4</v>
      </c>
      <c r="N2268">
        <v>10</v>
      </c>
      <c r="O2268">
        <v>2004</v>
      </c>
      <c r="P2268" t="s">
        <v>973</v>
      </c>
      <c r="Q2268">
        <v>62</v>
      </c>
      <c r="R2268" t="s">
        <v>1033</v>
      </c>
      <c r="S2268" t="s">
        <v>776</v>
      </c>
      <c r="T2268" t="s">
        <v>777</v>
      </c>
      <c r="U2268" t="s">
        <v>778</v>
      </c>
      <c r="V2268" t="s">
        <v>779</v>
      </c>
      <c r="X2268" t="s">
        <v>779</v>
      </c>
      <c r="Y2268" t="s">
        <v>780</v>
      </c>
      <c r="AA2268" t="s">
        <v>780</v>
      </c>
      <c r="AB2268" t="s">
        <v>781</v>
      </c>
      <c r="AC2268" t="s">
        <v>270</v>
      </c>
      <c r="AD2268" t="s">
        <v>60</v>
      </c>
      <c r="AE2268" t="s">
        <v>782</v>
      </c>
      <c r="AF2268" t="s">
        <v>146</v>
      </c>
      <c r="AG2268" t="s">
        <v>783</v>
      </c>
      <c r="AH2268" t="s">
        <v>51</v>
      </c>
    </row>
    <row r="2269" spans="1:34" x14ac:dyDescent="0.25">
      <c r="A2269">
        <v>10314</v>
      </c>
      <c r="B2269">
        <v>35</v>
      </c>
      <c r="C2269">
        <v>66.489999999999995</v>
      </c>
      <c r="D2269">
        <v>9</v>
      </c>
      <c r="E2269">
        <v>2327.15</v>
      </c>
      <c r="F2269">
        <v>2328</v>
      </c>
      <c r="G2269">
        <v>2327.15</v>
      </c>
      <c r="H2269" t="s">
        <v>672</v>
      </c>
      <c r="I2269" s="1">
        <v>38282</v>
      </c>
      <c r="J2269" t="s">
        <v>86</v>
      </c>
      <c r="K2269" t="s">
        <v>87</v>
      </c>
      <c r="L2269" t="s">
        <v>37</v>
      </c>
      <c r="M2269">
        <v>4</v>
      </c>
      <c r="N2269">
        <v>10</v>
      </c>
      <c r="O2269">
        <v>2004</v>
      </c>
      <c r="P2269" t="s">
        <v>973</v>
      </c>
      <c r="Q2269">
        <v>62</v>
      </c>
      <c r="R2269" t="s">
        <v>1033</v>
      </c>
      <c r="S2269" t="s">
        <v>784</v>
      </c>
      <c r="T2269" t="s">
        <v>785</v>
      </c>
      <c r="U2269" t="s">
        <v>786</v>
      </c>
      <c r="V2269" t="s">
        <v>787</v>
      </c>
      <c r="X2269" t="s">
        <v>787</v>
      </c>
      <c r="Y2269" t="s">
        <v>788</v>
      </c>
      <c r="AA2269" t="s">
        <v>788</v>
      </c>
      <c r="AB2269">
        <v>8200</v>
      </c>
      <c r="AC2269" t="s">
        <v>515</v>
      </c>
      <c r="AD2269" t="s">
        <v>60</v>
      </c>
      <c r="AE2269" t="s">
        <v>789</v>
      </c>
      <c r="AF2269" t="s">
        <v>790</v>
      </c>
      <c r="AG2269" t="s">
        <v>791</v>
      </c>
      <c r="AH2269" t="s">
        <v>51</v>
      </c>
    </row>
    <row r="2270" spans="1:34" x14ac:dyDescent="0.25">
      <c r="A2270">
        <v>10325</v>
      </c>
      <c r="B2270">
        <v>28</v>
      </c>
      <c r="C2270">
        <v>100</v>
      </c>
      <c r="D2270">
        <v>2</v>
      </c>
      <c r="E2270">
        <v>5377.4</v>
      </c>
      <c r="F2270">
        <v>5378</v>
      </c>
      <c r="G2270">
        <v>2800</v>
      </c>
      <c r="H2270" s="2">
        <v>38118</v>
      </c>
      <c r="I2270" s="1">
        <v>38118</v>
      </c>
      <c r="J2270" t="s">
        <v>153</v>
      </c>
      <c r="K2270" t="s">
        <v>65</v>
      </c>
      <c r="L2270" t="s">
        <v>37</v>
      </c>
      <c r="M2270">
        <v>4</v>
      </c>
      <c r="N2270">
        <v>11</v>
      </c>
      <c r="O2270">
        <v>2004</v>
      </c>
      <c r="P2270" t="s">
        <v>973</v>
      </c>
      <c r="Q2270">
        <v>62</v>
      </c>
      <c r="R2270" t="s">
        <v>1033</v>
      </c>
      <c r="S2270" t="s">
        <v>212</v>
      </c>
      <c r="T2270" t="s">
        <v>213</v>
      </c>
      <c r="U2270" t="s">
        <v>214</v>
      </c>
      <c r="V2270" t="s">
        <v>215</v>
      </c>
      <c r="X2270" t="s">
        <v>215</v>
      </c>
      <c r="Y2270" t="s">
        <v>216</v>
      </c>
      <c r="AA2270" t="s">
        <v>216</v>
      </c>
      <c r="AB2270">
        <v>4110</v>
      </c>
      <c r="AC2270" t="s">
        <v>119</v>
      </c>
      <c r="AD2270" t="s">
        <v>60</v>
      </c>
      <c r="AE2270" t="s">
        <v>217</v>
      </c>
      <c r="AF2270" t="s">
        <v>218</v>
      </c>
      <c r="AG2270" t="s">
        <v>219</v>
      </c>
      <c r="AH2270" t="s">
        <v>74</v>
      </c>
    </row>
    <row r="2271" spans="1:34" x14ac:dyDescent="0.25">
      <c r="A2271">
        <v>10336</v>
      </c>
      <c r="B2271">
        <v>31</v>
      </c>
      <c r="C2271">
        <v>84.71</v>
      </c>
      <c r="D2271">
        <v>9</v>
      </c>
      <c r="E2271">
        <v>2626.01</v>
      </c>
      <c r="F2271">
        <v>2627</v>
      </c>
      <c r="G2271">
        <v>2626.01</v>
      </c>
      <c r="H2271" t="s">
        <v>792</v>
      </c>
      <c r="I2271" s="1">
        <v>38311</v>
      </c>
      <c r="J2271" t="s">
        <v>104</v>
      </c>
      <c r="K2271" t="s">
        <v>53</v>
      </c>
      <c r="L2271" t="s">
        <v>37</v>
      </c>
      <c r="M2271">
        <v>4</v>
      </c>
      <c r="N2271">
        <v>11</v>
      </c>
      <c r="O2271">
        <v>2004</v>
      </c>
      <c r="P2271" t="s">
        <v>973</v>
      </c>
      <c r="Q2271">
        <v>62</v>
      </c>
      <c r="R2271" t="s">
        <v>1033</v>
      </c>
      <c r="S2271" t="s">
        <v>639</v>
      </c>
      <c r="T2271" t="s">
        <v>640</v>
      </c>
      <c r="U2271" t="s">
        <v>641</v>
      </c>
      <c r="V2271" t="s">
        <v>642</v>
      </c>
      <c r="X2271" t="s">
        <v>642</v>
      </c>
      <c r="Y2271" t="s">
        <v>70</v>
      </c>
      <c r="AA2271" t="s">
        <v>70</v>
      </c>
      <c r="AB2271">
        <v>75012</v>
      </c>
      <c r="AC2271" t="s">
        <v>59</v>
      </c>
      <c r="AD2271" t="s">
        <v>60</v>
      </c>
      <c r="AE2271" t="s">
        <v>643</v>
      </c>
      <c r="AF2271" t="s">
        <v>644</v>
      </c>
      <c r="AG2271" t="s">
        <v>645</v>
      </c>
      <c r="AH2271" t="s">
        <v>51</v>
      </c>
    </row>
    <row r="2272" spans="1:34" x14ac:dyDescent="0.25">
      <c r="A2272">
        <v>10350</v>
      </c>
      <c r="B2272">
        <v>27</v>
      </c>
      <c r="C2272">
        <v>100</v>
      </c>
      <c r="D2272">
        <v>14</v>
      </c>
      <c r="E2272">
        <v>4406.3999999999996</v>
      </c>
      <c r="F2272">
        <v>4407</v>
      </c>
      <c r="G2272">
        <v>2700</v>
      </c>
      <c r="H2272" s="2">
        <v>38029</v>
      </c>
      <c r="I2272" s="1">
        <v>38029</v>
      </c>
      <c r="J2272" t="s">
        <v>35</v>
      </c>
      <c r="K2272" t="s">
        <v>130</v>
      </c>
      <c r="L2272" t="s">
        <v>37</v>
      </c>
      <c r="M2272">
        <v>4</v>
      </c>
      <c r="N2272">
        <v>12</v>
      </c>
      <c r="O2272">
        <v>2004</v>
      </c>
      <c r="P2272" t="s">
        <v>973</v>
      </c>
      <c r="Q2272">
        <v>62</v>
      </c>
      <c r="R2272" t="s">
        <v>1033</v>
      </c>
      <c r="S2272" t="s">
        <v>276</v>
      </c>
      <c r="T2272" t="s">
        <v>277</v>
      </c>
      <c r="U2272" t="s">
        <v>278</v>
      </c>
      <c r="V2272" t="s">
        <v>279</v>
      </c>
      <c r="X2272" t="s">
        <v>279</v>
      </c>
      <c r="Y2272" t="s">
        <v>280</v>
      </c>
      <c r="AA2272" t="s">
        <v>280</v>
      </c>
      <c r="AB2272">
        <v>28034</v>
      </c>
      <c r="AC2272" t="s">
        <v>281</v>
      </c>
      <c r="AD2272" t="s">
        <v>60</v>
      </c>
      <c r="AE2272" t="s">
        <v>282</v>
      </c>
      <c r="AF2272" t="s">
        <v>283</v>
      </c>
      <c r="AG2272" t="s">
        <v>284</v>
      </c>
      <c r="AH2272" t="s">
        <v>74</v>
      </c>
    </row>
    <row r="2273" spans="1:34" x14ac:dyDescent="0.25">
      <c r="A2273">
        <v>10359</v>
      </c>
      <c r="B2273">
        <v>22</v>
      </c>
      <c r="C2273">
        <v>100</v>
      </c>
      <c r="D2273">
        <v>1</v>
      </c>
      <c r="E2273">
        <v>4301.22</v>
      </c>
      <c r="F2273">
        <v>4302</v>
      </c>
      <c r="G2273">
        <v>2200</v>
      </c>
      <c r="H2273" t="s">
        <v>618</v>
      </c>
      <c r="I2273" s="1">
        <v>38336</v>
      </c>
      <c r="J2273" t="s">
        <v>242</v>
      </c>
      <c r="K2273" t="s">
        <v>220</v>
      </c>
      <c r="L2273" t="s">
        <v>37</v>
      </c>
      <c r="M2273">
        <v>4</v>
      </c>
      <c r="N2273">
        <v>12</v>
      </c>
      <c r="O2273">
        <v>2004</v>
      </c>
      <c r="P2273" t="s">
        <v>973</v>
      </c>
      <c r="Q2273">
        <v>62</v>
      </c>
      <c r="R2273" t="s">
        <v>1033</v>
      </c>
      <c r="S2273" t="s">
        <v>54</v>
      </c>
      <c r="T2273" t="s">
        <v>55</v>
      </c>
      <c r="U2273" t="s">
        <v>56</v>
      </c>
      <c r="V2273" t="s">
        <v>57</v>
      </c>
      <c r="X2273" t="s">
        <v>57</v>
      </c>
      <c r="Y2273" t="s">
        <v>58</v>
      </c>
      <c r="AA2273" t="s">
        <v>58</v>
      </c>
      <c r="AB2273">
        <v>51100</v>
      </c>
      <c r="AC2273" t="s">
        <v>59</v>
      </c>
      <c r="AD2273" t="s">
        <v>60</v>
      </c>
      <c r="AE2273" t="s">
        <v>61</v>
      </c>
      <c r="AF2273" t="s">
        <v>62</v>
      </c>
      <c r="AG2273" t="s">
        <v>63</v>
      </c>
      <c r="AH2273" t="s">
        <v>74</v>
      </c>
    </row>
    <row r="2274" spans="1:34" x14ac:dyDescent="0.25">
      <c r="A2274">
        <v>10371</v>
      </c>
      <c r="B2274">
        <v>30</v>
      </c>
      <c r="C2274">
        <v>99.55</v>
      </c>
      <c r="D2274">
        <v>11</v>
      </c>
      <c r="E2274">
        <v>2986.5</v>
      </c>
      <c r="F2274">
        <v>2987</v>
      </c>
      <c r="G2274">
        <v>2986.5</v>
      </c>
      <c r="H2274" t="s">
        <v>793</v>
      </c>
      <c r="I2274" s="1">
        <v>38375</v>
      </c>
      <c r="J2274" t="s">
        <v>64</v>
      </c>
      <c r="K2274" t="s">
        <v>123</v>
      </c>
      <c r="L2274" t="s">
        <v>37</v>
      </c>
      <c r="M2274">
        <v>1</v>
      </c>
      <c r="N2274">
        <v>1</v>
      </c>
      <c r="O2274">
        <v>2005</v>
      </c>
      <c r="P2274" t="s">
        <v>973</v>
      </c>
      <c r="Q2274">
        <v>62</v>
      </c>
      <c r="R2274" t="s">
        <v>1033</v>
      </c>
      <c r="S2274" t="s">
        <v>427</v>
      </c>
      <c r="T2274">
        <v>4155551450</v>
      </c>
      <c r="U2274" t="s">
        <v>428</v>
      </c>
      <c r="V2274" t="s">
        <v>429</v>
      </c>
      <c r="X2274" t="s">
        <v>429</v>
      </c>
      <c r="Y2274" t="s">
        <v>430</v>
      </c>
      <c r="Z2274" t="s">
        <v>81</v>
      </c>
      <c r="AA2274" t="s">
        <v>431</v>
      </c>
      <c r="AB2274">
        <v>97562</v>
      </c>
      <c r="AC2274" t="s">
        <v>46</v>
      </c>
      <c r="AD2274" t="s">
        <v>47</v>
      </c>
      <c r="AE2274" t="s">
        <v>432</v>
      </c>
      <c r="AF2274" t="s">
        <v>433</v>
      </c>
      <c r="AG2274" t="s">
        <v>434</v>
      </c>
      <c r="AH2274" t="s">
        <v>51</v>
      </c>
    </row>
    <row r="2275" spans="1:34" x14ac:dyDescent="0.25">
      <c r="A2275">
        <v>10383</v>
      </c>
      <c r="B2275">
        <v>44</v>
      </c>
      <c r="C2275">
        <v>36.07</v>
      </c>
      <c r="D2275">
        <v>8</v>
      </c>
      <c r="E2275">
        <v>1587.08</v>
      </c>
      <c r="F2275">
        <v>1588</v>
      </c>
      <c r="G2275">
        <v>1587.08</v>
      </c>
      <c r="H2275" t="s">
        <v>946</v>
      </c>
      <c r="I2275" s="1">
        <v>38405</v>
      </c>
      <c r="J2275" t="s">
        <v>35</v>
      </c>
      <c r="K2275" t="s">
        <v>65</v>
      </c>
      <c r="L2275" t="s">
        <v>37</v>
      </c>
      <c r="M2275">
        <v>1</v>
      </c>
      <c r="N2275">
        <v>2</v>
      </c>
      <c r="O2275">
        <v>2005</v>
      </c>
      <c r="P2275" t="s">
        <v>973</v>
      </c>
      <c r="Q2275">
        <v>62</v>
      </c>
      <c r="R2275" t="s">
        <v>1033</v>
      </c>
      <c r="S2275" t="s">
        <v>276</v>
      </c>
      <c r="T2275" t="s">
        <v>277</v>
      </c>
      <c r="U2275" t="s">
        <v>278</v>
      </c>
      <c r="V2275" t="s">
        <v>279</v>
      </c>
      <c r="X2275" t="s">
        <v>279</v>
      </c>
      <c r="Y2275" t="s">
        <v>280</v>
      </c>
      <c r="AA2275" t="s">
        <v>280</v>
      </c>
      <c r="AB2275">
        <v>28034</v>
      </c>
      <c r="AC2275" t="s">
        <v>281</v>
      </c>
      <c r="AD2275" t="s">
        <v>60</v>
      </c>
      <c r="AE2275" t="s">
        <v>282</v>
      </c>
      <c r="AF2275" t="s">
        <v>283</v>
      </c>
      <c r="AG2275" t="s">
        <v>284</v>
      </c>
      <c r="AH2275" t="s">
        <v>51</v>
      </c>
    </row>
    <row r="2276" spans="1:34" x14ac:dyDescent="0.25">
      <c r="A2276">
        <v>10394</v>
      </c>
      <c r="B2276">
        <v>30</v>
      </c>
      <c r="C2276">
        <v>60.28</v>
      </c>
      <c r="D2276">
        <v>4</v>
      </c>
      <c r="E2276">
        <v>1808.4</v>
      </c>
      <c r="F2276">
        <v>1809</v>
      </c>
      <c r="G2276">
        <v>1808.4</v>
      </c>
      <c r="H2276" t="s">
        <v>972</v>
      </c>
      <c r="I2276" s="1">
        <v>38426</v>
      </c>
      <c r="J2276" t="s">
        <v>255</v>
      </c>
      <c r="K2276" t="s">
        <v>65</v>
      </c>
      <c r="L2276" t="s">
        <v>37</v>
      </c>
      <c r="M2276">
        <v>1</v>
      </c>
      <c r="N2276">
        <v>3</v>
      </c>
      <c r="O2276">
        <v>2005</v>
      </c>
      <c r="P2276" t="s">
        <v>973</v>
      </c>
      <c r="Q2276">
        <v>62</v>
      </c>
      <c r="R2276" t="s">
        <v>1033</v>
      </c>
      <c r="S2276" t="s">
        <v>276</v>
      </c>
      <c r="T2276" t="s">
        <v>277</v>
      </c>
      <c r="U2276" t="s">
        <v>278</v>
      </c>
      <c r="V2276" t="s">
        <v>279</v>
      </c>
      <c r="X2276" t="s">
        <v>279</v>
      </c>
      <c r="Y2276" t="s">
        <v>280</v>
      </c>
      <c r="AA2276" t="s">
        <v>280</v>
      </c>
      <c r="AB2276">
        <v>28034</v>
      </c>
      <c r="AC2276" t="s">
        <v>281</v>
      </c>
      <c r="AD2276" t="s">
        <v>60</v>
      </c>
      <c r="AE2276" t="s">
        <v>282</v>
      </c>
      <c r="AF2276" t="s">
        <v>283</v>
      </c>
      <c r="AG2276" t="s">
        <v>284</v>
      </c>
      <c r="AH2276" t="s">
        <v>51</v>
      </c>
    </row>
    <row r="2277" spans="1:34" x14ac:dyDescent="0.25">
      <c r="A2277">
        <v>10413</v>
      </c>
      <c r="B2277">
        <v>24</v>
      </c>
      <c r="C2277">
        <v>49.71</v>
      </c>
      <c r="D2277">
        <v>6</v>
      </c>
      <c r="E2277">
        <v>1193.04</v>
      </c>
      <c r="F2277">
        <v>1194</v>
      </c>
      <c r="G2277">
        <v>1193.04</v>
      </c>
      <c r="H2277" s="2">
        <v>38477</v>
      </c>
      <c r="I2277" s="1">
        <v>38477</v>
      </c>
      <c r="J2277" t="s">
        <v>153</v>
      </c>
      <c r="K2277" t="s">
        <v>130</v>
      </c>
      <c r="L2277" t="s">
        <v>37</v>
      </c>
      <c r="M2277">
        <v>2</v>
      </c>
      <c r="N2277">
        <v>5</v>
      </c>
      <c r="O2277">
        <v>2005</v>
      </c>
      <c r="P2277" t="s">
        <v>973</v>
      </c>
      <c r="Q2277">
        <v>62</v>
      </c>
      <c r="R2277" t="s">
        <v>1033</v>
      </c>
      <c r="S2277" t="s">
        <v>173</v>
      </c>
      <c r="T2277">
        <v>2035552570</v>
      </c>
      <c r="U2277" t="s">
        <v>174</v>
      </c>
      <c r="V2277" t="s">
        <v>175</v>
      </c>
      <c r="X2277" t="s">
        <v>175</v>
      </c>
      <c r="Y2277" t="s">
        <v>176</v>
      </c>
      <c r="Z2277" t="s">
        <v>177</v>
      </c>
      <c r="AA2277" t="s">
        <v>178</v>
      </c>
      <c r="AB2277">
        <v>97562</v>
      </c>
      <c r="AC2277" t="s">
        <v>46</v>
      </c>
      <c r="AD2277" t="s">
        <v>47</v>
      </c>
      <c r="AE2277" t="s">
        <v>179</v>
      </c>
      <c r="AF2277" t="s">
        <v>84</v>
      </c>
      <c r="AG2277" t="s">
        <v>180</v>
      </c>
      <c r="AH2277" t="s">
        <v>51</v>
      </c>
    </row>
    <row r="2278" spans="1:34" x14ac:dyDescent="0.25">
      <c r="A2278">
        <v>10103</v>
      </c>
      <c r="B2278">
        <v>45</v>
      </c>
      <c r="C2278">
        <v>75.63</v>
      </c>
      <c r="D2278">
        <v>7</v>
      </c>
      <c r="E2278">
        <v>3403.35</v>
      </c>
      <c r="F2278">
        <v>3404</v>
      </c>
      <c r="G2278">
        <v>3403.35</v>
      </c>
      <c r="H2278" t="s">
        <v>285</v>
      </c>
      <c r="I2278" s="1">
        <v>37650</v>
      </c>
      <c r="J2278" t="s">
        <v>64</v>
      </c>
      <c r="K2278" t="s">
        <v>220</v>
      </c>
      <c r="L2278" t="s">
        <v>37</v>
      </c>
      <c r="M2278">
        <v>1</v>
      </c>
      <c r="N2278">
        <v>1</v>
      </c>
      <c r="O2278">
        <v>2003</v>
      </c>
      <c r="P2278" t="s">
        <v>794</v>
      </c>
      <c r="Q2278">
        <v>64</v>
      </c>
      <c r="R2278" t="s">
        <v>1034</v>
      </c>
      <c r="S2278" t="s">
        <v>212</v>
      </c>
      <c r="T2278" t="s">
        <v>213</v>
      </c>
      <c r="U2278" t="s">
        <v>214</v>
      </c>
      <c r="V2278" t="s">
        <v>215</v>
      </c>
      <c r="X2278" t="s">
        <v>215</v>
      </c>
      <c r="Y2278" t="s">
        <v>216</v>
      </c>
      <c r="AA2278" t="s">
        <v>216</v>
      </c>
      <c r="AB2278">
        <v>4110</v>
      </c>
      <c r="AC2278" t="s">
        <v>119</v>
      </c>
      <c r="AD2278" t="s">
        <v>60</v>
      </c>
      <c r="AE2278" t="s">
        <v>217</v>
      </c>
      <c r="AF2278" t="s">
        <v>218</v>
      </c>
      <c r="AG2278" t="s">
        <v>219</v>
      </c>
      <c r="AH2278" t="s">
        <v>74</v>
      </c>
    </row>
    <row r="2279" spans="1:34" x14ac:dyDescent="0.25">
      <c r="A2279">
        <v>10113</v>
      </c>
      <c r="B2279">
        <v>23</v>
      </c>
      <c r="C2279">
        <v>68.52</v>
      </c>
      <c r="D2279">
        <v>1</v>
      </c>
      <c r="E2279">
        <v>1575.96</v>
      </c>
      <c r="F2279">
        <v>1576</v>
      </c>
      <c r="G2279">
        <v>1575.96</v>
      </c>
      <c r="H2279" t="s">
        <v>796</v>
      </c>
      <c r="I2279" s="1">
        <v>37706</v>
      </c>
      <c r="J2279" t="s">
        <v>255</v>
      </c>
      <c r="K2279" t="s">
        <v>220</v>
      </c>
      <c r="L2279" t="s">
        <v>37</v>
      </c>
      <c r="M2279">
        <v>1</v>
      </c>
      <c r="N2279">
        <v>3</v>
      </c>
      <c r="O2279">
        <v>2003</v>
      </c>
      <c r="P2279" t="s">
        <v>794</v>
      </c>
      <c r="Q2279">
        <v>64</v>
      </c>
      <c r="R2279" t="s">
        <v>1034</v>
      </c>
      <c r="S2279" t="s">
        <v>427</v>
      </c>
      <c r="T2279">
        <v>4155551450</v>
      </c>
      <c r="U2279" t="s">
        <v>428</v>
      </c>
      <c r="V2279" t="s">
        <v>429</v>
      </c>
      <c r="X2279" t="s">
        <v>429</v>
      </c>
      <c r="Y2279" t="s">
        <v>430</v>
      </c>
      <c r="Z2279" t="s">
        <v>81</v>
      </c>
      <c r="AA2279" t="s">
        <v>431</v>
      </c>
      <c r="AB2279">
        <v>97562</v>
      </c>
      <c r="AC2279" t="s">
        <v>46</v>
      </c>
      <c r="AD2279" t="s">
        <v>47</v>
      </c>
      <c r="AE2279" t="s">
        <v>432</v>
      </c>
      <c r="AF2279" t="s">
        <v>433</v>
      </c>
      <c r="AG2279" t="s">
        <v>434</v>
      </c>
      <c r="AH2279" t="s">
        <v>51</v>
      </c>
    </row>
    <row r="2280" spans="1:34" x14ac:dyDescent="0.25">
      <c r="A2280">
        <v>10126</v>
      </c>
      <c r="B2280">
        <v>26</v>
      </c>
      <c r="C2280">
        <v>62.7</v>
      </c>
      <c r="D2280">
        <v>7</v>
      </c>
      <c r="E2280">
        <v>1630.2</v>
      </c>
      <c r="F2280">
        <v>1631</v>
      </c>
      <c r="G2280">
        <v>1630.2</v>
      </c>
      <c r="H2280" t="s">
        <v>299</v>
      </c>
      <c r="I2280" s="1">
        <v>37769</v>
      </c>
      <c r="J2280" t="s">
        <v>153</v>
      </c>
      <c r="K2280" t="s">
        <v>220</v>
      </c>
      <c r="L2280" t="s">
        <v>37</v>
      </c>
      <c r="M2280">
        <v>2</v>
      </c>
      <c r="N2280">
        <v>5</v>
      </c>
      <c r="O2280">
        <v>2003</v>
      </c>
      <c r="P2280" t="s">
        <v>794</v>
      </c>
      <c r="Q2280">
        <v>64</v>
      </c>
      <c r="R2280" t="s">
        <v>1034</v>
      </c>
      <c r="S2280" t="s">
        <v>300</v>
      </c>
      <c r="T2280" t="s">
        <v>301</v>
      </c>
      <c r="U2280" t="s">
        <v>302</v>
      </c>
      <c r="V2280" t="s">
        <v>303</v>
      </c>
      <c r="X2280" t="s">
        <v>303</v>
      </c>
      <c r="Y2280" t="s">
        <v>280</v>
      </c>
      <c r="AA2280" t="s">
        <v>280</v>
      </c>
      <c r="AB2280">
        <v>28023</v>
      </c>
      <c r="AC2280" t="s">
        <v>281</v>
      </c>
      <c r="AD2280" t="s">
        <v>60</v>
      </c>
      <c r="AE2280" t="s">
        <v>304</v>
      </c>
      <c r="AF2280" t="s">
        <v>305</v>
      </c>
      <c r="AG2280" t="s">
        <v>306</v>
      </c>
      <c r="AH2280" t="s">
        <v>51</v>
      </c>
    </row>
    <row r="2281" spans="1:34" x14ac:dyDescent="0.25">
      <c r="A2281">
        <v>10140</v>
      </c>
      <c r="B2281">
        <v>28</v>
      </c>
      <c r="C2281">
        <v>60.76</v>
      </c>
      <c r="D2281">
        <v>7</v>
      </c>
      <c r="E2281">
        <v>1701.28</v>
      </c>
      <c r="F2281">
        <v>1702</v>
      </c>
      <c r="G2281">
        <v>1701.28</v>
      </c>
      <c r="H2281" t="s">
        <v>307</v>
      </c>
      <c r="I2281" s="1">
        <v>37826</v>
      </c>
      <c r="J2281" t="s">
        <v>52</v>
      </c>
      <c r="K2281" t="s">
        <v>130</v>
      </c>
      <c r="L2281" t="s">
        <v>37</v>
      </c>
      <c r="M2281">
        <v>3</v>
      </c>
      <c r="N2281">
        <v>7</v>
      </c>
      <c r="O2281">
        <v>2003</v>
      </c>
      <c r="P2281" t="s">
        <v>794</v>
      </c>
      <c r="Q2281">
        <v>64</v>
      </c>
      <c r="R2281" t="s">
        <v>1034</v>
      </c>
      <c r="S2281" t="s">
        <v>96</v>
      </c>
      <c r="T2281">
        <v>6505556809</v>
      </c>
      <c r="U2281" t="s">
        <v>97</v>
      </c>
      <c r="V2281" t="s">
        <v>98</v>
      </c>
      <c r="X2281" t="s">
        <v>98</v>
      </c>
      <c r="Y2281" t="s">
        <v>99</v>
      </c>
      <c r="Z2281" t="s">
        <v>81</v>
      </c>
      <c r="AA2281" t="s">
        <v>100</v>
      </c>
      <c r="AB2281">
        <v>94217</v>
      </c>
      <c r="AC2281" t="s">
        <v>46</v>
      </c>
      <c r="AD2281" t="s">
        <v>47</v>
      </c>
      <c r="AE2281" t="s">
        <v>101</v>
      </c>
      <c r="AF2281" t="s">
        <v>102</v>
      </c>
      <c r="AG2281" t="s">
        <v>103</v>
      </c>
      <c r="AH2281" t="s">
        <v>51</v>
      </c>
    </row>
    <row r="2282" spans="1:34" x14ac:dyDescent="0.25">
      <c r="A2282">
        <v>10150</v>
      </c>
      <c r="B2282">
        <v>49</v>
      </c>
      <c r="C2282">
        <v>58.18</v>
      </c>
      <c r="D2282">
        <v>4</v>
      </c>
      <c r="E2282">
        <v>2850.82</v>
      </c>
      <c r="F2282">
        <v>2851</v>
      </c>
      <c r="G2282">
        <v>2850.82</v>
      </c>
      <c r="H2282" t="s">
        <v>308</v>
      </c>
      <c r="I2282" s="1">
        <v>37883</v>
      </c>
      <c r="J2282" t="s">
        <v>201</v>
      </c>
      <c r="K2282" t="s">
        <v>87</v>
      </c>
      <c r="L2282" t="s">
        <v>37</v>
      </c>
      <c r="M2282">
        <v>3</v>
      </c>
      <c r="N2282">
        <v>9</v>
      </c>
      <c r="O2282">
        <v>2003</v>
      </c>
      <c r="P2282" t="s">
        <v>794</v>
      </c>
      <c r="Q2282">
        <v>64</v>
      </c>
      <c r="R2282" t="s">
        <v>1034</v>
      </c>
      <c r="S2282" t="s">
        <v>309</v>
      </c>
      <c r="T2282" t="s">
        <v>310</v>
      </c>
      <c r="U2282" t="s">
        <v>311</v>
      </c>
      <c r="V2282" t="s">
        <v>312</v>
      </c>
      <c r="X2282" t="s">
        <v>312</v>
      </c>
      <c r="Y2282" t="s">
        <v>313</v>
      </c>
      <c r="AA2282" t="s">
        <v>313</v>
      </c>
      <c r="AB2282">
        <v>79903</v>
      </c>
      <c r="AC2282" t="s">
        <v>313</v>
      </c>
      <c r="AD2282" t="s">
        <v>314</v>
      </c>
      <c r="AE2282" t="s">
        <v>315</v>
      </c>
      <c r="AF2282" t="s">
        <v>316</v>
      </c>
      <c r="AG2282" t="s">
        <v>317</v>
      </c>
      <c r="AH2282" t="s">
        <v>51</v>
      </c>
    </row>
    <row r="2283" spans="1:34" x14ac:dyDescent="0.25">
      <c r="A2283">
        <v>10164</v>
      </c>
      <c r="B2283">
        <v>49</v>
      </c>
      <c r="C2283">
        <v>54.94</v>
      </c>
      <c r="D2283">
        <v>5</v>
      </c>
      <c r="E2283">
        <v>2692.06</v>
      </c>
      <c r="F2283">
        <v>2693</v>
      </c>
      <c r="G2283">
        <v>2692.06</v>
      </c>
      <c r="H2283" t="s">
        <v>646</v>
      </c>
      <c r="I2283" s="1">
        <v>37915</v>
      </c>
      <c r="J2283" t="s">
        <v>86</v>
      </c>
      <c r="K2283" t="s">
        <v>65</v>
      </c>
      <c r="L2283" t="s">
        <v>647</v>
      </c>
      <c r="M2283">
        <v>4</v>
      </c>
      <c r="N2283">
        <v>10</v>
      </c>
      <c r="O2283">
        <v>2003</v>
      </c>
      <c r="P2283" t="s">
        <v>794</v>
      </c>
      <c r="Q2283">
        <v>64</v>
      </c>
      <c r="R2283" t="s">
        <v>1034</v>
      </c>
      <c r="S2283" t="s">
        <v>648</v>
      </c>
      <c r="T2283" t="s">
        <v>649</v>
      </c>
      <c r="U2283" t="s">
        <v>650</v>
      </c>
      <c r="V2283" t="s">
        <v>651</v>
      </c>
      <c r="X2283" t="s">
        <v>651</v>
      </c>
      <c r="Y2283" t="s">
        <v>652</v>
      </c>
      <c r="AA2283" t="s">
        <v>652</v>
      </c>
      <c r="AB2283">
        <v>8010</v>
      </c>
      <c r="AC2283" t="s">
        <v>236</v>
      </c>
      <c r="AD2283" t="s">
        <v>60</v>
      </c>
      <c r="AE2283" t="s">
        <v>653</v>
      </c>
      <c r="AF2283" t="s">
        <v>654</v>
      </c>
      <c r="AG2283" t="s">
        <v>655</v>
      </c>
      <c r="AH2283" t="s">
        <v>51</v>
      </c>
    </row>
    <row r="2284" spans="1:34" x14ac:dyDescent="0.25">
      <c r="A2284">
        <v>10175</v>
      </c>
      <c r="B2284">
        <v>29</v>
      </c>
      <c r="C2284">
        <v>74.98</v>
      </c>
      <c r="D2284">
        <v>12</v>
      </c>
      <c r="E2284">
        <v>2174.42</v>
      </c>
      <c r="F2284">
        <v>2175</v>
      </c>
      <c r="G2284">
        <v>2174.42</v>
      </c>
      <c r="H2284" s="2">
        <v>37783</v>
      </c>
      <c r="I2284" s="1">
        <v>37783</v>
      </c>
      <c r="J2284" t="s">
        <v>172</v>
      </c>
      <c r="K2284" t="s">
        <v>220</v>
      </c>
      <c r="L2284" t="s">
        <v>37</v>
      </c>
      <c r="M2284">
        <v>4</v>
      </c>
      <c r="N2284">
        <v>11</v>
      </c>
      <c r="O2284">
        <v>2003</v>
      </c>
      <c r="P2284" t="s">
        <v>794</v>
      </c>
      <c r="Q2284">
        <v>64</v>
      </c>
      <c r="R2284" t="s">
        <v>1034</v>
      </c>
      <c r="S2284" t="s">
        <v>520</v>
      </c>
      <c r="T2284" t="s">
        <v>521</v>
      </c>
      <c r="U2284" t="s">
        <v>522</v>
      </c>
      <c r="V2284" t="s">
        <v>523</v>
      </c>
      <c r="X2284" t="s">
        <v>523</v>
      </c>
      <c r="Y2284" t="s">
        <v>524</v>
      </c>
      <c r="AA2284" t="s">
        <v>524</v>
      </c>
      <c r="AB2284" t="s">
        <v>525</v>
      </c>
      <c r="AC2284" t="s">
        <v>270</v>
      </c>
      <c r="AD2284" t="s">
        <v>60</v>
      </c>
      <c r="AE2284" t="s">
        <v>93</v>
      </c>
      <c r="AF2284" t="s">
        <v>526</v>
      </c>
      <c r="AG2284" t="s">
        <v>527</v>
      </c>
      <c r="AH2284" t="s">
        <v>51</v>
      </c>
    </row>
    <row r="2285" spans="1:34" x14ac:dyDescent="0.25">
      <c r="A2285">
        <v>10183</v>
      </c>
      <c r="B2285">
        <v>49</v>
      </c>
      <c r="C2285">
        <v>64.64</v>
      </c>
      <c r="D2285">
        <v>4</v>
      </c>
      <c r="E2285">
        <v>3167.36</v>
      </c>
      <c r="F2285">
        <v>3168</v>
      </c>
      <c r="G2285">
        <v>3167.36</v>
      </c>
      <c r="H2285" t="s">
        <v>336</v>
      </c>
      <c r="I2285" s="1">
        <v>37938</v>
      </c>
      <c r="J2285" t="s">
        <v>104</v>
      </c>
      <c r="K2285" t="s">
        <v>130</v>
      </c>
      <c r="L2285" t="s">
        <v>37</v>
      </c>
      <c r="M2285">
        <v>4</v>
      </c>
      <c r="N2285">
        <v>11</v>
      </c>
      <c r="O2285">
        <v>2003</v>
      </c>
      <c r="P2285" t="s">
        <v>794</v>
      </c>
      <c r="Q2285">
        <v>64</v>
      </c>
      <c r="R2285" t="s">
        <v>1034</v>
      </c>
      <c r="S2285" t="s">
        <v>337</v>
      </c>
      <c r="T2285">
        <v>2155554695</v>
      </c>
      <c r="U2285" t="s">
        <v>338</v>
      </c>
      <c r="V2285" t="s">
        <v>339</v>
      </c>
      <c r="X2285" t="s">
        <v>339</v>
      </c>
      <c r="Y2285" t="s">
        <v>340</v>
      </c>
      <c r="Z2285" t="s">
        <v>225</v>
      </c>
      <c r="AA2285" t="s">
        <v>341</v>
      </c>
      <c r="AB2285">
        <v>71270</v>
      </c>
      <c r="AC2285" t="s">
        <v>46</v>
      </c>
      <c r="AD2285" t="s">
        <v>47</v>
      </c>
      <c r="AE2285" t="s">
        <v>342</v>
      </c>
      <c r="AF2285" t="s">
        <v>343</v>
      </c>
      <c r="AG2285" t="s">
        <v>344</v>
      </c>
      <c r="AH2285" t="s">
        <v>74</v>
      </c>
    </row>
    <row r="2286" spans="1:34" x14ac:dyDescent="0.25">
      <c r="A2286">
        <v>10194</v>
      </c>
      <c r="B2286">
        <v>39</v>
      </c>
      <c r="C2286">
        <v>54.94</v>
      </c>
      <c r="D2286">
        <v>7</v>
      </c>
      <c r="E2286">
        <v>2142.66</v>
      </c>
      <c r="F2286">
        <v>2143</v>
      </c>
      <c r="G2286">
        <v>2142.66</v>
      </c>
      <c r="H2286" t="s">
        <v>345</v>
      </c>
      <c r="I2286" s="1">
        <v>37950</v>
      </c>
      <c r="J2286" t="s">
        <v>104</v>
      </c>
      <c r="K2286" t="s">
        <v>65</v>
      </c>
      <c r="L2286" t="s">
        <v>37</v>
      </c>
      <c r="M2286">
        <v>4</v>
      </c>
      <c r="N2286">
        <v>11</v>
      </c>
      <c r="O2286">
        <v>2003</v>
      </c>
      <c r="P2286" t="s">
        <v>794</v>
      </c>
      <c r="Q2286">
        <v>64</v>
      </c>
      <c r="R2286" t="s">
        <v>1034</v>
      </c>
      <c r="S2286" t="s">
        <v>346</v>
      </c>
      <c r="T2286" t="s">
        <v>347</v>
      </c>
      <c r="U2286" t="s">
        <v>348</v>
      </c>
      <c r="V2286" t="s">
        <v>349</v>
      </c>
      <c r="X2286" t="s">
        <v>349</v>
      </c>
      <c r="Y2286" t="s">
        <v>350</v>
      </c>
      <c r="AA2286" t="s">
        <v>350</v>
      </c>
      <c r="AB2286">
        <v>69004</v>
      </c>
      <c r="AC2286" t="s">
        <v>59</v>
      </c>
      <c r="AD2286" t="s">
        <v>60</v>
      </c>
      <c r="AE2286" t="s">
        <v>351</v>
      </c>
      <c r="AF2286" t="s">
        <v>352</v>
      </c>
      <c r="AG2286" t="s">
        <v>353</v>
      </c>
      <c r="AH2286" t="s">
        <v>51</v>
      </c>
    </row>
    <row r="2287" spans="1:34" x14ac:dyDescent="0.25">
      <c r="A2287">
        <v>10206</v>
      </c>
      <c r="B2287">
        <v>36</v>
      </c>
      <c r="C2287">
        <v>58.82</v>
      </c>
      <c r="D2287">
        <v>2</v>
      </c>
      <c r="E2287">
        <v>2117.52</v>
      </c>
      <c r="F2287">
        <v>2118</v>
      </c>
      <c r="G2287">
        <v>2117.52</v>
      </c>
      <c r="H2287" s="2">
        <v>37753</v>
      </c>
      <c r="I2287" s="1">
        <v>37753</v>
      </c>
      <c r="J2287" t="s">
        <v>153</v>
      </c>
      <c r="K2287" t="s">
        <v>36</v>
      </c>
      <c r="L2287" t="s">
        <v>37</v>
      </c>
      <c r="M2287">
        <v>4</v>
      </c>
      <c r="N2287">
        <v>12</v>
      </c>
      <c r="O2287">
        <v>2003</v>
      </c>
      <c r="P2287" t="s">
        <v>794</v>
      </c>
      <c r="Q2287">
        <v>64</v>
      </c>
      <c r="R2287" t="s">
        <v>1034</v>
      </c>
      <c r="S2287" t="s">
        <v>354</v>
      </c>
      <c r="T2287" t="s">
        <v>355</v>
      </c>
      <c r="U2287" t="s">
        <v>356</v>
      </c>
      <c r="V2287" t="s">
        <v>357</v>
      </c>
      <c r="X2287" t="s">
        <v>357</v>
      </c>
      <c r="Y2287" t="s">
        <v>358</v>
      </c>
      <c r="Z2287" t="s">
        <v>359</v>
      </c>
      <c r="AA2287" t="s">
        <v>360</v>
      </c>
      <c r="AB2287" t="s">
        <v>361</v>
      </c>
      <c r="AC2287" t="s">
        <v>362</v>
      </c>
      <c r="AD2287" t="s">
        <v>47</v>
      </c>
      <c r="AE2287" t="s">
        <v>363</v>
      </c>
      <c r="AF2287" t="s">
        <v>364</v>
      </c>
      <c r="AG2287" t="s">
        <v>365</v>
      </c>
      <c r="AH2287" t="s">
        <v>51</v>
      </c>
    </row>
    <row r="2288" spans="1:34" x14ac:dyDescent="0.25">
      <c r="A2288">
        <v>10217</v>
      </c>
      <c r="B2288">
        <v>39</v>
      </c>
      <c r="C2288">
        <v>62.05</v>
      </c>
      <c r="D2288">
        <v>7</v>
      </c>
      <c r="E2288">
        <v>2419.9499999999998</v>
      </c>
      <c r="F2288">
        <v>2420</v>
      </c>
      <c r="G2288">
        <v>2419.9499999999998</v>
      </c>
      <c r="H2288" s="2">
        <v>38079</v>
      </c>
      <c r="I2288" s="1">
        <v>38079</v>
      </c>
      <c r="J2288" t="s">
        <v>380</v>
      </c>
      <c r="K2288" t="s">
        <v>87</v>
      </c>
      <c r="L2288" t="s">
        <v>37</v>
      </c>
      <c r="M2288">
        <v>1</v>
      </c>
      <c r="N2288">
        <v>2</v>
      </c>
      <c r="O2288">
        <v>2004</v>
      </c>
      <c r="P2288" t="s">
        <v>794</v>
      </c>
      <c r="Q2288">
        <v>64</v>
      </c>
      <c r="R2288" t="s">
        <v>1034</v>
      </c>
      <c r="S2288" t="s">
        <v>661</v>
      </c>
      <c r="T2288" t="s">
        <v>662</v>
      </c>
      <c r="U2288" t="s">
        <v>663</v>
      </c>
      <c r="V2288" t="s">
        <v>664</v>
      </c>
      <c r="W2288" t="s">
        <v>665</v>
      </c>
      <c r="X2288" t="s">
        <v>666</v>
      </c>
      <c r="Y2288" t="s">
        <v>313</v>
      </c>
      <c r="AA2288" t="s">
        <v>313</v>
      </c>
      <c r="AB2288">
        <v>69045</v>
      </c>
      <c r="AC2288" t="s">
        <v>313</v>
      </c>
      <c r="AD2288" t="s">
        <v>149</v>
      </c>
      <c r="AE2288" t="s">
        <v>667</v>
      </c>
      <c r="AF2288" t="s">
        <v>668</v>
      </c>
      <c r="AG2288" t="s">
        <v>669</v>
      </c>
      <c r="AH2288" t="s">
        <v>51</v>
      </c>
    </row>
    <row r="2289" spans="1:34" x14ac:dyDescent="0.25">
      <c r="A2289">
        <v>10229</v>
      </c>
      <c r="B2289">
        <v>30</v>
      </c>
      <c r="C2289">
        <v>73.040000000000006</v>
      </c>
      <c r="D2289">
        <v>12</v>
      </c>
      <c r="E2289">
        <v>2191.1999999999998</v>
      </c>
      <c r="F2289">
        <v>2192</v>
      </c>
      <c r="G2289">
        <v>2191.1999999999998</v>
      </c>
      <c r="H2289" s="2">
        <v>38294</v>
      </c>
      <c r="I2289" s="1">
        <v>38294</v>
      </c>
      <c r="J2289" t="s">
        <v>104</v>
      </c>
      <c r="K2289" t="s">
        <v>220</v>
      </c>
      <c r="L2289" t="s">
        <v>37</v>
      </c>
      <c r="M2289">
        <v>1</v>
      </c>
      <c r="N2289">
        <v>3</v>
      </c>
      <c r="O2289">
        <v>2004</v>
      </c>
      <c r="P2289" t="s">
        <v>794</v>
      </c>
      <c r="Q2289">
        <v>64</v>
      </c>
      <c r="R2289" t="s">
        <v>1034</v>
      </c>
      <c r="S2289" t="s">
        <v>427</v>
      </c>
      <c r="T2289">
        <v>4155551450</v>
      </c>
      <c r="U2289" t="s">
        <v>428</v>
      </c>
      <c r="V2289" t="s">
        <v>429</v>
      </c>
      <c r="X2289" t="s">
        <v>429</v>
      </c>
      <c r="Y2289" t="s">
        <v>430</v>
      </c>
      <c r="Z2289" t="s">
        <v>81</v>
      </c>
      <c r="AA2289" t="s">
        <v>431</v>
      </c>
      <c r="AB2289">
        <v>97562</v>
      </c>
      <c r="AC2289" t="s">
        <v>46</v>
      </c>
      <c r="AD2289" t="s">
        <v>47</v>
      </c>
      <c r="AE2289" t="s">
        <v>432</v>
      </c>
      <c r="AF2289" t="s">
        <v>433</v>
      </c>
      <c r="AG2289" t="s">
        <v>434</v>
      </c>
      <c r="AH2289" t="s">
        <v>51</v>
      </c>
    </row>
    <row r="2290" spans="1:34" x14ac:dyDescent="0.25">
      <c r="A2290">
        <v>10245</v>
      </c>
      <c r="B2290">
        <v>44</v>
      </c>
      <c r="C2290">
        <v>69.16</v>
      </c>
      <c r="D2290">
        <v>5</v>
      </c>
      <c r="E2290">
        <v>3043.04</v>
      </c>
      <c r="F2290">
        <v>3044</v>
      </c>
      <c r="G2290">
        <v>3043.04</v>
      </c>
      <c r="H2290" s="2">
        <v>38082</v>
      </c>
      <c r="I2290" s="1">
        <v>38082</v>
      </c>
      <c r="J2290" t="s">
        <v>380</v>
      </c>
      <c r="K2290" t="s">
        <v>36</v>
      </c>
      <c r="L2290" t="s">
        <v>37</v>
      </c>
      <c r="M2290">
        <v>2</v>
      </c>
      <c r="N2290">
        <v>5</v>
      </c>
      <c r="O2290">
        <v>2004</v>
      </c>
      <c r="P2290" t="s">
        <v>794</v>
      </c>
      <c r="Q2290">
        <v>64</v>
      </c>
      <c r="R2290" t="s">
        <v>1034</v>
      </c>
      <c r="S2290" t="s">
        <v>381</v>
      </c>
      <c r="T2290">
        <v>2035559545</v>
      </c>
      <c r="U2290" t="s">
        <v>382</v>
      </c>
      <c r="V2290" t="s">
        <v>383</v>
      </c>
      <c r="X2290" t="s">
        <v>383</v>
      </c>
      <c r="Y2290" t="s">
        <v>384</v>
      </c>
      <c r="Z2290" t="s">
        <v>177</v>
      </c>
      <c r="AA2290" t="s">
        <v>385</v>
      </c>
      <c r="AB2290">
        <v>97823</v>
      </c>
      <c r="AC2290" t="s">
        <v>46</v>
      </c>
      <c r="AD2290" t="s">
        <v>47</v>
      </c>
      <c r="AE2290" t="s">
        <v>127</v>
      </c>
      <c r="AF2290" t="s">
        <v>386</v>
      </c>
      <c r="AG2290" t="s">
        <v>387</v>
      </c>
      <c r="AH2290" t="s">
        <v>74</v>
      </c>
    </row>
    <row r="2291" spans="1:34" x14ac:dyDescent="0.25">
      <c r="A2291">
        <v>10258</v>
      </c>
      <c r="B2291">
        <v>20</v>
      </c>
      <c r="C2291">
        <v>61.41</v>
      </c>
      <c r="D2291">
        <v>2</v>
      </c>
      <c r="E2291">
        <v>1228.2</v>
      </c>
      <c r="F2291">
        <v>1229</v>
      </c>
      <c r="G2291">
        <v>1228.2</v>
      </c>
      <c r="H2291" t="s">
        <v>388</v>
      </c>
      <c r="I2291" s="1">
        <v>38153</v>
      </c>
      <c r="J2291" t="s">
        <v>172</v>
      </c>
      <c r="K2291" t="s">
        <v>65</v>
      </c>
      <c r="L2291" t="s">
        <v>37</v>
      </c>
      <c r="M2291">
        <v>2</v>
      </c>
      <c r="N2291">
        <v>6</v>
      </c>
      <c r="O2291">
        <v>2004</v>
      </c>
      <c r="P2291" t="s">
        <v>794</v>
      </c>
      <c r="Q2291">
        <v>64</v>
      </c>
      <c r="R2291" t="s">
        <v>1034</v>
      </c>
      <c r="S2291" t="s">
        <v>389</v>
      </c>
      <c r="T2291" t="s">
        <v>390</v>
      </c>
      <c r="U2291" t="s">
        <v>391</v>
      </c>
      <c r="V2291" t="s">
        <v>392</v>
      </c>
      <c r="X2291" t="s">
        <v>392</v>
      </c>
      <c r="Y2291" t="s">
        <v>393</v>
      </c>
      <c r="Z2291" t="s">
        <v>394</v>
      </c>
      <c r="AA2291" t="s">
        <v>395</v>
      </c>
      <c r="AB2291" t="s">
        <v>396</v>
      </c>
      <c r="AC2291" t="s">
        <v>314</v>
      </c>
      <c r="AD2291" t="s">
        <v>314</v>
      </c>
      <c r="AE2291" t="s">
        <v>397</v>
      </c>
      <c r="AF2291" t="s">
        <v>398</v>
      </c>
      <c r="AG2291" t="s">
        <v>399</v>
      </c>
      <c r="AH2291" t="s">
        <v>51</v>
      </c>
    </row>
    <row r="2292" spans="1:34" x14ac:dyDescent="0.25">
      <c r="A2292">
        <v>10270</v>
      </c>
      <c r="B2292">
        <v>21</v>
      </c>
      <c r="C2292">
        <v>63.35</v>
      </c>
      <c r="D2292">
        <v>5</v>
      </c>
      <c r="E2292">
        <v>1330.35</v>
      </c>
      <c r="F2292">
        <v>1331</v>
      </c>
      <c r="G2292">
        <v>1330.35</v>
      </c>
      <c r="H2292" t="s">
        <v>400</v>
      </c>
      <c r="I2292" s="1">
        <v>38187</v>
      </c>
      <c r="J2292" t="s">
        <v>52</v>
      </c>
      <c r="K2292" t="s">
        <v>36</v>
      </c>
      <c r="L2292" t="s">
        <v>37</v>
      </c>
      <c r="M2292">
        <v>3</v>
      </c>
      <c r="N2292">
        <v>7</v>
      </c>
      <c r="O2292">
        <v>2004</v>
      </c>
      <c r="P2292" t="s">
        <v>794</v>
      </c>
      <c r="Q2292">
        <v>64</v>
      </c>
      <c r="R2292" t="s">
        <v>1034</v>
      </c>
      <c r="S2292" t="s">
        <v>243</v>
      </c>
      <c r="T2292" t="s">
        <v>244</v>
      </c>
      <c r="U2292" t="s">
        <v>245</v>
      </c>
      <c r="V2292" t="s">
        <v>246</v>
      </c>
      <c r="W2292" t="s">
        <v>247</v>
      </c>
      <c r="X2292" t="s">
        <v>248</v>
      </c>
      <c r="Y2292" t="s">
        <v>249</v>
      </c>
      <c r="Z2292" t="s">
        <v>250</v>
      </c>
      <c r="AA2292" t="s">
        <v>251</v>
      </c>
      <c r="AB2292">
        <v>2067</v>
      </c>
      <c r="AC2292" t="s">
        <v>148</v>
      </c>
      <c r="AD2292" t="s">
        <v>149</v>
      </c>
      <c r="AE2292" t="s">
        <v>252</v>
      </c>
      <c r="AF2292" t="s">
        <v>253</v>
      </c>
      <c r="AG2292" t="s">
        <v>254</v>
      </c>
      <c r="AH2292" t="s">
        <v>51</v>
      </c>
    </row>
    <row r="2293" spans="1:34" x14ac:dyDescent="0.25">
      <c r="A2293">
        <v>10281</v>
      </c>
      <c r="B2293">
        <v>36</v>
      </c>
      <c r="C2293">
        <v>77.569999999999993</v>
      </c>
      <c r="D2293">
        <v>12</v>
      </c>
      <c r="E2293">
        <v>2792.52</v>
      </c>
      <c r="F2293">
        <v>2793</v>
      </c>
      <c r="G2293">
        <v>2792.52</v>
      </c>
      <c r="H2293" t="s">
        <v>670</v>
      </c>
      <c r="I2293" s="1">
        <v>38218</v>
      </c>
      <c r="J2293" t="s">
        <v>76</v>
      </c>
      <c r="K2293" t="s">
        <v>130</v>
      </c>
      <c r="L2293" t="s">
        <v>37</v>
      </c>
      <c r="M2293">
        <v>3</v>
      </c>
      <c r="N2293">
        <v>8</v>
      </c>
      <c r="O2293">
        <v>2004</v>
      </c>
      <c r="P2293" t="s">
        <v>794</v>
      </c>
      <c r="Q2293">
        <v>64</v>
      </c>
      <c r="R2293" t="s">
        <v>1034</v>
      </c>
      <c r="S2293" t="s">
        <v>221</v>
      </c>
      <c r="T2293">
        <v>2155551555</v>
      </c>
      <c r="U2293" t="s">
        <v>222</v>
      </c>
      <c r="V2293" t="s">
        <v>223</v>
      </c>
      <c r="X2293" t="s">
        <v>223</v>
      </c>
      <c r="Y2293" t="s">
        <v>224</v>
      </c>
      <c r="Z2293" t="s">
        <v>225</v>
      </c>
      <c r="AA2293" t="s">
        <v>226</v>
      </c>
      <c r="AB2293">
        <v>70267</v>
      </c>
      <c r="AC2293" t="s">
        <v>46</v>
      </c>
      <c r="AD2293" t="s">
        <v>47</v>
      </c>
      <c r="AE2293" t="s">
        <v>48</v>
      </c>
      <c r="AF2293" t="s">
        <v>227</v>
      </c>
      <c r="AG2293" t="s">
        <v>228</v>
      </c>
      <c r="AH2293" t="s">
        <v>51</v>
      </c>
    </row>
    <row r="2294" spans="1:34" x14ac:dyDescent="0.25">
      <c r="A2294">
        <v>10291</v>
      </c>
      <c r="B2294">
        <v>32</v>
      </c>
      <c r="C2294">
        <v>71.75</v>
      </c>
      <c r="D2294">
        <v>7</v>
      </c>
      <c r="E2294">
        <v>2296</v>
      </c>
      <c r="F2294">
        <v>2296</v>
      </c>
      <c r="G2294">
        <v>2296</v>
      </c>
      <c r="H2294" s="2">
        <v>38208</v>
      </c>
      <c r="I2294" s="1">
        <v>38208</v>
      </c>
      <c r="J2294" t="s">
        <v>76</v>
      </c>
      <c r="K2294" t="s">
        <v>36</v>
      </c>
      <c r="L2294" t="s">
        <v>37</v>
      </c>
      <c r="M2294">
        <v>3</v>
      </c>
      <c r="N2294">
        <v>9</v>
      </c>
      <c r="O2294">
        <v>2004</v>
      </c>
      <c r="P2294" t="s">
        <v>794</v>
      </c>
      <c r="Q2294">
        <v>64</v>
      </c>
      <c r="R2294" t="s">
        <v>1034</v>
      </c>
      <c r="S2294" t="s">
        <v>411</v>
      </c>
      <c r="T2294" t="s">
        <v>412</v>
      </c>
      <c r="U2294" t="s">
        <v>413</v>
      </c>
      <c r="V2294" t="s">
        <v>414</v>
      </c>
      <c r="X2294" t="s">
        <v>414</v>
      </c>
      <c r="Y2294" t="s">
        <v>415</v>
      </c>
      <c r="AA2294" t="s">
        <v>415</v>
      </c>
      <c r="AB2294" t="s">
        <v>416</v>
      </c>
      <c r="AC2294" t="s">
        <v>295</v>
      </c>
      <c r="AD2294" t="s">
        <v>60</v>
      </c>
      <c r="AE2294" t="s">
        <v>417</v>
      </c>
      <c r="AF2294" t="s">
        <v>324</v>
      </c>
      <c r="AG2294" t="s">
        <v>418</v>
      </c>
      <c r="AH2294" t="s">
        <v>51</v>
      </c>
    </row>
    <row r="2295" spans="1:34" x14ac:dyDescent="0.25">
      <c r="A2295">
        <v>10304</v>
      </c>
      <c r="B2295">
        <v>36</v>
      </c>
      <c r="C2295">
        <v>73.040000000000006</v>
      </c>
      <c r="D2295">
        <v>2</v>
      </c>
      <c r="E2295">
        <v>2629.44</v>
      </c>
      <c r="F2295">
        <v>2630</v>
      </c>
      <c r="G2295">
        <v>2629.44</v>
      </c>
      <c r="H2295" s="2">
        <v>38301</v>
      </c>
      <c r="I2295" s="1">
        <v>38301</v>
      </c>
      <c r="J2295" t="s">
        <v>104</v>
      </c>
      <c r="K2295" t="s">
        <v>220</v>
      </c>
      <c r="L2295" t="s">
        <v>37</v>
      </c>
      <c r="M2295">
        <v>4</v>
      </c>
      <c r="N2295">
        <v>10</v>
      </c>
      <c r="O2295">
        <v>2004</v>
      </c>
      <c r="P2295" t="s">
        <v>794</v>
      </c>
      <c r="Q2295">
        <v>64</v>
      </c>
      <c r="R2295" t="s">
        <v>1034</v>
      </c>
      <c r="S2295" t="s">
        <v>419</v>
      </c>
      <c r="T2295" t="s">
        <v>420</v>
      </c>
      <c r="U2295" t="s">
        <v>421</v>
      </c>
      <c r="V2295" t="s">
        <v>422</v>
      </c>
      <c r="X2295" t="s">
        <v>422</v>
      </c>
      <c r="Y2295" t="s">
        <v>423</v>
      </c>
      <c r="AA2295" t="s">
        <v>423</v>
      </c>
      <c r="AB2295">
        <v>78000</v>
      </c>
      <c r="AC2295" t="s">
        <v>59</v>
      </c>
      <c r="AD2295" t="s">
        <v>60</v>
      </c>
      <c r="AE2295" t="s">
        <v>424</v>
      </c>
      <c r="AF2295" t="s">
        <v>72</v>
      </c>
      <c r="AG2295" t="s">
        <v>425</v>
      </c>
      <c r="AH2295" t="s">
        <v>51</v>
      </c>
    </row>
    <row r="2296" spans="1:34" x14ac:dyDescent="0.25">
      <c r="A2296">
        <v>10313</v>
      </c>
      <c r="B2296">
        <v>34</v>
      </c>
      <c r="C2296">
        <v>56.24</v>
      </c>
      <c r="D2296">
        <v>10</v>
      </c>
      <c r="E2296">
        <v>1912.16</v>
      </c>
      <c r="F2296">
        <v>1913</v>
      </c>
      <c r="G2296">
        <v>1912.16</v>
      </c>
      <c r="H2296" t="s">
        <v>672</v>
      </c>
      <c r="I2296" s="1">
        <v>38282</v>
      </c>
      <c r="J2296" t="s">
        <v>86</v>
      </c>
      <c r="K2296" t="s">
        <v>87</v>
      </c>
      <c r="L2296" t="s">
        <v>37</v>
      </c>
      <c r="M2296">
        <v>4</v>
      </c>
      <c r="N2296">
        <v>10</v>
      </c>
      <c r="O2296">
        <v>2004</v>
      </c>
      <c r="P2296" t="s">
        <v>794</v>
      </c>
      <c r="Q2296">
        <v>64</v>
      </c>
      <c r="R2296" t="s">
        <v>1034</v>
      </c>
      <c r="S2296" t="s">
        <v>354</v>
      </c>
      <c r="T2296" t="s">
        <v>355</v>
      </c>
      <c r="U2296" t="s">
        <v>356</v>
      </c>
      <c r="V2296" t="s">
        <v>357</v>
      </c>
      <c r="X2296" t="s">
        <v>357</v>
      </c>
      <c r="Y2296" t="s">
        <v>358</v>
      </c>
      <c r="Z2296" t="s">
        <v>359</v>
      </c>
      <c r="AA2296" t="s">
        <v>360</v>
      </c>
      <c r="AB2296" t="s">
        <v>361</v>
      </c>
      <c r="AC2296" t="s">
        <v>362</v>
      </c>
      <c r="AD2296" t="s">
        <v>47</v>
      </c>
      <c r="AE2296" t="s">
        <v>363</v>
      </c>
      <c r="AF2296" t="s">
        <v>364</v>
      </c>
      <c r="AG2296" t="s">
        <v>365</v>
      </c>
      <c r="AH2296" t="s">
        <v>51</v>
      </c>
    </row>
    <row r="2297" spans="1:34" x14ac:dyDescent="0.25">
      <c r="A2297">
        <v>10324</v>
      </c>
      <c r="B2297">
        <v>48</v>
      </c>
      <c r="C2297">
        <v>100</v>
      </c>
      <c r="D2297">
        <v>4</v>
      </c>
      <c r="E2297">
        <v>8209.44</v>
      </c>
      <c r="F2297">
        <v>8210</v>
      </c>
      <c r="G2297">
        <v>4800</v>
      </c>
      <c r="H2297" s="2">
        <v>38118</v>
      </c>
      <c r="I2297" s="1">
        <v>38118</v>
      </c>
      <c r="J2297" t="s">
        <v>153</v>
      </c>
      <c r="K2297" t="s">
        <v>65</v>
      </c>
      <c r="L2297" t="s">
        <v>37</v>
      </c>
      <c r="M2297">
        <v>4</v>
      </c>
      <c r="N2297">
        <v>11</v>
      </c>
      <c r="O2297">
        <v>2004</v>
      </c>
      <c r="P2297" t="s">
        <v>794</v>
      </c>
      <c r="Q2297">
        <v>64</v>
      </c>
      <c r="R2297" t="s">
        <v>1034</v>
      </c>
      <c r="S2297" t="s">
        <v>154</v>
      </c>
      <c r="T2297">
        <v>2125551500</v>
      </c>
      <c r="U2297" t="s">
        <v>155</v>
      </c>
      <c r="V2297" t="s">
        <v>156</v>
      </c>
      <c r="W2297" t="s">
        <v>157</v>
      </c>
      <c r="X2297" t="s">
        <v>158</v>
      </c>
      <c r="Y2297" t="s">
        <v>43</v>
      </c>
      <c r="Z2297" t="s">
        <v>44</v>
      </c>
      <c r="AA2297" t="s">
        <v>45</v>
      </c>
      <c r="AB2297">
        <v>10022</v>
      </c>
      <c r="AC2297" t="s">
        <v>46</v>
      </c>
      <c r="AD2297" t="s">
        <v>47</v>
      </c>
      <c r="AE2297" t="s">
        <v>159</v>
      </c>
      <c r="AF2297" t="s">
        <v>160</v>
      </c>
      <c r="AG2297" t="s">
        <v>161</v>
      </c>
      <c r="AH2297" t="s">
        <v>240</v>
      </c>
    </row>
    <row r="2298" spans="1:34" x14ac:dyDescent="0.25">
      <c r="A2298">
        <v>10333</v>
      </c>
      <c r="B2298">
        <v>33</v>
      </c>
      <c r="C2298">
        <v>73.69</v>
      </c>
      <c r="D2298">
        <v>4</v>
      </c>
      <c r="E2298">
        <v>2431.77</v>
      </c>
      <c r="F2298">
        <v>2432</v>
      </c>
      <c r="G2298">
        <v>2431.77</v>
      </c>
      <c r="H2298" t="s">
        <v>442</v>
      </c>
      <c r="I2298" s="1">
        <v>38309</v>
      </c>
      <c r="J2298" t="s">
        <v>104</v>
      </c>
      <c r="K2298" t="s">
        <v>130</v>
      </c>
      <c r="L2298" t="s">
        <v>37</v>
      </c>
      <c r="M2298">
        <v>4</v>
      </c>
      <c r="N2298">
        <v>11</v>
      </c>
      <c r="O2298">
        <v>2004</v>
      </c>
      <c r="P2298" t="s">
        <v>794</v>
      </c>
      <c r="Q2298">
        <v>64</v>
      </c>
      <c r="R2298" t="s">
        <v>1034</v>
      </c>
      <c r="S2298" t="s">
        <v>124</v>
      </c>
      <c r="T2298">
        <v>6505555787</v>
      </c>
      <c r="U2298" t="s">
        <v>125</v>
      </c>
      <c r="V2298" t="s">
        <v>126</v>
      </c>
      <c r="X2298" t="s">
        <v>126</v>
      </c>
      <c r="Y2298" t="s">
        <v>91</v>
      </c>
      <c r="Z2298" t="s">
        <v>81</v>
      </c>
      <c r="AA2298" t="s">
        <v>92</v>
      </c>
      <c r="AB2298" t="s">
        <v>47</v>
      </c>
      <c r="AC2298" t="s">
        <v>46</v>
      </c>
      <c r="AD2298" t="s">
        <v>47</v>
      </c>
      <c r="AE2298" t="s">
        <v>127</v>
      </c>
      <c r="AF2298" t="s">
        <v>84</v>
      </c>
      <c r="AG2298" t="s">
        <v>128</v>
      </c>
      <c r="AH2298" t="s">
        <v>51</v>
      </c>
    </row>
    <row r="2299" spans="1:34" x14ac:dyDescent="0.25">
      <c r="A2299">
        <v>10348</v>
      </c>
      <c r="B2299">
        <v>31</v>
      </c>
      <c r="C2299">
        <v>100</v>
      </c>
      <c r="D2299">
        <v>5</v>
      </c>
      <c r="E2299">
        <v>3139.99</v>
      </c>
      <c r="F2299">
        <v>3140</v>
      </c>
      <c r="G2299">
        <v>3100</v>
      </c>
      <c r="H2299" s="2">
        <v>37997</v>
      </c>
      <c r="I2299" s="1">
        <v>37997</v>
      </c>
      <c r="J2299" t="s">
        <v>64</v>
      </c>
      <c r="K2299" t="s">
        <v>123</v>
      </c>
      <c r="L2299" t="s">
        <v>37</v>
      </c>
      <c r="M2299">
        <v>4</v>
      </c>
      <c r="N2299">
        <v>11</v>
      </c>
      <c r="O2299">
        <v>2004</v>
      </c>
      <c r="P2299" t="s">
        <v>794</v>
      </c>
      <c r="Q2299">
        <v>64</v>
      </c>
      <c r="R2299" t="s">
        <v>1034</v>
      </c>
      <c r="S2299" t="s">
        <v>300</v>
      </c>
      <c r="T2299" t="s">
        <v>301</v>
      </c>
      <c r="U2299" t="s">
        <v>302</v>
      </c>
      <c r="V2299" t="s">
        <v>303</v>
      </c>
      <c r="X2299" t="s">
        <v>303</v>
      </c>
      <c r="Y2299" t="s">
        <v>280</v>
      </c>
      <c r="AA2299" t="s">
        <v>280</v>
      </c>
      <c r="AB2299">
        <v>28023</v>
      </c>
      <c r="AC2299" t="s">
        <v>281</v>
      </c>
      <c r="AD2299" t="s">
        <v>60</v>
      </c>
      <c r="AE2299" t="s">
        <v>304</v>
      </c>
      <c r="AF2299" t="s">
        <v>305</v>
      </c>
      <c r="AG2299" t="s">
        <v>306</v>
      </c>
      <c r="AH2299" t="s">
        <v>74</v>
      </c>
    </row>
    <row r="2300" spans="1:34" x14ac:dyDescent="0.25">
      <c r="A2300">
        <v>10358</v>
      </c>
      <c r="B2300">
        <v>36</v>
      </c>
      <c r="C2300">
        <v>100</v>
      </c>
      <c r="D2300">
        <v>2</v>
      </c>
      <c r="E2300">
        <v>5669.64</v>
      </c>
      <c r="F2300">
        <v>5670</v>
      </c>
      <c r="G2300">
        <v>3600</v>
      </c>
      <c r="H2300" s="2">
        <v>38272</v>
      </c>
      <c r="I2300" s="1">
        <v>38272</v>
      </c>
      <c r="J2300" t="s">
        <v>86</v>
      </c>
      <c r="K2300" t="s">
        <v>65</v>
      </c>
      <c r="L2300" t="s">
        <v>37</v>
      </c>
      <c r="M2300">
        <v>4</v>
      </c>
      <c r="N2300">
        <v>12</v>
      </c>
      <c r="O2300">
        <v>2004</v>
      </c>
      <c r="P2300" t="s">
        <v>794</v>
      </c>
      <c r="Q2300">
        <v>64</v>
      </c>
      <c r="R2300" t="s">
        <v>1034</v>
      </c>
      <c r="S2300" t="s">
        <v>276</v>
      </c>
      <c r="T2300" t="s">
        <v>277</v>
      </c>
      <c r="U2300" t="s">
        <v>278</v>
      </c>
      <c r="V2300" t="s">
        <v>279</v>
      </c>
      <c r="X2300" t="s">
        <v>279</v>
      </c>
      <c r="Y2300" t="s">
        <v>280</v>
      </c>
      <c r="AA2300" t="s">
        <v>280</v>
      </c>
      <c r="AB2300">
        <v>28034</v>
      </c>
      <c r="AC2300" t="s">
        <v>281</v>
      </c>
      <c r="AD2300" t="s">
        <v>60</v>
      </c>
      <c r="AE2300" t="s">
        <v>282</v>
      </c>
      <c r="AF2300" t="s">
        <v>283</v>
      </c>
      <c r="AG2300" t="s">
        <v>284</v>
      </c>
      <c r="AH2300" t="s">
        <v>74</v>
      </c>
    </row>
    <row r="2301" spans="1:34" x14ac:dyDescent="0.25">
      <c r="A2301">
        <v>10370</v>
      </c>
      <c r="B2301">
        <v>25</v>
      </c>
      <c r="C2301">
        <v>100</v>
      </c>
      <c r="D2301">
        <v>3</v>
      </c>
      <c r="E2301">
        <v>3160.25</v>
      </c>
      <c r="F2301">
        <v>3161</v>
      </c>
      <c r="G2301">
        <v>2500</v>
      </c>
      <c r="H2301" t="s">
        <v>444</v>
      </c>
      <c r="I2301" s="1">
        <v>38372</v>
      </c>
      <c r="J2301" t="s">
        <v>64</v>
      </c>
      <c r="K2301" t="s">
        <v>130</v>
      </c>
      <c r="L2301" t="s">
        <v>37</v>
      </c>
      <c r="M2301">
        <v>1</v>
      </c>
      <c r="N2301">
        <v>1</v>
      </c>
      <c r="O2301">
        <v>2005</v>
      </c>
      <c r="P2301" t="s">
        <v>794</v>
      </c>
      <c r="Q2301">
        <v>64</v>
      </c>
      <c r="R2301" t="s">
        <v>1034</v>
      </c>
      <c r="S2301" t="s">
        <v>452</v>
      </c>
      <c r="T2301" t="s">
        <v>453</v>
      </c>
      <c r="U2301" t="s">
        <v>454</v>
      </c>
      <c r="V2301" t="s">
        <v>455</v>
      </c>
      <c r="W2301" t="s">
        <v>456</v>
      </c>
      <c r="X2301" t="s">
        <v>457</v>
      </c>
      <c r="Y2301" t="s">
        <v>458</v>
      </c>
      <c r="Z2301" t="s">
        <v>250</v>
      </c>
      <c r="AA2301" t="s">
        <v>459</v>
      </c>
      <c r="AB2301">
        <v>2060</v>
      </c>
      <c r="AC2301" t="s">
        <v>148</v>
      </c>
      <c r="AD2301" t="s">
        <v>149</v>
      </c>
      <c r="AE2301" t="s">
        <v>460</v>
      </c>
      <c r="AF2301" t="s">
        <v>461</v>
      </c>
      <c r="AG2301" t="s">
        <v>462</v>
      </c>
      <c r="AH2301" t="s">
        <v>74</v>
      </c>
    </row>
    <row r="2302" spans="1:34" x14ac:dyDescent="0.25">
      <c r="A2302">
        <v>10382</v>
      </c>
      <c r="B2302">
        <v>48</v>
      </c>
      <c r="C2302">
        <v>100</v>
      </c>
      <c r="D2302">
        <v>8</v>
      </c>
      <c r="E2302">
        <v>6799.68</v>
      </c>
      <c r="F2302">
        <v>6800</v>
      </c>
      <c r="G2302">
        <v>4800</v>
      </c>
      <c r="H2302" t="s">
        <v>451</v>
      </c>
      <c r="I2302" s="1">
        <v>38400</v>
      </c>
      <c r="J2302" t="s">
        <v>35</v>
      </c>
      <c r="K2302" t="s">
        <v>130</v>
      </c>
      <c r="L2302" t="s">
        <v>37</v>
      </c>
      <c r="M2302">
        <v>1</v>
      </c>
      <c r="N2302">
        <v>2</v>
      </c>
      <c r="O2302">
        <v>2005</v>
      </c>
      <c r="P2302" t="s">
        <v>794</v>
      </c>
      <c r="Q2302">
        <v>64</v>
      </c>
      <c r="R2302" t="s">
        <v>1034</v>
      </c>
      <c r="S2302" t="s">
        <v>427</v>
      </c>
      <c r="T2302">
        <v>4155551450</v>
      </c>
      <c r="U2302" t="s">
        <v>428</v>
      </c>
      <c r="V2302" t="s">
        <v>429</v>
      </c>
      <c r="X2302" t="s">
        <v>429</v>
      </c>
      <c r="Y2302" t="s">
        <v>430</v>
      </c>
      <c r="Z2302" t="s">
        <v>81</v>
      </c>
      <c r="AA2302" t="s">
        <v>431</v>
      </c>
      <c r="AB2302">
        <v>97562</v>
      </c>
      <c r="AC2302" t="s">
        <v>46</v>
      </c>
      <c r="AD2302" t="s">
        <v>47</v>
      </c>
      <c r="AE2302" t="s">
        <v>432</v>
      </c>
      <c r="AF2302" t="s">
        <v>433</v>
      </c>
      <c r="AG2302" t="s">
        <v>434</v>
      </c>
      <c r="AH2302" t="s">
        <v>74</v>
      </c>
    </row>
    <row r="2303" spans="1:34" x14ac:dyDescent="0.25">
      <c r="A2303">
        <v>10411</v>
      </c>
      <c r="B2303">
        <v>27</v>
      </c>
      <c r="C2303">
        <v>69.16</v>
      </c>
      <c r="D2303">
        <v>5</v>
      </c>
      <c r="E2303">
        <v>1867.32</v>
      </c>
      <c r="F2303">
        <v>1868</v>
      </c>
      <c r="G2303">
        <v>1867.32</v>
      </c>
      <c r="H2303" s="2">
        <v>38357</v>
      </c>
      <c r="I2303" s="1">
        <v>38357</v>
      </c>
      <c r="J2303" t="s">
        <v>64</v>
      </c>
      <c r="K2303" t="s">
        <v>220</v>
      </c>
      <c r="L2303" t="s">
        <v>37</v>
      </c>
      <c r="M2303">
        <v>2</v>
      </c>
      <c r="N2303">
        <v>5</v>
      </c>
      <c r="O2303">
        <v>2005</v>
      </c>
      <c r="P2303" t="s">
        <v>794</v>
      </c>
      <c r="Q2303">
        <v>64</v>
      </c>
      <c r="R2303" t="s">
        <v>1034</v>
      </c>
      <c r="S2303" t="s">
        <v>463</v>
      </c>
      <c r="T2303" t="s">
        <v>464</v>
      </c>
      <c r="U2303" t="s">
        <v>465</v>
      </c>
      <c r="V2303" t="s">
        <v>466</v>
      </c>
      <c r="X2303" t="s">
        <v>466</v>
      </c>
      <c r="Y2303" t="s">
        <v>467</v>
      </c>
      <c r="Z2303" t="s">
        <v>468</v>
      </c>
      <c r="AA2303" t="s">
        <v>469</v>
      </c>
      <c r="AB2303" t="s">
        <v>470</v>
      </c>
      <c r="AC2303" t="s">
        <v>362</v>
      </c>
      <c r="AD2303" t="s">
        <v>47</v>
      </c>
      <c r="AE2303" t="s">
        <v>471</v>
      </c>
      <c r="AF2303" t="s">
        <v>472</v>
      </c>
      <c r="AG2303" t="s">
        <v>473</v>
      </c>
      <c r="AH2303" t="s">
        <v>51</v>
      </c>
    </row>
    <row r="2304" spans="1:34" x14ac:dyDescent="0.25">
      <c r="A2304">
        <v>10424</v>
      </c>
      <c r="B2304">
        <v>44</v>
      </c>
      <c r="C2304">
        <v>61.41</v>
      </c>
      <c r="D2304">
        <v>2</v>
      </c>
      <c r="E2304">
        <v>2702.04</v>
      </c>
      <c r="F2304">
        <v>2703</v>
      </c>
      <c r="G2304">
        <v>2702.04</v>
      </c>
      <c r="H2304" t="s">
        <v>474</v>
      </c>
      <c r="I2304" s="1">
        <v>38503</v>
      </c>
      <c r="J2304" t="s">
        <v>153</v>
      </c>
      <c r="K2304" t="s">
        <v>65</v>
      </c>
      <c r="L2304" t="s">
        <v>475</v>
      </c>
      <c r="M2304">
        <v>2</v>
      </c>
      <c r="N2304">
        <v>5</v>
      </c>
      <c r="O2304">
        <v>2005</v>
      </c>
      <c r="P2304" t="s">
        <v>794</v>
      </c>
      <c r="Q2304">
        <v>64</v>
      </c>
      <c r="R2304" t="s">
        <v>1034</v>
      </c>
      <c r="S2304" t="s">
        <v>276</v>
      </c>
      <c r="T2304" t="s">
        <v>277</v>
      </c>
      <c r="U2304" t="s">
        <v>278</v>
      </c>
      <c r="V2304" t="s">
        <v>279</v>
      </c>
      <c r="X2304" t="s">
        <v>279</v>
      </c>
      <c r="Y2304" t="s">
        <v>280</v>
      </c>
      <c r="AA2304" t="s">
        <v>280</v>
      </c>
      <c r="AB2304">
        <v>28034</v>
      </c>
      <c r="AC2304" t="s">
        <v>281</v>
      </c>
      <c r="AD2304" t="s">
        <v>60</v>
      </c>
      <c r="AE2304" t="s">
        <v>282</v>
      </c>
      <c r="AF2304" t="s">
        <v>283</v>
      </c>
      <c r="AG2304" t="s">
        <v>284</v>
      </c>
      <c r="AH2304" t="s">
        <v>51</v>
      </c>
    </row>
    <row r="2305" spans="1:34" x14ac:dyDescent="0.25">
      <c r="A2305">
        <v>10106</v>
      </c>
      <c r="B2305">
        <v>33</v>
      </c>
      <c r="C2305">
        <v>72.92</v>
      </c>
      <c r="D2305">
        <v>5</v>
      </c>
      <c r="E2305">
        <v>2406.36</v>
      </c>
      <c r="F2305">
        <v>2407</v>
      </c>
      <c r="G2305">
        <v>2406.36</v>
      </c>
      <c r="H2305" t="s">
        <v>904</v>
      </c>
      <c r="I2305" s="1">
        <v>37669</v>
      </c>
      <c r="J2305" t="s">
        <v>35</v>
      </c>
      <c r="K2305" t="s">
        <v>36</v>
      </c>
      <c r="L2305" t="s">
        <v>37</v>
      </c>
      <c r="M2305">
        <v>1</v>
      </c>
      <c r="N2305">
        <v>2</v>
      </c>
      <c r="O2305">
        <v>2003</v>
      </c>
      <c r="P2305" t="s">
        <v>871</v>
      </c>
      <c r="Q2305">
        <v>68</v>
      </c>
      <c r="R2305" t="s">
        <v>1035</v>
      </c>
      <c r="S2305" t="s">
        <v>877</v>
      </c>
      <c r="T2305" t="s">
        <v>878</v>
      </c>
      <c r="U2305" t="s">
        <v>879</v>
      </c>
      <c r="V2305" t="s">
        <v>880</v>
      </c>
      <c r="X2305" t="s">
        <v>880</v>
      </c>
      <c r="Y2305" t="s">
        <v>881</v>
      </c>
      <c r="AA2305" t="s">
        <v>881</v>
      </c>
      <c r="AB2305">
        <v>24100</v>
      </c>
      <c r="AC2305" t="s">
        <v>407</v>
      </c>
      <c r="AD2305" t="s">
        <v>60</v>
      </c>
      <c r="AE2305" t="s">
        <v>882</v>
      </c>
      <c r="AF2305" t="s">
        <v>883</v>
      </c>
      <c r="AG2305" t="s">
        <v>884</v>
      </c>
      <c r="AH2305" t="s">
        <v>51</v>
      </c>
    </row>
    <row r="2306" spans="1:34" x14ac:dyDescent="0.25">
      <c r="A2306">
        <v>10120</v>
      </c>
      <c r="B2306">
        <v>29</v>
      </c>
      <c r="C2306">
        <v>72.23</v>
      </c>
      <c r="D2306">
        <v>11</v>
      </c>
      <c r="E2306">
        <v>2094.67</v>
      </c>
      <c r="F2306">
        <v>2095</v>
      </c>
      <c r="G2306">
        <v>2094.67</v>
      </c>
      <c r="H2306" t="s">
        <v>477</v>
      </c>
      <c r="I2306" s="1">
        <v>37740</v>
      </c>
      <c r="J2306" t="s">
        <v>380</v>
      </c>
      <c r="K2306" t="s">
        <v>65</v>
      </c>
      <c r="L2306" t="s">
        <v>37</v>
      </c>
      <c r="M2306">
        <v>2</v>
      </c>
      <c r="N2306">
        <v>4</v>
      </c>
      <c r="O2306">
        <v>2003</v>
      </c>
      <c r="P2306" t="s">
        <v>871</v>
      </c>
      <c r="Q2306">
        <v>68</v>
      </c>
      <c r="R2306" t="s">
        <v>1035</v>
      </c>
      <c r="S2306" t="s">
        <v>139</v>
      </c>
      <c r="T2306" t="s">
        <v>140</v>
      </c>
      <c r="U2306" t="s">
        <v>141</v>
      </c>
      <c r="V2306" t="s">
        <v>142</v>
      </c>
      <c r="W2306" t="s">
        <v>143</v>
      </c>
      <c r="X2306" t="s">
        <v>144</v>
      </c>
      <c r="Y2306" t="s">
        <v>145</v>
      </c>
      <c r="Z2306" t="s">
        <v>146</v>
      </c>
      <c r="AA2306" t="s">
        <v>147</v>
      </c>
      <c r="AB2306">
        <v>3004</v>
      </c>
      <c r="AC2306" t="s">
        <v>148</v>
      </c>
      <c r="AD2306" t="s">
        <v>149</v>
      </c>
      <c r="AE2306" t="s">
        <v>150</v>
      </c>
      <c r="AF2306" t="s">
        <v>151</v>
      </c>
      <c r="AG2306" t="s">
        <v>152</v>
      </c>
      <c r="AH2306" t="s">
        <v>51</v>
      </c>
    </row>
    <row r="2307" spans="1:34" x14ac:dyDescent="0.25">
      <c r="A2307">
        <v>10133</v>
      </c>
      <c r="B2307">
        <v>49</v>
      </c>
      <c r="C2307">
        <v>57.1</v>
      </c>
      <c r="D2307">
        <v>6</v>
      </c>
      <c r="E2307">
        <v>2797.9</v>
      </c>
      <c r="F2307">
        <v>2798</v>
      </c>
      <c r="G2307">
        <v>2797.9</v>
      </c>
      <c r="H2307" t="s">
        <v>952</v>
      </c>
      <c r="I2307" s="1">
        <v>37799</v>
      </c>
      <c r="J2307" t="s">
        <v>172</v>
      </c>
      <c r="K2307" t="s">
        <v>87</v>
      </c>
      <c r="L2307" t="s">
        <v>37</v>
      </c>
      <c r="M2307">
        <v>2</v>
      </c>
      <c r="N2307">
        <v>6</v>
      </c>
      <c r="O2307">
        <v>2003</v>
      </c>
      <c r="P2307" t="s">
        <v>871</v>
      </c>
      <c r="Q2307">
        <v>68</v>
      </c>
      <c r="R2307" t="s">
        <v>1035</v>
      </c>
      <c r="S2307" t="s">
        <v>276</v>
      </c>
      <c r="T2307" t="s">
        <v>277</v>
      </c>
      <c r="U2307" t="s">
        <v>278</v>
      </c>
      <c r="V2307" t="s">
        <v>279</v>
      </c>
      <c r="X2307" t="s">
        <v>279</v>
      </c>
      <c r="Y2307" t="s">
        <v>280</v>
      </c>
      <c r="AA2307" t="s">
        <v>280</v>
      </c>
      <c r="AB2307">
        <v>28034</v>
      </c>
      <c r="AC2307" t="s">
        <v>281</v>
      </c>
      <c r="AD2307" t="s">
        <v>60</v>
      </c>
      <c r="AE2307" t="s">
        <v>282</v>
      </c>
      <c r="AF2307" t="s">
        <v>283</v>
      </c>
      <c r="AG2307" t="s">
        <v>284</v>
      </c>
      <c r="AH2307" t="s">
        <v>51</v>
      </c>
    </row>
    <row r="2308" spans="1:34" x14ac:dyDescent="0.25">
      <c r="A2308">
        <v>10144</v>
      </c>
      <c r="B2308">
        <v>20</v>
      </c>
      <c r="C2308">
        <v>81.86</v>
      </c>
      <c r="D2308">
        <v>1</v>
      </c>
      <c r="E2308">
        <v>1637.2</v>
      </c>
      <c r="F2308">
        <v>1638</v>
      </c>
      <c r="G2308">
        <v>1637.2</v>
      </c>
      <c r="H2308" t="s">
        <v>1036</v>
      </c>
      <c r="I2308" s="1">
        <v>37846</v>
      </c>
      <c r="J2308" t="s">
        <v>76</v>
      </c>
      <c r="K2308" t="s">
        <v>220</v>
      </c>
      <c r="L2308" t="s">
        <v>37</v>
      </c>
      <c r="M2308">
        <v>3</v>
      </c>
      <c r="N2308">
        <v>8</v>
      </c>
      <c r="O2308">
        <v>2003</v>
      </c>
      <c r="P2308" t="s">
        <v>871</v>
      </c>
      <c r="Q2308">
        <v>68</v>
      </c>
      <c r="R2308" t="s">
        <v>1035</v>
      </c>
      <c r="S2308" t="s">
        <v>927</v>
      </c>
      <c r="T2308" t="s">
        <v>928</v>
      </c>
      <c r="U2308" t="s">
        <v>929</v>
      </c>
      <c r="V2308" t="s">
        <v>930</v>
      </c>
      <c r="X2308" t="s">
        <v>930</v>
      </c>
      <c r="Y2308" t="s">
        <v>931</v>
      </c>
      <c r="AA2308" t="s">
        <v>931</v>
      </c>
      <c r="AB2308" t="s">
        <v>932</v>
      </c>
      <c r="AC2308" t="s">
        <v>584</v>
      </c>
      <c r="AD2308" t="s">
        <v>60</v>
      </c>
      <c r="AE2308" t="s">
        <v>933</v>
      </c>
      <c r="AF2308" t="s">
        <v>934</v>
      </c>
      <c r="AG2308" t="s">
        <v>935</v>
      </c>
      <c r="AH2308" t="s">
        <v>51</v>
      </c>
    </row>
    <row r="2309" spans="1:34" x14ac:dyDescent="0.25">
      <c r="A2309">
        <v>10168</v>
      </c>
      <c r="B2309">
        <v>31</v>
      </c>
      <c r="C2309">
        <v>73.61</v>
      </c>
      <c r="D2309">
        <v>12</v>
      </c>
      <c r="E2309">
        <v>2281.91</v>
      </c>
      <c r="F2309">
        <v>2282</v>
      </c>
      <c r="G2309">
        <v>2281.91</v>
      </c>
      <c r="H2309" t="s">
        <v>95</v>
      </c>
      <c r="I2309" s="1">
        <v>37922</v>
      </c>
      <c r="J2309" t="s">
        <v>86</v>
      </c>
      <c r="K2309" t="s">
        <v>65</v>
      </c>
      <c r="L2309" t="s">
        <v>37</v>
      </c>
      <c r="M2309">
        <v>4</v>
      </c>
      <c r="N2309">
        <v>10</v>
      </c>
      <c r="O2309">
        <v>2003</v>
      </c>
      <c r="P2309" t="s">
        <v>871</v>
      </c>
      <c r="Q2309">
        <v>68</v>
      </c>
      <c r="R2309" t="s">
        <v>1035</v>
      </c>
      <c r="S2309" t="s">
        <v>96</v>
      </c>
      <c r="T2309">
        <v>6505556809</v>
      </c>
      <c r="U2309" t="s">
        <v>97</v>
      </c>
      <c r="V2309" t="s">
        <v>98</v>
      </c>
      <c r="X2309" t="s">
        <v>98</v>
      </c>
      <c r="Y2309" t="s">
        <v>99</v>
      </c>
      <c r="Z2309" t="s">
        <v>81</v>
      </c>
      <c r="AA2309" t="s">
        <v>100</v>
      </c>
      <c r="AB2309">
        <v>94217</v>
      </c>
      <c r="AC2309" t="s">
        <v>46</v>
      </c>
      <c r="AD2309" t="s">
        <v>47</v>
      </c>
      <c r="AE2309" t="s">
        <v>101</v>
      </c>
      <c r="AF2309" t="s">
        <v>102</v>
      </c>
      <c r="AG2309" t="s">
        <v>103</v>
      </c>
      <c r="AH2309" t="s">
        <v>51</v>
      </c>
    </row>
    <row r="2310" spans="1:34" x14ac:dyDescent="0.25">
      <c r="A2310">
        <v>10210</v>
      </c>
      <c r="B2310">
        <v>39</v>
      </c>
      <c r="C2310">
        <v>59.16</v>
      </c>
      <c r="D2310">
        <v>10</v>
      </c>
      <c r="E2310">
        <v>2307.2399999999998</v>
      </c>
      <c r="F2310">
        <v>2308</v>
      </c>
      <c r="G2310">
        <v>2307.2399999999998</v>
      </c>
      <c r="H2310" s="2">
        <v>38322</v>
      </c>
      <c r="I2310" s="1">
        <v>38322</v>
      </c>
      <c r="J2310" t="s">
        <v>242</v>
      </c>
      <c r="K2310" t="s">
        <v>220</v>
      </c>
      <c r="L2310" t="s">
        <v>37</v>
      </c>
      <c r="M2310">
        <v>1</v>
      </c>
      <c r="N2310">
        <v>1</v>
      </c>
      <c r="O2310">
        <v>2004</v>
      </c>
      <c r="P2310" t="s">
        <v>871</v>
      </c>
      <c r="Q2310">
        <v>68</v>
      </c>
      <c r="R2310" t="s">
        <v>1035</v>
      </c>
      <c r="S2310" t="s">
        <v>478</v>
      </c>
      <c r="T2310" t="s">
        <v>479</v>
      </c>
      <c r="U2310" t="s">
        <v>480</v>
      </c>
      <c r="V2310" t="s">
        <v>481</v>
      </c>
      <c r="X2310" t="s">
        <v>481</v>
      </c>
      <c r="Y2310" t="s">
        <v>482</v>
      </c>
      <c r="Z2310" t="s">
        <v>482</v>
      </c>
      <c r="AA2310" t="s">
        <v>483</v>
      </c>
      <c r="AB2310" t="s">
        <v>484</v>
      </c>
      <c r="AC2310" t="s">
        <v>314</v>
      </c>
      <c r="AD2310" t="s">
        <v>314</v>
      </c>
      <c r="AE2310" t="s">
        <v>485</v>
      </c>
      <c r="AF2310" t="s">
        <v>486</v>
      </c>
      <c r="AG2310" t="s">
        <v>487</v>
      </c>
      <c r="AH2310" t="s">
        <v>51</v>
      </c>
    </row>
    <row r="2311" spans="1:34" x14ac:dyDescent="0.25">
      <c r="A2311">
        <v>10223</v>
      </c>
      <c r="B2311">
        <v>20</v>
      </c>
      <c r="C2311">
        <v>66.040000000000006</v>
      </c>
      <c r="D2311">
        <v>12</v>
      </c>
      <c r="E2311">
        <v>1320.8</v>
      </c>
      <c r="F2311">
        <v>1321</v>
      </c>
      <c r="G2311">
        <v>1320.8</v>
      </c>
      <c r="H2311" t="s">
        <v>138</v>
      </c>
      <c r="I2311" s="1">
        <v>38037</v>
      </c>
      <c r="J2311" t="s">
        <v>35</v>
      </c>
      <c r="K2311" t="s">
        <v>87</v>
      </c>
      <c r="L2311" t="s">
        <v>37</v>
      </c>
      <c r="M2311">
        <v>1</v>
      </c>
      <c r="N2311">
        <v>2</v>
      </c>
      <c r="O2311">
        <v>2004</v>
      </c>
      <c r="P2311" t="s">
        <v>871</v>
      </c>
      <c r="Q2311">
        <v>68</v>
      </c>
      <c r="R2311" t="s">
        <v>1035</v>
      </c>
      <c r="S2311" t="s">
        <v>139</v>
      </c>
      <c r="T2311" t="s">
        <v>140</v>
      </c>
      <c r="U2311" t="s">
        <v>141</v>
      </c>
      <c r="V2311" t="s">
        <v>142</v>
      </c>
      <c r="W2311" t="s">
        <v>143</v>
      </c>
      <c r="X2311" t="s">
        <v>144</v>
      </c>
      <c r="Y2311" t="s">
        <v>145</v>
      </c>
      <c r="Z2311" t="s">
        <v>146</v>
      </c>
      <c r="AA2311" t="s">
        <v>147</v>
      </c>
      <c r="AB2311">
        <v>3004</v>
      </c>
      <c r="AC2311" t="s">
        <v>148</v>
      </c>
      <c r="AD2311" t="s">
        <v>149</v>
      </c>
      <c r="AE2311" t="s">
        <v>150</v>
      </c>
      <c r="AF2311" t="s">
        <v>151</v>
      </c>
      <c r="AG2311" t="s">
        <v>152</v>
      </c>
      <c r="AH2311" t="s">
        <v>51</v>
      </c>
    </row>
    <row r="2312" spans="1:34" x14ac:dyDescent="0.25">
      <c r="A2312">
        <v>10235</v>
      </c>
      <c r="B2312">
        <v>34</v>
      </c>
      <c r="C2312">
        <v>77.73</v>
      </c>
      <c r="D2312">
        <v>6</v>
      </c>
      <c r="E2312">
        <v>2642.82</v>
      </c>
      <c r="F2312">
        <v>2643</v>
      </c>
      <c r="G2312">
        <v>2642.82</v>
      </c>
      <c r="H2312" s="2">
        <v>38021</v>
      </c>
      <c r="I2312" s="1">
        <v>38021</v>
      </c>
      <c r="J2312" t="s">
        <v>35</v>
      </c>
      <c r="K2312" t="s">
        <v>220</v>
      </c>
      <c r="L2312" t="s">
        <v>37</v>
      </c>
      <c r="M2312">
        <v>2</v>
      </c>
      <c r="N2312">
        <v>4</v>
      </c>
      <c r="O2312">
        <v>2004</v>
      </c>
      <c r="P2312" t="s">
        <v>871</v>
      </c>
      <c r="Q2312">
        <v>68</v>
      </c>
      <c r="R2312" t="s">
        <v>1035</v>
      </c>
      <c r="S2312" t="s">
        <v>589</v>
      </c>
      <c r="T2312" t="s">
        <v>590</v>
      </c>
      <c r="U2312" t="s">
        <v>591</v>
      </c>
      <c r="V2312" t="s">
        <v>592</v>
      </c>
      <c r="X2312" t="s">
        <v>592</v>
      </c>
      <c r="Y2312" t="s">
        <v>593</v>
      </c>
      <c r="Z2312" t="s">
        <v>359</v>
      </c>
      <c r="AA2312" t="s">
        <v>594</v>
      </c>
      <c r="AB2312" t="s">
        <v>595</v>
      </c>
      <c r="AC2312" t="s">
        <v>362</v>
      </c>
      <c r="AD2312" t="s">
        <v>47</v>
      </c>
      <c r="AE2312" t="s">
        <v>596</v>
      </c>
      <c r="AF2312" t="s">
        <v>272</v>
      </c>
      <c r="AG2312" t="s">
        <v>597</v>
      </c>
      <c r="AH2312" t="s">
        <v>51</v>
      </c>
    </row>
    <row r="2313" spans="1:34" x14ac:dyDescent="0.25">
      <c r="A2313">
        <v>10250</v>
      </c>
      <c r="B2313">
        <v>50</v>
      </c>
      <c r="C2313">
        <v>61.22</v>
      </c>
      <c r="D2313">
        <v>7</v>
      </c>
      <c r="E2313">
        <v>3061</v>
      </c>
      <c r="F2313">
        <v>3061</v>
      </c>
      <c r="G2313">
        <v>3061</v>
      </c>
      <c r="H2313" s="2">
        <v>38296</v>
      </c>
      <c r="I2313" s="1">
        <v>38296</v>
      </c>
      <c r="J2313" t="s">
        <v>104</v>
      </c>
      <c r="K2313" t="s">
        <v>87</v>
      </c>
      <c r="L2313" t="s">
        <v>37</v>
      </c>
      <c r="M2313">
        <v>2</v>
      </c>
      <c r="N2313">
        <v>5</v>
      </c>
      <c r="O2313">
        <v>2004</v>
      </c>
      <c r="P2313" t="s">
        <v>871</v>
      </c>
      <c r="Q2313">
        <v>68</v>
      </c>
      <c r="R2313" t="s">
        <v>1035</v>
      </c>
      <c r="S2313" t="s">
        <v>630</v>
      </c>
      <c r="T2313">
        <v>4085553659</v>
      </c>
      <c r="U2313" t="s">
        <v>631</v>
      </c>
      <c r="V2313" t="s">
        <v>632</v>
      </c>
      <c r="X2313" t="s">
        <v>632</v>
      </c>
      <c r="Y2313" t="s">
        <v>633</v>
      </c>
      <c r="Z2313" t="s">
        <v>81</v>
      </c>
      <c r="AA2313" t="s">
        <v>634</v>
      </c>
      <c r="AB2313">
        <v>94217</v>
      </c>
      <c r="AC2313" t="s">
        <v>46</v>
      </c>
      <c r="AD2313" t="s">
        <v>47</v>
      </c>
      <c r="AE2313" t="s">
        <v>159</v>
      </c>
      <c r="AF2313" t="s">
        <v>635</v>
      </c>
      <c r="AG2313" t="s">
        <v>636</v>
      </c>
      <c r="AH2313" t="s">
        <v>74</v>
      </c>
    </row>
    <row r="2314" spans="1:34" x14ac:dyDescent="0.25">
      <c r="A2314">
        <v>10262</v>
      </c>
      <c r="B2314">
        <v>40</v>
      </c>
      <c r="C2314">
        <v>79.11</v>
      </c>
      <c r="D2314">
        <v>2</v>
      </c>
      <c r="E2314">
        <v>3164.4</v>
      </c>
      <c r="F2314">
        <v>3165</v>
      </c>
      <c r="G2314">
        <v>3164.4</v>
      </c>
      <c r="H2314" t="s">
        <v>916</v>
      </c>
      <c r="I2314" s="1">
        <v>38162</v>
      </c>
      <c r="J2314" t="s">
        <v>172</v>
      </c>
      <c r="K2314" t="s">
        <v>130</v>
      </c>
      <c r="L2314" t="s">
        <v>535</v>
      </c>
      <c r="M2314">
        <v>2</v>
      </c>
      <c r="N2314">
        <v>6</v>
      </c>
      <c r="O2314">
        <v>2004</v>
      </c>
      <c r="P2314" t="s">
        <v>871</v>
      </c>
      <c r="Q2314">
        <v>68</v>
      </c>
      <c r="R2314" t="s">
        <v>1035</v>
      </c>
      <c r="S2314" t="s">
        <v>276</v>
      </c>
      <c r="T2314" t="s">
        <v>277</v>
      </c>
      <c r="U2314" t="s">
        <v>278</v>
      </c>
      <c r="V2314" t="s">
        <v>279</v>
      </c>
      <c r="X2314" t="s">
        <v>279</v>
      </c>
      <c r="Y2314" t="s">
        <v>280</v>
      </c>
      <c r="AA2314" t="s">
        <v>280</v>
      </c>
      <c r="AB2314">
        <v>28034</v>
      </c>
      <c r="AC2314" t="s">
        <v>281</v>
      </c>
      <c r="AD2314" t="s">
        <v>60</v>
      </c>
      <c r="AE2314" t="s">
        <v>282</v>
      </c>
      <c r="AF2314" t="s">
        <v>283</v>
      </c>
      <c r="AG2314" t="s">
        <v>284</v>
      </c>
      <c r="AH2314" t="s">
        <v>74</v>
      </c>
    </row>
    <row r="2315" spans="1:34" x14ac:dyDescent="0.25">
      <c r="A2315">
        <v>10275</v>
      </c>
      <c r="B2315">
        <v>28</v>
      </c>
      <c r="C2315">
        <v>63.97</v>
      </c>
      <c r="D2315">
        <v>12</v>
      </c>
      <c r="E2315">
        <v>1791.16</v>
      </c>
      <c r="F2315">
        <v>1792</v>
      </c>
      <c r="G2315">
        <v>1791.16</v>
      </c>
      <c r="H2315" t="s">
        <v>181</v>
      </c>
      <c r="I2315" s="1">
        <v>38191</v>
      </c>
      <c r="J2315" t="s">
        <v>52</v>
      </c>
      <c r="K2315" t="s">
        <v>87</v>
      </c>
      <c r="L2315" t="s">
        <v>37</v>
      </c>
      <c r="M2315">
        <v>3</v>
      </c>
      <c r="N2315">
        <v>7</v>
      </c>
      <c r="O2315">
        <v>2004</v>
      </c>
      <c r="P2315" t="s">
        <v>871</v>
      </c>
      <c r="Q2315">
        <v>68</v>
      </c>
      <c r="R2315" t="s">
        <v>1035</v>
      </c>
      <c r="S2315" t="s">
        <v>182</v>
      </c>
      <c r="T2315" t="s">
        <v>183</v>
      </c>
      <c r="U2315" t="s">
        <v>184</v>
      </c>
      <c r="V2315" t="s">
        <v>185</v>
      </c>
      <c r="X2315" t="s">
        <v>185</v>
      </c>
      <c r="Y2315" t="s">
        <v>186</v>
      </c>
      <c r="AA2315" t="s">
        <v>186</v>
      </c>
      <c r="AB2315">
        <v>44000</v>
      </c>
      <c r="AC2315" t="s">
        <v>59</v>
      </c>
      <c r="AD2315" t="s">
        <v>60</v>
      </c>
      <c r="AE2315" t="s">
        <v>187</v>
      </c>
      <c r="AF2315" t="s">
        <v>188</v>
      </c>
      <c r="AG2315" t="s">
        <v>189</v>
      </c>
      <c r="AH2315" t="s">
        <v>51</v>
      </c>
    </row>
    <row r="2316" spans="1:34" x14ac:dyDescent="0.25">
      <c r="A2316">
        <v>10284</v>
      </c>
      <c r="B2316">
        <v>50</v>
      </c>
      <c r="C2316">
        <v>81.86</v>
      </c>
      <c r="D2316">
        <v>4</v>
      </c>
      <c r="E2316">
        <v>4093</v>
      </c>
      <c r="F2316">
        <v>4093</v>
      </c>
      <c r="G2316">
        <v>4093</v>
      </c>
      <c r="H2316" t="s">
        <v>917</v>
      </c>
      <c r="I2316" s="1">
        <v>38220</v>
      </c>
      <c r="J2316" t="s">
        <v>76</v>
      </c>
      <c r="K2316" t="s">
        <v>53</v>
      </c>
      <c r="L2316" t="s">
        <v>37</v>
      </c>
      <c r="M2316">
        <v>3</v>
      </c>
      <c r="N2316">
        <v>8</v>
      </c>
      <c r="O2316">
        <v>2004</v>
      </c>
      <c r="P2316" t="s">
        <v>871</v>
      </c>
      <c r="Q2316">
        <v>68</v>
      </c>
      <c r="R2316" t="s">
        <v>1035</v>
      </c>
      <c r="S2316" t="s">
        <v>860</v>
      </c>
      <c r="T2316" t="s">
        <v>861</v>
      </c>
      <c r="U2316" t="s">
        <v>862</v>
      </c>
      <c r="V2316" t="s">
        <v>863</v>
      </c>
      <c r="X2316" t="s">
        <v>863</v>
      </c>
      <c r="Y2316" t="s">
        <v>864</v>
      </c>
      <c r="AA2316" t="s">
        <v>864</v>
      </c>
      <c r="AB2316" t="s">
        <v>865</v>
      </c>
      <c r="AC2316" t="s">
        <v>119</v>
      </c>
      <c r="AD2316" t="s">
        <v>60</v>
      </c>
      <c r="AE2316" t="s">
        <v>866</v>
      </c>
      <c r="AF2316" t="s">
        <v>867</v>
      </c>
      <c r="AG2316" t="s">
        <v>868</v>
      </c>
      <c r="AH2316" t="s">
        <v>74</v>
      </c>
    </row>
    <row r="2317" spans="1:34" x14ac:dyDescent="0.25">
      <c r="A2317">
        <v>10297</v>
      </c>
      <c r="B2317">
        <v>28</v>
      </c>
      <c r="C2317">
        <v>79.8</v>
      </c>
      <c r="D2317">
        <v>7</v>
      </c>
      <c r="E2317">
        <v>2234.4</v>
      </c>
      <c r="F2317">
        <v>2235</v>
      </c>
      <c r="G2317">
        <v>2234.4</v>
      </c>
      <c r="H2317" t="s">
        <v>953</v>
      </c>
      <c r="I2317" s="1">
        <v>38246</v>
      </c>
      <c r="J2317" t="s">
        <v>201</v>
      </c>
      <c r="K2317" t="s">
        <v>130</v>
      </c>
      <c r="L2317" t="s">
        <v>37</v>
      </c>
      <c r="M2317">
        <v>3</v>
      </c>
      <c r="N2317">
        <v>9</v>
      </c>
      <c r="O2317">
        <v>2004</v>
      </c>
      <c r="P2317" t="s">
        <v>871</v>
      </c>
      <c r="Q2317">
        <v>68</v>
      </c>
      <c r="R2317" t="s">
        <v>1035</v>
      </c>
      <c r="S2317" t="s">
        <v>756</v>
      </c>
      <c r="T2317" t="s">
        <v>757</v>
      </c>
      <c r="U2317" t="s">
        <v>758</v>
      </c>
      <c r="V2317" t="s">
        <v>759</v>
      </c>
      <c r="W2317" t="s">
        <v>760</v>
      </c>
      <c r="X2317" t="s">
        <v>761</v>
      </c>
      <c r="Y2317" t="s">
        <v>762</v>
      </c>
      <c r="AA2317" t="s">
        <v>762</v>
      </c>
      <c r="AB2317">
        <v>2</v>
      </c>
      <c r="AC2317" t="s">
        <v>763</v>
      </c>
      <c r="AD2317" t="s">
        <v>60</v>
      </c>
      <c r="AE2317" t="s">
        <v>764</v>
      </c>
      <c r="AF2317" t="s">
        <v>765</v>
      </c>
      <c r="AG2317" t="s">
        <v>766</v>
      </c>
      <c r="AH2317" t="s">
        <v>51</v>
      </c>
    </row>
    <row r="2318" spans="1:34" x14ac:dyDescent="0.25">
      <c r="A2318">
        <v>10308</v>
      </c>
      <c r="B2318">
        <v>46</v>
      </c>
      <c r="C2318">
        <v>66.040000000000006</v>
      </c>
      <c r="D2318">
        <v>10</v>
      </c>
      <c r="E2318">
        <v>3037.84</v>
      </c>
      <c r="F2318">
        <v>3038</v>
      </c>
      <c r="G2318">
        <v>3037.84</v>
      </c>
      <c r="H2318" t="s">
        <v>211</v>
      </c>
      <c r="I2318" s="1">
        <v>38275</v>
      </c>
      <c r="J2318" t="s">
        <v>86</v>
      </c>
      <c r="K2318" t="s">
        <v>87</v>
      </c>
      <c r="L2318" t="s">
        <v>37</v>
      </c>
      <c r="M2318">
        <v>4</v>
      </c>
      <c r="N2318">
        <v>10</v>
      </c>
      <c r="O2318">
        <v>2004</v>
      </c>
      <c r="P2318" t="s">
        <v>871</v>
      </c>
      <c r="Q2318">
        <v>68</v>
      </c>
      <c r="R2318" t="s">
        <v>1035</v>
      </c>
      <c r="S2318" t="s">
        <v>501</v>
      </c>
      <c r="T2318">
        <v>9145554562</v>
      </c>
      <c r="U2318" t="s">
        <v>502</v>
      </c>
      <c r="V2318" t="s">
        <v>503</v>
      </c>
      <c r="X2318" t="s">
        <v>503</v>
      </c>
      <c r="Y2318" t="s">
        <v>504</v>
      </c>
      <c r="Z2318" t="s">
        <v>44</v>
      </c>
      <c r="AA2318" t="s">
        <v>505</v>
      </c>
      <c r="AB2318">
        <v>24067</v>
      </c>
      <c r="AC2318" t="s">
        <v>46</v>
      </c>
      <c r="AD2318" t="s">
        <v>47</v>
      </c>
      <c r="AE2318" t="s">
        <v>159</v>
      </c>
      <c r="AF2318" t="s">
        <v>373</v>
      </c>
      <c r="AG2318" t="s">
        <v>506</v>
      </c>
      <c r="AH2318" t="s">
        <v>74</v>
      </c>
    </row>
    <row r="2319" spans="1:34" x14ac:dyDescent="0.25">
      <c r="A2319">
        <v>10316</v>
      </c>
      <c r="B2319">
        <v>24</v>
      </c>
      <c r="C2319">
        <v>59.16</v>
      </c>
      <c r="D2319">
        <v>2</v>
      </c>
      <c r="E2319">
        <v>1419.84</v>
      </c>
      <c r="F2319">
        <v>1420</v>
      </c>
      <c r="G2319">
        <v>1419.84</v>
      </c>
      <c r="H2319" s="2">
        <v>37997</v>
      </c>
      <c r="I2319" s="1">
        <v>37997</v>
      </c>
      <c r="J2319" t="s">
        <v>64</v>
      </c>
      <c r="K2319" t="s">
        <v>123</v>
      </c>
      <c r="L2319" t="s">
        <v>37</v>
      </c>
      <c r="M2319">
        <v>4</v>
      </c>
      <c r="N2319">
        <v>11</v>
      </c>
      <c r="O2319">
        <v>2004</v>
      </c>
      <c r="P2319" t="s">
        <v>871</v>
      </c>
      <c r="Q2319">
        <v>68</v>
      </c>
      <c r="R2319" t="s">
        <v>1035</v>
      </c>
      <c r="S2319" t="s">
        <v>606</v>
      </c>
      <c r="T2319" t="s">
        <v>607</v>
      </c>
      <c r="U2319" t="s">
        <v>608</v>
      </c>
      <c r="V2319" t="s">
        <v>609</v>
      </c>
      <c r="X2319" t="s">
        <v>609</v>
      </c>
      <c r="Y2319" t="s">
        <v>610</v>
      </c>
      <c r="Z2319" t="s">
        <v>611</v>
      </c>
      <c r="AA2319" t="s">
        <v>612</v>
      </c>
      <c r="AB2319" t="s">
        <v>613</v>
      </c>
      <c r="AC2319" t="s">
        <v>270</v>
      </c>
      <c r="AD2319" t="s">
        <v>60</v>
      </c>
      <c r="AE2319" t="s">
        <v>614</v>
      </c>
      <c r="AF2319" t="s">
        <v>615</v>
      </c>
      <c r="AG2319" t="s">
        <v>616</v>
      </c>
      <c r="AH2319" t="s">
        <v>51</v>
      </c>
    </row>
    <row r="2320" spans="1:34" x14ac:dyDescent="0.25">
      <c r="A2320">
        <v>10328</v>
      </c>
      <c r="B2320">
        <v>24</v>
      </c>
      <c r="C2320">
        <v>81.17</v>
      </c>
      <c r="D2320">
        <v>5</v>
      </c>
      <c r="E2320">
        <v>1948.08</v>
      </c>
      <c r="F2320">
        <v>1949</v>
      </c>
      <c r="G2320">
        <v>1948.08</v>
      </c>
      <c r="H2320" s="2">
        <v>38332</v>
      </c>
      <c r="I2320" s="1">
        <v>38332</v>
      </c>
      <c r="J2320" t="s">
        <v>242</v>
      </c>
      <c r="K2320" t="s">
        <v>53</v>
      </c>
      <c r="L2320" t="s">
        <v>37</v>
      </c>
      <c r="M2320">
        <v>4</v>
      </c>
      <c r="N2320">
        <v>11</v>
      </c>
      <c r="O2320">
        <v>2004</v>
      </c>
      <c r="P2320" t="s">
        <v>871</v>
      </c>
      <c r="Q2320">
        <v>68</v>
      </c>
      <c r="R2320" t="s">
        <v>1035</v>
      </c>
      <c r="S2320" t="s">
        <v>877</v>
      </c>
      <c r="T2320" t="s">
        <v>878</v>
      </c>
      <c r="U2320" t="s">
        <v>879</v>
      </c>
      <c r="V2320" t="s">
        <v>880</v>
      </c>
      <c r="X2320" t="s">
        <v>880</v>
      </c>
      <c r="Y2320" t="s">
        <v>881</v>
      </c>
      <c r="AA2320" t="s">
        <v>881</v>
      </c>
      <c r="AB2320">
        <v>24100</v>
      </c>
      <c r="AC2320" t="s">
        <v>407</v>
      </c>
      <c r="AD2320" t="s">
        <v>60</v>
      </c>
      <c r="AE2320" t="s">
        <v>882</v>
      </c>
      <c r="AF2320" t="s">
        <v>883</v>
      </c>
      <c r="AG2320" t="s">
        <v>884</v>
      </c>
      <c r="AH2320" t="s">
        <v>51</v>
      </c>
    </row>
    <row r="2321" spans="1:34" x14ac:dyDescent="0.25">
      <c r="A2321">
        <v>10340</v>
      </c>
      <c r="B2321">
        <v>39</v>
      </c>
      <c r="C2321">
        <v>59.16</v>
      </c>
      <c r="D2321">
        <v>3</v>
      </c>
      <c r="E2321">
        <v>2307.2399999999998</v>
      </c>
      <c r="F2321">
        <v>2308</v>
      </c>
      <c r="G2321">
        <v>2307.2399999999998</v>
      </c>
      <c r="H2321" t="s">
        <v>230</v>
      </c>
      <c r="I2321" s="1">
        <v>38315</v>
      </c>
      <c r="J2321" t="s">
        <v>104</v>
      </c>
      <c r="K2321" t="s">
        <v>220</v>
      </c>
      <c r="L2321" t="s">
        <v>37</v>
      </c>
      <c r="M2321">
        <v>4</v>
      </c>
      <c r="N2321">
        <v>11</v>
      </c>
      <c r="O2321">
        <v>2004</v>
      </c>
      <c r="P2321" t="s">
        <v>871</v>
      </c>
      <c r="Q2321">
        <v>68</v>
      </c>
      <c r="R2321" t="s">
        <v>1035</v>
      </c>
      <c r="S2321" t="s">
        <v>554</v>
      </c>
      <c r="T2321" t="s">
        <v>555</v>
      </c>
      <c r="U2321" t="s">
        <v>556</v>
      </c>
      <c r="V2321" t="s">
        <v>557</v>
      </c>
      <c r="X2321" t="s">
        <v>557</v>
      </c>
      <c r="Y2321" t="s">
        <v>558</v>
      </c>
      <c r="AA2321" t="s">
        <v>558</v>
      </c>
      <c r="AB2321">
        <v>8022</v>
      </c>
      <c r="AC2321" t="s">
        <v>281</v>
      </c>
      <c r="AD2321" t="s">
        <v>60</v>
      </c>
      <c r="AE2321" t="s">
        <v>559</v>
      </c>
      <c r="AF2321" t="s">
        <v>560</v>
      </c>
      <c r="AG2321" t="s">
        <v>561</v>
      </c>
      <c r="AH2321" t="s">
        <v>51</v>
      </c>
    </row>
    <row r="2322" spans="1:34" x14ac:dyDescent="0.25">
      <c r="A2322">
        <v>10353</v>
      </c>
      <c r="B2322">
        <v>40</v>
      </c>
      <c r="C2322">
        <v>44.51</v>
      </c>
      <c r="D2322">
        <v>7</v>
      </c>
      <c r="E2322">
        <v>1780.4</v>
      </c>
      <c r="F2322">
        <v>1781</v>
      </c>
      <c r="G2322">
        <v>1780.4</v>
      </c>
      <c r="H2322" s="2">
        <v>38089</v>
      </c>
      <c r="I2322" s="1">
        <v>38089</v>
      </c>
      <c r="J2322" t="s">
        <v>380</v>
      </c>
      <c r="K2322" t="s">
        <v>36</v>
      </c>
      <c r="L2322" t="s">
        <v>37</v>
      </c>
      <c r="M2322">
        <v>4</v>
      </c>
      <c r="N2322">
        <v>12</v>
      </c>
      <c r="O2322">
        <v>2004</v>
      </c>
      <c r="P2322" t="s">
        <v>871</v>
      </c>
      <c r="Q2322">
        <v>68</v>
      </c>
      <c r="R2322" t="s">
        <v>1035</v>
      </c>
      <c r="S2322" t="s">
        <v>908</v>
      </c>
      <c r="T2322">
        <v>2035554407</v>
      </c>
      <c r="U2322" t="s">
        <v>909</v>
      </c>
      <c r="V2322" t="s">
        <v>910</v>
      </c>
      <c r="X2322" t="s">
        <v>910</v>
      </c>
      <c r="Y2322" t="s">
        <v>816</v>
      </c>
      <c r="Z2322" t="s">
        <v>177</v>
      </c>
      <c r="AA2322" t="s">
        <v>911</v>
      </c>
      <c r="AB2322">
        <v>97561</v>
      </c>
      <c r="AC2322" t="s">
        <v>46</v>
      </c>
      <c r="AD2322" t="s">
        <v>47</v>
      </c>
      <c r="AE2322" t="s">
        <v>912</v>
      </c>
      <c r="AF2322" t="s">
        <v>913</v>
      </c>
      <c r="AG2322" t="s">
        <v>914</v>
      </c>
      <c r="AH2322" t="s">
        <v>51</v>
      </c>
    </row>
    <row r="2323" spans="1:34" x14ac:dyDescent="0.25">
      <c r="A2323">
        <v>10361</v>
      </c>
      <c r="B2323">
        <v>49</v>
      </c>
      <c r="C2323">
        <v>72.33</v>
      </c>
      <c r="D2323">
        <v>2</v>
      </c>
      <c r="E2323">
        <v>3544.17</v>
      </c>
      <c r="F2323">
        <v>3545</v>
      </c>
      <c r="G2323">
        <v>3544.17</v>
      </c>
      <c r="H2323" t="s">
        <v>241</v>
      </c>
      <c r="I2323" s="1">
        <v>38338</v>
      </c>
      <c r="J2323" t="s">
        <v>242</v>
      </c>
      <c r="K2323" t="s">
        <v>87</v>
      </c>
      <c r="L2323" t="s">
        <v>37</v>
      </c>
      <c r="M2323">
        <v>4</v>
      </c>
      <c r="N2323">
        <v>12</v>
      </c>
      <c r="O2323">
        <v>2004</v>
      </c>
      <c r="P2323" t="s">
        <v>871</v>
      </c>
      <c r="Q2323">
        <v>68</v>
      </c>
      <c r="R2323" t="s">
        <v>1035</v>
      </c>
      <c r="S2323" t="s">
        <v>243</v>
      </c>
      <c r="T2323" t="s">
        <v>244</v>
      </c>
      <c r="U2323" t="s">
        <v>245</v>
      </c>
      <c r="V2323" t="s">
        <v>246</v>
      </c>
      <c r="W2323" t="s">
        <v>247</v>
      </c>
      <c r="X2323" t="s">
        <v>248</v>
      </c>
      <c r="Y2323" t="s">
        <v>249</v>
      </c>
      <c r="Z2323" t="s">
        <v>250</v>
      </c>
      <c r="AA2323" t="s">
        <v>251</v>
      </c>
      <c r="AB2323">
        <v>2067</v>
      </c>
      <c r="AC2323" t="s">
        <v>148</v>
      </c>
      <c r="AD2323" t="s">
        <v>149</v>
      </c>
      <c r="AE2323" t="s">
        <v>252</v>
      </c>
      <c r="AF2323" t="s">
        <v>253</v>
      </c>
      <c r="AG2323" t="s">
        <v>254</v>
      </c>
      <c r="AH2323" t="s">
        <v>74</v>
      </c>
    </row>
    <row r="2324" spans="1:34" x14ac:dyDescent="0.25">
      <c r="A2324">
        <v>10375</v>
      </c>
      <c r="B2324">
        <v>44</v>
      </c>
      <c r="C2324">
        <v>82.26</v>
      </c>
      <c r="D2324">
        <v>4</v>
      </c>
      <c r="E2324">
        <v>3619.44</v>
      </c>
      <c r="F2324">
        <v>3620</v>
      </c>
      <c r="G2324">
        <v>3619.44</v>
      </c>
      <c r="H2324" s="2">
        <v>38413</v>
      </c>
      <c r="I2324" s="1">
        <v>38413</v>
      </c>
      <c r="J2324" t="s">
        <v>255</v>
      </c>
      <c r="K2324" t="s">
        <v>220</v>
      </c>
      <c r="L2324" t="s">
        <v>37</v>
      </c>
      <c r="M2324">
        <v>1</v>
      </c>
      <c r="N2324">
        <v>2</v>
      </c>
      <c r="O2324">
        <v>2005</v>
      </c>
      <c r="P2324" t="s">
        <v>871</v>
      </c>
      <c r="Q2324">
        <v>68</v>
      </c>
      <c r="R2324" t="s">
        <v>1035</v>
      </c>
      <c r="S2324" t="s">
        <v>182</v>
      </c>
      <c r="T2324" t="s">
        <v>183</v>
      </c>
      <c r="U2324" t="s">
        <v>184</v>
      </c>
      <c r="V2324" t="s">
        <v>185</v>
      </c>
      <c r="X2324" t="s">
        <v>185</v>
      </c>
      <c r="Y2324" t="s">
        <v>186</v>
      </c>
      <c r="AA2324" t="s">
        <v>186</v>
      </c>
      <c r="AB2324">
        <v>44000</v>
      </c>
      <c r="AC2324" t="s">
        <v>59</v>
      </c>
      <c r="AD2324" t="s">
        <v>60</v>
      </c>
      <c r="AE2324" t="s">
        <v>187</v>
      </c>
      <c r="AF2324" t="s">
        <v>188</v>
      </c>
      <c r="AG2324" t="s">
        <v>189</v>
      </c>
      <c r="AH2324" t="s">
        <v>74</v>
      </c>
    </row>
    <row r="2325" spans="1:34" x14ac:dyDescent="0.25">
      <c r="A2325">
        <v>10388</v>
      </c>
      <c r="B2325">
        <v>35</v>
      </c>
      <c r="C2325">
        <v>100</v>
      </c>
      <c r="D2325">
        <v>8</v>
      </c>
      <c r="E2325">
        <v>3918.95</v>
      </c>
      <c r="F2325">
        <v>3919</v>
      </c>
      <c r="G2325">
        <v>3500</v>
      </c>
      <c r="H2325" s="2">
        <v>38414</v>
      </c>
      <c r="I2325" s="1">
        <v>38414</v>
      </c>
      <c r="J2325" t="s">
        <v>255</v>
      </c>
      <c r="K2325" t="s">
        <v>130</v>
      </c>
      <c r="L2325" t="s">
        <v>37</v>
      </c>
      <c r="M2325">
        <v>1</v>
      </c>
      <c r="N2325">
        <v>3</v>
      </c>
      <c r="O2325">
        <v>2005</v>
      </c>
      <c r="P2325" t="s">
        <v>871</v>
      </c>
      <c r="Q2325">
        <v>68</v>
      </c>
      <c r="R2325" t="s">
        <v>1035</v>
      </c>
      <c r="S2325" t="s">
        <v>256</v>
      </c>
      <c r="T2325">
        <v>5085552555</v>
      </c>
      <c r="U2325" t="s">
        <v>257</v>
      </c>
      <c r="V2325" t="s">
        <v>258</v>
      </c>
      <c r="X2325" t="s">
        <v>258</v>
      </c>
      <c r="Y2325" t="s">
        <v>259</v>
      </c>
      <c r="Z2325" t="s">
        <v>195</v>
      </c>
      <c r="AA2325" t="s">
        <v>260</v>
      </c>
      <c r="AB2325">
        <v>50553</v>
      </c>
      <c r="AC2325" t="s">
        <v>46</v>
      </c>
      <c r="AD2325" t="s">
        <v>47</v>
      </c>
      <c r="AE2325" t="s">
        <v>261</v>
      </c>
      <c r="AF2325" t="s">
        <v>262</v>
      </c>
      <c r="AG2325" t="s">
        <v>263</v>
      </c>
      <c r="AH2325" t="s">
        <v>74</v>
      </c>
    </row>
    <row r="2326" spans="1:34" x14ac:dyDescent="0.25">
      <c r="A2326">
        <v>10398</v>
      </c>
      <c r="B2326">
        <v>22</v>
      </c>
      <c r="C2326">
        <v>67.41</v>
      </c>
      <c r="D2326">
        <v>4</v>
      </c>
      <c r="E2326">
        <v>1483.02</v>
      </c>
      <c r="F2326">
        <v>1484</v>
      </c>
      <c r="G2326">
        <v>1483.02</v>
      </c>
      <c r="H2326" t="s">
        <v>936</v>
      </c>
      <c r="I2326" s="1">
        <v>38441</v>
      </c>
      <c r="J2326" t="s">
        <v>255</v>
      </c>
      <c r="K2326" t="s">
        <v>220</v>
      </c>
      <c r="L2326" t="s">
        <v>37</v>
      </c>
      <c r="M2326">
        <v>1</v>
      </c>
      <c r="N2326">
        <v>3</v>
      </c>
      <c r="O2326">
        <v>2005</v>
      </c>
      <c r="P2326" t="s">
        <v>871</v>
      </c>
      <c r="Q2326">
        <v>68</v>
      </c>
      <c r="R2326" t="s">
        <v>1035</v>
      </c>
      <c r="S2326" t="s">
        <v>54</v>
      </c>
      <c r="T2326" t="s">
        <v>55</v>
      </c>
      <c r="U2326" t="s">
        <v>56</v>
      </c>
      <c r="V2326" t="s">
        <v>57</v>
      </c>
      <c r="X2326" t="s">
        <v>57</v>
      </c>
      <c r="Y2326" t="s">
        <v>58</v>
      </c>
      <c r="AA2326" t="s">
        <v>58</v>
      </c>
      <c r="AB2326">
        <v>51100</v>
      </c>
      <c r="AC2326" t="s">
        <v>59</v>
      </c>
      <c r="AD2326" t="s">
        <v>60</v>
      </c>
      <c r="AE2326" t="s">
        <v>61</v>
      </c>
      <c r="AF2326" t="s">
        <v>62</v>
      </c>
      <c r="AG2326" t="s">
        <v>63</v>
      </c>
      <c r="AH2326" t="s">
        <v>51</v>
      </c>
    </row>
    <row r="2327" spans="1:34" x14ac:dyDescent="0.25">
      <c r="A2327">
        <v>10401</v>
      </c>
      <c r="B2327">
        <v>62</v>
      </c>
      <c r="C2327">
        <v>77.73</v>
      </c>
      <c r="D2327">
        <v>6</v>
      </c>
      <c r="E2327">
        <v>4819.26</v>
      </c>
      <c r="F2327">
        <v>4820</v>
      </c>
      <c r="G2327">
        <v>4819.26</v>
      </c>
      <c r="H2327" s="2">
        <v>38415</v>
      </c>
      <c r="I2327" s="1">
        <v>38415</v>
      </c>
      <c r="J2327" t="s">
        <v>255</v>
      </c>
      <c r="K2327" t="s">
        <v>87</v>
      </c>
      <c r="L2327" t="s">
        <v>637</v>
      </c>
      <c r="M2327">
        <v>2</v>
      </c>
      <c r="N2327">
        <v>4</v>
      </c>
      <c r="O2327">
        <v>2005</v>
      </c>
      <c r="P2327" t="s">
        <v>871</v>
      </c>
      <c r="Q2327">
        <v>68</v>
      </c>
      <c r="R2327" t="s">
        <v>1035</v>
      </c>
      <c r="S2327" t="s">
        <v>163</v>
      </c>
      <c r="T2327">
        <v>2015559350</v>
      </c>
      <c r="U2327" t="s">
        <v>164</v>
      </c>
      <c r="V2327" t="s">
        <v>165</v>
      </c>
      <c r="X2327" t="s">
        <v>165</v>
      </c>
      <c r="Y2327" t="s">
        <v>166</v>
      </c>
      <c r="Z2327" t="s">
        <v>167</v>
      </c>
      <c r="AA2327" t="s">
        <v>168</v>
      </c>
      <c r="AB2327">
        <v>94019</v>
      </c>
      <c r="AC2327" t="s">
        <v>46</v>
      </c>
      <c r="AD2327" t="s">
        <v>47</v>
      </c>
      <c r="AE2327" t="s">
        <v>93</v>
      </c>
      <c r="AF2327" t="s">
        <v>169</v>
      </c>
      <c r="AG2327" t="s">
        <v>170</v>
      </c>
      <c r="AH2327" t="s">
        <v>74</v>
      </c>
    </row>
    <row r="2328" spans="1:34" x14ac:dyDescent="0.25">
      <c r="A2328">
        <v>10416</v>
      </c>
      <c r="B2328">
        <v>26</v>
      </c>
      <c r="C2328">
        <v>61.22</v>
      </c>
      <c r="D2328">
        <v>7</v>
      </c>
      <c r="E2328">
        <v>1591.72</v>
      </c>
      <c r="F2328">
        <v>1592</v>
      </c>
      <c r="G2328">
        <v>1591.72</v>
      </c>
      <c r="H2328" s="2">
        <v>38630</v>
      </c>
      <c r="I2328" s="1">
        <v>38630</v>
      </c>
      <c r="J2328" t="s">
        <v>86</v>
      </c>
      <c r="K2328" t="s">
        <v>220</v>
      </c>
      <c r="L2328" t="s">
        <v>37</v>
      </c>
      <c r="M2328">
        <v>2</v>
      </c>
      <c r="N2328">
        <v>5</v>
      </c>
      <c r="O2328">
        <v>2005</v>
      </c>
      <c r="P2328" t="s">
        <v>871</v>
      </c>
      <c r="Q2328">
        <v>68</v>
      </c>
      <c r="R2328" t="s">
        <v>1035</v>
      </c>
      <c r="S2328" t="s">
        <v>712</v>
      </c>
      <c r="T2328" t="s">
        <v>713</v>
      </c>
      <c r="U2328" t="s">
        <v>714</v>
      </c>
      <c r="V2328" t="s">
        <v>715</v>
      </c>
      <c r="X2328" t="s">
        <v>715</v>
      </c>
      <c r="Y2328" t="s">
        <v>716</v>
      </c>
      <c r="AA2328" t="s">
        <v>716</v>
      </c>
      <c r="AB2328">
        <v>42100</v>
      </c>
      <c r="AC2328" t="s">
        <v>407</v>
      </c>
      <c r="AD2328" t="s">
        <v>60</v>
      </c>
      <c r="AE2328" t="s">
        <v>717</v>
      </c>
      <c r="AF2328" t="s">
        <v>718</v>
      </c>
      <c r="AG2328" t="s">
        <v>719</v>
      </c>
      <c r="AH2328" t="s">
        <v>51</v>
      </c>
    </row>
    <row r="2329" spans="1:34" x14ac:dyDescent="0.25">
      <c r="A2329">
        <v>10108</v>
      </c>
      <c r="B2329">
        <v>31</v>
      </c>
      <c r="C2329">
        <v>100</v>
      </c>
      <c r="D2329">
        <v>16</v>
      </c>
      <c r="E2329">
        <v>3669.78</v>
      </c>
      <c r="F2329">
        <v>3670</v>
      </c>
      <c r="G2329">
        <v>3100</v>
      </c>
      <c r="H2329" s="2">
        <v>37683</v>
      </c>
      <c r="I2329" s="1">
        <v>37683</v>
      </c>
      <c r="J2329" t="s">
        <v>255</v>
      </c>
      <c r="K2329" t="s">
        <v>36</v>
      </c>
      <c r="L2329" t="s">
        <v>37</v>
      </c>
      <c r="M2329">
        <v>1</v>
      </c>
      <c r="N2329">
        <v>3</v>
      </c>
      <c r="O2329">
        <v>2003</v>
      </c>
      <c r="P2329" t="s">
        <v>38</v>
      </c>
      <c r="Q2329">
        <v>102</v>
      </c>
      <c r="R2329" t="s">
        <v>1037</v>
      </c>
      <c r="S2329" t="s">
        <v>675</v>
      </c>
      <c r="T2329" t="s">
        <v>676</v>
      </c>
      <c r="U2329" t="s">
        <v>677</v>
      </c>
      <c r="V2329" t="s">
        <v>678</v>
      </c>
      <c r="X2329" t="s">
        <v>678</v>
      </c>
      <c r="Y2329" t="s">
        <v>679</v>
      </c>
      <c r="AA2329" t="s">
        <v>679</v>
      </c>
      <c r="AB2329" t="s">
        <v>680</v>
      </c>
      <c r="AC2329" t="s">
        <v>681</v>
      </c>
      <c r="AD2329" t="s">
        <v>314</v>
      </c>
      <c r="AE2329" t="s">
        <v>682</v>
      </c>
      <c r="AF2329" t="s">
        <v>683</v>
      </c>
      <c r="AG2329" t="s">
        <v>684</v>
      </c>
      <c r="AH2329" t="s">
        <v>74</v>
      </c>
    </row>
    <row r="2330" spans="1:34" x14ac:dyDescent="0.25">
      <c r="A2330">
        <v>10121</v>
      </c>
      <c r="B2330">
        <v>25</v>
      </c>
      <c r="C2330">
        <v>86.74</v>
      </c>
      <c r="D2330">
        <v>3</v>
      </c>
      <c r="E2330">
        <v>2168.5</v>
      </c>
      <c r="F2330">
        <v>2169</v>
      </c>
      <c r="G2330">
        <v>2168.5</v>
      </c>
      <c r="H2330" s="2">
        <v>37807</v>
      </c>
      <c r="I2330" s="1">
        <v>37807</v>
      </c>
      <c r="J2330" t="s">
        <v>52</v>
      </c>
      <c r="K2330" t="s">
        <v>53</v>
      </c>
      <c r="L2330" t="s">
        <v>37</v>
      </c>
      <c r="M2330">
        <v>2</v>
      </c>
      <c r="N2330">
        <v>5</v>
      </c>
      <c r="O2330">
        <v>2003</v>
      </c>
      <c r="P2330" t="s">
        <v>38</v>
      </c>
      <c r="Q2330">
        <v>102</v>
      </c>
      <c r="R2330" t="s">
        <v>1037</v>
      </c>
      <c r="S2330" t="s">
        <v>54</v>
      </c>
      <c r="T2330" t="s">
        <v>55</v>
      </c>
      <c r="U2330" t="s">
        <v>56</v>
      </c>
      <c r="V2330" t="s">
        <v>57</v>
      </c>
      <c r="X2330" t="s">
        <v>57</v>
      </c>
      <c r="Y2330" t="s">
        <v>58</v>
      </c>
      <c r="AA2330" t="s">
        <v>58</v>
      </c>
      <c r="AB2330">
        <v>51100</v>
      </c>
      <c r="AC2330" t="s">
        <v>59</v>
      </c>
      <c r="AD2330" t="s">
        <v>60</v>
      </c>
      <c r="AE2330" t="s">
        <v>61</v>
      </c>
      <c r="AF2330" t="s">
        <v>62</v>
      </c>
      <c r="AG2330" t="s">
        <v>63</v>
      </c>
      <c r="AH2330" t="s">
        <v>51</v>
      </c>
    </row>
    <row r="2331" spans="1:34" x14ac:dyDescent="0.25">
      <c r="A2331">
        <v>10135</v>
      </c>
      <c r="B2331">
        <v>30</v>
      </c>
      <c r="C2331">
        <v>89.8</v>
      </c>
      <c r="D2331">
        <v>17</v>
      </c>
      <c r="E2331">
        <v>2694</v>
      </c>
      <c r="F2331">
        <v>2694</v>
      </c>
      <c r="G2331">
        <v>2694</v>
      </c>
      <c r="H2331" s="2">
        <v>37659</v>
      </c>
      <c r="I2331" s="1">
        <v>37659</v>
      </c>
      <c r="J2331" t="s">
        <v>35</v>
      </c>
      <c r="K2331" t="s">
        <v>87</v>
      </c>
      <c r="L2331" t="s">
        <v>37</v>
      </c>
      <c r="M2331">
        <v>3</v>
      </c>
      <c r="N2331">
        <v>7</v>
      </c>
      <c r="O2331">
        <v>2003</v>
      </c>
      <c r="P2331" t="s">
        <v>38</v>
      </c>
      <c r="Q2331">
        <v>102</v>
      </c>
      <c r="R2331" t="s">
        <v>1037</v>
      </c>
      <c r="S2331" t="s">
        <v>427</v>
      </c>
      <c r="T2331">
        <v>4155551450</v>
      </c>
      <c r="U2331" t="s">
        <v>428</v>
      </c>
      <c r="V2331" t="s">
        <v>429</v>
      </c>
      <c r="X2331" t="s">
        <v>429</v>
      </c>
      <c r="Y2331" t="s">
        <v>430</v>
      </c>
      <c r="Z2331" t="s">
        <v>81</v>
      </c>
      <c r="AA2331" t="s">
        <v>431</v>
      </c>
      <c r="AB2331">
        <v>97562</v>
      </c>
      <c r="AC2331" t="s">
        <v>46</v>
      </c>
      <c r="AD2331" t="s">
        <v>47</v>
      </c>
      <c r="AE2331" t="s">
        <v>432</v>
      </c>
      <c r="AF2331" t="s">
        <v>433</v>
      </c>
      <c r="AG2331" t="s">
        <v>434</v>
      </c>
      <c r="AH2331" t="s">
        <v>51</v>
      </c>
    </row>
    <row r="2332" spans="1:34" x14ac:dyDescent="0.25">
      <c r="A2332">
        <v>10145</v>
      </c>
      <c r="B2332">
        <v>27</v>
      </c>
      <c r="C2332">
        <v>100</v>
      </c>
      <c r="D2332">
        <v>4</v>
      </c>
      <c r="E2332">
        <v>3251.34</v>
      </c>
      <c r="F2332">
        <v>3252</v>
      </c>
      <c r="G2332">
        <v>2700</v>
      </c>
      <c r="H2332" t="s">
        <v>75</v>
      </c>
      <c r="I2332" s="1">
        <v>37858</v>
      </c>
      <c r="J2332" t="s">
        <v>76</v>
      </c>
      <c r="K2332" t="s">
        <v>36</v>
      </c>
      <c r="L2332" t="s">
        <v>37</v>
      </c>
      <c r="M2332">
        <v>3</v>
      </c>
      <c r="N2332">
        <v>8</v>
      </c>
      <c r="O2332">
        <v>2003</v>
      </c>
      <c r="P2332" t="s">
        <v>38</v>
      </c>
      <c r="Q2332">
        <v>102</v>
      </c>
      <c r="R2332" t="s">
        <v>1037</v>
      </c>
      <c r="S2332" t="s">
        <v>77</v>
      </c>
      <c r="T2332">
        <v>6265557265</v>
      </c>
      <c r="U2332" t="s">
        <v>78</v>
      </c>
      <c r="V2332" t="s">
        <v>79</v>
      </c>
      <c r="X2332" t="s">
        <v>79</v>
      </c>
      <c r="Y2332" t="s">
        <v>80</v>
      </c>
      <c r="Z2332" t="s">
        <v>81</v>
      </c>
      <c r="AA2332" t="s">
        <v>82</v>
      </c>
      <c r="AB2332">
        <v>90003</v>
      </c>
      <c r="AC2332" t="s">
        <v>46</v>
      </c>
      <c r="AD2332" t="s">
        <v>47</v>
      </c>
      <c r="AE2332" t="s">
        <v>83</v>
      </c>
      <c r="AF2332" t="s">
        <v>84</v>
      </c>
      <c r="AG2332" t="s">
        <v>85</v>
      </c>
      <c r="AH2332" t="s">
        <v>74</v>
      </c>
    </row>
    <row r="2333" spans="1:34" x14ac:dyDescent="0.25">
      <c r="A2333">
        <v>10159</v>
      </c>
      <c r="B2333">
        <v>23</v>
      </c>
      <c r="C2333">
        <v>100</v>
      </c>
      <c r="D2333">
        <v>12</v>
      </c>
      <c r="E2333">
        <v>2347.15</v>
      </c>
      <c r="F2333">
        <v>2348</v>
      </c>
      <c r="G2333">
        <v>2300</v>
      </c>
      <c r="H2333" s="2">
        <v>37904</v>
      </c>
      <c r="I2333" s="1">
        <v>37904</v>
      </c>
      <c r="J2333" t="s">
        <v>86</v>
      </c>
      <c r="K2333" t="s">
        <v>87</v>
      </c>
      <c r="L2333" t="s">
        <v>37</v>
      </c>
      <c r="M2333">
        <v>4</v>
      </c>
      <c r="N2333">
        <v>10</v>
      </c>
      <c r="O2333">
        <v>2003</v>
      </c>
      <c r="P2333" t="s">
        <v>38</v>
      </c>
      <c r="Q2333">
        <v>102</v>
      </c>
      <c r="R2333" t="s">
        <v>1037</v>
      </c>
      <c r="S2333" t="s">
        <v>88</v>
      </c>
      <c r="T2333">
        <v>6505551386</v>
      </c>
      <c r="U2333" t="s">
        <v>89</v>
      </c>
      <c r="V2333" t="s">
        <v>90</v>
      </c>
      <c r="X2333" t="s">
        <v>90</v>
      </c>
      <c r="Y2333" t="s">
        <v>91</v>
      </c>
      <c r="Z2333" t="s">
        <v>81</v>
      </c>
      <c r="AA2333" t="s">
        <v>92</v>
      </c>
      <c r="AB2333" t="s">
        <v>47</v>
      </c>
      <c r="AC2333" t="s">
        <v>46</v>
      </c>
      <c r="AD2333" t="s">
        <v>47</v>
      </c>
      <c r="AE2333" t="s">
        <v>93</v>
      </c>
      <c r="AF2333" t="s">
        <v>84</v>
      </c>
      <c r="AG2333" t="s">
        <v>94</v>
      </c>
      <c r="AH2333" t="s">
        <v>51</v>
      </c>
    </row>
    <row r="2334" spans="1:34" x14ac:dyDescent="0.25">
      <c r="A2334">
        <v>10169</v>
      </c>
      <c r="B2334">
        <v>34</v>
      </c>
      <c r="C2334">
        <v>100</v>
      </c>
      <c r="D2334">
        <v>12</v>
      </c>
      <c r="E2334">
        <v>3920.88</v>
      </c>
      <c r="F2334">
        <v>3921</v>
      </c>
      <c r="G2334">
        <v>3400</v>
      </c>
      <c r="H2334" s="2">
        <v>37722</v>
      </c>
      <c r="I2334" s="1">
        <v>37722</v>
      </c>
      <c r="J2334" t="s">
        <v>380</v>
      </c>
      <c r="K2334" t="s">
        <v>87</v>
      </c>
      <c r="L2334" t="s">
        <v>37</v>
      </c>
      <c r="M2334">
        <v>4</v>
      </c>
      <c r="N2334">
        <v>11</v>
      </c>
      <c r="O2334">
        <v>2003</v>
      </c>
      <c r="P2334" t="s">
        <v>38</v>
      </c>
      <c r="Q2334">
        <v>102</v>
      </c>
      <c r="R2334" t="s">
        <v>1037</v>
      </c>
      <c r="S2334" t="s">
        <v>452</v>
      </c>
      <c r="T2334" t="s">
        <v>453</v>
      </c>
      <c r="U2334" t="s">
        <v>454</v>
      </c>
      <c r="V2334" t="s">
        <v>455</v>
      </c>
      <c r="W2334" t="s">
        <v>456</v>
      </c>
      <c r="X2334" t="s">
        <v>457</v>
      </c>
      <c r="Y2334" t="s">
        <v>458</v>
      </c>
      <c r="Z2334" t="s">
        <v>250</v>
      </c>
      <c r="AA2334" t="s">
        <v>459</v>
      </c>
      <c r="AB2334">
        <v>2060</v>
      </c>
      <c r="AC2334" t="s">
        <v>148</v>
      </c>
      <c r="AD2334" t="s">
        <v>149</v>
      </c>
      <c r="AE2334" t="s">
        <v>460</v>
      </c>
      <c r="AF2334" t="s">
        <v>461</v>
      </c>
      <c r="AG2334" t="s">
        <v>462</v>
      </c>
      <c r="AH2334" t="s">
        <v>74</v>
      </c>
    </row>
    <row r="2335" spans="1:34" x14ac:dyDescent="0.25">
      <c r="A2335">
        <v>10180</v>
      </c>
      <c r="B2335">
        <v>22</v>
      </c>
      <c r="C2335">
        <v>100</v>
      </c>
      <c r="D2335">
        <v>7</v>
      </c>
      <c r="E2335">
        <v>2514.6</v>
      </c>
      <c r="F2335">
        <v>2515</v>
      </c>
      <c r="G2335">
        <v>2200</v>
      </c>
      <c r="H2335" s="2">
        <v>37936</v>
      </c>
      <c r="I2335" s="1">
        <v>37936</v>
      </c>
      <c r="J2335" t="s">
        <v>104</v>
      </c>
      <c r="K2335" t="s">
        <v>65</v>
      </c>
      <c r="L2335" t="s">
        <v>37</v>
      </c>
      <c r="M2335">
        <v>4</v>
      </c>
      <c r="N2335">
        <v>11</v>
      </c>
      <c r="O2335">
        <v>2003</v>
      </c>
      <c r="P2335" t="s">
        <v>38</v>
      </c>
      <c r="Q2335">
        <v>102</v>
      </c>
      <c r="R2335" t="s">
        <v>1037</v>
      </c>
      <c r="S2335" t="s">
        <v>105</v>
      </c>
      <c r="T2335">
        <v>0.86244213000000003</v>
      </c>
      <c r="U2335" t="s">
        <v>106</v>
      </c>
      <c r="V2335" t="s">
        <v>107</v>
      </c>
      <c r="X2335" t="s">
        <v>107</v>
      </c>
      <c r="Y2335" t="s">
        <v>108</v>
      </c>
      <c r="AA2335" t="s">
        <v>108</v>
      </c>
      <c r="AB2335">
        <v>59000</v>
      </c>
      <c r="AC2335" t="s">
        <v>59</v>
      </c>
      <c r="AD2335" t="s">
        <v>60</v>
      </c>
      <c r="AE2335" t="s">
        <v>109</v>
      </c>
      <c r="AF2335" t="s">
        <v>110</v>
      </c>
      <c r="AG2335" t="s">
        <v>111</v>
      </c>
      <c r="AH2335" t="s">
        <v>51</v>
      </c>
    </row>
    <row r="2336" spans="1:34" x14ac:dyDescent="0.25">
      <c r="A2336">
        <v>10190</v>
      </c>
      <c r="B2336">
        <v>42</v>
      </c>
      <c r="C2336">
        <v>85.72</v>
      </c>
      <c r="D2336">
        <v>4</v>
      </c>
      <c r="E2336">
        <v>3600.24</v>
      </c>
      <c r="F2336">
        <v>3601</v>
      </c>
      <c r="G2336">
        <v>3600.24</v>
      </c>
      <c r="H2336" t="s">
        <v>1006</v>
      </c>
      <c r="I2336" s="1">
        <v>37944</v>
      </c>
      <c r="J2336" t="s">
        <v>104</v>
      </c>
      <c r="K2336" t="s">
        <v>220</v>
      </c>
      <c r="L2336" t="s">
        <v>37</v>
      </c>
      <c r="M2336">
        <v>4</v>
      </c>
      <c r="N2336">
        <v>11</v>
      </c>
      <c r="O2336">
        <v>2003</v>
      </c>
      <c r="P2336" t="s">
        <v>38</v>
      </c>
      <c r="Q2336">
        <v>102</v>
      </c>
      <c r="R2336" t="s">
        <v>1037</v>
      </c>
      <c r="S2336" t="s">
        <v>276</v>
      </c>
      <c r="T2336" t="s">
        <v>277</v>
      </c>
      <c r="U2336" t="s">
        <v>278</v>
      </c>
      <c r="V2336" t="s">
        <v>279</v>
      </c>
      <c r="X2336" t="s">
        <v>279</v>
      </c>
      <c r="Y2336" t="s">
        <v>280</v>
      </c>
      <c r="AA2336" t="s">
        <v>280</v>
      </c>
      <c r="AB2336">
        <v>28034</v>
      </c>
      <c r="AC2336" t="s">
        <v>281</v>
      </c>
      <c r="AD2336" t="s">
        <v>60</v>
      </c>
      <c r="AE2336" t="s">
        <v>282</v>
      </c>
      <c r="AF2336" t="s">
        <v>283</v>
      </c>
      <c r="AG2336" t="s">
        <v>284</v>
      </c>
      <c r="AH2336" t="s">
        <v>74</v>
      </c>
    </row>
    <row r="2337" spans="1:34" x14ac:dyDescent="0.25">
      <c r="A2337">
        <v>10211</v>
      </c>
      <c r="B2337">
        <v>37</v>
      </c>
      <c r="C2337">
        <v>100</v>
      </c>
      <c r="D2337">
        <v>12</v>
      </c>
      <c r="E2337">
        <v>4040.03</v>
      </c>
      <c r="F2337">
        <v>4041</v>
      </c>
      <c r="G2337">
        <v>3700</v>
      </c>
      <c r="H2337" t="s">
        <v>129</v>
      </c>
      <c r="I2337" s="1">
        <v>38001</v>
      </c>
      <c r="J2337" t="s">
        <v>64</v>
      </c>
      <c r="K2337" t="s">
        <v>130</v>
      </c>
      <c r="L2337" t="s">
        <v>37</v>
      </c>
      <c r="M2337">
        <v>1</v>
      </c>
      <c r="N2337">
        <v>1</v>
      </c>
      <c r="O2337">
        <v>2004</v>
      </c>
      <c r="P2337" t="s">
        <v>38</v>
      </c>
      <c r="Q2337">
        <v>102</v>
      </c>
      <c r="R2337" t="s">
        <v>1037</v>
      </c>
      <c r="S2337" t="s">
        <v>131</v>
      </c>
      <c r="T2337" t="s">
        <v>132</v>
      </c>
      <c r="U2337" t="s">
        <v>133</v>
      </c>
      <c r="V2337" t="s">
        <v>134</v>
      </c>
      <c r="X2337" t="s">
        <v>134</v>
      </c>
      <c r="Y2337" t="s">
        <v>70</v>
      </c>
      <c r="AA2337" t="s">
        <v>70</v>
      </c>
      <c r="AB2337">
        <v>75016</v>
      </c>
      <c r="AC2337" t="s">
        <v>59</v>
      </c>
      <c r="AD2337" t="s">
        <v>60</v>
      </c>
      <c r="AE2337" t="s">
        <v>135</v>
      </c>
      <c r="AF2337" t="s">
        <v>136</v>
      </c>
      <c r="AG2337" t="s">
        <v>137</v>
      </c>
      <c r="AH2337" t="s">
        <v>74</v>
      </c>
    </row>
    <row r="2338" spans="1:34" x14ac:dyDescent="0.25">
      <c r="A2338">
        <v>10224</v>
      </c>
      <c r="B2338">
        <v>30</v>
      </c>
      <c r="C2338">
        <v>100</v>
      </c>
      <c r="D2338">
        <v>5</v>
      </c>
      <c r="E2338">
        <v>3336.9</v>
      </c>
      <c r="F2338">
        <v>3337</v>
      </c>
      <c r="G2338">
        <v>3000</v>
      </c>
      <c r="H2338" t="s">
        <v>798</v>
      </c>
      <c r="I2338" s="1">
        <v>38038</v>
      </c>
      <c r="J2338" t="s">
        <v>35</v>
      </c>
      <c r="K2338" t="s">
        <v>53</v>
      </c>
      <c r="L2338" t="s">
        <v>37</v>
      </c>
      <c r="M2338">
        <v>1</v>
      </c>
      <c r="N2338">
        <v>2</v>
      </c>
      <c r="O2338">
        <v>2004</v>
      </c>
      <c r="P2338" t="s">
        <v>38</v>
      </c>
      <c r="Q2338">
        <v>102</v>
      </c>
      <c r="R2338" t="s">
        <v>1037</v>
      </c>
      <c r="S2338" t="s">
        <v>105</v>
      </c>
      <c r="T2338">
        <v>0.86244213000000003</v>
      </c>
      <c r="U2338" t="s">
        <v>106</v>
      </c>
      <c r="V2338" t="s">
        <v>107</v>
      </c>
      <c r="X2338" t="s">
        <v>107</v>
      </c>
      <c r="Y2338" t="s">
        <v>108</v>
      </c>
      <c r="AA2338" t="s">
        <v>108</v>
      </c>
      <c r="AB2338">
        <v>59000</v>
      </c>
      <c r="AC2338" t="s">
        <v>59</v>
      </c>
      <c r="AD2338" t="s">
        <v>60</v>
      </c>
      <c r="AE2338" t="s">
        <v>109</v>
      </c>
      <c r="AF2338" t="s">
        <v>110</v>
      </c>
      <c r="AG2338" t="s">
        <v>111</v>
      </c>
      <c r="AH2338" t="s">
        <v>74</v>
      </c>
    </row>
    <row r="2339" spans="1:34" x14ac:dyDescent="0.25">
      <c r="A2339">
        <v>10237</v>
      </c>
      <c r="B2339">
        <v>27</v>
      </c>
      <c r="C2339">
        <v>100</v>
      </c>
      <c r="D2339">
        <v>5</v>
      </c>
      <c r="E2339">
        <v>3113.64</v>
      </c>
      <c r="F2339">
        <v>3114</v>
      </c>
      <c r="G2339">
        <v>2700</v>
      </c>
      <c r="H2339" s="2">
        <v>38111</v>
      </c>
      <c r="I2339" s="1">
        <v>38111</v>
      </c>
      <c r="J2339" t="s">
        <v>153</v>
      </c>
      <c r="K2339" t="s">
        <v>65</v>
      </c>
      <c r="L2339" t="s">
        <v>37</v>
      </c>
      <c r="M2339">
        <v>2</v>
      </c>
      <c r="N2339">
        <v>4</v>
      </c>
      <c r="O2339">
        <v>2004</v>
      </c>
      <c r="P2339" t="s">
        <v>38</v>
      </c>
      <c r="Q2339">
        <v>102</v>
      </c>
      <c r="R2339" t="s">
        <v>1037</v>
      </c>
      <c r="S2339" t="s">
        <v>154</v>
      </c>
      <c r="T2339">
        <v>2125551500</v>
      </c>
      <c r="U2339" t="s">
        <v>155</v>
      </c>
      <c r="V2339" t="s">
        <v>156</v>
      </c>
      <c r="W2339" t="s">
        <v>157</v>
      </c>
      <c r="X2339" t="s">
        <v>158</v>
      </c>
      <c r="Y2339" t="s">
        <v>43</v>
      </c>
      <c r="Z2339" t="s">
        <v>44</v>
      </c>
      <c r="AA2339" t="s">
        <v>45</v>
      </c>
      <c r="AB2339">
        <v>10022</v>
      </c>
      <c r="AC2339" t="s">
        <v>46</v>
      </c>
      <c r="AD2339" t="s">
        <v>47</v>
      </c>
      <c r="AE2339" t="s">
        <v>159</v>
      </c>
      <c r="AF2339" t="s">
        <v>160</v>
      </c>
      <c r="AG2339" t="s">
        <v>161</v>
      </c>
      <c r="AH2339" t="s">
        <v>74</v>
      </c>
    </row>
    <row r="2340" spans="1:34" x14ac:dyDescent="0.25">
      <c r="A2340">
        <v>10252</v>
      </c>
      <c r="B2340">
        <v>25</v>
      </c>
      <c r="C2340">
        <v>100</v>
      </c>
      <c r="D2340">
        <v>9</v>
      </c>
      <c r="E2340">
        <v>2832</v>
      </c>
      <c r="F2340">
        <v>2832</v>
      </c>
      <c r="G2340">
        <v>2500</v>
      </c>
      <c r="H2340" t="s">
        <v>976</v>
      </c>
      <c r="I2340" s="1">
        <v>38133</v>
      </c>
      <c r="J2340" t="s">
        <v>153</v>
      </c>
      <c r="K2340" t="s">
        <v>220</v>
      </c>
      <c r="L2340" t="s">
        <v>37</v>
      </c>
      <c r="M2340">
        <v>2</v>
      </c>
      <c r="N2340">
        <v>5</v>
      </c>
      <c r="O2340">
        <v>2004</v>
      </c>
      <c r="P2340" t="s">
        <v>38</v>
      </c>
      <c r="Q2340">
        <v>102</v>
      </c>
      <c r="R2340" t="s">
        <v>1037</v>
      </c>
      <c r="S2340" t="s">
        <v>131</v>
      </c>
      <c r="T2340" t="s">
        <v>132</v>
      </c>
      <c r="U2340" t="s">
        <v>133</v>
      </c>
      <c r="V2340" t="s">
        <v>134</v>
      </c>
      <c r="X2340" t="s">
        <v>134</v>
      </c>
      <c r="Y2340" t="s">
        <v>70</v>
      </c>
      <c r="AA2340" t="s">
        <v>70</v>
      </c>
      <c r="AB2340">
        <v>75016</v>
      </c>
      <c r="AC2340" t="s">
        <v>59</v>
      </c>
      <c r="AD2340" t="s">
        <v>60</v>
      </c>
      <c r="AE2340" t="s">
        <v>135</v>
      </c>
      <c r="AF2340" t="s">
        <v>136</v>
      </c>
      <c r="AG2340" t="s">
        <v>137</v>
      </c>
      <c r="AH2340" t="s">
        <v>51</v>
      </c>
    </row>
    <row r="2341" spans="1:34" x14ac:dyDescent="0.25">
      <c r="A2341">
        <v>10264</v>
      </c>
      <c r="B2341">
        <v>34</v>
      </c>
      <c r="C2341">
        <v>97.97</v>
      </c>
      <c r="D2341">
        <v>7</v>
      </c>
      <c r="E2341">
        <v>3330.98</v>
      </c>
      <c r="F2341">
        <v>3331</v>
      </c>
      <c r="G2341">
        <v>3330.98</v>
      </c>
      <c r="H2341" t="s">
        <v>982</v>
      </c>
      <c r="I2341" s="1">
        <v>38168</v>
      </c>
      <c r="J2341" t="s">
        <v>172</v>
      </c>
      <c r="K2341" t="s">
        <v>220</v>
      </c>
      <c r="L2341" t="s">
        <v>37</v>
      </c>
      <c r="M2341">
        <v>2</v>
      </c>
      <c r="N2341">
        <v>6</v>
      </c>
      <c r="O2341">
        <v>2004</v>
      </c>
      <c r="P2341" t="s">
        <v>38</v>
      </c>
      <c r="Q2341">
        <v>102</v>
      </c>
      <c r="R2341" t="s">
        <v>1037</v>
      </c>
      <c r="S2341" t="s">
        <v>598</v>
      </c>
      <c r="T2341">
        <v>6175559555</v>
      </c>
      <c r="U2341" t="s">
        <v>599</v>
      </c>
      <c r="V2341" t="s">
        <v>600</v>
      </c>
      <c r="X2341" t="s">
        <v>600</v>
      </c>
      <c r="Y2341" t="s">
        <v>601</v>
      </c>
      <c r="Z2341" t="s">
        <v>195</v>
      </c>
      <c r="AA2341" t="s">
        <v>602</v>
      </c>
      <c r="AB2341">
        <v>51003</v>
      </c>
      <c r="AC2341" t="s">
        <v>46</v>
      </c>
      <c r="AD2341" t="s">
        <v>47</v>
      </c>
      <c r="AE2341" t="s">
        <v>603</v>
      </c>
      <c r="AF2341" t="s">
        <v>102</v>
      </c>
      <c r="AG2341" t="s">
        <v>604</v>
      </c>
      <c r="AH2341" t="s">
        <v>74</v>
      </c>
    </row>
    <row r="2342" spans="1:34" x14ac:dyDescent="0.25">
      <c r="A2342">
        <v>10276</v>
      </c>
      <c r="B2342">
        <v>38</v>
      </c>
      <c r="C2342">
        <v>100</v>
      </c>
      <c r="D2342">
        <v>13</v>
      </c>
      <c r="E2342">
        <v>4304.6400000000003</v>
      </c>
      <c r="F2342">
        <v>4305</v>
      </c>
      <c r="G2342">
        <v>3800</v>
      </c>
      <c r="H2342" s="2">
        <v>38025</v>
      </c>
      <c r="I2342" s="1">
        <v>38025</v>
      </c>
      <c r="J2342" t="s">
        <v>35</v>
      </c>
      <c r="K2342" t="s">
        <v>123</v>
      </c>
      <c r="L2342" t="s">
        <v>37</v>
      </c>
      <c r="M2342">
        <v>3</v>
      </c>
      <c r="N2342">
        <v>8</v>
      </c>
      <c r="O2342">
        <v>2004</v>
      </c>
      <c r="P2342" t="s">
        <v>38</v>
      </c>
      <c r="Q2342">
        <v>102</v>
      </c>
      <c r="R2342" t="s">
        <v>1037</v>
      </c>
      <c r="S2342" t="s">
        <v>720</v>
      </c>
      <c r="T2342">
        <v>6175557555</v>
      </c>
      <c r="U2342" t="s">
        <v>721</v>
      </c>
      <c r="V2342" t="s">
        <v>722</v>
      </c>
      <c r="X2342" t="s">
        <v>722</v>
      </c>
      <c r="Y2342" t="s">
        <v>447</v>
      </c>
      <c r="Z2342" t="s">
        <v>195</v>
      </c>
      <c r="AA2342" t="s">
        <v>448</v>
      </c>
      <c r="AB2342">
        <v>58339</v>
      </c>
      <c r="AC2342" t="s">
        <v>46</v>
      </c>
      <c r="AD2342" t="s">
        <v>47</v>
      </c>
      <c r="AE2342" t="s">
        <v>723</v>
      </c>
      <c r="AF2342" t="s">
        <v>724</v>
      </c>
      <c r="AG2342" t="s">
        <v>725</v>
      </c>
      <c r="AH2342" t="s">
        <v>74</v>
      </c>
    </row>
    <row r="2343" spans="1:34" x14ac:dyDescent="0.25">
      <c r="A2343">
        <v>10285</v>
      </c>
      <c r="B2343">
        <v>26</v>
      </c>
      <c r="C2343">
        <v>100</v>
      </c>
      <c r="D2343">
        <v>4</v>
      </c>
      <c r="E2343">
        <v>2600.2600000000002</v>
      </c>
      <c r="F2343">
        <v>2601</v>
      </c>
      <c r="G2343">
        <v>2600</v>
      </c>
      <c r="H2343" t="s">
        <v>190</v>
      </c>
      <c r="I2343" s="1">
        <v>38226</v>
      </c>
      <c r="J2343" t="s">
        <v>76</v>
      </c>
      <c r="K2343" t="s">
        <v>87</v>
      </c>
      <c r="L2343" t="s">
        <v>37</v>
      </c>
      <c r="M2343">
        <v>3</v>
      </c>
      <c r="N2343">
        <v>8</v>
      </c>
      <c r="O2343">
        <v>2004</v>
      </c>
      <c r="P2343" t="s">
        <v>38</v>
      </c>
      <c r="Q2343">
        <v>102</v>
      </c>
      <c r="R2343" t="s">
        <v>1037</v>
      </c>
      <c r="S2343" t="s">
        <v>191</v>
      </c>
      <c r="T2343">
        <v>6175558555</v>
      </c>
      <c r="U2343" t="s">
        <v>192</v>
      </c>
      <c r="V2343" t="s">
        <v>193</v>
      </c>
      <c r="X2343" t="s">
        <v>193</v>
      </c>
      <c r="Y2343" t="s">
        <v>194</v>
      </c>
      <c r="Z2343" t="s">
        <v>195</v>
      </c>
      <c r="AA2343" t="s">
        <v>196</v>
      </c>
      <c r="AB2343">
        <v>51247</v>
      </c>
      <c r="AC2343" t="s">
        <v>46</v>
      </c>
      <c r="AD2343" t="s">
        <v>47</v>
      </c>
      <c r="AE2343" t="s">
        <v>197</v>
      </c>
      <c r="AF2343" t="s">
        <v>198</v>
      </c>
      <c r="AG2343" t="s">
        <v>199</v>
      </c>
      <c r="AH2343" t="s">
        <v>51</v>
      </c>
    </row>
    <row r="2344" spans="1:34" x14ac:dyDescent="0.25">
      <c r="A2344">
        <v>10299</v>
      </c>
      <c r="B2344">
        <v>38</v>
      </c>
      <c r="C2344">
        <v>100</v>
      </c>
      <c r="D2344">
        <v>7</v>
      </c>
      <c r="E2344">
        <v>4382.16</v>
      </c>
      <c r="F2344">
        <v>4383</v>
      </c>
      <c r="G2344">
        <v>3800</v>
      </c>
      <c r="H2344" t="s">
        <v>200</v>
      </c>
      <c r="I2344" s="1">
        <v>38260</v>
      </c>
      <c r="J2344" t="s">
        <v>201</v>
      </c>
      <c r="K2344" t="s">
        <v>130</v>
      </c>
      <c r="L2344" t="s">
        <v>37</v>
      </c>
      <c r="M2344">
        <v>3</v>
      </c>
      <c r="N2344">
        <v>9</v>
      </c>
      <c r="O2344">
        <v>2004</v>
      </c>
      <c r="P2344" t="s">
        <v>38</v>
      </c>
      <c r="Q2344">
        <v>102</v>
      </c>
      <c r="R2344" t="s">
        <v>1037</v>
      </c>
      <c r="S2344" t="s">
        <v>202</v>
      </c>
      <c r="T2344" t="s">
        <v>203</v>
      </c>
      <c r="U2344" t="s">
        <v>204</v>
      </c>
      <c r="V2344" t="s">
        <v>205</v>
      </c>
      <c r="X2344" t="s">
        <v>205</v>
      </c>
      <c r="Y2344" t="s">
        <v>206</v>
      </c>
      <c r="AA2344" t="s">
        <v>206</v>
      </c>
      <c r="AB2344">
        <v>21240</v>
      </c>
      <c r="AC2344" t="s">
        <v>207</v>
      </c>
      <c r="AD2344" t="s">
        <v>60</v>
      </c>
      <c r="AE2344" t="s">
        <v>208</v>
      </c>
      <c r="AF2344" t="s">
        <v>209</v>
      </c>
      <c r="AG2344" t="s">
        <v>210</v>
      </c>
      <c r="AH2344" t="s">
        <v>74</v>
      </c>
    </row>
    <row r="2345" spans="1:34" x14ac:dyDescent="0.25">
      <c r="A2345">
        <v>10309</v>
      </c>
      <c r="B2345">
        <v>50</v>
      </c>
      <c r="C2345">
        <v>84.7</v>
      </c>
      <c r="D2345">
        <v>3</v>
      </c>
      <c r="E2345">
        <v>4235</v>
      </c>
      <c r="F2345">
        <v>4235</v>
      </c>
      <c r="G2345">
        <v>4235</v>
      </c>
      <c r="H2345" t="s">
        <v>211</v>
      </c>
      <c r="I2345" s="1">
        <v>38275</v>
      </c>
      <c r="J2345" t="s">
        <v>86</v>
      </c>
      <c r="K2345" t="s">
        <v>87</v>
      </c>
      <c r="L2345" t="s">
        <v>37</v>
      </c>
      <c r="M2345">
        <v>4</v>
      </c>
      <c r="N2345">
        <v>10</v>
      </c>
      <c r="O2345">
        <v>2004</v>
      </c>
      <c r="P2345" t="s">
        <v>38</v>
      </c>
      <c r="Q2345">
        <v>102</v>
      </c>
      <c r="R2345" t="s">
        <v>1037</v>
      </c>
      <c r="S2345" t="s">
        <v>212</v>
      </c>
      <c r="T2345" t="s">
        <v>213</v>
      </c>
      <c r="U2345" t="s">
        <v>214</v>
      </c>
      <c r="V2345" t="s">
        <v>215</v>
      </c>
      <c r="X2345" t="s">
        <v>215</v>
      </c>
      <c r="Y2345" t="s">
        <v>216</v>
      </c>
      <c r="AA2345" t="s">
        <v>216</v>
      </c>
      <c r="AB2345">
        <v>4110</v>
      </c>
      <c r="AC2345" t="s">
        <v>119</v>
      </c>
      <c r="AD2345" t="s">
        <v>60</v>
      </c>
      <c r="AE2345" t="s">
        <v>217</v>
      </c>
      <c r="AF2345" t="s">
        <v>218</v>
      </c>
      <c r="AG2345" t="s">
        <v>219</v>
      </c>
      <c r="AH2345" t="s">
        <v>74</v>
      </c>
    </row>
    <row r="2346" spans="1:34" x14ac:dyDescent="0.25">
      <c r="A2346">
        <v>10319</v>
      </c>
      <c r="B2346">
        <v>22</v>
      </c>
      <c r="C2346">
        <v>100</v>
      </c>
      <c r="D2346">
        <v>8</v>
      </c>
      <c r="E2346">
        <v>2626.8</v>
      </c>
      <c r="F2346">
        <v>2627</v>
      </c>
      <c r="G2346">
        <v>2200</v>
      </c>
      <c r="H2346" s="2">
        <v>38057</v>
      </c>
      <c r="I2346" s="1">
        <v>38057</v>
      </c>
      <c r="J2346" t="s">
        <v>255</v>
      </c>
      <c r="K2346" t="s">
        <v>130</v>
      </c>
      <c r="L2346" t="s">
        <v>37</v>
      </c>
      <c r="M2346">
        <v>4</v>
      </c>
      <c r="N2346">
        <v>11</v>
      </c>
      <c r="O2346">
        <v>2004</v>
      </c>
      <c r="P2346" t="s">
        <v>38</v>
      </c>
      <c r="Q2346">
        <v>102</v>
      </c>
      <c r="R2346" t="s">
        <v>1037</v>
      </c>
      <c r="S2346" t="s">
        <v>799</v>
      </c>
      <c r="T2346">
        <v>2125551957</v>
      </c>
      <c r="U2346" t="s">
        <v>800</v>
      </c>
      <c r="V2346" t="s">
        <v>801</v>
      </c>
      <c r="W2346" t="s">
        <v>802</v>
      </c>
      <c r="X2346" t="s">
        <v>803</v>
      </c>
      <c r="Y2346" t="s">
        <v>43</v>
      </c>
      <c r="Z2346" t="s">
        <v>44</v>
      </c>
      <c r="AA2346" t="s">
        <v>45</v>
      </c>
      <c r="AB2346">
        <v>10022</v>
      </c>
      <c r="AC2346" t="s">
        <v>46</v>
      </c>
      <c r="AD2346" t="s">
        <v>47</v>
      </c>
      <c r="AE2346" t="s">
        <v>804</v>
      </c>
      <c r="AF2346" t="s">
        <v>805</v>
      </c>
      <c r="AG2346" t="s">
        <v>806</v>
      </c>
      <c r="AH2346" t="s">
        <v>51</v>
      </c>
    </row>
    <row r="2347" spans="1:34" x14ac:dyDescent="0.25">
      <c r="A2347">
        <v>10331</v>
      </c>
      <c r="B2347">
        <v>32</v>
      </c>
      <c r="C2347">
        <v>100</v>
      </c>
      <c r="D2347">
        <v>4</v>
      </c>
      <c r="E2347">
        <v>5026.5600000000004</v>
      </c>
      <c r="F2347">
        <v>5027</v>
      </c>
      <c r="G2347">
        <v>3200</v>
      </c>
      <c r="H2347" t="s">
        <v>869</v>
      </c>
      <c r="I2347" s="1">
        <v>38308</v>
      </c>
      <c r="J2347" t="s">
        <v>104</v>
      </c>
      <c r="K2347" t="s">
        <v>220</v>
      </c>
      <c r="L2347" t="s">
        <v>37</v>
      </c>
      <c r="M2347">
        <v>4</v>
      </c>
      <c r="N2347">
        <v>11</v>
      </c>
      <c r="O2347">
        <v>2004</v>
      </c>
      <c r="P2347" t="s">
        <v>38</v>
      </c>
      <c r="Q2347">
        <v>102</v>
      </c>
      <c r="R2347" t="s">
        <v>1037</v>
      </c>
      <c r="S2347" t="s">
        <v>488</v>
      </c>
      <c r="T2347">
        <v>2155559857</v>
      </c>
      <c r="U2347" t="s">
        <v>489</v>
      </c>
      <c r="V2347" t="s">
        <v>490</v>
      </c>
      <c r="X2347" t="s">
        <v>490</v>
      </c>
      <c r="Y2347" t="s">
        <v>340</v>
      </c>
      <c r="Z2347" t="s">
        <v>225</v>
      </c>
      <c r="AA2347" t="s">
        <v>341</v>
      </c>
      <c r="AB2347">
        <v>71270</v>
      </c>
      <c r="AC2347" t="s">
        <v>46</v>
      </c>
      <c r="AD2347" t="s">
        <v>47</v>
      </c>
      <c r="AE2347" t="s">
        <v>197</v>
      </c>
      <c r="AF2347" t="s">
        <v>491</v>
      </c>
      <c r="AG2347" t="s">
        <v>492</v>
      </c>
      <c r="AH2347" t="s">
        <v>74</v>
      </c>
    </row>
    <row r="2348" spans="1:34" x14ac:dyDescent="0.25">
      <c r="A2348">
        <v>10341</v>
      </c>
      <c r="B2348">
        <v>31</v>
      </c>
      <c r="C2348">
        <v>71.02</v>
      </c>
      <c r="D2348">
        <v>4</v>
      </c>
      <c r="E2348">
        <v>2201.62</v>
      </c>
      <c r="F2348">
        <v>2202</v>
      </c>
      <c r="G2348">
        <v>2201.62</v>
      </c>
      <c r="H2348" t="s">
        <v>230</v>
      </c>
      <c r="I2348" s="1">
        <v>38315</v>
      </c>
      <c r="J2348" t="s">
        <v>104</v>
      </c>
      <c r="K2348" t="s">
        <v>220</v>
      </c>
      <c r="L2348" t="s">
        <v>37</v>
      </c>
      <c r="M2348">
        <v>4</v>
      </c>
      <c r="N2348">
        <v>11</v>
      </c>
      <c r="O2348">
        <v>2004</v>
      </c>
      <c r="P2348" t="s">
        <v>38</v>
      </c>
      <c r="Q2348">
        <v>102</v>
      </c>
      <c r="R2348" t="s">
        <v>1037</v>
      </c>
      <c r="S2348" t="s">
        <v>231</v>
      </c>
      <c r="T2348" t="s">
        <v>232</v>
      </c>
      <c r="U2348" t="s">
        <v>233</v>
      </c>
      <c r="V2348" t="s">
        <v>234</v>
      </c>
      <c r="X2348" t="s">
        <v>234</v>
      </c>
      <c r="Y2348" t="s">
        <v>235</v>
      </c>
      <c r="AA2348" t="s">
        <v>235</v>
      </c>
      <c r="AB2348">
        <v>5020</v>
      </c>
      <c r="AC2348" t="s">
        <v>236</v>
      </c>
      <c r="AD2348" t="s">
        <v>60</v>
      </c>
      <c r="AE2348" t="s">
        <v>237</v>
      </c>
      <c r="AF2348" t="s">
        <v>238</v>
      </c>
      <c r="AG2348" t="s">
        <v>239</v>
      </c>
      <c r="AH2348" t="s">
        <v>51</v>
      </c>
    </row>
    <row r="2349" spans="1:34" x14ac:dyDescent="0.25">
      <c r="A2349">
        <v>10355</v>
      </c>
      <c r="B2349">
        <v>40</v>
      </c>
      <c r="C2349">
        <v>100</v>
      </c>
      <c r="D2349">
        <v>5</v>
      </c>
      <c r="E2349">
        <v>4326.8</v>
      </c>
      <c r="F2349">
        <v>4327</v>
      </c>
      <c r="G2349">
        <v>4000</v>
      </c>
      <c r="H2349" s="2">
        <v>38180</v>
      </c>
      <c r="I2349" s="1">
        <v>38180</v>
      </c>
      <c r="J2349" t="s">
        <v>52</v>
      </c>
      <c r="K2349" t="s">
        <v>36</v>
      </c>
      <c r="L2349" t="s">
        <v>37</v>
      </c>
      <c r="M2349">
        <v>4</v>
      </c>
      <c r="N2349">
        <v>12</v>
      </c>
      <c r="O2349">
        <v>2004</v>
      </c>
      <c r="P2349" t="s">
        <v>38</v>
      </c>
      <c r="Q2349">
        <v>102</v>
      </c>
      <c r="R2349" t="s">
        <v>1037</v>
      </c>
      <c r="S2349" t="s">
        <v>276</v>
      </c>
      <c r="T2349" t="s">
        <v>277</v>
      </c>
      <c r="U2349" t="s">
        <v>278</v>
      </c>
      <c r="V2349" t="s">
        <v>279</v>
      </c>
      <c r="X2349" t="s">
        <v>279</v>
      </c>
      <c r="Y2349" t="s">
        <v>280</v>
      </c>
      <c r="AA2349" t="s">
        <v>280</v>
      </c>
      <c r="AB2349">
        <v>28034</v>
      </c>
      <c r="AC2349" t="s">
        <v>281</v>
      </c>
      <c r="AD2349" t="s">
        <v>60</v>
      </c>
      <c r="AE2349" t="s">
        <v>282</v>
      </c>
      <c r="AF2349" t="s">
        <v>283</v>
      </c>
      <c r="AG2349" t="s">
        <v>284</v>
      </c>
      <c r="AH2349" t="s">
        <v>74</v>
      </c>
    </row>
    <row r="2350" spans="1:34" x14ac:dyDescent="0.25">
      <c r="A2350">
        <v>10365</v>
      </c>
      <c r="B2350">
        <v>22</v>
      </c>
      <c r="C2350">
        <v>100</v>
      </c>
      <c r="D2350">
        <v>3</v>
      </c>
      <c r="E2350">
        <v>3425.18</v>
      </c>
      <c r="F2350">
        <v>3426</v>
      </c>
      <c r="G2350">
        <v>2200</v>
      </c>
      <c r="H2350" s="2">
        <v>38534</v>
      </c>
      <c r="I2350" s="1">
        <v>38534</v>
      </c>
      <c r="J2350" t="s">
        <v>52</v>
      </c>
      <c r="K2350" t="s">
        <v>87</v>
      </c>
      <c r="L2350" t="s">
        <v>37</v>
      </c>
      <c r="M2350">
        <v>1</v>
      </c>
      <c r="N2350">
        <v>1</v>
      </c>
      <c r="O2350">
        <v>2005</v>
      </c>
      <c r="P2350" t="s">
        <v>38</v>
      </c>
      <c r="Q2350">
        <v>102</v>
      </c>
      <c r="R2350" t="s">
        <v>1037</v>
      </c>
      <c r="S2350" t="s">
        <v>528</v>
      </c>
      <c r="T2350">
        <v>5085559555</v>
      </c>
      <c r="U2350" t="s">
        <v>529</v>
      </c>
      <c r="V2350" t="s">
        <v>530</v>
      </c>
      <c r="X2350" t="s">
        <v>530</v>
      </c>
      <c r="Y2350" t="s">
        <v>259</v>
      </c>
      <c r="Z2350" t="s">
        <v>195</v>
      </c>
      <c r="AA2350" t="s">
        <v>260</v>
      </c>
      <c r="AB2350">
        <v>50553</v>
      </c>
      <c r="AC2350" t="s">
        <v>46</v>
      </c>
      <c r="AD2350" t="s">
        <v>47</v>
      </c>
      <c r="AE2350" t="s">
        <v>531</v>
      </c>
      <c r="AF2350" t="s">
        <v>532</v>
      </c>
      <c r="AG2350" t="s">
        <v>533</v>
      </c>
      <c r="AH2350" t="s">
        <v>74</v>
      </c>
    </row>
    <row r="2351" spans="1:34" x14ac:dyDescent="0.25">
      <c r="A2351">
        <v>10375</v>
      </c>
      <c r="B2351">
        <v>41</v>
      </c>
      <c r="C2351">
        <v>100</v>
      </c>
      <c r="D2351">
        <v>15</v>
      </c>
      <c r="E2351">
        <v>4701.88</v>
      </c>
      <c r="F2351">
        <v>4702</v>
      </c>
      <c r="G2351">
        <v>4100</v>
      </c>
      <c r="H2351" s="2">
        <v>38413</v>
      </c>
      <c r="I2351" s="1">
        <v>38413</v>
      </c>
      <c r="J2351" t="s">
        <v>255</v>
      </c>
      <c r="K2351" t="s">
        <v>220</v>
      </c>
      <c r="L2351" t="s">
        <v>37</v>
      </c>
      <c r="M2351">
        <v>1</v>
      </c>
      <c r="N2351">
        <v>2</v>
      </c>
      <c r="O2351">
        <v>2005</v>
      </c>
      <c r="P2351" t="s">
        <v>38</v>
      </c>
      <c r="Q2351">
        <v>102</v>
      </c>
      <c r="R2351" t="s">
        <v>1037</v>
      </c>
      <c r="S2351" t="s">
        <v>182</v>
      </c>
      <c r="T2351" t="s">
        <v>183</v>
      </c>
      <c r="U2351" t="s">
        <v>184</v>
      </c>
      <c r="V2351" t="s">
        <v>185</v>
      </c>
      <c r="X2351" t="s">
        <v>185</v>
      </c>
      <c r="Y2351" t="s">
        <v>186</v>
      </c>
      <c r="AA2351" t="s">
        <v>186</v>
      </c>
      <c r="AB2351">
        <v>44000</v>
      </c>
      <c r="AC2351" t="s">
        <v>59</v>
      </c>
      <c r="AD2351" t="s">
        <v>60</v>
      </c>
      <c r="AE2351" t="s">
        <v>187</v>
      </c>
      <c r="AF2351" t="s">
        <v>188</v>
      </c>
      <c r="AG2351" t="s">
        <v>189</v>
      </c>
      <c r="AH2351" t="s">
        <v>74</v>
      </c>
    </row>
    <row r="2352" spans="1:34" x14ac:dyDescent="0.25">
      <c r="A2352">
        <v>10390</v>
      </c>
      <c r="B2352">
        <v>45</v>
      </c>
      <c r="C2352">
        <v>48.98</v>
      </c>
      <c r="D2352">
        <v>12</v>
      </c>
      <c r="E2352">
        <v>2204.1</v>
      </c>
      <c r="F2352">
        <v>2205</v>
      </c>
      <c r="G2352">
        <v>2204.1</v>
      </c>
      <c r="H2352" s="2">
        <v>38445</v>
      </c>
      <c r="I2352" s="1">
        <v>38445</v>
      </c>
      <c r="J2352" t="s">
        <v>380</v>
      </c>
      <c r="K2352" t="s">
        <v>123</v>
      </c>
      <c r="L2352" t="s">
        <v>37</v>
      </c>
      <c r="M2352">
        <v>1</v>
      </c>
      <c r="N2352">
        <v>3</v>
      </c>
      <c r="O2352">
        <v>2005</v>
      </c>
      <c r="P2352" t="s">
        <v>38</v>
      </c>
      <c r="Q2352">
        <v>102</v>
      </c>
      <c r="R2352" t="s">
        <v>1037</v>
      </c>
      <c r="S2352" t="s">
        <v>427</v>
      </c>
      <c r="T2352">
        <v>4155551450</v>
      </c>
      <c r="U2352" t="s">
        <v>428</v>
      </c>
      <c r="V2352" t="s">
        <v>429</v>
      </c>
      <c r="X2352" t="s">
        <v>429</v>
      </c>
      <c r="Y2352" t="s">
        <v>430</v>
      </c>
      <c r="Z2352" t="s">
        <v>81</v>
      </c>
      <c r="AA2352" t="s">
        <v>431</v>
      </c>
      <c r="AB2352">
        <v>97562</v>
      </c>
      <c r="AC2352" t="s">
        <v>46</v>
      </c>
      <c r="AD2352" t="s">
        <v>47</v>
      </c>
      <c r="AE2352" t="s">
        <v>432</v>
      </c>
      <c r="AF2352" t="s">
        <v>433</v>
      </c>
      <c r="AG2352" t="s">
        <v>434</v>
      </c>
      <c r="AH2352" t="s">
        <v>51</v>
      </c>
    </row>
    <row r="2353" spans="1:34" x14ac:dyDescent="0.25">
      <c r="A2353">
        <v>10403</v>
      </c>
      <c r="B2353">
        <v>45</v>
      </c>
      <c r="C2353">
        <v>100</v>
      </c>
      <c r="D2353">
        <v>5</v>
      </c>
      <c r="E2353">
        <v>5189.3999999999996</v>
      </c>
      <c r="F2353">
        <v>5190</v>
      </c>
      <c r="G2353">
        <v>4500</v>
      </c>
      <c r="H2353" s="2">
        <v>38568</v>
      </c>
      <c r="I2353" s="1">
        <v>38568</v>
      </c>
      <c r="J2353" t="s">
        <v>76</v>
      </c>
      <c r="K2353" t="s">
        <v>130</v>
      </c>
      <c r="L2353" t="s">
        <v>37</v>
      </c>
      <c r="M2353">
        <v>2</v>
      </c>
      <c r="N2353">
        <v>4</v>
      </c>
      <c r="O2353">
        <v>2005</v>
      </c>
      <c r="P2353" t="s">
        <v>38</v>
      </c>
      <c r="Q2353">
        <v>102</v>
      </c>
      <c r="R2353" t="s">
        <v>1037</v>
      </c>
      <c r="S2353" t="s">
        <v>264</v>
      </c>
      <c r="T2353" t="s">
        <v>265</v>
      </c>
      <c r="U2353" t="s">
        <v>266</v>
      </c>
      <c r="V2353" t="s">
        <v>267</v>
      </c>
      <c r="X2353" t="s">
        <v>267</v>
      </c>
      <c r="Y2353" t="s">
        <v>268</v>
      </c>
      <c r="AA2353" t="s">
        <v>268</v>
      </c>
      <c r="AB2353" t="s">
        <v>269</v>
      </c>
      <c r="AC2353" t="s">
        <v>270</v>
      </c>
      <c r="AD2353" t="s">
        <v>60</v>
      </c>
      <c r="AE2353" t="s">
        <v>271</v>
      </c>
      <c r="AF2353" t="s">
        <v>272</v>
      </c>
      <c r="AG2353" t="s">
        <v>273</v>
      </c>
      <c r="AH2353" t="s">
        <v>74</v>
      </c>
    </row>
    <row r="2354" spans="1:34" x14ac:dyDescent="0.25">
      <c r="A2354">
        <v>10106</v>
      </c>
      <c r="B2354">
        <v>39</v>
      </c>
      <c r="C2354">
        <v>40.15</v>
      </c>
      <c r="D2354">
        <v>6</v>
      </c>
      <c r="E2354">
        <v>1565.85</v>
      </c>
      <c r="F2354">
        <v>1566</v>
      </c>
      <c r="G2354">
        <v>1565.85</v>
      </c>
      <c r="H2354" t="s">
        <v>904</v>
      </c>
      <c r="I2354" s="1">
        <v>37669</v>
      </c>
      <c r="J2354" t="s">
        <v>35</v>
      </c>
      <c r="K2354" t="s">
        <v>36</v>
      </c>
      <c r="L2354" t="s">
        <v>37</v>
      </c>
      <c r="M2354">
        <v>1</v>
      </c>
      <c r="N2354">
        <v>2</v>
      </c>
      <c r="O2354">
        <v>2003</v>
      </c>
      <c r="P2354" t="s">
        <v>871</v>
      </c>
      <c r="Q2354">
        <v>43</v>
      </c>
      <c r="R2354" t="s">
        <v>1038</v>
      </c>
      <c r="S2354" t="s">
        <v>877</v>
      </c>
      <c r="T2354" t="s">
        <v>878</v>
      </c>
      <c r="U2354" t="s">
        <v>879</v>
      </c>
      <c r="V2354" t="s">
        <v>880</v>
      </c>
      <c r="X2354" t="s">
        <v>880</v>
      </c>
      <c r="Y2354" t="s">
        <v>881</v>
      </c>
      <c r="AA2354" t="s">
        <v>881</v>
      </c>
      <c r="AB2354">
        <v>24100</v>
      </c>
      <c r="AC2354" t="s">
        <v>407</v>
      </c>
      <c r="AD2354" t="s">
        <v>60</v>
      </c>
      <c r="AE2354" t="s">
        <v>882</v>
      </c>
      <c r="AF2354" t="s">
        <v>883</v>
      </c>
      <c r="AG2354" t="s">
        <v>884</v>
      </c>
      <c r="AH2354" t="s">
        <v>51</v>
      </c>
    </row>
    <row r="2355" spans="1:34" x14ac:dyDescent="0.25">
      <c r="A2355">
        <v>10120</v>
      </c>
      <c r="B2355">
        <v>49</v>
      </c>
      <c r="C2355">
        <v>50.62</v>
      </c>
      <c r="D2355">
        <v>12</v>
      </c>
      <c r="E2355">
        <v>2480.38</v>
      </c>
      <c r="F2355">
        <v>2481</v>
      </c>
      <c r="G2355">
        <v>2480.38</v>
      </c>
      <c r="H2355" t="s">
        <v>477</v>
      </c>
      <c r="I2355" s="1">
        <v>37740</v>
      </c>
      <c r="J2355" t="s">
        <v>380</v>
      </c>
      <c r="K2355" t="s">
        <v>65</v>
      </c>
      <c r="L2355" t="s">
        <v>37</v>
      </c>
      <c r="M2355">
        <v>2</v>
      </c>
      <c r="N2355">
        <v>4</v>
      </c>
      <c r="O2355">
        <v>2003</v>
      </c>
      <c r="P2355" t="s">
        <v>871</v>
      </c>
      <c r="Q2355">
        <v>43</v>
      </c>
      <c r="R2355" t="s">
        <v>1038</v>
      </c>
      <c r="S2355" t="s">
        <v>139</v>
      </c>
      <c r="T2355" t="s">
        <v>140</v>
      </c>
      <c r="U2355" t="s">
        <v>141</v>
      </c>
      <c r="V2355" t="s">
        <v>142</v>
      </c>
      <c r="W2355" t="s">
        <v>143</v>
      </c>
      <c r="X2355" t="s">
        <v>144</v>
      </c>
      <c r="Y2355" t="s">
        <v>145</v>
      </c>
      <c r="Z2355" t="s">
        <v>146</v>
      </c>
      <c r="AA2355" t="s">
        <v>147</v>
      </c>
      <c r="AB2355">
        <v>3004</v>
      </c>
      <c r="AC2355" t="s">
        <v>148</v>
      </c>
      <c r="AD2355" t="s">
        <v>149</v>
      </c>
      <c r="AE2355" t="s">
        <v>150</v>
      </c>
      <c r="AF2355" t="s">
        <v>151</v>
      </c>
      <c r="AG2355" t="s">
        <v>152</v>
      </c>
      <c r="AH2355" t="s">
        <v>51</v>
      </c>
    </row>
    <row r="2356" spans="1:34" x14ac:dyDescent="0.25">
      <c r="A2356">
        <v>10133</v>
      </c>
      <c r="B2356">
        <v>27</v>
      </c>
      <c r="C2356">
        <v>50.19</v>
      </c>
      <c r="D2356">
        <v>7</v>
      </c>
      <c r="E2356">
        <v>1355.13</v>
      </c>
      <c r="F2356">
        <v>1356</v>
      </c>
      <c r="G2356">
        <v>1355.13</v>
      </c>
      <c r="H2356" t="s">
        <v>952</v>
      </c>
      <c r="I2356" s="1">
        <v>37799</v>
      </c>
      <c r="J2356" t="s">
        <v>172</v>
      </c>
      <c r="K2356" t="s">
        <v>87</v>
      </c>
      <c r="L2356" t="s">
        <v>37</v>
      </c>
      <c r="M2356">
        <v>2</v>
      </c>
      <c r="N2356">
        <v>6</v>
      </c>
      <c r="O2356">
        <v>2003</v>
      </c>
      <c r="P2356" t="s">
        <v>871</v>
      </c>
      <c r="Q2356">
        <v>43</v>
      </c>
      <c r="R2356" t="s">
        <v>1038</v>
      </c>
      <c r="S2356" t="s">
        <v>276</v>
      </c>
      <c r="T2356" t="s">
        <v>277</v>
      </c>
      <c r="U2356" t="s">
        <v>278</v>
      </c>
      <c r="V2356" t="s">
        <v>279</v>
      </c>
      <c r="X2356" t="s">
        <v>279</v>
      </c>
      <c r="Y2356" t="s">
        <v>280</v>
      </c>
      <c r="AA2356" t="s">
        <v>280</v>
      </c>
      <c r="AB2356">
        <v>28034</v>
      </c>
      <c r="AC2356" t="s">
        <v>281</v>
      </c>
      <c r="AD2356" t="s">
        <v>60</v>
      </c>
      <c r="AE2356" t="s">
        <v>282</v>
      </c>
      <c r="AF2356" t="s">
        <v>283</v>
      </c>
      <c r="AG2356" t="s">
        <v>284</v>
      </c>
      <c r="AH2356" t="s">
        <v>51</v>
      </c>
    </row>
    <row r="2357" spans="1:34" x14ac:dyDescent="0.25">
      <c r="A2357">
        <v>10143</v>
      </c>
      <c r="B2357">
        <v>34</v>
      </c>
      <c r="C2357">
        <v>36.659999999999997</v>
      </c>
      <c r="D2357">
        <v>1</v>
      </c>
      <c r="E2357">
        <v>1246.44</v>
      </c>
      <c r="F2357">
        <v>1247</v>
      </c>
      <c r="G2357">
        <v>1246.44</v>
      </c>
      <c r="H2357" s="2">
        <v>37902</v>
      </c>
      <c r="I2357" s="1">
        <v>37902</v>
      </c>
      <c r="J2357" t="s">
        <v>86</v>
      </c>
      <c r="K2357" t="s">
        <v>220</v>
      </c>
      <c r="L2357" t="s">
        <v>37</v>
      </c>
      <c r="M2357">
        <v>3</v>
      </c>
      <c r="N2357">
        <v>8</v>
      </c>
      <c r="O2357">
        <v>2003</v>
      </c>
      <c r="P2357" t="s">
        <v>871</v>
      </c>
      <c r="Q2357">
        <v>43</v>
      </c>
      <c r="R2357" t="s">
        <v>1038</v>
      </c>
      <c r="S2357" t="s">
        <v>528</v>
      </c>
      <c r="T2357">
        <v>5085559555</v>
      </c>
      <c r="U2357" t="s">
        <v>529</v>
      </c>
      <c r="V2357" t="s">
        <v>530</v>
      </c>
      <c r="X2357" t="s">
        <v>530</v>
      </c>
      <c r="Y2357" t="s">
        <v>259</v>
      </c>
      <c r="Z2357" t="s">
        <v>195</v>
      </c>
      <c r="AA2357" t="s">
        <v>260</v>
      </c>
      <c r="AB2357">
        <v>50553</v>
      </c>
      <c r="AC2357" t="s">
        <v>46</v>
      </c>
      <c r="AD2357" t="s">
        <v>47</v>
      </c>
      <c r="AE2357" t="s">
        <v>531</v>
      </c>
      <c r="AF2357" t="s">
        <v>532</v>
      </c>
      <c r="AG2357" t="s">
        <v>533</v>
      </c>
      <c r="AH2357" t="s">
        <v>51</v>
      </c>
    </row>
    <row r="2358" spans="1:34" x14ac:dyDescent="0.25">
      <c r="A2358">
        <v>10156</v>
      </c>
      <c r="B2358">
        <v>20</v>
      </c>
      <c r="C2358">
        <v>41.02</v>
      </c>
      <c r="D2358">
        <v>1</v>
      </c>
      <c r="E2358">
        <v>820.4</v>
      </c>
      <c r="F2358">
        <v>821</v>
      </c>
      <c r="G2358">
        <v>820.4</v>
      </c>
      <c r="H2358" s="2">
        <v>37843</v>
      </c>
      <c r="I2358" s="1">
        <v>37843</v>
      </c>
      <c r="J2358" t="s">
        <v>76</v>
      </c>
      <c r="K2358" t="s">
        <v>123</v>
      </c>
      <c r="L2358" t="s">
        <v>37</v>
      </c>
      <c r="M2358">
        <v>4</v>
      </c>
      <c r="N2358">
        <v>10</v>
      </c>
      <c r="O2358">
        <v>2003</v>
      </c>
      <c r="P2358" t="s">
        <v>871</v>
      </c>
      <c r="Q2358">
        <v>43</v>
      </c>
      <c r="R2358" t="s">
        <v>1038</v>
      </c>
      <c r="S2358" t="s">
        <v>276</v>
      </c>
      <c r="T2358" t="s">
        <v>277</v>
      </c>
      <c r="U2358" t="s">
        <v>278</v>
      </c>
      <c r="V2358" t="s">
        <v>279</v>
      </c>
      <c r="X2358" t="s">
        <v>279</v>
      </c>
      <c r="Y2358" t="s">
        <v>280</v>
      </c>
      <c r="AA2358" t="s">
        <v>280</v>
      </c>
      <c r="AB2358">
        <v>28034</v>
      </c>
      <c r="AC2358" t="s">
        <v>281</v>
      </c>
      <c r="AD2358" t="s">
        <v>60</v>
      </c>
      <c r="AE2358" t="s">
        <v>282</v>
      </c>
      <c r="AF2358" t="s">
        <v>283</v>
      </c>
      <c r="AG2358" t="s">
        <v>284</v>
      </c>
      <c r="AH2358" t="s">
        <v>51</v>
      </c>
    </row>
    <row r="2359" spans="1:34" x14ac:dyDescent="0.25">
      <c r="A2359">
        <v>10168</v>
      </c>
      <c r="B2359">
        <v>48</v>
      </c>
      <c r="C2359">
        <v>51.93</v>
      </c>
      <c r="D2359">
        <v>13</v>
      </c>
      <c r="E2359">
        <v>2492.64</v>
      </c>
      <c r="F2359">
        <v>2493</v>
      </c>
      <c r="G2359">
        <v>2492.64</v>
      </c>
      <c r="H2359" t="s">
        <v>95</v>
      </c>
      <c r="I2359" s="1">
        <v>37922</v>
      </c>
      <c r="J2359" t="s">
        <v>86</v>
      </c>
      <c r="K2359" t="s">
        <v>65</v>
      </c>
      <c r="L2359" t="s">
        <v>37</v>
      </c>
      <c r="M2359">
        <v>4</v>
      </c>
      <c r="N2359">
        <v>10</v>
      </c>
      <c r="O2359">
        <v>2003</v>
      </c>
      <c r="P2359" t="s">
        <v>871</v>
      </c>
      <c r="Q2359">
        <v>43</v>
      </c>
      <c r="R2359" t="s">
        <v>1038</v>
      </c>
      <c r="S2359" t="s">
        <v>96</v>
      </c>
      <c r="T2359">
        <v>6505556809</v>
      </c>
      <c r="U2359" t="s">
        <v>97</v>
      </c>
      <c r="V2359" t="s">
        <v>98</v>
      </c>
      <c r="X2359" t="s">
        <v>98</v>
      </c>
      <c r="Y2359" t="s">
        <v>99</v>
      </c>
      <c r="Z2359" t="s">
        <v>81</v>
      </c>
      <c r="AA2359" t="s">
        <v>100</v>
      </c>
      <c r="AB2359">
        <v>94217</v>
      </c>
      <c r="AC2359" t="s">
        <v>46</v>
      </c>
      <c r="AD2359" t="s">
        <v>47</v>
      </c>
      <c r="AE2359" t="s">
        <v>101</v>
      </c>
      <c r="AF2359" t="s">
        <v>102</v>
      </c>
      <c r="AG2359" t="s">
        <v>103</v>
      </c>
      <c r="AH2359" t="s">
        <v>51</v>
      </c>
    </row>
    <row r="2360" spans="1:34" x14ac:dyDescent="0.25">
      <c r="A2360">
        <v>10199</v>
      </c>
      <c r="B2360">
        <v>29</v>
      </c>
      <c r="C2360">
        <v>38.4</v>
      </c>
      <c r="D2360">
        <v>1</v>
      </c>
      <c r="E2360">
        <v>1113.5999999999999</v>
      </c>
      <c r="F2360">
        <v>1114</v>
      </c>
      <c r="G2360">
        <v>1113.5999999999999</v>
      </c>
      <c r="H2360" s="2">
        <v>37633</v>
      </c>
      <c r="I2360" s="1">
        <v>37633</v>
      </c>
      <c r="J2360" t="s">
        <v>64</v>
      </c>
      <c r="K2360" t="s">
        <v>123</v>
      </c>
      <c r="L2360" t="s">
        <v>37</v>
      </c>
      <c r="M2360">
        <v>4</v>
      </c>
      <c r="N2360">
        <v>12</v>
      </c>
      <c r="O2360">
        <v>2003</v>
      </c>
      <c r="P2360" t="s">
        <v>871</v>
      </c>
      <c r="Q2360">
        <v>43</v>
      </c>
      <c r="R2360" t="s">
        <v>1038</v>
      </c>
      <c r="S2360" t="s">
        <v>367</v>
      </c>
      <c r="T2360">
        <v>3105553722</v>
      </c>
      <c r="U2360" t="s">
        <v>368</v>
      </c>
      <c r="V2360" t="s">
        <v>369</v>
      </c>
      <c r="X2360" t="s">
        <v>369</v>
      </c>
      <c r="Y2360" t="s">
        <v>370</v>
      </c>
      <c r="Z2360" t="s">
        <v>81</v>
      </c>
      <c r="AA2360" t="s">
        <v>371</v>
      </c>
      <c r="AB2360">
        <v>94019</v>
      </c>
      <c r="AC2360" t="s">
        <v>46</v>
      </c>
      <c r="AD2360" t="s">
        <v>47</v>
      </c>
      <c r="AE2360" t="s">
        <v>372</v>
      </c>
      <c r="AF2360" t="s">
        <v>373</v>
      </c>
      <c r="AG2360" t="s">
        <v>374</v>
      </c>
      <c r="AH2360" t="s">
        <v>51</v>
      </c>
    </row>
    <row r="2361" spans="1:34" x14ac:dyDescent="0.25">
      <c r="A2361">
        <v>10210</v>
      </c>
      <c r="B2361">
        <v>43</v>
      </c>
      <c r="C2361">
        <v>41.02</v>
      </c>
      <c r="D2361">
        <v>11</v>
      </c>
      <c r="E2361">
        <v>1763.86</v>
      </c>
      <c r="F2361">
        <v>1764</v>
      </c>
      <c r="G2361">
        <v>1763.86</v>
      </c>
      <c r="H2361" s="2">
        <v>38322</v>
      </c>
      <c r="I2361" s="1">
        <v>38322</v>
      </c>
      <c r="J2361" t="s">
        <v>242</v>
      </c>
      <c r="K2361" t="s">
        <v>220</v>
      </c>
      <c r="L2361" t="s">
        <v>37</v>
      </c>
      <c r="M2361">
        <v>1</v>
      </c>
      <c r="N2361">
        <v>1</v>
      </c>
      <c r="O2361">
        <v>2004</v>
      </c>
      <c r="P2361" t="s">
        <v>871</v>
      </c>
      <c r="Q2361">
        <v>43</v>
      </c>
      <c r="R2361" t="s">
        <v>1038</v>
      </c>
      <c r="S2361" t="s">
        <v>478</v>
      </c>
      <c r="T2361" t="s">
        <v>479</v>
      </c>
      <c r="U2361" t="s">
        <v>480</v>
      </c>
      <c r="V2361" t="s">
        <v>481</v>
      </c>
      <c r="X2361" t="s">
        <v>481</v>
      </c>
      <c r="Y2361" t="s">
        <v>482</v>
      </c>
      <c r="Z2361" t="s">
        <v>482</v>
      </c>
      <c r="AA2361" t="s">
        <v>483</v>
      </c>
      <c r="AB2361" t="s">
        <v>484</v>
      </c>
      <c r="AC2361" t="s">
        <v>314</v>
      </c>
      <c r="AD2361" t="s">
        <v>314</v>
      </c>
      <c r="AE2361" t="s">
        <v>485</v>
      </c>
      <c r="AF2361" t="s">
        <v>486</v>
      </c>
      <c r="AG2361" t="s">
        <v>487</v>
      </c>
      <c r="AH2361" t="s">
        <v>51</v>
      </c>
    </row>
    <row r="2362" spans="1:34" x14ac:dyDescent="0.25">
      <c r="A2362">
        <v>10223</v>
      </c>
      <c r="B2362">
        <v>41</v>
      </c>
      <c r="C2362">
        <v>46.26</v>
      </c>
      <c r="D2362">
        <v>13</v>
      </c>
      <c r="E2362">
        <v>1896.66</v>
      </c>
      <c r="F2362">
        <v>1897</v>
      </c>
      <c r="G2362">
        <v>1896.66</v>
      </c>
      <c r="H2362" t="s">
        <v>138</v>
      </c>
      <c r="I2362" s="1">
        <v>38037</v>
      </c>
      <c r="J2362" t="s">
        <v>35</v>
      </c>
      <c r="K2362" t="s">
        <v>87</v>
      </c>
      <c r="L2362" t="s">
        <v>37</v>
      </c>
      <c r="M2362">
        <v>1</v>
      </c>
      <c r="N2362">
        <v>2</v>
      </c>
      <c r="O2362">
        <v>2004</v>
      </c>
      <c r="P2362" t="s">
        <v>871</v>
      </c>
      <c r="Q2362">
        <v>43</v>
      </c>
      <c r="R2362" t="s">
        <v>1038</v>
      </c>
      <c r="S2362" t="s">
        <v>139</v>
      </c>
      <c r="T2362" t="s">
        <v>140</v>
      </c>
      <c r="U2362" t="s">
        <v>141</v>
      </c>
      <c r="V2362" t="s">
        <v>142</v>
      </c>
      <c r="W2362" t="s">
        <v>143</v>
      </c>
      <c r="X2362" t="s">
        <v>144</v>
      </c>
      <c r="Y2362" t="s">
        <v>145</v>
      </c>
      <c r="Z2362" t="s">
        <v>146</v>
      </c>
      <c r="AA2362" t="s">
        <v>147</v>
      </c>
      <c r="AB2362">
        <v>3004</v>
      </c>
      <c r="AC2362" t="s">
        <v>148</v>
      </c>
      <c r="AD2362" t="s">
        <v>149</v>
      </c>
      <c r="AE2362" t="s">
        <v>150</v>
      </c>
      <c r="AF2362" t="s">
        <v>151</v>
      </c>
      <c r="AG2362" t="s">
        <v>152</v>
      </c>
      <c r="AH2362" t="s">
        <v>51</v>
      </c>
    </row>
    <row r="2363" spans="1:34" x14ac:dyDescent="0.25">
      <c r="A2363">
        <v>10235</v>
      </c>
      <c r="B2363">
        <v>41</v>
      </c>
      <c r="C2363">
        <v>35.35</v>
      </c>
      <c r="D2363">
        <v>7</v>
      </c>
      <c r="E2363">
        <v>1449.35</v>
      </c>
      <c r="F2363">
        <v>1450</v>
      </c>
      <c r="G2363">
        <v>1449.35</v>
      </c>
      <c r="H2363" s="2">
        <v>38021</v>
      </c>
      <c r="I2363" s="1">
        <v>38021</v>
      </c>
      <c r="J2363" t="s">
        <v>35</v>
      </c>
      <c r="K2363" t="s">
        <v>220</v>
      </c>
      <c r="L2363" t="s">
        <v>37</v>
      </c>
      <c r="M2363">
        <v>2</v>
      </c>
      <c r="N2363">
        <v>4</v>
      </c>
      <c r="O2363">
        <v>2004</v>
      </c>
      <c r="P2363" t="s">
        <v>871</v>
      </c>
      <c r="Q2363">
        <v>43</v>
      </c>
      <c r="R2363" t="s">
        <v>1038</v>
      </c>
      <c r="S2363" t="s">
        <v>589</v>
      </c>
      <c r="T2363" t="s">
        <v>590</v>
      </c>
      <c r="U2363" t="s">
        <v>591</v>
      </c>
      <c r="V2363" t="s">
        <v>592</v>
      </c>
      <c r="X2363" t="s">
        <v>592</v>
      </c>
      <c r="Y2363" t="s">
        <v>593</v>
      </c>
      <c r="Z2363" t="s">
        <v>359</v>
      </c>
      <c r="AA2363" t="s">
        <v>594</v>
      </c>
      <c r="AB2363" t="s">
        <v>595</v>
      </c>
      <c r="AC2363" t="s">
        <v>362</v>
      </c>
      <c r="AD2363" t="s">
        <v>47</v>
      </c>
      <c r="AE2363" t="s">
        <v>596</v>
      </c>
      <c r="AF2363" t="s">
        <v>272</v>
      </c>
      <c r="AG2363" t="s">
        <v>597</v>
      </c>
      <c r="AH2363" t="s">
        <v>51</v>
      </c>
    </row>
    <row r="2364" spans="1:34" x14ac:dyDescent="0.25">
      <c r="A2364">
        <v>10250</v>
      </c>
      <c r="B2364">
        <v>36</v>
      </c>
      <c r="C2364">
        <v>51.93</v>
      </c>
      <c r="D2364">
        <v>8</v>
      </c>
      <c r="E2364">
        <v>1869.48</v>
      </c>
      <c r="F2364">
        <v>1870</v>
      </c>
      <c r="G2364">
        <v>1869.48</v>
      </c>
      <c r="H2364" s="2">
        <v>38296</v>
      </c>
      <c r="I2364" s="1">
        <v>38296</v>
      </c>
      <c r="J2364" t="s">
        <v>104</v>
      </c>
      <c r="K2364" t="s">
        <v>87</v>
      </c>
      <c r="L2364" t="s">
        <v>37</v>
      </c>
      <c r="M2364">
        <v>2</v>
      </c>
      <c r="N2364">
        <v>5</v>
      </c>
      <c r="O2364">
        <v>2004</v>
      </c>
      <c r="P2364" t="s">
        <v>871</v>
      </c>
      <c r="Q2364">
        <v>43</v>
      </c>
      <c r="R2364" t="s">
        <v>1038</v>
      </c>
      <c r="S2364" t="s">
        <v>630</v>
      </c>
      <c r="T2364">
        <v>4085553659</v>
      </c>
      <c r="U2364" t="s">
        <v>631</v>
      </c>
      <c r="V2364" t="s">
        <v>632</v>
      </c>
      <c r="X2364" t="s">
        <v>632</v>
      </c>
      <c r="Y2364" t="s">
        <v>633</v>
      </c>
      <c r="Z2364" t="s">
        <v>81</v>
      </c>
      <c r="AA2364" t="s">
        <v>634</v>
      </c>
      <c r="AB2364">
        <v>94217</v>
      </c>
      <c r="AC2364" t="s">
        <v>46</v>
      </c>
      <c r="AD2364" t="s">
        <v>47</v>
      </c>
      <c r="AE2364" t="s">
        <v>159</v>
      </c>
      <c r="AF2364" t="s">
        <v>635</v>
      </c>
      <c r="AG2364" t="s">
        <v>636</v>
      </c>
      <c r="AH2364" t="s">
        <v>51</v>
      </c>
    </row>
    <row r="2365" spans="1:34" x14ac:dyDescent="0.25">
      <c r="A2365">
        <v>10262</v>
      </c>
      <c r="B2365">
        <v>49</v>
      </c>
      <c r="C2365">
        <v>37.97</v>
      </c>
      <c r="D2365">
        <v>3</v>
      </c>
      <c r="E2365">
        <v>1860.53</v>
      </c>
      <c r="F2365">
        <v>1861</v>
      </c>
      <c r="G2365">
        <v>1860.53</v>
      </c>
      <c r="H2365" t="s">
        <v>916</v>
      </c>
      <c r="I2365" s="1">
        <v>38162</v>
      </c>
      <c r="J2365" t="s">
        <v>172</v>
      </c>
      <c r="K2365" t="s">
        <v>130</v>
      </c>
      <c r="L2365" t="s">
        <v>535</v>
      </c>
      <c r="M2365">
        <v>2</v>
      </c>
      <c r="N2365">
        <v>6</v>
      </c>
      <c r="O2365">
        <v>2004</v>
      </c>
      <c r="P2365" t="s">
        <v>871</v>
      </c>
      <c r="Q2365">
        <v>43</v>
      </c>
      <c r="R2365" t="s">
        <v>1038</v>
      </c>
      <c r="S2365" t="s">
        <v>276</v>
      </c>
      <c r="T2365" t="s">
        <v>277</v>
      </c>
      <c r="U2365" t="s">
        <v>278</v>
      </c>
      <c r="V2365" t="s">
        <v>279</v>
      </c>
      <c r="X2365" t="s">
        <v>279</v>
      </c>
      <c r="Y2365" t="s">
        <v>280</v>
      </c>
      <c r="AA2365" t="s">
        <v>280</v>
      </c>
      <c r="AB2365">
        <v>28034</v>
      </c>
      <c r="AC2365" t="s">
        <v>281</v>
      </c>
      <c r="AD2365" t="s">
        <v>60</v>
      </c>
      <c r="AE2365" t="s">
        <v>282</v>
      </c>
      <c r="AF2365" t="s">
        <v>283</v>
      </c>
      <c r="AG2365" t="s">
        <v>284</v>
      </c>
      <c r="AH2365" t="s">
        <v>51</v>
      </c>
    </row>
    <row r="2366" spans="1:34" x14ac:dyDescent="0.25">
      <c r="A2366">
        <v>10275</v>
      </c>
      <c r="B2366">
        <v>38</v>
      </c>
      <c r="C2366">
        <v>45.39</v>
      </c>
      <c r="D2366">
        <v>13</v>
      </c>
      <c r="E2366">
        <v>1724.82</v>
      </c>
      <c r="F2366">
        <v>1725</v>
      </c>
      <c r="G2366">
        <v>1724.82</v>
      </c>
      <c r="H2366" t="s">
        <v>181</v>
      </c>
      <c r="I2366" s="1">
        <v>38191</v>
      </c>
      <c r="J2366" t="s">
        <v>52</v>
      </c>
      <c r="K2366" t="s">
        <v>87</v>
      </c>
      <c r="L2366" t="s">
        <v>37</v>
      </c>
      <c r="M2366">
        <v>3</v>
      </c>
      <c r="N2366">
        <v>7</v>
      </c>
      <c r="O2366">
        <v>2004</v>
      </c>
      <c r="P2366" t="s">
        <v>871</v>
      </c>
      <c r="Q2366">
        <v>43</v>
      </c>
      <c r="R2366" t="s">
        <v>1038</v>
      </c>
      <c r="S2366" t="s">
        <v>182</v>
      </c>
      <c r="T2366" t="s">
        <v>183</v>
      </c>
      <c r="U2366" t="s">
        <v>184</v>
      </c>
      <c r="V2366" t="s">
        <v>185</v>
      </c>
      <c r="X2366" t="s">
        <v>185</v>
      </c>
      <c r="Y2366" t="s">
        <v>186</v>
      </c>
      <c r="AA2366" t="s">
        <v>186</v>
      </c>
      <c r="AB2366">
        <v>44000</v>
      </c>
      <c r="AC2366" t="s">
        <v>59</v>
      </c>
      <c r="AD2366" t="s">
        <v>60</v>
      </c>
      <c r="AE2366" t="s">
        <v>187</v>
      </c>
      <c r="AF2366" t="s">
        <v>188</v>
      </c>
      <c r="AG2366" t="s">
        <v>189</v>
      </c>
      <c r="AH2366" t="s">
        <v>51</v>
      </c>
    </row>
    <row r="2367" spans="1:34" x14ac:dyDescent="0.25">
      <c r="A2367">
        <v>10284</v>
      </c>
      <c r="B2367">
        <v>33</v>
      </c>
      <c r="C2367">
        <v>51.93</v>
      </c>
      <c r="D2367">
        <v>5</v>
      </c>
      <c r="E2367">
        <v>1713.69</v>
      </c>
      <c r="F2367">
        <v>1714</v>
      </c>
      <c r="G2367">
        <v>1713.69</v>
      </c>
      <c r="H2367" t="s">
        <v>917</v>
      </c>
      <c r="I2367" s="1">
        <v>38220</v>
      </c>
      <c r="J2367" t="s">
        <v>76</v>
      </c>
      <c r="K2367" t="s">
        <v>53</v>
      </c>
      <c r="L2367" t="s">
        <v>37</v>
      </c>
      <c r="M2367">
        <v>3</v>
      </c>
      <c r="N2367">
        <v>8</v>
      </c>
      <c r="O2367">
        <v>2004</v>
      </c>
      <c r="P2367" t="s">
        <v>871</v>
      </c>
      <c r="Q2367">
        <v>43</v>
      </c>
      <c r="R2367" t="s">
        <v>1038</v>
      </c>
      <c r="S2367" t="s">
        <v>860</v>
      </c>
      <c r="T2367" t="s">
        <v>861</v>
      </c>
      <c r="U2367" t="s">
        <v>862</v>
      </c>
      <c r="V2367" t="s">
        <v>863</v>
      </c>
      <c r="X2367" t="s">
        <v>863</v>
      </c>
      <c r="Y2367" t="s">
        <v>864</v>
      </c>
      <c r="AA2367" t="s">
        <v>864</v>
      </c>
      <c r="AB2367" t="s">
        <v>865</v>
      </c>
      <c r="AC2367" t="s">
        <v>119</v>
      </c>
      <c r="AD2367" t="s">
        <v>60</v>
      </c>
      <c r="AE2367" t="s">
        <v>866</v>
      </c>
      <c r="AF2367" t="s">
        <v>867</v>
      </c>
      <c r="AG2367" t="s">
        <v>868</v>
      </c>
      <c r="AH2367" t="s">
        <v>51</v>
      </c>
    </row>
    <row r="2368" spans="1:34" x14ac:dyDescent="0.25">
      <c r="A2368">
        <v>10296</v>
      </c>
      <c r="B2368">
        <v>26</v>
      </c>
      <c r="C2368">
        <v>48.44</v>
      </c>
      <c r="D2368">
        <v>1</v>
      </c>
      <c r="E2368">
        <v>1259.44</v>
      </c>
      <c r="F2368">
        <v>1260</v>
      </c>
      <c r="G2368">
        <v>1259.44</v>
      </c>
      <c r="H2368" t="s">
        <v>918</v>
      </c>
      <c r="I2368" s="1">
        <v>38245</v>
      </c>
      <c r="J2368" t="s">
        <v>201</v>
      </c>
      <c r="K2368" t="s">
        <v>220</v>
      </c>
      <c r="L2368" t="s">
        <v>37</v>
      </c>
      <c r="M2368">
        <v>3</v>
      </c>
      <c r="N2368">
        <v>9</v>
      </c>
      <c r="O2368">
        <v>2004</v>
      </c>
      <c r="P2368" t="s">
        <v>871</v>
      </c>
      <c r="Q2368">
        <v>43</v>
      </c>
      <c r="R2368" t="s">
        <v>1038</v>
      </c>
      <c r="S2368" t="s">
        <v>919</v>
      </c>
      <c r="T2368" t="s">
        <v>920</v>
      </c>
      <c r="U2368" t="s">
        <v>921</v>
      </c>
      <c r="V2368" t="s">
        <v>922</v>
      </c>
      <c r="X2368" t="s">
        <v>922</v>
      </c>
      <c r="Y2368" t="s">
        <v>923</v>
      </c>
      <c r="AA2368" t="s">
        <v>923</v>
      </c>
      <c r="AB2368">
        <v>80686</v>
      </c>
      <c r="AC2368" t="s">
        <v>699</v>
      </c>
      <c r="AD2368" t="s">
        <v>60</v>
      </c>
      <c r="AE2368" t="s">
        <v>924</v>
      </c>
      <c r="AF2368" t="s">
        <v>160</v>
      </c>
      <c r="AG2368" t="s">
        <v>925</v>
      </c>
      <c r="AH2368" t="s">
        <v>51</v>
      </c>
    </row>
    <row r="2369" spans="1:34" x14ac:dyDescent="0.25">
      <c r="A2369">
        <v>10308</v>
      </c>
      <c r="B2369">
        <v>47</v>
      </c>
      <c r="C2369">
        <v>43.64</v>
      </c>
      <c r="D2369">
        <v>11</v>
      </c>
      <c r="E2369">
        <v>2051.08</v>
      </c>
      <c r="F2369">
        <v>2052</v>
      </c>
      <c r="G2369">
        <v>2051.08</v>
      </c>
      <c r="H2369" t="s">
        <v>211</v>
      </c>
      <c r="I2369" s="1">
        <v>38275</v>
      </c>
      <c r="J2369" t="s">
        <v>86</v>
      </c>
      <c r="K2369" t="s">
        <v>87</v>
      </c>
      <c r="L2369" t="s">
        <v>37</v>
      </c>
      <c r="M2369">
        <v>4</v>
      </c>
      <c r="N2369">
        <v>10</v>
      </c>
      <c r="O2369">
        <v>2004</v>
      </c>
      <c r="P2369" t="s">
        <v>871</v>
      </c>
      <c r="Q2369">
        <v>43</v>
      </c>
      <c r="R2369" t="s">
        <v>1038</v>
      </c>
      <c r="S2369" t="s">
        <v>501</v>
      </c>
      <c r="T2369">
        <v>9145554562</v>
      </c>
      <c r="U2369" t="s">
        <v>502</v>
      </c>
      <c r="V2369" t="s">
        <v>503</v>
      </c>
      <c r="X2369" t="s">
        <v>503</v>
      </c>
      <c r="Y2369" t="s">
        <v>504</v>
      </c>
      <c r="Z2369" t="s">
        <v>44</v>
      </c>
      <c r="AA2369" t="s">
        <v>505</v>
      </c>
      <c r="AB2369">
        <v>24067</v>
      </c>
      <c r="AC2369" t="s">
        <v>46</v>
      </c>
      <c r="AD2369" t="s">
        <v>47</v>
      </c>
      <c r="AE2369" t="s">
        <v>159</v>
      </c>
      <c r="AF2369" t="s">
        <v>373</v>
      </c>
      <c r="AG2369" t="s">
        <v>506</v>
      </c>
      <c r="AH2369" t="s">
        <v>51</v>
      </c>
    </row>
    <row r="2370" spans="1:34" x14ac:dyDescent="0.25">
      <c r="A2370">
        <v>10316</v>
      </c>
      <c r="B2370">
        <v>34</v>
      </c>
      <c r="C2370">
        <v>47.57</v>
      </c>
      <c r="D2370">
        <v>3</v>
      </c>
      <c r="E2370">
        <v>1617.38</v>
      </c>
      <c r="F2370">
        <v>1618</v>
      </c>
      <c r="G2370">
        <v>1617.38</v>
      </c>
      <c r="H2370" s="2">
        <v>37997</v>
      </c>
      <c r="I2370" s="1">
        <v>37997</v>
      </c>
      <c r="J2370" t="s">
        <v>64</v>
      </c>
      <c r="K2370" t="s">
        <v>123</v>
      </c>
      <c r="L2370" t="s">
        <v>37</v>
      </c>
      <c r="M2370">
        <v>4</v>
      </c>
      <c r="N2370">
        <v>11</v>
      </c>
      <c r="O2370">
        <v>2004</v>
      </c>
      <c r="P2370" t="s">
        <v>871</v>
      </c>
      <c r="Q2370">
        <v>43</v>
      </c>
      <c r="R2370" t="s">
        <v>1038</v>
      </c>
      <c r="S2370" t="s">
        <v>606</v>
      </c>
      <c r="T2370" t="s">
        <v>607</v>
      </c>
      <c r="U2370" t="s">
        <v>608</v>
      </c>
      <c r="V2370" t="s">
        <v>609</v>
      </c>
      <c r="X2370" t="s">
        <v>609</v>
      </c>
      <c r="Y2370" t="s">
        <v>610</v>
      </c>
      <c r="Z2370" t="s">
        <v>611</v>
      </c>
      <c r="AA2370" t="s">
        <v>612</v>
      </c>
      <c r="AB2370" t="s">
        <v>613</v>
      </c>
      <c r="AC2370" t="s">
        <v>270</v>
      </c>
      <c r="AD2370" t="s">
        <v>60</v>
      </c>
      <c r="AE2370" t="s">
        <v>614</v>
      </c>
      <c r="AF2370" t="s">
        <v>615</v>
      </c>
      <c r="AG2370" t="s">
        <v>616</v>
      </c>
      <c r="AH2370" t="s">
        <v>51</v>
      </c>
    </row>
    <row r="2371" spans="1:34" x14ac:dyDescent="0.25">
      <c r="A2371">
        <v>10328</v>
      </c>
      <c r="B2371">
        <v>34</v>
      </c>
      <c r="C2371">
        <v>51.93</v>
      </c>
      <c r="D2371">
        <v>7</v>
      </c>
      <c r="E2371">
        <v>1765.62</v>
      </c>
      <c r="F2371">
        <v>1766</v>
      </c>
      <c r="G2371">
        <v>1765.62</v>
      </c>
      <c r="H2371" s="2">
        <v>38332</v>
      </c>
      <c r="I2371" s="1">
        <v>38332</v>
      </c>
      <c r="J2371" t="s">
        <v>242</v>
      </c>
      <c r="K2371" t="s">
        <v>53</v>
      </c>
      <c r="L2371" t="s">
        <v>37</v>
      </c>
      <c r="M2371">
        <v>4</v>
      </c>
      <c r="N2371">
        <v>11</v>
      </c>
      <c r="O2371">
        <v>2004</v>
      </c>
      <c r="P2371" t="s">
        <v>871</v>
      </c>
      <c r="Q2371">
        <v>43</v>
      </c>
      <c r="R2371" t="s">
        <v>1038</v>
      </c>
      <c r="S2371" t="s">
        <v>877</v>
      </c>
      <c r="T2371" t="s">
        <v>878</v>
      </c>
      <c r="U2371" t="s">
        <v>879</v>
      </c>
      <c r="V2371" t="s">
        <v>880</v>
      </c>
      <c r="X2371" t="s">
        <v>880</v>
      </c>
      <c r="Y2371" t="s">
        <v>881</v>
      </c>
      <c r="AA2371" t="s">
        <v>881</v>
      </c>
      <c r="AB2371">
        <v>24100</v>
      </c>
      <c r="AC2371" t="s">
        <v>407</v>
      </c>
      <c r="AD2371" t="s">
        <v>60</v>
      </c>
      <c r="AE2371" t="s">
        <v>882</v>
      </c>
      <c r="AF2371" t="s">
        <v>883</v>
      </c>
      <c r="AG2371" t="s">
        <v>884</v>
      </c>
      <c r="AH2371" t="s">
        <v>51</v>
      </c>
    </row>
    <row r="2372" spans="1:34" x14ac:dyDescent="0.25">
      <c r="A2372">
        <v>10340</v>
      </c>
      <c r="B2372">
        <v>40</v>
      </c>
      <c r="C2372">
        <v>50.62</v>
      </c>
      <c r="D2372">
        <v>4</v>
      </c>
      <c r="E2372">
        <v>2024.8</v>
      </c>
      <c r="F2372">
        <v>2025</v>
      </c>
      <c r="G2372">
        <v>2024.8</v>
      </c>
      <c r="H2372" t="s">
        <v>230</v>
      </c>
      <c r="I2372" s="1">
        <v>38315</v>
      </c>
      <c r="J2372" t="s">
        <v>104</v>
      </c>
      <c r="K2372" t="s">
        <v>220</v>
      </c>
      <c r="L2372" t="s">
        <v>37</v>
      </c>
      <c r="M2372">
        <v>4</v>
      </c>
      <c r="N2372">
        <v>11</v>
      </c>
      <c r="O2372">
        <v>2004</v>
      </c>
      <c r="P2372" t="s">
        <v>871</v>
      </c>
      <c r="Q2372">
        <v>43</v>
      </c>
      <c r="R2372" t="s">
        <v>1038</v>
      </c>
      <c r="S2372" t="s">
        <v>554</v>
      </c>
      <c r="T2372" t="s">
        <v>555</v>
      </c>
      <c r="U2372" t="s">
        <v>556</v>
      </c>
      <c r="V2372" t="s">
        <v>557</v>
      </c>
      <c r="X2372" t="s">
        <v>557</v>
      </c>
      <c r="Y2372" t="s">
        <v>558</v>
      </c>
      <c r="AA2372" t="s">
        <v>558</v>
      </c>
      <c r="AB2372">
        <v>8022</v>
      </c>
      <c r="AC2372" t="s">
        <v>281</v>
      </c>
      <c r="AD2372" t="s">
        <v>60</v>
      </c>
      <c r="AE2372" t="s">
        <v>559</v>
      </c>
      <c r="AF2372" t="s">
        <v>560</v>
      </c>
      <c r="AG2372" t="s">
        <v>561</v>
      </c>
      <c r="AH2372" t="s">
        <v>51</v>
      </c>
    </row>
    <row r="2373" spans="1:34" x14ac:dyDescent="0.25">
      <c r="A2373">
        <v>10353</v>
      </c>
      <c r="B2373">
        <v>40</v>
      </c>
      <c r="C2373">
        <v>82.21</v>
      </c>
      <c r="D2373">
        <v>8</v>
      </c>
      <c r="E2373">
        <v>3288.4</v>
      </c>
      <c r="F2373">
        <v>3289</v>
      </c>
      <c r="G2373">
        <v>3288.4</v>
      </c>
      <c r="H2373" s="2">
        <v>38089</v>
      </c>
      <c r="I2373" s="1">
        <v>38089</v>
      </c>
      <c r="J2373" t="s">
        <v>380</v>
      </c>
      <c r="K2373" t="s">
        <v>36</v>
      </c>
      <c r="L2373" t="s">
        <v>37</v>
      </c>
      <c r="M2373">
        <v>4</v>
      </c>
      <c r="N2373">
        <v>12</v>
      </c>
      <c r="O2373">
        <v>2004</v>
      </c>
      <c r="P2373" t="s">
        <v>871</v>
      </c>
      <c r="Q2373">
        <v>43</v>
      </c>
      <c r="R2373" t="s">
        <v>1038</v>
      </c>
      <c r="S2373" t="s">
        <v>908</v>
      </c>
      <c r="T2373">
        <v>2035554407</v>
      </c>
      <c r="U2373" t="s">
        <v>909</v>
      </c>
      <c r="V2373" t="s">
        <v>910</v>
      </c>
      <c r="X2373" t="s">
        <v>910</v>
      </c>
      <c r="Y2373" t="s">
        <v>816</v>
      </c>
      <c r="Z2373" t="s">
        <v>177</v>
      </c>
      <c r="AA2373" t="s">
        <v>911</v>
      </c>
      <c r="AB2373">
        <v>97561</v>
      </c>
      <c r="AC2373" t="s">
        <v>46</v>
      </c>
      <c r="AD2373" t="s">
        <v>47</v>
      </c>
      <c r="AE2373" t="s">
        <v>912</v>
      </c>
      <c r="AF2373" t="s">
        <v>913</v>
      </c>
      <c r="AG2373" t="s">
        <v>914</v>
      </c>
      <c r="AH2373" t="s">
        <v>74</v>
      </c>
    </row>
    <row r="2374" spans="1:34" x14ac:dyDescent="0.25">
      <c r="A2374">
        <v>10361</v>
      </c>
      <c r="B2374">
        <v>33</v>
      </c>
      <c r="C2374">
        <v>82.59</v>
      </c>
      <c r="D2374">
        <v>3</v>
      </c>
      <c r="E2374">
        <v>2725.47</v>
      </c>
      <c r="F2374">
        <v>2726</v>
      </c>
      <c r="G2374">
        <v>2725.47</v>
      </c>
      <c r="H2374" t="s">
        <v>241</v>
      </c>
      <c r="I2374" s="1">
        <v>38338</v>
      </c>
      <c r="J2374" t="s">
        <v>242</v>
      </c>
      <c r="K2374" t="s">
        <v>87</v>
      </c>
      <c r="L2374" t="s">
        <v>37</v>
      </c>
      <c r="M2374">
        <v>4</v>
      </c>
      <c r="N2374">
        <v>12</v>
      </c>
      <c r="O2374">
        <v>2004</v>
      </c>
      <c r="P2374" t="s">
        <v>871</v>
      </c>
      <c r="Q2374">
        <v>43</v>
      </c>
      <c r="R2374" t="s">
        <v>1038</v>
      </c>
      <c r="S2374" t="s">
        <v>243</v>
      </c>
      <c r="T2374" t="s">
        <v>244</v>
      </c>
      <c r="U2374" t="s">
        <v>245</v>
      </c>
      <c r="V2374" t="s">
        <v>246</v>
      </c>
      <c r="W2374" t="s">
        <v>247</v>
      </c>
      <c r="X2374" t="s">
        <v>248</v>
      </c>
      <c r="Y2374" t="s">
        <v>249</v>
      </c>
      <c r="Z2374" t="s">
        <v>250</v>
      </c>
      <c r="AA2374" t="s">
        <v>251</v>
      </c>
      <c r="AB2374">
        <v>2067</v>
      </c>
      <c r="AC2374" t="s">
        <v>148</v>
      </c>
      <c r="AD2374" t="s">
        <v>149</v>
      </c>
      <c r="AE2374" t="s">
        <v>252</v>
      </c>
      <c r="AF2374" t="s">
        <v>253</v>
      </c>
      <c r="AG2374" t="s">
        <v>254</v>
      </c>
      <c r="AH2374" t="s">
        <v>51</v>
      </c>
    </row>
    <row r="2375" spans="1:34" x14ac:dyDescent="0.25">
      <c r="A2375">
        <v>10375</v>
      </c>
      <c r="B2375">
        <v>49</v>
      </c>
      <c r="C2375">
        <v>65.8</v>
      </c>
      <c r="D2375">
        <v>5</v>
      </c>
      <c r="E2375">
        <v>3224.2</v>
      </c>
      <c r="F2375">
        <v>3225</v>
      </c>
      <c r="G2375">
        <v>3224.2</v>
      </c>
      <c r="H2375" s="2">
        <v>38413</v>
      </c>
      <c r="I2375" s="1">
        <v>38413</v>
      </c>
      <c r="J2375" t="s">
        <v>255</v>
      </c>
      <c r="K2375" t="s">
        <v>220</v>
      </c>
      <c r="L2375" t="s">
        <v>37</v>
      </c>
      <c r="M2375">
        <v>1</v>
      </c>
      <c r="N2375">
        <v>2</v>
      </c>
      <c r="O2375">
        <v>2005</v>
      </c>
      <c r="P2375" t="s">
        <v>871</v>
      </c>
      <c r="Q2375">
        <v>43</v>
      </c>
      <c r="R2375" t="s">
        <v>1038</v>
      </c>
      <c r="S2375" t="s">
        <v>182</v>
      </c>
      <c r="T2375" t="s">
        <v>183</v>
      </c>
      <c r="U2375" t="s">
        <v>184</v>
      </c>
      <c r="V2375" t="s">
        <v>185</v>
      </c>
      <c r="X2375" t="s">
        <v>185</v>
      </c>
      <c r="Y2375" t="s">
        <v>186</v>
      </c>
      <c r="AA2375" t="s">
        <v>186</v>
      </c>
      <c r="AB2375">
        <v>44000</v>
      </c>
      <c r="AC2375" t="s">
        <v>59</v>
      </c>
      <c r="AD2375" t="s">
        <v>60</v>
      </c>
      <c r="AE2375" t="s">
        <v>187</v>
      </c>
      <c r="AF2375" t="s">
        <v>188</v>
      </c>
      <c r="AG2375" t="s">
        <v>189</v>
      </c>
      <c r="AH2375" t="s">
        <v>74</v>
      </c>
    </row>
    <row r="2376" spans="1:34" x14ac:dyDescent="0.25">
      <c r="A2376">
        <v>10388</v>
      </c>
      <c r="B2376">
        <v>27</v>
      </c>
      <c r="C2376">
        <v>100</v>
      </c>
      <c r="D2376">
        <v>1</v>
      </c>
      <c r="E2376">
        <v>3211.38</v>
      </c>
      <c r="F2376">
        <v>3212</v>
      </c>
      <c r="G2376">
        <v>2700</v>
      </c>
      <c r="H2376" s="2">
        <v>38414</v>
      </c>
      <c r="I2376" s="1">
        <v>38414</v>
      </c>
      <c r="J2376" t="s">
        <v>255</v>
      </c>
      <c r="K2376" t="s">
        <v>130</v>
      </c>
      <c r="L2376" t="s">
        <v>37</v>
      </c>
      <c r="M2376">
        <v>1</v>
      </c>
      <c r="N2376">
        <v>3</v>
      </c>
      <c r="O2376">
        <v>2005</v>
      </c>
      <c r="P2376" t="s">
        <v>871</v>
      </c>
      <c r="Q2376">
        <v>43</v>
      </c>
      <c r="R2376" t="s">
        <v>1038</v>
      </c>
      <c r="S2376" t="s">
        <v>256</v>
      </c>
      <c r="T2376">
        <v>5085552555</v>
      </c>
      <c r="U2376" t="s">
        <v>257</v>
      </c>
      <c r="V2376" t="s">
        <v>258</v>
      </c>
      <c r="X2376" t="s">
        <v>258</v>
      </c>
      <c r="Y2376" t="s">
        <v>259</v>
      </c>
      <c r="Z2376" t="s">
        <v>195</v>
      </c>
      <c r="AA2376" t="s">
        <v>260</v>
      </c>
      <c r="AB2376">
        <v>50553</v>
      </c>
      <c r="AC2376" t="s">
        <v>46</v>
      </c>
      <c r="AD2376" t="s">
        <v>47</v>
      </c>
      <c r="AE2376" t="s">
        <v>261</v>
      </c>
      <c r="AF2376" t="s">
        <v>262</v>
      </c>
      <c r="AG2376" t="s">
        <v>263</v>
      </c>
      <c r="AH2376" t="s">
        <v>74</v>
      </c>
    </row>
    <row r="2377" spans="1:34" x14ac:dyDescent="0.25">
      <c r="A2377">
        <v>10398</v>
      </c>
      <c r="B2377">
        <v>49</v>
      </c>
      <c r="C2377">
        <v>36.659999999999997</v>
      </c>
      <c r="D2377">
        <v>5</v>
      </c>
      <c r="E2377">
        <v>1796.34</v>
      </c>
      <c r="F2377">
        <v>1797</v>
      </c>
      <c r="G2377">
        <v>1796.34</v>
      </c>
      <c r="H2377" t="s">
        <v>936</v>
      </c>
      <c r="I2377" s="1">
        <v>38441</v>
      </c>
      <c r="J2377" t="s">
        <v>255</v>
      </c>
      <c r="K2377" t="s">
        <v>220</v>
      </c>
      <c r="L2377" t="s">
        <v>37</v>
      </c>
      <c r="M2377">
        <v>1</v>
      </c>
      <c r="N2377">
        <v>3</v>
      </c>
      <c r="O2377">
        <v>2005</v>
      </c>
      <c r="P2377" t="s">
        <v>871</v>
      </c>
      <c r="Q2377">
        <v>43</v>
      </c>
      <c r="R2377" t="s">
        <v>1038</v>
      </c>
      <c r="S2377" t="s">
        <v>54</v>
      </c>
      <c r="T2377" t="s">
        <v>55</v>
      </c>
      <c r="U2377" t="s">
        <v>56</v>
      </c>
      <c r="V2377" t="s">
        <v>57</v>
      </c>
      <c r="X2377" t="s">
        <v>57</v>
      </c>
      <c r="Y2377" t="s">
        <v>58</v>
      </c>
      <c r="AA2377" t="s">
        <v>58</v>
      </c>
      <c r="AB2377">
        <v>51100</v>
      </c>
      <c r="AC2377" t="s">
        <v>59</v>
      </c>
      <c r="AD2377" t="s">
        <v>60</v>
      </c>
      <c r="AE2377" t="s">
        <v>61</v>
      </c>
      <c r="AF2377" t="s">
        <v>62</v>
      </c>
      <c r="AG2377" t="s">
        <v>63</v>
      </c>
      <c r="AH2377" t="s">
        <v>51</v>
      </c>
    </row>
    <row r="2378" spans="1:34" x14ac:dyDescent="0.25">
      <c r="A2378">
        <v>10401</v>
      </c>
      <c r="B2378">
        <v>56</v>
      </c>
      <c r="C2378">
        <v>35.35</v>
      </c>
      <c r="D2378">
        <v>7</v>
      </c>
      <c r="E2378">
        <v>1979.6</v>
      </c>
      <c r="F2378">
        <v>1980</v>
      </c>
      <c r="G2378">
        <v>1979.6</v>
      </c>
      <c r="H2378" s="2">
        <v>38415</v>
      </c>
      <c r="I2378" s="1">
        <v>38415</v>
      </c>
      <c r="J2378" t="s">
        <v>255</v>
      </c>
      <c r="K2378" t="s">
        <v>87</v>
      </c>
      <c r="L2378" t="s">
        <v>637</v>
      </c>
      <c r="M2378">
        <v>2</v>
      </c>
      <c r="N2378">
        <v>4</v>
      </c>
      <c r="O2378">
        <v>2005</v>
      </c>
      <c r="P2378" t="s">
        <v>871</v>
      </c>
      <c r="Q2378">
        <v>43</v>
      </c>
      <c r="R2378" t="s">
        <v>1038</v>
      </c>
      <c r="S2378" t="s">
        <v>163</v>
      </c>
      <c r="T2378">
        <v>2015559350</v>
      </c>
      <c r="U2378" t="s">
        <v>164</v>
      </c>
      <c r="V2378" t="s">
        <v>165</v>
      </c>
      <c r="X2378" t="s">
        <v>165</v>
      </c>
      <c r="Y2378" t="s">
        <v>166</v>
      </c>
      <c r="Z2378" t="s">
        <v>167</v>
      </c>
      <c r="AA2378" t="s">
        <v>168</v>
      </c>
      <c r="AB2378">
        <v>94019</v>
      </c>
      <c r="AC2378" t="s">
        <v>46</v>
      </c>
      <c r="AD2378" t="s">
        <v>47</v>
      </c>
      <c r="AE2378" t="s">
        <v>93</v>
      </c>
      <c r="AF2378" t="s">
        <v>169</v>
      </c>
      <c r="AG2378" t="s">
        <v>170</v>
      </c>
      <c r="AH2378" t="s">
        <v>51</v>
      </c>
    </row>
    <row r="2379" spans="1:34" x14ac:dyDescent="0.25">
      <c r="A2379">
        <v>10416</v>
      </c>
      <c r="B2379">
        <v>37</v>
      </c>
      <c r="C2379">
        <v>51.93</v>
      </c>
      <c r="D2379">
        <v>8</v>
      </c>
      <c r="E2379">
        <v>1921.41</v>
      </c>
      <c r="F2379">
        <v>1922</v>
      </c>
      <c r="G2379">
        <v>1921.41</v>
      </c>
      <c r="H2379" s="2">
        <v>38630</v>
      </c>
      <c r="I2379" s="1">
        <v>38630</v>
      </c>
      <c r="J2379" t="s">
        <v>86</v>
      </c>
      <c r="K2379" t="s">
        <v>220</v>
      </c>
      <c r="L2379" t="s">
        <v>37</v>
      </c>
      <c r="M2379">
        <v>2</v>
      </c>
      <c r="N2379">
        <v>5</v>
      </c>
      <c r="O2379">
        <v>2005</v>
      </c>
      <c r="P2379" t="s">
        <v>871</v>
      </c>
      <c r="Q2379">
        <v>43</v>
      </c>
      <c r="R2379" t="s">
        <v>1038</v>
      </c>
      <c r="S2379" t="s">
        <v>712</v>
      </c>
      <c r="T2379" t="s">
        <v>713</v>
      </c>
      <c r="U2379" t="s">
        <v>714</v>
      </c>
      <c r="V2379" t="s">
        <v>715</v>
      </c>
      <c r="X2379" t="s">
        <v>715</v>
      </c>
      <c r="Y2379" t="s">
        <v>716</v>
      </c>
      <c r="AA2379" t="s">
        <v>716</v>
      </c>
      <c r="AB2379">
        <v>42100</v>
      </c>
      <c r="AC2379" t="s">
        <v>407</v>
      </c>
      <c r="AD2379" t="s">
        <v>60</v>
      </c>
      <c r="AE2379" t="s">
        <v>717</v>
      </c>
      <c r="AF2379" t="s">
        <v>718</v>
      </c>
      <c r="AG2379" t="s">
        <v>719</v>
      </c>
      <c r="AH2379" t="s">
        <v>51</v>
      </c>
    </row>
    <row r="2380" spans="1:34" x14ac:dyDescent="0.25">
      <c r="A2380">
        <v>10104</v>
      </c>
      <c r="B2380">
        <v>33</v>
      </c>
      <c r="C2380">
        <v>100</v>
      </c>
      <c r="D2380">
        <v>7</v>
      </c>
      <c r="E2380">
        <v>3705.24</v>
      </c>
      <c r="F2380">
        <v>3706</v>
      </c>
      <c r="G2380">
        <v>3300</v>
      </c>
      <c r="H2380" t="s">
        <v>807</v>
      </c>
      <c r="I2380" s="1">
        <v>37652</v>
      </c>
      <c r="J2380" t="s">
        <v>64</v>
      </c>
      <c r="K2380" t="s">
        <v>87</v>
      </c>
      <c r="L2380" t="s">
        <v>37</v>
      </c>
      <c r="M2380">
        <v>1</v>
      </c>
      <c r="N2380">
        <v>1</v>
      </c>
      <c r="O2380">
        <v>2003</v>
      </c>
      <c r="P2380" t="s">
        <v>794</v>
      </c>
      <c r="Q2380">
        <v>115</v>
      </c>
      <c r="R2380" t="s">
        <v>1039</v>
      </c>
      <c r="S2380" t="s">
        <v>276</v>
      </c>
      <c r="T2380" t="s">
        <v>277</v>
      </c>
      <c r="U2380" t="s">
        <v>278</v>
      </c>
      <c r="V2380" t="s">
        <v>279</v>
      </c>
      <c r="X2380" t="s">
        <v>279</v>
      </c>
      <c r="Y2380" t="s">
        <v>280</v>
      </c>
      <c r="AA2380" t="s">
        <v>280</v>
      </c>
      <c r="AB2380">
        <v>28034</v>
      </c>
      <c r="AC2380" t="s">
        <v>281</v>
      </c>
      <c r="AD2380" t="s">
        <v>60</v>
      </c>
      <c r="AE2380" t="s">
        <v>282</v>
      </c>
      <c r="AF2380" t="s">
        <v>283</v>
      </c>
      <c r="AG2380" t="s">
        <v>284</v>
      </c>
      <c r="AH2380" t="s">
        <v>74</v>
      </c>
    </row>
    <row r="2381" spans="1:34" x14ac:dyDescent="0.25">
      <c r="A2381">
        <v>10115</v>
      </c>
      <c r="B2381">
        <v>27</v>
      </c>
      <c r="C2381">
        <v>100</v>
      </c>
      <c r="D2381">
        <v>3</v>
      </c>
      <c r="E2381">
        <v>2843.91</v>
      </c>
      <c r="F2381">
        <v>2844</v>
      </c>
      <c r="G2381">
        <v>2700</v>
      </c>
      <c r="H2381" s="2">
        <v>37715</v>
      </c>
      <c r="I2381" s="1">
        <v>37715</v>
      </c>
      <c r="J2381" t="s">
        <v>380</v>
      </c>
      <c r="K2381" t="s">
        <v>87</v>
      </c>
      <c r="L2381" t="s">
        <v>37</v>
      </c>
      <c r="M2381">
        <v>2</v>
      </c>
      <c r="N2381">
        <v>4</v>
      </c>
      <c r="O2381">
        <v>2003</v>
      </c>
      <c r="P2381" t="s">
        <v>794</v>
      </c>
      <c r="Q2381">
        <v>115</v>
      </c>
      <c r="R2381" t="s">
        <v>1039</v>
      </c>
      <c r="S2381" t="s">
        <v>319</v>
      </c>
      <c r="T2381">
        <v>2125558493</v>
      </c>
      <c r="U2381" t="s">
        <v>320</v>
      </c>
      <c r="V2381" t="s">
        <v>321</v>
      </c>
      <c r="W2381" t="s">
        <v>322</v>
      </c>
      <c r="X2381" t="s">
        <v>323</v>
      </c>
      <c r="Y2381" t="s">
        <v>43</v>
      </c>
      <c r="Z2381" t="s">
        <v>44</v>
      </c>
      <c r="AA2381" t="s">
        <v>45</v>
      </c>
      <c r="AB2381">
        <v>10022</v>
      </c>
      <c r="AC2381" t="s">
        <v>46</v>
      </c>
      <c r="AD2381" t="s">
        <v>47</v>
      </c>
      <c r="AE2381" t="s">
        <v>197</v>
      </c>
      <c r="AF2381" t="s">
        <v>324</v>
      </c>
      <c r="AG2381" t="s">
        <v>325</v>
      </c>
      <c r="AH2381" t="s">
        <v>51</v>
      </c>
    </row>
    <row r="2382" spans="1:34" x14ac:dyDescent="0.25">
      <c r="A2382">
        <v>10127</v>
      </c>
      <c r="B2382">
        <v>46</v>
      </c>
      <c r="C2382">
        <v>100</v>
      </c>
      <c r="D2382">
        <v>9</v>
      </c>
      <c r="E2382">
        <v>6176.42</v>
      </c>
      <c r="F2382">
        <v>6177</v>
      </c>
      <c r="G2382">
        <v>4600</v>
      </c>
      <c r="H2382" s="2">
        <v>37686</v>
      </c>
      <c r="I2382" s="1">
        <v>37686</v>
      </c>
      <c r="J2382" t="s">
        <v>255</v>
      </c>
      <c r="K2382" t="s">
        <v>130</v>
      </c>
      <c r="L2382" t="s">
        <v>37</v>
      </c>
      <c r="M2382">
        <v>2</v>
      </c>
      <c r="N2382">
        <v>6</v>
      </c>
      <c r="O2382">
        <v>2003</v>
      </c>
      <c r="P2382" t="s">
        <v>794</v>
      </c>
      <c r="Q2382">
        <v>115</v>
      </c>
      <c r="R2382" t="s">
        <v>1039</v>
      </c>
      <c r="S2382" t="s">
        <v>747</v>
      </c>
      <c r="T2382">
        <v>2125557413</v>
      </c>
      <c r="U2382" t="s">
        <v>748</v>
      </c>
      <c r="V2382" t="s">
        <v>749</v>
      </c>
      <c r="W2382" t="s">
        <v>750</v>
      </c>
      <c r="X2382" t="s">
        <v>751</v>
      </c>
      <c r="Y2382" t="s">
        <v>43</v>
      </c>
      <c r="Z2382" t="s">
        <v>44</v>
      </c>
      <c r="AA2382" t="s">
        <v>45</v>
      </c>
      <c r="AB2382">
        <v>10022</v>
      </c>
      <c r="AC2382" t="s">
        <v>46</v>
      </c>
      <c r="AD2382" t="s">
        <v>47</v>
      </c>
      <c r="AE2382" t="s">
        <v>83</v>
      </c>
      <c r="AF2382" t="s">
        <v>752</v>
      </c>
      <c r="AG2382" t="s">
        <v>753</v>
      </c>
      <c r="AH2382" t="s">
        <v>74</v>
      </c>
    </row>
    <row r="2383" spans="1:34" x14ac:dyDescent="0.25">
      <c r="A2383">
        <v>10141</v>
      </c>
      <c r="B2383">
        <v>44</v>
      </c>
      <c r="C2383">
        <v>100</v>
      </c>
      <c r="D2383">
        <v>3</v>
      </c>
      <c r="E2383">
        <v>5500.44</v>
      </c>
      <c r="F2383">
        <v>5501</v>
      </c>
      <c r="G2383">
        <v>4400</v>
      </c>
      <c r="H2383" s="2">
        <v>37629</v>
      </c>
      <c r="I2383" s="1">
        <v>37629</v>
      </c>
      <c r="J2383" t="s">
        <v>64</v>
      </c>
      <c r="K2383" t="s">
        <v>220</v>
      </c>
      <c r="L2383" t="s">
        <v>37</v>
      </c>
      <c r="M2383">
        <v>3</v>
      </c>
      <c r="N2383">
        <v>8</v>
      </c>
      <c r="O2383">
        <v>2003</v>
      </c>
      <c r="P2383" t="s">
        <v>794</v>
      </c>
      <c r="Q2383">
        <v>115</v>
      </c>
      <c r="R2383" t="s">
        <v>1039</v>
      </c>
      <c r="S2383" t="s">
        <v>735</v>
      </c>
      <c r="T2383" t="s">
        <v>736</v>
      </c>
      <c r="U2383" t="s">
        <v>737</v>
      </c>
      <c r="V2383" t="s">
        <v>738</v>
      </c>
      <c r="X2383" t="s">
        <v>738</v>
      </c>
      <c r="Y2383" t="s">
        <v>739</v>
      </c>
      <c r="AA2383" t="s">
        <v>739</v>
      </c>
      <c r="AB2383" t="s">
        <v>740</v>
      </c>
      <c r="AC2383" t="s">
        <v>207</v>
      </c>
      <c r="AD2383" t="s">
        <v>60</v>
      </c>
      <c r="AE2383" t="s">
        <v>741</v>
      </c>
      <c r="AF2383" t="s">
        <v>742</v>
      </c>
      <c r="AG2383" t="s">
        <v>743</v>
      </c>
      <c r="AH2383" t="s">
        <v>74</v>
      </c>
    </row>
    <row r="2384" spans="1:34" x14ac:dyDescent="0.25">
      <c r="A2384">
        <v>10151</v>
      </c>
      <c r="B2384">
        <v>26</v>
      </c>
      <c r="C2384">
        <v>100</v>
      </c>
      <c r="D2384">
        <v>1</v>
      </c>
      <c r="E2384">
        <v>3220.1</v>
      </c>
      <c r="F2384">
        <v>3221</v>
      </c>
      <c r="G2384">
        <v>2600</v>
      </c>
      <c r="H2384" t="s">
        <v>823</v>
      </c>
      <c r="I2384" s="1">
        <v>37885</v>
      </c>
      <c r="J2384" t="s">
        <v>201</v>
      </c>
      <c r="K2384" t="s">
        <v>123</v>
      </c>
      <c r="L2384" t="s">
        <v>37</v>
      </c>
      <c r="M2384">
        <v>3</v>
      </c>
      <c r="N2384">
        <v>9</v>
      </c>
      <c r="O2384">
        <v>2003</v>
      </c>
      <c r="P2384" t="s">
        <v>794</v>
      </c>
      <c r="Q2384">
        <v>115</v>
      </c>
      <c r="R2384" t="s">
        <v>1039</v>
      </c>
      <c r="S2384" t="s">
        <v>620</v>
      </c>
      <c r="T2384" t="s">
        <v>621</v>
      </c>
      <c r="U2384" t="s">
        <v>622</v>
      </c>
      <c r="V2384" t="s">
        <v>623</v>
      </c>
      <c r="X2384" t="s">
        <v>623</v>
      </c>
      <c r="Y2384" t="s">
        <v>624</v>
      </c>
      <c r="AA2384" t="s">
        <v>624</v>
      </c>
      <c r="AB2384">
        <v>90110</v>
      </c>
      <c r="AC2384" t="s">
        <v>207</v>
      </c>
      <c r="AD2384" t="s">
        <v>60</v>
      </c>
      <c r="AE2384" t="s">
        <v>625</v>
      </c>
      <c r="AF2384" t="s">
        <v>626</v>
      </c>
      <c r="AG2384" t="s">
        <v>627</v>
      </c>
      <c r="AH2384" t="s">
        <v>74</v>
      </c>
    </row>
    <row r="2385" spans="1:34" x14ac:dyDescent="0.25">
      <c r="A2385">
        <v>10165</v>
      </c>
      <c r="B2385">
        <v>48</v>
      </c>
      <c r="C2385">
        <v>94.92</v>
      </c>
      <c r="D2385">
        <v>10</v>
      </c>
      <c r="E2385">
        <v>4556.16</v>
      </c>
      <c r="F2385">
        <v>4557</v>
      </c>
      <c r="G2385">
        <v>4556.16</v>
      </c>
      <c r="H2385" t="s">
        <v>755</v>
      </c>
      <c r="I2385" s="1">
        <v>37916</v>
      </c>
      <c r="J2385" t="s">
        <v>86</v>
      </c>
      <c r="K2385" t="s">
        <v>220</v>
      </c>
      <c r="L2385" t="s">
        <v>37</v>
      </c>
      <c r="M2385">
        <v>4</v>
      </c>
      <c r="N2385">
        <v>10</v>
      </c>
      <c r="O2385">
        <v>2003</v>
      </c>
      <c r="P2385" t="s">
        <v>794</v>
      </c>
      <c r="Q2385">
        <v>115</v>
      </c>
      <c r="R2385" t="s">
        <v>1039</v>
      </c>
      <c r="S2385" t="s">
        <v>309</v>
      </c>
      <c r="T2385" t="s">
        <v>310</v>
      </c>
      <c r="U2385" t="s">
        <v>311</v>
      </c>
      <c r="V2385" t="s">
        <v>312</v>
      </c>
      <c r="X2385" t="s">
        <v>312</v>
      </c>
      <c r="Y2385" t="s">
        <v>313</v>
      </c>
      <c r="AA2385" t="s">
        <v>313</v>
      </c>
      <c r="AB2385">
        <v>79903</v>
      </c>
      <c r="AC2385" t="s">
        <v>313</v>
      </c>
      <c r="AD2385" t="s">
        <v>314</v>
      </c>
      <c r="AE2385" t="s">
        <v>315</v>
      </c>
      <c r="AF2385" t="s">
        <v>316</v>
      </c>
      <c r="AG2385" t="s">
        <v>317</v>
      </c>
      <c r="AH2385" t="s">
        <v>74</v>
      </c>
    </row>
    <row r="2386" spans="1:34" x14ac:dyDescent="0.25">
      <c r="A2386">
        <v>10176</v>
      </c>
      <c r="B2386">
        <v>23</v>
      </c>
      <c r="C2386">
        <v>100</v>
      </c>
      <c r="D2386">
        <v>9</v>
      </c>
      <c r="E2386">
        <v>3114.89</v>
      </c>
      <c r="F2386">
        <v>3115</v>
      </c>
      <c r="G2386">
        <v>2300</v>
      </c>
      <c r="H2386" s="2">
        <v>37783</v>
      </c>
      <c r="I2386" s="1">
        <v>37783</v>
      </c>
      <c r="J2386" t="s">
        <v>172</v>
      </c>
      <c r="K2386" t="s">
        <v>220</v>
      </c>
      <c r="L2386" t="s">
        <v>37</v>
      </c>
      <c r="M2386">
        <v>4</v>
      </c>
      <c r="N2386">
        <v>11</v>
      </c>
      <c r="O2386">
        <v>2003</v>
      </c>
      <c r="P2386" t="s">
        <v>794</v>
      </c>
      <c r="Q2386">
        <v>115</v>
      </c>
      <c r="R2386" t="s">
        <v>1039</v>
      </c>
      <c r="S2386" t="s">
        <v>712</v>
      </c>
      <c r="T2386" t="s">
        <v>713</v>
      </c>
      <c r="U2386" t="s">
        <v>714</v>
      </c>
      <c r="V2386" t="s">
        <v>715</v>
      </c>
      <c r="X2386" t="s">
        <v>715</v>
      </c>
      <c r="Y2386" t="s">
        <v>716</v>
      </c>
      <c r="AA2386" t="s">
        <v>716</v>
      </c>
      <c r="AB2386">
        <v>42100</v>
      </c>
      <c r="AC2386" t="s">
        <v>407</v>
      </c>
      <c r="AD2386" t="s">
        <v>60</v>
      </c>
      <c r="AE2386" t="s">
        <v>717</v>
      </c>
      <c r="AF2386" t="s">
        <v>718</v>
      </c>
      <c r="AG2386" t="s">
        <v>719</v>
      </c>
      <c r="AH2386" t="s">
        <v>74</v>
      </c>
    </row>
    <row r="2387" spans="1:34" x14ac:dyDescent="0.25">
      <c r="A2387">
        <v>10184</v>
      </c>
      <c r="B2387">
        <v>45</v>
      </c>
      <c r="C2387">
        <v>100</v>
      </c>
      <c r="D2387">
        <v>4</v>
      </c>
      <c r="E2387">
        <v>4948.2</v>
      </c>
      <c r="F2387">
        <v>4949</v>
      </c>
      <c r="G2387">
        <v>4500</v>
      </c>
      <c r="H2387" t="s">
        <v>544</v>
      </c>
      <c r="I2387" s="1">
        <v>37939</v>
      </c>
      <c r="J2387" t="s">
        <v>104</v>
      </c>
      <c r="K2387" t="s">
        <v>87</v>
      </c>
      <c r="L2387" t="s">
        <v>37</v>
      </c>
      <c r="M2387">
        <v>4</v>
      </c>
      <c r="N2387">
        <v>11</v>
      </c>
      <c r="O2387">
        <v>2003</v>
      </c>
      <c r="P2387" t="s">
        <v>794</v>
      </c>
      <c r="Q2387">
        <v>115</v>
      </c>
      <c r="R2387" t="s">
        <v>1039</v>
      </c>
      <c r="S2387" t="s">
        <v>824</v>
      </c>
      <c r="T2387" t="s">
        <v>825</v>
      </c>
      <c r="U2387" t="s">
        <v>826</v>
      </c>
      <c r="V2387" t="s">
        <v>827</v>
      </c>
      <c r="X2387" t="s">
        <v>827</v>
      </c>
      <c r="Y2387" t="s">
        <v>828</v>
      </c>
      <c r="AA2387" t="s">
        <v>828</v>
      </c>
      <c r="AB2387">
        <v>41101</v>
      </c>
      <c r="AC2387" t="s">
        <v>281</v>
      </c>
      <c r="AD2387" t="s">
        <v>60</v>
      </c>
      <c r="AE2387" t="s">
        <v>829</v>
      </c>
      <c r="AF2387" t="s">
        <v>830</v>
      </c>
      <c r="AG2387" t="s">
        <v>831</v>
      </c>
      <c r="AH2387" t="s">
        <v>74</v>
      </c>
    </row>
    <row r="2388" spans="1:34" x14ac:dyDescent="0.25">
      <c r="A2388">
        <v>10195</v>
      </c>
      <c r="B2388">
        <v>49</v>
      </c>
      <c r="C2388">
        <v>100</v>
      </c>
      <c r="D2388">
        <v>4</v>
      </c>
      <c r="E2388">
        <v>5161.17</v>
      </c>
      <c r="F2388">
        <v>5162</v>
      </c>
      <c r="G2388">
        <v>4900</v>
      </c>
      <c r="H2388" t="s">
        <v>345</v>
      </c>
      <c r="I2388" s="1">
        <v>37950</v>
      </c>
      <c r="J2388" t="s">
        <v>104</v>
      </c>
      <c r="K2388" t="s">
        <v>65</v>
      </c>
      <c r="L2388" t="s">
        <v>37</v>
      </c>
      <c r="M2388">
        <v>4</v>
      </c>
      <c r="N2388">
        <v>11</v>
      </c>
      <c r="O2388">
        <v>2003</v>
      </c>
      <c r="P2388" t="s">
        <v>794</v>
      </c>
      <c r="Q2388">
        <v>115</v>
      </c>
      <c r="R2388" t="s">
        <v>1039</v>
      </c>
      <c r="S2388" t="s">
        <v>501</v>
      </c>
      <c r="T2388">
        <v>9145554562</v>
      </c>
      <c r="U2388" t="s">
        <v>502</v>
      </c>
      <c r="V2388" t="s">
        <v>503</v>
      </c>
      <c r="X2388" t="s">
        <v>503</v>
      </c>
      <c r="Y2388" t="s">
        <v>504</v>
      </c>
      <c r="Z2388" t="s">
        <v>44</v>
      </c>
      <c r="AA2388" t="s">
        <v>505</v>
      </c>
      <c r="AB2388">
        <v>24067</v>
      </c>
      <c r="AC2388" t="s">
        <v>46</v>
      </c>
      <c r="AD2388" t="s">
        <v>47</v>
      </c>
      <c r="AE2388" t="s">
        <v>159</v>
      </c>
      <c r="AF2388" t="s">
        <v>373</v>
      </c>
      <c r="AG2388" t="s">
        <v>506</v>
      </c>
      <c r="AH2388" t="s">
        <v>74</v>
      </c>
    </row>
    <row r="2389" spans="1:34" x14ac:dyDescent="0.25">
      <c r="A2389">
        <v>10207</v>
      </c>
      <c r="B2389">
        <v>28</v>
      </c>
      <c r="C2389">
        <v>94.92</v>
      </c>
      <c r="D2389">
        <v>5</v>
      </c>
      <c r="E2389">
        <v>2657.76</v>
      </c>
      <c r="F2389">
        <v>2658</v>
      </c>
      <c r="G2389">
        <v>2657.76</v>
      </c>
      <c r="H2389" s="2">
        <v>37876</v>
      </c>
      <c r="I2389" s="1">
        <v>37876</v>
      </c>
      <c r="J2389" t="s">
        <v>201</v>
      </c>
      <c r="K2389" t="s">
        <v>87</v>
      </c>
      <c r="L2389" t="s">
        <v>37</v>
      </c>
      <c r="M2389">
        <v>4</v>
      </c>
      <c r="N2389">
        <v>12</v>
      </c>
      <c r="O2389">
        <v>2003</v>
      </c>
      <c r="P2389" t="s">
        <v>794</v>
      </c>
      <c r="Q2389">
        <v>115</v>
      </c>
      <c r="R2389" t="s">
        <v>1039</v>
      </c>
      <c r="S2389" t="s">
        <v>656</v>
      </c>
      <c r="T2389">
        <v>6175552555</v>
      </c>
      <c r="U2389" t="s">
        <v>657</v>
      </c>
      <c r="V2389" t="s">
        <v>658</v>
      </c>
      <c r="X2389" t="s">
        <v>658</v>
      </c>
      <c r="Y2389" t="s">
        <v>601</v>
      </c>
      <c r="Z2389" t="s">
        <v>195</v>
      </c>
      <c r="AA2389" t="s">
        <v>602</v>
      </c>
      <c r="AB2389">
        <v>51003</v>
      </c>
      <c r="AC2389" t="s">
        <v>46</v>
      </c>
      <c r="AD2389" t="s">
        <v>47</v>
      </c>
      <c r="AE2389" t="s">
        <v>659</v>
      </c>
      <c r="AF2389" t="s">
        <v>433</v>
      </c>
      <c r="AG2389" t="s">
        <v>660</v>
      </c>
      <c r="AH2389" t="s">
        <v>51</v>
      </c>
    </row>
    <row r="2390" spans="1:34" x14ac:dyDescent="0.25">
      <c r="A2390">
        <v>10220</v>
      </c>
      <c r="B2390">
        <v>37</v>
      </c>
      <c r="C2390">
        <v>100</v>
      </c>
      <c r="D2390">
        <v>9</v>
      </c>
      <c r="E2390">
        <v>3983.05</v>
      </c>
      <c r="F2390">
        <v>3984</v>
      </c>
      <c r="G2390">
        <v>3700</v>
      </c>
      <c r="H2390" s="2">
        <v>38323</v>
      </c>
      <c r="I2390" s="1">
        <v>38323</v>
      </c>
      <c r="J2390" t="s">
        <v>242</v>
      </c>
      <c r="K2390" t="s">
        <v>130</v>
      </c>
      <c r="L2390" t="s">
        <v>37</v>
      </c>
      <c r="M2390">
        <v>1</v>
      </c>
      <c r="N2390">
        <v>2</v>
      </c>
      <c r="O2390">
        <v>2004</v>
      </c>
      <c r="P2390" t="s">
        <v>794</v>
      </c>
      <c r="Q2390">
        <v>115</v>
      </c>
      <c r="R2390" t="s">
        <v>1039</v>
      </c>
      <c r="S2390" t="s">
        <v>756</v>
      </c>
      <c r="T2390" t="s">
        <v>757</v>
      </c>
      <c r="U2390" t="s">
        <v>758</v>
      </c>
      <c r="V2390" t="s">
        <v>759</v>
      </c>
      <c r="W2390" t="s">
        <v>760</v>
      </c>
      <c r="X2390" t="s">
        <v>761</v>
      </c>
      <c r="Y2390" t="s">
        <v>762</v>
      </c>
      <c r="AA2390" t="s">
        <v>762</v>
      </c>
      <c r="AB2390">
        <v>2</v>
      </c>
      <c r="AC2390" t="s">
        <v>763</v>
      </c>
      <c r="AD2390" t="s">
        <v>60</v>
      </c>
      <c r="AE2390" t="s">
        <v>764</v>
      </c>
      <c r="AF2390" t="s">
        <v>765</v>
      </c>
      <c r="AG2390" t="s">
        <v>766</v>
      </c>
      <c r="AH2390" t="s">
        <v>74</v>
      </c>
    </row>
    <row r="2391" spans="1:34" x14ac:dyDescent="0.25">
      <c r="A2391">
        <v>10230</v>
      </c>
      <c r="B2391">
        <v>34</v>
      </c>
      <c r="C2391">
        <v>100</v>
      </c>
      <c r="D2391">
        <v>7</v>
      </c>
      <c r="E2391">
        <v>3974.94</v>
      </c>
      <c r="F2391">
        <v>3975</v>
      </c>
      <c r="G2391">
        <v>3400</v>
      </c>
      <c r="H2391" t="s">
        <v>809</v>
      </c>
      <c r="I2391" s="1">
        <v>38061</v>
      </c>
      <c r="J2391" t="s">
        <v>255</v>
      </c>
      <c r="K2391" t="s">
        <v>36</v>
      </c>
      <c r="L2391" t="s">
        <v>37</v>
      </c>
      <c r="M2391">
        <v>1</v>
      </c>
      <c r="N2391">
        <v>3</v>
      </c>
      <c r="O2391">
        <v>2004</v>
      </c>
      <c r="P2391" t="s">
        <v>794</v>
      </c>
      <c r="Q2391">
        <v>115</v>
      </c>
      <c r="R2391" t="s">
        <v>1039</v>
      </c>
      <c r="S2391" t="s">
        <v>727</v>
      </c>
      <c r="T2391" t="s">
        <v>728</v>
      </c>
      <c r="U2391" t="s">
        <v>729</v>
      </c>
      <c r="V2391" t="s">
        <v>730</v>
      </c>
      <c r="X2391" t="s">
        <v>730</v>
      </c>
      <c r="Y2391" t="s">
        <v>731</v>
      </c>
      <c r="AA2391" t="s">
        <v>731</v>
      </c>
      <c r="AB2391">
        <v>60528</v>
      </c>
      <c r="AC2391" t="s">
        <v>699</v>
      </c>
      <c r="AD2391" t="s">
        <v>60</v>
      </c>
      <c r="AE2391" t="s">
        <v>732</v>
      </c>
      <c r="AF2391" t="s">
        <v>654</v>
      </c>
      <c r="AG2391" t="s">
        <v>733</v>
      </c>
      <c r="AH2391" t="s">
        <v>74</v>
      </c>
    </row>
    <row r="2392" spans="1:34" x14ac:dyDescent="0.25">
      <c r="A2392">
        <v>10246</v>
      </c>
      <c r="B2392">
        <v>22</v>
      </c>
      <c r="C2392">
        <v>100</v>
      </c>
      <c r="D2392">
        <v>3</v>
      </c>
      <c r="E2392">
        <v>2928.42</v>
      </c>
      <c r="F2392">
        <v>2929</v>
      </c>
      <c r="G2392">
        <v>2200</v>
      </c>
      <c r="H2392" s="2">
        <v>38112</v>
      </c>
      <c r="I2392" s="1">
        <v>38112</v>
      </c>
      <c r="J2392" t="s">
        <v>153</v>
      </c>
      <c r="K2392" t="s">
        <v>220</v>
      </c>
      <c r="L2392" t="s">
        <v>37</v>
      </c>
      <c r="M2392">
        <v>2</v>
      </c>
      <c r="N2392">
        <v>5</v>
      </c>
      <c r="O2392">
        <v>2004</v>
      </c>
      <c r="P2392" t="s">
        <v>794</v>
      </c>
      <c r="Q2392">
        <v>115</v>
      </c>
      <c r="R2392" t="s">
        <v>1039</v>
      </c>
      <c r="S2392" t="s">
        <v>276</v>
      </c>
      <c r="T2392" t="s">
        <v>277</v>
      </c>
      <c r="U2392" t="s">
        <v>278</v>
      </c>
      <c r="V2392" t="s">
        <v>279</v>
      </c>
      <c r="X2392" t="s">
        <v>279</v>
      </c>
      <c r="Y2392" t="s">
        <v>280</v>
      </c>
      <c r="AA2392" t="s">
        <v>280</v>
      </c>
      <c r="AB2392">
        <v>28034</v>
      </c>
      <c r="AC2392" t="s">
        <v>281</v>
      </c>
      <c r="AD2392" t="s">
        <v>60</v>
      </c>
      <c r="AE2392" t="s">
        <v>282</v>
      </c>
      <c r="AF2392" t="s">
        <v>283</v>
      </c>
      <c r="AG2392" t="s">
        <v>284</v>
      </c>
      <c r="AH2392" t="s">
        <v>51</v>
      </c>
    </row>
    <row r="2393" spans="1:34" x14ac:dyDescent="0.25">
      <c r="A2393">
        <v>10259</v>
      </c>
      <c r="B2393">
        <v>29</v>
      </c>
      <c r="C2393">
        <v>100</v>
      </c>
      <c r="D2393">
        <v>2</v>
      </c>
      <c r="E2393">
        <v>3054.57</v>
      </c>
      <c r="F2393">
        <v>3055</v>
      </c>
      <c r="G2393">
        <v>2900</v>
      </c>
      <c r="H2393" t="s">
        <v>388</v>
      </c>
      <c r="I2393" s="1">
        <v>38153</v>
      </c>
      <c r="J2393" t="s">
        <v>172</v>
      </c>
      <c r="K2393" t="s">
        <v>65</v>
      </c>
      <c r="L2393" t="s">
        <v>37</v>
      </c>
      <c r="M2393">
        <v>2</v>
      </c>
      <c r="N2393">
        <v>6</v>
      </c>
      <c r="O2393">
        <v>2004</v>
      </c>
      <c r="P2393" t="s">
        <v>794</v>
      </c>
      <c r="Q2393">
        <v>115</v>
      </c>
      <c r="R2393" t="s">
        <v>1039</v>
      </c>
      <c r="S2393" t="s">
        <v>661</v>
      </c>
      <c r="T2393" t="s">
        <v>662</v>
      </c>
      <c r="U2393" t="s">
        <v>663</v>
      </c>
      <c r="V2393" t="s">
        <v>664</v>
      </c>
      <c r="W2393" t="s">
        <v>665</v>
      </c>
      <c r="X2393" t="s">
        <v>666</v>
      </c>
      <c r="Y2393" t="s">
        <v>313</v>
      </c>
      <c r="AA2393" t="s">
        <v>313</v>
      </c>
      <c r="AB2393">
        <v>69045</v>
      </c>
      <c r="AC2393" t="s">
        <v>313</v>
      </c>
      <c r="AD2393" t="s">
        <v>149</v>
      </c>
      <c r="AE2393" t="s">
        <v>667</v>
      </c>
      <c r="AF2393" t="s">
        <v>668</v>
      </c>
      <c r="AG2393" t="s">
        <v>669</v>
      </c>
      <c r="AH2393" t="s">
        <v>74</v>
      </c>
    </row>
    <row r="2394" spans="1:34" x14ac:dyDescent="0.25">
      <c r="A2394">
        <v>10271</v>
      </c>
      <c r="B2394">
        <v>34</v>
      </c>
      <c r="C2394">
        <v>98.39</v>
      </c>
      <c r="D2394">
        <v>3</v>
      </c>
      <c r="E2394">
        <v>3345.26</v>
      </c>
      <c r="F2394">
        <v>3346</v>
      </c>
      <c r="G2394">
        <v>3345.26</v>
      </c>
      <c r="H2394" t="s">
        <v>775</v>
      </c>
      <c r="I2394" s="1">
        <v>38188</v>
      </c>
      <c r="J2394" t="s">
        <v>52</v>
      </c>
      <c r="K2394" t="s">
        <v>65</v>
      </c>
      <c r="L2394" t="s">
        <v>37</v>
      </c>
      <c r="M2394">
        <v>3</v>
      </c>
      <c r="N2394">
        <v>7</v>
      </c>
      <c r="O2394">
        <v>2004</v>
      </c>
      <c r="P2394" t="s">
        <v>794</v>
      </c>
      <c r="Q2394">
        <v>115</v>
      </c>
      <c r="R2394" t="s">
        <v>1039</v>
      </c>
      <c r="S2394" t="s">
        <v>427</v>
      </c>
      <c r="T2394">
        <v>4155551450</v>
      </c>
      <c r="U2394" t="s">
        <v>428</v>
      </c>
      <c r="V2394" t="s">
        <v>429</v>
      </c>
      <c r="X2394" t="s">
        <v>429</v>
      </c>
      <c r="Y2394" t="s">
        <v>430</v>
      </c>
      <c r="Z2394" t="s">
        <v>81</v>
      </c>
      <c r="AA2394" t="s">
        <v>431</v>
      </c>
      <c r="AB2394">
        <v>97562</v>
      </c>
      <c r="AC2394" t="s">
        <v>46</v>
      </c>
      <c r="AD2394" t="s">
        <v>47</v>
      </c>
      <c r="AE2394" t="s">
        <v>432</v>
      </c>
      <c r="AF2394" t="s">
        <v>433</v>
      </c>
      <c r="AG2394" t="s">
        <v>434</v>
      </c>
      <c r="AH2394" t="s">
        <v>74</v>
      </c>
    </row>
    <row r="2395" spans="1:34" x14ac:dyDescent="0.25">
      <c r="A2395">
        <v>10282</v>
      </c>
      <c r="B2395">
        <v>38</v>
      </c>
      <c r="C2395">
        <v>100</v>
      </c>
      <c r="D2395">
        <v>12</v>
      </c>
      <c r="E2395">
        <v>4310.72</v>
      </c>
      <c r="F2395">
        <v>4311</v>
      </c>
      <c r="G2395">
        <v>3800</v>
      </c>
      <c r="H2395" t="s">
        <v>588</v>
      </c>
      <c r="I2395" s="1">
        <v>38219</v>
      </c>
      <c r="J2395" t="s">
        <v>76</v>
      </c>
      <c r="K2395" t="s">
        <v>87</v>
      </c>
      <c r="L2395" t="s">
        <v>37</v>
      </c>
      <c r="M2395">
        <v>3</v>
      </c>
      <c r="N2395">
        <v>8</v>
      </c>
      <c r="O2395">
        <v>2004</v>
      </c>
      <c r="P2395" t="s">
        <v>794</v>
      </c>
      <c r="Q2395">
        <v>115</v>
      </c>
      <c r="R2395" t="s">
        <v>1039</v>
      </c>
      <c r="S2395" t="s">
        <v>427</v>
      </c>
      <c r="T2395">
        <v>4155551450</v>
      </c>
      <c r="U2395" t="s">
        <v>428</v>
      </c>
      <c r="V2395" t="s">
        <v>429</v>
      </c>
      <c r="X2395" t="s">
        <v>429</v>
      </c>
      <c r="Y2395" t="s">
        <v>430</v>
      </c>
      <c r="Z2395" t="s">
        <v>81</v>
      </c>
      <c r="AA2395" t="s">
        <v>431</v>
      </c>
      <c r="AB2395">
        <v>97562</v>
      </c>
      <c r="AC2395" t="s">
        <v>46</v>
      </c>
      <c r="AD2395" t="s">
        <v>47</v>
      </c>
      <c r="AE2395" t="s">
        <v>432</v>
      </c>
      <c r="AF2395" t="s">
        <v>433</v>
      </c>
      <c r="AG2395" t="s">
        <v>434</v>
      </c>
      <c r="AH2395" t="s">
        <v>74</v>
      </c>
    </row>
    <row r="2396" spans="1:34" x14ac:dyDescent="0.25">
      <c r="A2396">
        <v>10292</v>
      </c>
      <c r="B2396">
        <v>41</v>
      </c>
      <c r="C2396">
        <v>100</v>
      </c>
      <c r="D2396">
        <v>6</v>
      </c>
      <c r="E2396">
        <v>4983.1400000000003</v>
      </c>
      <c r="F2396">
        <v>4984</v>
      </c>
      <c r="G2396">
        <v>4100</v>
      </c>
      <c r="H2396" s="2">
        <v>38208</v>
      </c>
      <c r="I2396" s="1">
        <v>38208</v>
      </c>
      <c r="J2396" t="s">
        <v>76</v>
      </c>
      <c r="K2396" t="s">
        <v>36</v>
      </c>
      <c r="L2396" t="s">
        <v>37</v>
      </c>
      <c r="M2396">
        <v>3</v>
      </c>
      <c r="N2396">
        <v>9</v>
      </c>
      <c r="O2396">
        <v>2004</v>
      </c>
      <c r="P2396" t="s">
        <v>794</v>
      </c>
      <c r="Q2396">
        <v>115</v>
      </c>
      <c r="R2396" t="s">
        <v>1039</v>
      </c>
      <c r="S2396" t="s">
        <v>40</v>
      </c>
      <c r="T2396">
        <v>2125557818</v>
      </c>
      <c r="U2396" t="s">
        <v>41</v>
      </c>
      <c r="V2396" t="s">
        <v>42</v>
      </c>
      <c r="X2396" t="s">
        <v>42</v>
      </c>
      <c r="Y2396" t="s">
        <v>43</v>
      </c>
      <c r="Z2396" t="s">
        <v>44</v>
      </c>
      <c r="AA2396" t="s">
        <v>45</v>
      </c>
      <c r="AB2396">
        <v>10022</v>
      </c>
      <c r="AC2396" t="s">
        <v>46</v>
      </c>
      <c r="AD2396" t="s">
        <v>47</v>
      </c>
      <c r="AE2396" t="s">
        <v>48</v>
      </c>
      <c r="AF2396" t="s">
        <v>49</v>
      </c>
      <c r="AG2396" t="s">
        <v>50</v>
      </c>
      <c r="AH2396" t="s">
        <v>74</v>
      </c>
    </row>
    <row r="2397" spans="1:34" x14ac:dyDescent="0.25">
      <c r="A2397">
        <v>10305</v>
      </c>
      <c r="B2397">
        <v>42</v>
      </c>
      <c r="C2397">
        <v>100</v>
      </c>
      <c r="D2397">
        <v>3</v>
      </c>
      <c r="E2397">
        <v>4618.32</v>
      </c>
      <c r="F2397">
        <v>4619</v>
      </c>
      <c r="G2397">
        <v>4200</v>
      </c>
      <c r="H2397" t="s">
        <v>671</v>
      </c>
      <c r="I2397" s="1">
        <v>38273</v>
      </c>
      <c r="J2397" t="s">
        <v>86</v>
      </c>
      <c r="K2397" t="s">
        <v>220</v>
      </c>
      <c r="L2397" t="s">
        <v>37</v>
      </c>
      <c r="M2397">
        <v>4</v>
      </c>
      <c r="N2397">
        <v>10</v>
      </c>
      <c r="O2397">
        <v>2004</v>
      </c>
      <c r="P2397" t="s">
        <v>794</v>
      </c>
      <c r="Q2397">
        <v>115</v>
      </c>
      <c r="R2397" t="s">
        <v>1039</v>
      </c>
      <c r="S2397" t="s">
        <v>191</v>
      </c>
      <c r="T2397">
        <v>6175558555</v>
      </c>
      <c r="U2397" t="s">
        <v>192</v>
      </c>
      <c r="V2397" t="s">
        <v>193</v>
      </c>
      <c r="X2397" t="s">
        <v>193</v>
      </c>
      <c r="Y2397" t="s">
        <v>194</v>
      </c>
      <c r="Z2397" t="s">
        <v>195</v>
      </c>
      <c r="AA2397" t="s">
        <v>196</v>
      </c>
      <c r="AB2397">
        <v>51247</v>
      </c>
      <c r="AC2397" t="s">
        <v>46</v>
      </c>
      <c r="AD2397" t="s">
        <v>47</v>
      </c>
      <c r="AE2397" t="s">
        <v>197</v>
      </c>
      <c r="AF2397" t="s">
        <v>198</v>
      </c>
      <c r="AG2397" t="s">
        <v>199</v>
      </c>
      <c r="AH2397" t="s">
        <v>74</v>
      </c>
    </row>
    <row r="2398" spans="1:34" x14ac:dyDescent="0.25">
      <c r="A2398">
        <v>10314</v>
      </c>
      <c r="B2398">
        <v>28</v>
      </c>
      <c r="C2398">
        <v>100</v>
      </c>
      <c r="D2398">
        <v>12</v>
      </c>
      <c r="E2398">
        <v>3403.12</v>
      </c>
      <c r="F2398">
        <v>3404</v>
      </c>
      <c r="G2398">
        <v>2800</v>
      </c>
      <c r="H2398" t="s">
        <v>672</v>
      </c>
      <c r="I2398" s="1">
        <v>38282</v>
      </c>
      <c r="J2398" t="s">
        <v>86</v>
      </c>
      <c r="K2398" t="s">
        <v>87</v>
      </c>
      <c r="L2398" t="s">
        <v>37</v>
      </c>
      <c r="M2398">
        <v>4</v>
      </c>
      <c r="N2398">
        <v>10</v>
      </c>
      <c r="O2398">
        <v>2004</v>
      </c>
      <c r="P2398" t="s">
        <v>794</v>
      </c>
      <c r="Q2398">
        <v>115</v>
      </c>
      <c r="R2398" t="s">
        <v>1039</v>
      </c>
      <c r="S2398" t="s">
        <v>784</v>
      </c>
      <c r="T2398" t="s">
        <v>785</v>
      </c>
      <c r="U2398" t="s">
        <v>786</v>
      </c>
      <c r="V2398" t="s">
        <v>787</v>
      </c>
      <c r="X2398" t="s">
        <v>787</v>
      </c>
      <c r="Y2398" t="s">
        <v>788</v>
      </c>
      <c r="AA2398" t="s">
        <v>788</v>
      </c>
      <c r="AB2398">
        <v>8200</v>
      </c>
      <c r="AC2398" t="s">
        <v>515</v>
      </c>
      <c r="AD2398" t="s">
        <v>60</v>
      </c>
      <c r="AE2398" t="s">
        <v>789</v>
      </c>
      <c r="AF2398" t="s">
        <v>790</v>
      </c>
      <c r="AG2398" t="s">
        <v>791</v>
      </c>
      <c r="AH2398" t="s">
        <v>74</v>
      </c>
    </row>
    <row r="2399" spans="1:34" x14ac:dyDescent="0.25">
      <c r="A2399">
        <v>10325</v>
      </c>
      <c r="B2399">
        <v>38</v>
      </c>
      <c r="C2399">
        <v>100</v>
      </c>
      <c r="D2399">
        <v>4</v>
      </c>
      <c r="E2399">
        <v>5190.42</v>
      </c>
      <c r="F2399">
        <v>5191</v>
      </c>
      <c r="G2399">
        <v>3800</v>
      </c>
      <c r="H2399" s="2">
        <v>38118</v>
      </c>
      <c r="I2399" s="1">
        <v>38118</v>
      </c>
      <c r="J2399" t="s">
        <v>153</v>
      </c>
      <c r="K2399" t="s">
        <v>65</v>
      </c>
      <c r="L2399" t="s">
        <v>37</v>
      </c>
      <c r="M2399">
        <v>4</v>
      </c>
      <c r="N2399">
        <v>11</v>
      </c>
      <c r="O2399">
        <v>2004</v>
      </c>
      <c r="P2399" t="s">
        <v>794</v>
      </c>
      <c r="Q2399">
        <v>115</v>
      </c>
      <c r="R2399" t="s">
        <v>1039</v>
      </c>
      <c r="S2399" t="s">
        <v>212</v>
      </c>
      <c r="T2399" t="s">
        <v>213</v>
      </c>
      <c r="U2399" t="s">
        <v>214</v>
      </c>
      <c r="V2399" t="s">
        <v>215</v>
      </c>
      <c r="X2399" t="s">
        <v>215</v>
      </c>
      <c r="Y2399" t="s">
        <v>216</v>
      </c>
      <c r="AA2399" t="s">
        <v>216</v>
      </c>
      <c r="AB2399">
        <v>4110</v>
      </c>
      <c r="AC2399" t="s">
        <v>119</v>
      </c>
      <c r="AD2399" t="s">
        <v>60</v>
      </c>
      <c r="AE2399" t="s">
        <v>217</v>
      </c>
      <c r="AF2399" t="s">
        <v>218</v>
      </c>
      <c r="AG2399" t="s">
        <v>219</v>
      </c>
      <c r="AH2399" t="s">
        <v>74</v>
      </c>
    </row>
    <row r="2400" spans="1:34" x14ac:dyDescent="0.25">
      <c r="A2400">
        <v>10336</v>
      </c>
      <c r="B2400">
        <v>23</v>
      </c>
      <c r="C2400">
        <v>100</v>
      </c>
      <c r="D2400">
        <v>8</v>
      </c>
      <c r="E2400">
        <v>3141.57</v>
      </c>
      <c r="F2400">
        <v>3142</v>
      </c>
      <c r="G2400">
        <v>2300</v>
      </c>
      <c r="H2400" t="s">
        <v>792</v>
      </c>
      <c r="I2400" s="1">
        <v>38311</v>
      </c>
      <c r="J2400" t="s">
        <v>104</v>
      </c>
      <c r="K2400" t="s">
        <v>53</v>
      </c>
      <c r="L2400" t="s">
        <v>37</v>
      </c>
      <c r="M2400">
        <v>4</v>
      </c>
      <c r="N2400">
        <v>11</v>
      </c>
      <c r="O2400">
        <v>2004</v>
      </c>
      <c r="P2400" t="s">
        <v>794</v>
      </c>
      <c r="Q2400">
        <v>115</v>
      </c>
      <c r="R2400" t="s">
        <v>1039</v>
      </c>
      <c r="S2400" t="s">
        <v>639</v>
      </c>
      <c r="T2400" t="s">
        <v>640</v>
      </c>
      <c r="U2400" t="s">
        <v>641</v>
      </c>
      <c r="V2400" t="s">
        <v>642</v>
      </c>
      <c r="X2400" t="s">
        <v>642</v>
      </c>
      <c r="Y2400" t="s">
        <v>70</v>
      </c>
      <c r="AA2400" t="s">
        <v>70</v>
      </c>
      <c r="AB2400">
        <v>75012</v>
      </c>
      <c r="AC2400" t="s">
        <v>59</v>
      </c>
      <c r="AD2400" t="s">
        <v>60</v>
      </c>
      <c r="AE2400" t="s">
        <v>643</v>
      </c>
      <c r="AF2400" t="s">
        <v>644</v>
      </c>
      <c r="AG2400" t="s">
        <v>645</v>
      </c>
      <c r="AH2400" t="s">
        <v>74</v>
      </c>
    </row>
    <row r="2401" spans="1:34" x14ac:dyDescent="0.25">
      <c r="A2401">
        <v>10350</v>
      </c>
      <c r="B2401">
        <v>31</v>
      </c>
      <c r="C2401">
        <v>71.400000000000006</v>
      </c>
      <c r="D2401">
        <v>8</v>
      </c>
      <c r="E2401">
        <v>2213.4</v>
      </c>
      <c r="F2401">
        <v>2214</v>
      </c>
      <c r="G2401">
        <v>2213.4</v>
      </c>
      <c r="H2401" s="2">
        <v>38029</v>
      </c>
      <c r="I2401" s="1">
        <v>38029</v>
      </c>
      <c r="J2401" t="s">
        <v>35</v>
      </c>
      <c r="K2401" t="s">
        <v>130</v>
      </c>
      <c r="L2401" t="s">
        <v>37</v>
      </c>
      <c r="M2401">
        <v>4</v>
      </c>
      <c r="N2401">
        <v>12</v>
      </c>
      <c r="O2401">
        <v>2004</v>
      </c>
      <c r="P2401" t="s">
        <v>794</v>
      </c>
      <c r="Q2401">
        <v>115</v>
      </c>
      <c r="R2401" t="s">
        <v>1039</v>
      </c>
      <c r="S2401" t="s">
        <v>276</v>
      </c>
      <c r="T2401" t="s">
        <v>277</v>
      </c>
      <c r="U2401" t="s">
        <v>278</v>
      </c>
      <c r="V2401" t="s">
        <v>279</v>
      </c>
      <c r="X2401" t="s">
        <v>279</v>
      </c>
      <c r="Y2401" t="s">
        <v>280</v>
      </c>
      <c r="AA2401" t="s">
        <v>280</v>
      </c>
      <c r="AB2401">
        <v>28034</v>
      </c>
      <c r="AC2401" t="s">
        <v>281</v>
      </c>
      <c r="AD2401" t="s">
        <v>60</v>
      </c>
      <c r="AE2401" t="s">
        <v>282</v>
      </c>
      <c r="AF2401" t="s">
        <v>283</v>
      </c>
      <c r="AG2401" t="s">
        <v>284</v>
      </c>
      <c r="AH2401" t="s">
        <v>51</v>
      </c>
    </row>
    <row r="2402" spans="1:34" x14ac:dyDescent="0.25">
      <c r="A2402">
        <v>10359</v>
      </c>
      <c r="B2402">
        <v>46</v>
      </c>
      <c r="C2402">
        <v>100</v>
      </c>
      <c r="D2402">
        <v>2</v>
      </c>
      <c r="E2402">
        <v>4896.7</v>
      </c>
      <c r="F2402">
        <v>4897</v>
      </c>
      <c r="G2402">
        <v>4600</v>
      </c>
      <c r="H2402" t="s">
        <v>618</v>
      </c>
      <c r="I2402" s="1">
        <v>38336</v>
      </c>
      <c r="J2402" t="s">
        <v>242</v>
      </c>
      <c r="K2402" t="s">
        <v>220</v>
      </c>
      <c r="L2402" t="s">
        <v>37</v>
      </c>
      <c r="M2402">
        <v>4</v>
      </c>
      <c r="N2402">
        <v>12</v>
      </c>
      <c r="O2402">
        <v>2004</v>
      </c>
      <c r="P2402" t="s">
        <v>794</v>
      </c>
      <c r="Q2402">
        <v>115</v>
      </c>
      <c r="R2402" t="s">
        <v>1039</v>
      </c>
      <c r="S2402" t="s">
        <v>54</v>
      </c>
      <c r="T2402" t="s">
        <v>55</v>
      </c>
      <c r="U2402" t="s">
        <v>56</v>
      </c>
      <c r="V2402" t="s">
        <v>57</v>
      </c>
      <c r="X2402" t="s">
        <v>57</v>
      </c>
      <c r="Y2402" t="s">
        <v>58</v>
      </c>
      <c r="AA2402" t="s">
        <v>58</v>
      </c>
      <c r="AB2402">
        <v>51100</v>
      </c>
      <c r="AC2402" t="s">
        <v>59</v>
      </c>
      <c r="AD2402" t="s">
        <v>60</v>
      </c>
      <c r="AE2402" t="s">
        <v>61</v>
      </c>
      <c r="AF2402" t="s">
        <v>62</v>
      </c>
      <c r="AG2402" t="s">
        <v>63</v>
      </c>
      <c r="AH2402" t="s">
        <v>74</v>
      </c>
    </row>
    <row r="2403" spans="1:34" x14ac:dyDescent="0.25">
      <c r="A2403">
        <v>10371</v>
      </c>
      <c r="B2403">
        <v>48</v>
      </c>
      <c r="C2403">
        <v>56.55</v>
      </c>
      <c r="D2403">
        <v>10</v>
      </c>
      <c r="E2403">
        <v>2714.4</v>
      </c>
      <c r="F2403">
        <v>2715</v>
      </c>
      <c r="G2403">
        <v>2714.4</v>
      </c>
      <c r="H2403" t="s">
        <v>793</v>
      </c>
      <c r="I2403" s="1">
        <v>38375</v>
      </c>
      <c r="J2403" t="s">
        <v>64</v>
      </c>
      <c r="K2403" t="s">
        <v>123</v>
      </c>
      <c r="L2403" t="s">
        <v>37</v>
      </c>
      <c r="M2403">
        <v>1</v>
      </c>
      <c r="N2403">
        <v>1</v>
      </c>
      <c r="O2403">
        <v>2005</v>
      </c>
      <c r="P2403" t="s">
        <v>794</v>
      </c>
      <c r="Q2403">
        <v>115</v>
      </c>
      <c r="R2403" t="s">
        <v>1039</v>
      </c>
      <c r="S2403" t="s">
        <v>427</v>
      </c>
      <c r="T2403">
        <v>4155551450</v>
      </c>
      <c r="U2403" t="s">
        <v>428</v>
      </c>
      <c r="V2403" t="s">
        <v>429</v>
      </c>
      <c r="X2403" t="s">
        <v>429</v>
      </c>
      <c r="Y2403" t="s">
        <v>430</v>
      </c>
      <c r="Z2403" t="s">
        <v>81</v>
      </c>
      <c r="AA2403" t="s">
        <v>431</v>
      </c>
      <c r="AB2403">
        <v>97562</v>
      </c>
      <c r="AC2403" t="s">
        <v>46</v>
      </c>
      <c r="AD2403" t="s">
        <v>47</v>
      </c>
      <c r="AE2403" t="s">
        <v>432</v>
      </c>
      <c r="AF2403" t="s">
        <v>433</v>
      </c>
      <c r="AG2403" t="s">
        <v>434</v>
      </c>
      <c r="AH2403" t="s">
        <v>51</v>
      </c>
    </row>
    <row r="2404" spans="1:34" x14ac:dyDescent="0.25">
      <c r="A2404">
        <v>10383</v>
      </c>
      <c r="B2404">
        <v>29</v>
      </c>
      <c r="C2404">
        <v>100</v>
      </c>
      <c r="D2404">
        <v>13</v>
      </c>
      <c r="E2404">
        <v>3087.05</v>
      </c>
      <c r="F2404">
        <v>3088</v>
      </c>
      <c r="G2404">
        <v>2900</v>
      </c>
      <c r="H2404" t="s">
        <v>946</v>
      </c>
      <c r="I2404" s="1">
        <v>38405</v>
      </c>
      <c r="J2404" t="s">
        <v>35</v>
      </c>
      <c r="K2404" t="s">
        <v>65</v>
      </c>
      <c r="L2404" t="s">
        <v>37</v>
      </c>
      <c r="M2404">
        <v>1</v>
      </c>
      <c r="N2404">
        <v>2</v>
      </c>
      <c r="O2404">
        <v>2005</v>
      </c>
      <c r="P2404" t="s">
        <v>794</v>
      </c>
      <c r="Q2404">
        <v>115</v>
      </c>
      <c r="R2404" t="s">
        <v>1039</v>
      </c>
      <c r="S2404" t="s">
        <v>276</v>
      </c>
      <c r="T2404" t="s">
        <v>277</v>
      </c>
      <c r="U2404" t="s">
        <v>278</v>
      </c>
      <c r="V2404" t="s">
        <v>279</v>
      </c>
      <c r="X2404" t="s">
        <v>279</v>
      </c>
      <c r="Y2404" t="s">
        <v>280</v>
      </c>
      <c r="AA2404" t="s">
        <v>280</v>
      </c>
      <c r="AB2404">
        <v>28034</v>
      </c>
      <c r="AC2404" t="s">
        <v>281</v>
      </c>
      <c r="AD2404" t="s">
        <v>60</v>
      </c>
      <c r="AE2404" t="s">
        <v>282</v>
      </c>
      <c r="AF2404" t="s">
        <v>283</v>
      </c>
      <c r="AG2404" t="s">
        <v>284</v>
      </c>
      <c r="AH2404" t="s">
        <v>74</v>
      </c>
    </row>
    <row r="2405" spans="1:34" x14ac:dyDescent="0.25">
      <c r="A2405">
        <v>10395</v>
      </c>
      <c r="B2405">
        <v>46</v>
      </c>
      <c r="C2405">
        <v>100</v>
      </c>
      <c r="D2405">
        <v>4</v>
      </c>
      <c r="E2405">
        <v>5692.96</v>
      </c>
      <c r="F2405">
        <v>5693</v>
      </c>
      <c r="G2405">
        <v>4600</v>
      </c>
      <c r="H2405" t="s">
        <v>629</v>
      </c>
      <c r="I2405" s="1">
        <v>38428</v>
      </c>
      <c r="J2405" t="s">
        <v>255</v>
      </c>
      <c r="K2405" t="s">
        <v>130</v>
      </c>
      <c r="L2405" t="s">
        <v>37</v>
      </c>
      <c r="M2405">
        <v>1</v>
      </c>
      <c r="N2405">
        <v>3</v>
      </c>
      <c r="O2405">
        <v>2005</v>
      </c>
      <c r="P2405" t="s">
        <v>794</v>
      </c>
      <c r="Q2405">
        <v>115</v>
      </c>
      <c r="R2405" t="s">
        <v>1039</v>
      </c>
      <c r="S2405" t="s">
        <v>66</v>
      </c>
      <c r="T2405" t="s">
        <v>67</v>
      </c>
      <c r="U2405" t="s">
        <v>68</v>
      </c>
      <c r="V2405" t="s">
        <v>69</v>
      </c>
      <c r="X2405" t="s">
        <v>69</v>
      </c>
      <c r="Y2405" t="s">
        <v>70</v>
      </c>
      <c r="AA2405" t="s">
        <v>70</v>
      </c>
      <c r="AB2405">
        <v>75508</v>
      </c>
      <c r="AC2405" t="s">
        <v>59</v>
      </c>
      <c r="AD2405" t="s">
        <v>60</v>
      </c>
      <c r="AE2405" t="s">
        <v>71</v>
      </c>
      <c r="AF2405" t="s">
        <v>72</v>
      </c>
      <c r="AG2405" t="s">
        <v>73</v>
      </c>
      <c r="AH2405" t="s">
        <v>74</v>
      </c>
    </row>
    <row r="2406" spans="1:34" x14ac:dyDescent="0.25">
      <c r="A2406">
        <v>10412</v>
      </c>
      <c r="B2406">
        <v>26</v>
      </c>
      <c r="C2406">
        <v>100</v>
      </c>
      <c r="D2406">
        <v>3</v>
      </c>
      <c r="E2406">
        <v>3460.86</v>
      </c>
      <c r="F2406">
        <v>3461</v>
      </c>
      <c r="G2406">
        <v>2600</v>
      </c>
      <c r="H2406" s="2">
        <v>38416</v>
      </c>
      <c r="I2406" s="1">
        <v>38416</v>
      </c>
      <c r="J2406" t="s">
        <v>255</v>
      </c>
      <c r="K2406" t="s">
        <v>53</v>
      </c>
      <c r="L2406" t="s">
        <v>37</v>
      </c>
      <c r="M2406">
        <v>2</v>
      </c>
      <c r="N2406">
        <v>5</v>
      </c>
      <c r="O2406">
        <v>2005</v>
      </c>
      <c r="P2406" t="s">
        <v>794</v>
      </c>
      <c r="Q2406">
        <v>115</v>
      </c>
      <c r="R2406" t="s">
        <v>1039</v>
      </c>
      <c r="S2406" t="s">
        <v>276</v>
      </c>
      <c r="T2406" t="s">
        <v>277</v>
      </c>
      <c r="U2406" t="s">
        <v>278</v>
      </c>
      <c r="V2406" t="s">
        <v>279</v>
      </c>
      <c r="X2406" t="s">
        <v>279</v>
      </c>
      <c r="Y2406" t="s">
        <v>280</v>
      </c>
      <c r="AA2406" t="s">
        <v>280</v>
      </c>
      <c r="AB2406">
        <v>28034</v>
      </c>
      <c r="AC2406" t="s">
        <v>281</v>
      </c>
      <c r="AD2406" t="s">
        <v>60</v>
      </c>
      <c r="AE2406" t="s">
        <v>282</v>
      </c>
      <c r="AF2406" t="s">
        <v>283</v>
      </c>
      <c r="AG2406" t="s">
        <v>284</v>
      </c>
      <c r="AH2406" t="s">
        <v>74</v>
      </c>
    </row>
    <row r="2407" spans="1:34" x14ac:dyDescent="0.25">
      <c r="A2407">
        <v>10425</v>
      </c>
      <c r="B2407">
        <v>18</v>
      </c>
      <c r="C2407">
        <v>100</v>
      </c>
      <c r="D2407">
        <v>2</v>
      </c>
      <c r="E2407">
        <v>1895.94</v>
      </c>
      <c r="F2407">
        <v>1896</v>
      </c>
      <c r="G2407">
        <v>1800</v>
      </c>
      <c r="H2407" t="s">
        <v>474</v>
      </c>
      <c r="I2407" s="1">
        <v>38503</v>
      </c>
      <c r="J2407" t="s">
        <v>153</v>
      </c>
      <c r="K2407" t="s">
        <v>65</v>
      </c>
      <c r="L2407" t="s">
        <v>475</v>
      </c>
      <c r="M2407">
        <v>2</v>
      </c>
      <c r="N2407">
        <v>5</v>
      </c>
      <c r="O2407">
        <v>2005</v>
      </c>
      <c r="P2407" t="s">
        <v>794</v>
      </c>
      <c r="Q2407">
        <v>115</v>
      </c>
      <c r="R2407" t="s">
        <v>1039</v>
      </c>
      <c r="S2407" t="s">
        <v>182</v>
      </c>
      <c r="T2407" t="s">
        <v>183</v>
      </c>
      <c r="U2407" t="s">
        <v>184</v>
      </c>
      <c r="V2407" t="s">
        <v>185</v>
      </c>
      <c r="X2407" t="s">
        <v>185</v>
      </c>
      <c r="Y2407" t="s">
        <v>186</v>
      </c>
      <c r="AA2407" t="s">
        <v>186</v>
      </c>
      <c r="AB2407">
        <v>44000</v>
      </c>
      <c r="AC2407" t="s">
        <v>59</v>
      </c>
      <c r="AD2407" t="s">
        <v>60</v>
      </c>
      <c r="AE2407" t="s">
        <v>187</v>
      </c>
      <c r="AF2407" t="s">
        <v>188</v>
      </c>
      <c r="AG2407" t="s">
        <v>189</v>
      </c>
      <c r="AH2407" t="s">
        <v>51</v>
      </c>
    </row>
    <row r="2408" spans="1:34" x14ac:dyDescent="0.25">
      <c r="A2408">
        <v>10104</v>
      </c>
      <c r="B2408">
        <v>32</v>
      </c>
      <c r="C2408">
        <v>53.31</v>
      </c>
      <c r="D2408">
        <v>2</v>
      </c>
      <c r="E2408">
        <v>1705.92</v>
      </c>
      <c r="F2408">
        <v>1706</v>
      </c>
      <c r="G2408">
        <v>1705.92</v>
      </c>
      <c r="H2408" t="s">
        <v>807</v>
      </c>
      <c r="I2408" s="1">
        <v>37652</v>
      </c>
      <c r="J2408" t="s">
        <v>64</v>
      </c>
      <c r="K2408" t="s">
        <v>87</v>
      </c>
      <c r="L2408" t="s">
        <v>37</v>
      </c>
      <c r="M2408">
        <v>1</v>
      </c>
      <c r="N2408">
        <v>1</v>
      </c>
      <c r="O2408">
        <v>2003</v>
      </c>
      <c r="P2408" t="s">
        <v>973</v>
      </c>
      <c r="Q2408">
        <v>58</v>
      </c>
      <c r="R2408" t="s">
        <v>1040</v>
      </c>
      <c r="S2408" t="s">
        <v>276</v>
      </c>
      <c r="T2408" t="s">
        <v>277</v>
      </c>
      <c r="U2408" t="s">
        <v>278</v>
      </c>
      <c r="V2408" t="s">
        <v>279</v>
      </c>
      <c r="X2408" t="s">
        <v>279</v>
      </c>
      <c r="Y2408" t="s">
        <v>280</v>
      </c>
      <c r="AA2408" t="s">
        <v>280</v>
      </c>
      <c r="AB2408">
        <v>28034</v>
      </c>
      <c r="AC2408" t="s">
        <v>281</v>
      </c>
      <c r="AD2408" t="s">
        <v>60</v>
      </c>
      <c r="AE2408" t="s">
        <v>282</v>
      </c>
      <c r="AF2408" t="s">
        <v>283</v>
      </c>
      <c r="AG2408" t="s">
        <v>284</v>
      </c>
      <c r="AH2408" t="s">
        <v>51</v>
      </c>
    </row>
    <row r="2409" spans="1:34" x14ac:dyDescent="0.25">
      <c r="A2409">
        <v>10117</v>
      </c>
      <c r="B2409">
        <v>21</v>
      </c>
      <c r="C2409">
        <v>49.21</v>
      </c>
      <c r="D2409">
        <v>11</v>
      </c>
      <c r="E2409">
        <v>1033.4100000000001</v>
      </c>
      <c r="F2409">
        <v>1034</v>
      </c>
      <c r="G2409">
        <v>1033.4100000000001</v>
      </c>
      <c r="H2409" t="s">
        <v>746</v>
      </c>
      <c r="I2409" s="1">
        <v>37727</v>
      </c>
      <c r="J2409" t="s">
        <v>380</v>
      </c>
      <c r="K2409" t="s">
        <v>220</v>
      </c>
      <c r="L2409" t="s">
        <v>37</v>
      </c>
      <c r="M2409">
        <v>2</v>
      </c>
      <c r="N2409">
        <v>4</v>
      </c>
      <c r="O2409">
        <v>2003</v>
      </c>
      <c r="P2409" t="s">
        <v>973</v>
      </c>
      <c r="Q2409">
        <v>58</v>
      </c>
      <c r="R2409" t="s">
        <v>1040</v>
      </c>
      <c r="S2409" t="s">
        <v>309</v>
      </c>
      <c r="T2409" t="s">
        <v>310</v>
      </c>
      <c r="U2409" t="s">
        <v>311</v>
      </c>
      <c r="V2409" t="s">
        <v>312</v>
      </c>
      <c r="X2409" t="s">
        <v>312</v>
      </c>
      <c r="Y2409" t="s">
        <v>313</v>
      </c>
      <c r="AA2409" t="s">
        <v>313</v>
      </c>
      <c r="AB2409">
        <v>79903</v>
      </c>
      <c r="AC2409" t="s">
        <v>313</v>
      </c>
      <c r="AD2409" t="s">
        <v>314</v>
      </c>
      <c r="AE2409" t="s">
        <v>315</v>
      </c>
      <c r="AF2409" t="s">
        <v>316</v>
      </c>
      <c r="AG2409" t="s">
        <v>317</v>
      </c>
      <c r="AH2409" t="s">
        <v>51</v>
      </c>
    </row>
    <row r="2410" spans="1:34" x14ac:dyDescent="0.25">
      <c r="A2410">
        <v>10127</v>
      </c>
      <c r="B2410">
        <v>46</v>
      </c>
      <c r="C2410">
        <v>69.12</v>
      </c>
      <c r="D2410">
        <v>4</v>
      </c>
      <c r="E2410">
        <v>3179.52</v>
      </c>
      <c r="F2410">
        <v>3180</v>
      </c>
      <c r="G2410">
        <v>3179.52</v>
      </c>
      <c r="H2410" s="2">
        <v>37686</v>
      </c>
      <c r="I2410" s="1">
        <v>37686</v>
      </c>
      <c r="J2410" t="s">
        <v>255</v>
      </c>
      <c r="K2410" t="s">
        <v>130</v>
      </c>
      <c r="L2410" t="s">
        <v>37</v>
      </c>
      <c r="M2410">
        <v>2</v>
      </c>
      <c r="N2410">
        <v>6</v>
      </c>
      <c r="O2410">
        <v>2003</v>
      </c>
      <c r="P2410" t="s">
        <v>973</v>
      </c>
      <c r="Q2410">
        <v>58</v>
      </c>
      <c r="R2410" t="s">
        <v>1040</v>
      </c>
      <c r="S2410" t="s">
        <v>747</v>
      </c>
      <c r="T2410">
        <v>2125557413</v>
      </c>
      <c r="U2410" t="s">
        <v>748</v>
      </c>
      <c r="V2410" t="s">
        <v>749</v>
      </c>
      <c r="W2410" t="s">
        <v>750</v>
      </c>
      <c r="X2410" t="s">
        <v>751</v>
      </c>
      <c r="Y2410" t="s">
        <v>43</v>
      </c>
      <c r="Z2410" t="s">
        <v>44</v>
      </c>
      <c r="AA2410" t="s">
        <v>45</v>
      </c>
      <c r="AB2410">
        <v>10022</v>
      </c>
      <c r="AC2410" t="s">
        <v>46</v>
      </c>
      <c r="AD2410" t="s">
        <v>47</v>
      </c>
      <c r="AE2410" t="s">
        <v>83</v>
      </c>
      <c r="AF2410" t="s">
        <v>752</v>
      </c>
      <c r="AG2410" t="s">
        <v>753</v>
      </c>
      <c r="AH2410" t="s">
        <v>74</v>
      </c>
    </row>
    <row r="2411" spans="1:34" x14ac:dyDescent="0.25">
      <c r="A2411">
        <v>10142</v>
      </c>
      <c r="B2411">
        <v>42</v>
      </c>
      <c r="C2411">
        <v>49.79</v>
      </c>
      <c r="D2411">
        <v>14</v>
      </c>
      <c r="E2411">
        <v>2091.1799999999998</v>
      </c>
      <c r="F2411">
        <v>2092</v>
      </c>
      <c r="G2411">
        <v>2091.1799999999998</v>
      </c>
      <c r="H2411" s="2">
        <v>37841</v>
      </c>
      <c r="I2411" s="1">
        <v>37841</v>
      </c>
      <c r="J2411" t="s">
        <v>76</v>
      </c>
      <c r="K2411" t="s">
        <v>87</v>
      </c>
      <c r="L2411" t="s">
        <v>37</v>
      </c>
      <c r="M2411">
        <v>3</v>
      </c>
      <c r="N2411">
        <v>8</v>
      </c>
      <c r="O2411">
        <v>2003</v>
      </c>
      <c r="P2411" t="s">
        <v>973</v>
      </c>
      <c r="Q2411">
        <v>58</v>
      </c>
      <c r="R2411" t="s">
        <v>1040</v>
      </c>
      <c r="S2411" t="s">
        <v>427</v>
      </c>
      <c r="T2411">
        <v>4155551450</v>
      </c>
      <c r="U2411" t="s">
        <v>428</v>
      </c>
      <c r="V2411" t="s">
        <v>429</v>
      </c>
      <c r="X2411" t="s">
        <v>429</v>
      </c>
      <c r="Y2411" t="s">
        <v>430</v>
      </c>
      <c r="Z2411" t="s">
        <v>81</v>
      </c>
      <c r="AA2411" t="s">
        <v>431</v>
      </c>
      <c r="AB2411">
        <v>97562</v>
      </c>
      <c r="AC2411" t="s">
        <v>46</v>
      </c>
      <c r="AD2411" t="s">
        <v>47</v>
      </c>
      <c r="AE2411" t="s">
        <v>432</v>
      </c>
      <c r="AF2411" t="s">
        <v>433</v>
      </c>
      <c r="AG2411" t="s">
        <v>434</v>
      </c>
      <c r="AH2411" t="s">
        <v>51</v>
      </c>
    </row>
    <row r="2412" spans="1:34" x14ac:dyDescent="0.25">
      <c r="A2412">
        <v>10153</v>
      </c>
      <c r="B2412">
        <v>31</v>
      </c>
      <c r="C2412">
        <v>57.41</v>
      </c>
      <c r="D2412">
        <v>13</v>
      </c>
      <c r="E2412">
        <v>1779.71</v>
      </c>
      <c r="F2412">
        <v>1780</v>
      </c>
      <c r="G2412">
        <v>1779.71</v>
      </c>
      <c r="H2412" t="s">
        <v>754</v>
      </c>
      <c r="I2412" s="1">
        <v>37892</v>
      </c>
      <c r="J2412" t="s">
        <v>201</v>
      </c>
      <c r="K2412" t="s">
        <v>123</v>
      </c>
      <c r="L2412" t="s">
        <v>37</v>
      </c>
      <c r="M2412">
        <v>3</v>
      </c>
      <c r="N2412">
        <v>9</v>
      </c>
      <c r="O2412">
        <v>2003</v>
      </c>
      <c r="P2412" t="s">
        <v>973</v>
      </c>
      <c r="Q2412">
        <v>58</v>
      </c>
      <c r="R2412" t="s">
        <v>1040</v>
      </c>
      <c r="S2412" t="s">
        <v>276</v>
      </c>
      <c r="T2412" t="s">
        <v>277</v>
      </c>
      <c r="U2412" t="s">
        <v>278</v>
      </c>
      <c r="V2412" t="s">
        <v>279</v>
      </c>
      <c r="X2412" t="s">
        <v>279</v>
      </c>
      <c r="Y2412" t="s">
        <v>280</v>
      </c>
      <c r="AA2412" t="s">
        <v>280</v>
      </c>
      <c r="AB2412">
        <v>28034</v>
      </c>
      <c r="AC2412" t="s">
        <v>281</v>
      </c>
      <c r="AD2412" t="s">
        <v>60</v>
      </c>
      <c r="AE2412" t="s">
        <v>282</v>
      </c>
      <c r="AF2412" t="s">
        <v>283</v>
      </c>
      <c r="AG2412" t="s">
        <v>284</v>
      </c>
      <c r="AH2412" t="s">
        <v>51</v>
      </c>
    </row>
    <row r="2413" spans="1:34" x14ac:dyDescent="0.25">
      <c r="A2413">
        <v>10165</v>
      </c>
      <c r="B2413">
        <v>38</v>
      </c>
      <c r="C2413">
        <v>66.78</v>
      </c>
      <c r="D2413">
        <v>5</v>
      </c>
      <c r="E2413">
        <v>2537.64</v>
      </c>
      <c r="F2413">
        <v>2538</v>
      </c>
      <c r="G2413">
        <v>2537.64</v>
      </c>
      <c r="H2413" t="s">
        <v>755</v>
      </c>
      <c r="I2413" s="1">
        <v>37916</v>
      </c>
      <c r="J2413" t="s">
        <v>86</v>
      </c>
      <c r="K2413" t="s">
        <v>220</v>
      </c>
      <c r="L2413" t="s">
        <v>37</v>
      </c>
      <c r="M2413">
        <v>4</v>
      </c>
      <c r="N2413">
        <v>10</v>
      </c>
      <c r="O2413">
        <v>2003</v>
      </c>
      <c r="P2413" t="s">
        <v>973</v>
      </c>
      <c r="Q2413">
        <v>58</v>
      </c>
      <c r="R2413" t="s">
        <v>1040</v>
      </c>
      <c r="S2413" t="s">
        <v>309</v>
      </c>
      <c r="T2413" t="s">
        <v>310</v>
      </c>
      <c r="U2413" t="s">
        <v>311</v>
      </c>
      <c r="V2413" t="s">
        <v>312</v>
      </c>
      <c r="X2413" t="s">
        <v>312</v>
      </c>
      <c r="Y2413" t="s">
        <v>313</v>
      </c>
      <c r="AA2413" t="s">
        <v>313</v>
      </c>
      <c r="AB2413">
        <v>79903</v>
      </c>
      <c r="AC2413" t="s">
        <v>313</v>
      </c>
      <c r="AD2413" t="s">
        <v>314</v>
      </c>
      <c r="AE2413" t="s">
        <v>315</v>
      </c>
      <c r="AF2413" t="s">
        <v>316</v>
      </c>
      <c r="AG2413" t="s">
        <v>317</v>
      </c>
      <c r="AH2413" t="s">
        <v>51</v>
      </c>
    </row>
    <row r="2414" spans="1:34" x14ac:dyDescent="0.25">
      <c r="A2414">
        <v>10176</v>
      </c>
      <c r="B2414">
        <v>38</v>
      </c>
      <c r="C2414">
        <v>64.44</v>
      </c>
      <c r="D2414">
        <v>4</v>
      </c>
      <c r="E2414">
        <v>2448.7199999999998</v>
      </c>
      <c r="F2414">
        <v>2449</v>
      </c>
      <c r="G2414">
        <v>2448.7199999999998</v>
      </c>
      <c r="H2414" s="2">
        <v>37783</v>
      </c>
      <c r="I2414" s="1">
        <v>37783</v>
      </c>
      <c r="J2414" t="s">
        <v>172</v>
      </c>
      <c r="K2414" t="s">
        <v>220</v>
      </c>
      <c r="L2414" t="s">
        <v>37</v>
      </c>
      <c r="M2414">
        <v>4</v>
      </c>
      <c r="N2414">
        <v>11</v>
      </c>
      <c r="O2414">
        <v>2003</v>
      </c>
      <c r="P2414" t="s">
        <v>973</v>
      </c>
      <c r="Q2414">
        <v>58</v>
      </c>
      <c r="R2414" t="s">
        <v>1040</v>
      </c>
      <c r="S2414" t="s">
        <v>712</v>
      </c>
      <c r="T2414" t="s">
        <v>713</v>
      </c>
      <c r="U2414" t="s">
        <v>714</v>
      </c>
      <c r="V2414" t="s">
        <v>715</v>
      </c>
      <c r="X2414" t="s">
        <v>715</v>
      </c>
      <c r="Y2414" t="s">
        <v>716</v>
      </c>
      <c r="AA2414" t="s">
        <v>716</v>
      </c>
      <c r="AB2414">
        <v>42100</v>
      </c>
      <c r="AC2414" t="s">
        <v>407</v>
      </c>
      <c r="AD2414" t="s">
        <v>60</v>
      </c>
      <c r="AE2414" t="s">
        <v>717</v>
      </c>
      <c r="AF2414" t="s">
        <v>718</v>
      </c>
      <c r="AG2414" t="s">
        <v>719</v>
      </c>
      <c r="AH2414" t="s">
        <v>51</v>
      </c>
    </row>
    <row r="2415" spans="1:34" x14ac:dyDescent="0.25">
      <c r="A2415">
        <v>10185</v>
      </c>
      <c r="B2415">
        <v>20</v>
      </c>
      <c r="C2415">
        <v>48.62</v>
      </c>
      <c r="D2415">
        <v>15</v>
      </c>
      <c r="E2415">
        <v>972.4</v>
      </c>
      <c r="F2415">
        <v>973</v>
      </c>
      <c r="G2415">
        <v>972.4</v>
      </c>
      <c r="H2415" t="s">
        <v>544</v>
      </c>
      <c r="I2415" s="1">
        <v>37939</v>
      </c>
      <c r="J2415" t="s">
        <v>104</v>
      </c>
      <c r="K2415" t="s">
        <v>87</v>
      </c>
      <c r="L2415" t="s">
        <v>37</v>
      </c>
      <c r="M2415">
        <v>4</v>
      </c>
      <c r="N2415">
        <v>11</v>
      </c>
      <c r="O2415">
        <v>2003</v>
      </c>
      <c r="P2415" t="s">
        <v>973</v>
      </c>
      <c r="Q2415">
        <v>58</v>
      </c>
      <c r="R2415" t="s">
        <v>1040</v>
      </c>
      <c r="S2415" t="s">
        <v>528</v>
      </c>
      <c r="T2415">
        <v>5085559555</v>
      </c>
      <c r="U2415" t="s">
        <v>529</v>
      </c>
      <c r="V2415" t="s">
        <v>530</v>
      </c>
      <c r="X2415" t="s">
        <v>530</v>
      </c>
      <c r="Y2415" t="s">
        <v>259</v>
      </c>
      <c r="Z2415" t="s">
        <v>195</v>
      </c>
      <c r="AA2415" t="s">
        <v>260</v>
      </c>
      <c r="AB2415">
        <v>50553</v>
      </c>
      <c r="AC2415" t="s">
        <v>46</v>
      </c>
      <c r="AD2415" t="s">
        <v>47</v>
      </c>
      <c r="AE2415" t="s">
        <v>531</v>
      </c>
      <c r="AF2415" t="s">
        <v>532</v>
      </c>
      <c r="AG2415" t="s">
        <v>533</v>
      </c>
      <c r="AH2415" t="s">
        <v>51</v>
      </c>
    </row>
    <row r="2416" spans="1:34" x14ac:dyDescent="0.25">
      <c r="A2416">
        <v>10196</v>
      </c>
      <c r="B2416">
        <v>46</v>
      </c>
      <c r="C2416">
        <v>62.09</v>
      </c>
      <c r="D2416">
        <v>7</v>
      </c>
      <c r="E2416">
        <v>2856.14</v>
      </c>
      <c r="F2416">
        <v>2857</v>
      </c>
      <c r="G2416">
        <v>2856.14</v>
      </c>
      <c r="H2416" t="s">
        <v>553</v>
      </c>
      <c r="I2416" s="1">
        <v>37951</v>
      </c>
      <c r="J2416" t="s">
        <v>104</v>
      </c>
      <c r="K2416" t="s">
        <v>220</v>
      </c>
      <c r="L2416" t="s">
        <v>37</v>
      </c>
      <c r="M2416">
        <v>4</v>
      </c>
      <c r="N2416">
        <v>11</v>
      </c>
      <c r="O2416">
        <v>2003</v>
      </c>
      <c r="P2416" t="s">
        <v>973</v>
      </c>
      <c r="Q2416">
        <v>58</v>
      </c>
      <c r="R2416" t="s">
        <v>1040</v>
      </c>
      <c r="S2416" t="s">
        <v>381</v>
      </c>
      <c r="T2416">
        <v>2035559545</v>
      </c>
      <c r="U2416" t="s">
        <v>382</v>
      </c>
      <c r="V2416" t="s">
        <v>383</v>
      </c>
      <c r="X2416" t="s">
        <v>383</v>
      </c>
      <c r="Y2416" t="s">
        <v>384</v>
      </c>
      <c r="Z2416" t="s">
        <v>177</v>
      </c>
      <c r="AA2416" t="s">
        <v>385</v>
      </c>
      <c r="AB2416">
        <v>97823</v>
      </c>
      <c r="AC2416" t="s">
        <v>46</v>
      </c>
      <c r="AD2416" t="s">
        <v>47</v>
      </c>
      <c r="AE2416" t="s">
        <v>127</v>
      </c>
      <c r="AF2416" t="s">
        <v>386</v>
      </c>
      <c r="AG2416" t="s">
        <v>387</v>
      </c>
      <c r="AH2416" t="s">
        <v>51</v>
      </c>
    </row>
    <row r="2417" spans="1:34" x14ac:dyDescent="0.25">
      <c r="A2417">
        <v>10208</v>
      </c>
      <c r="B2417">
        <v>30</v>
      </c>
      <c r="C2417">
        <v>65.61</v>
      </c>
      <c r="D2417">
        <v>15</v>
      </c>
      <c r="E2417">
        <v>1968.3</v>
      </c>
      <c r="F2417">
        <v>1969</v>
      </c>
      <c r="G2417">
        <v>1968.3</v>
      </c>
      <c r="H2417" s="2">
        <v>38018</v>
      </c>
      <c r="I2417" s="1">
        <v>38018</v>
      </c>
      <c r="J2417" t="s">
        <v>35</v>
      </c>
      <c r="K2417" t="s">
        <v>123</v>
      </c>
      <c r="L2417" t="s">
        <v>37</v>
      </c>
      <c r="M2417">
        <v>1</v>
      </c>
      <c r="N2417">
        <v>1</v>
      </c>
      <c r="O2417">
        <v>2004</v>
      </c>
      <c r="P2417" t="s">
        <v>973</v>
      </c>
      <c r="Q2417">
        <v>58</v>
      </c>
      <c r="R2417" t="s">
        <v>1040</v>
      </c>
      <c r="S2417" t="s">
        <v>346</v>
      </c>
      <c r="T2417" t="s">
        <v>347</v>
      </c>
      <c r="U2417" t="s">
        <v>348</v>
      </c>
      <c r="V2417" t="s">
        <v>349</v>
      </c>
      <c r="X2417" t="s">
        <v>349</v>
      </c>
      <c r="Y2417" t="s">
        <v>350</v>
      </c>
      <c r="AA2417" t="s">
        <v>350</v>
      </c>
      <c r="AB2417">
        <v>69004</v>
      </c>
      <c r="AC2417" t="s">
        <v>59</v>
      </c>
      <c r="AD2417" t="s">
        <v>60</v>
      </c>
      <c r="AE2417" t="s">
        <v>351</v>
      </c>
      <c r="AF2417" t="s">
        <v>352</v>
      </c>
      <c r="AG2417" t="s">
        <v>353</v>
      </c>
      <c r="AH2417" t="s">
        <v>51</v>
      </c>
    </row>
    <row r="2418" spans="1:34" x14ac:dyDescent="0.25">
      <c r="A2418">
        <v>10220</v>
      </c>
      <c r="B2418">
        <v>30</v>
      </c>
      <c r="C2418">
        <v>68.540000000000006</v>
      </c>
      <c r="D2418">
        <v>4</v>
      </c>
      <c r="E2418">
        <v>2056.1999999999998</v>
      </c>
      <c r="F2418">
        <v>2057</v>
      </c>
      <c r="G2418">
        <v>2056.1999999999998</v>
      </c>
      <c r="H2418" s="2">
        <v>38323</v>
      </c>
      <c r="I2418" s="1">
        <v>38323</v>
      </c>
      <c r="J2418" t="s">
        <v>242</v>
      </c>
      <c r="K2418" t="s">
        <v>130</v>
      </c>
      <c r="L2418" t="s">
        <v>37</v>
      </c>
      <c r="M2418">
        <v>1</v>
      </c>
      <c r="N2418">
        <v>2</v>
      </c>
      <c r="O2418">
        <v>2004</v>
      </c>
      <c r="P2418" t="s">
        <v>973</v>
      </c>
      <c r="Q2418">
        <v>58</v>
      </c>
      <c r="R2418" t="s">
        <v>1040</v>
      </c>
      <c r="S2418" t="s">
        <v>756</v>
      </c>
      <c r="T2418" t="s">
        <v>757</v>
      </c>
      <c r="U2418" t="s">
        <v>758</v>
      </c>
      <c r="V2418" t="s">
        <v>759</v>
      </c>
      <c r="W2418" t="s">
        <v>760</v>
      </c>
      <c r="X2418" t="s">
        <v>761</v>
      </c>
      <c r="Y2418" t="s">
        <v>762</v>
      </c>
      <c r="AA2418" t="s">
        <v>762</v>
      </c>
      <c r="AB2418">
        <v>2</v>
      </c>
      <c r="AC2418" t="s">
        <v>763</v>
      </c>
      <c r="AD2418" t="s">
        <v>60</v>
      </c>
      <c r="AE2418" t="s">
        <v>764</v>
      </c>
      <c r="AF2418" t="s">
        <v>765</v>
      </c>
      <c r="AG2418" t="s">
        <v>766</v>
      </c>
      <c r="AH2418" t="s">
        <v>51</v>
      </c>
    </row>
    <row r="2419" spans="1:34" x14ac:dyDescent="0.25">
      <c r="A2419">
        <v>10230</v>
      </c>
      <c r="B2419">
        <v>43</v>
      </c>
      <c r="C2419">
        <v>52.14</v>
      </c>
      <c r="D2419">
        <v>2</v>
      </c>
      <c r="E2419">
        <v>2242.02</v>
      </c>
      <c r="F2419">
        <v>2243</v>
      </c>
      <c r="G2419">
        <v>2242.02</v>
      </c>
      <c r="H2419" t="s">
        <v>809</v>
      </c>
      <c r="I2419" s="1">
        <v>38061</v>
      </c>
      <c r="J2419" t="s">
        <v>255</v>
      </c>
      <c r="K2419" t="s">
        <v>36</v>
      </c>
      <c r="L2419" t="s">
        <v>37</v>
      </c>
      <c r="M2419">
        <v>1</v>
      </c>
      <c r="N2419">
        <v>3</v>
      </c>
      <c r="O2419">
        <v>2004</v>
      </c>
      <c r="P2419" t="s">
        <v>973</v>
      </c>
      <c r="Q2419">
        <v>58</v>
      </c>
      <c r="R2419" t="s">
        <v>1040</v>
      </c>
      <c r="S2419" t="s">
        <v>727</v>
      </c>
      <c r="T2419" t="s">
        <v>728</v>
      </c>
      <c r="U2419" t="s">
        <v>729</v>
      </c>
      <c r="V2419" t="s">
        <v>730</v>
      </c>
      <c r="X2419" t="s">
        <v>730</v>
      </c>
      <c r="Y2419" t="s">
        <v>731</v>
      </c>
      <c r="AA2419" t="s">
        <v>731</v>
      </c>
      <c r="AB2419">
        <v>60528</v>
      </c>
      <c r="AC2419" t="s">
        <v>699</v>
      </c>
      <c r="AD2419" t="s">
        <v>60</v>
      </c>
      <c r="AE2419" t="s">
        <v>732</v>
      </c>
      <c r="AF2419" t="s">
        <v>654</v>
      </c>
      <c r="AG2419" t="s">
        <v>733</v>
      </c>
      <c r="AH2419" t="s">
        <v>51</v>
      </c>
    </row>
    <row r="2420" spans="1:34" x14ac:dyDescent="0.25">
      <c r="A2420">
        <v>10247</v>
      </c>
      <c r="B2420">
        <v>49</v>
      </c>
      <c r="C2420">
        <v>63.85</v>
      </c>
      <c r="D2420">
        <v>4</v>
      </c>
      <c r="E2420">
        <v>3128.65</v>
      </c>
      <c r="F2420">
        <v>3129</v>
      </c>
      <c r="G2420">
        <v>3128.65</v>
      </c>
      <c r="H2420" s="2">
        <v>38112</v>
      </c>
      <c r="I2420" s="1">
        <v>38112</v>
      </c>
      <c r="J2420" t="s">
        <v>153</v>
      </c>
      <c r="K2420" t="s">
        <v>220</v>
      </c>
      <c r="L2420" t="s">
        <v>37</v>
      </c>
      <c r="M2420">
        <v>2</v>
      </c>
      <c r="N2420">
        <v>5</v>
      </c>
      <c r="O2420">
        <v>2004</v>
      </c>
      <c r="P2420" t="s">
        <v>973</v>
      </c>
      <c r="Q2420">
        <v>58</v>
      </c>
      <c r="R2420" t="s">
        <v>1040</v>
      </c>
      <c r="S2420" t="s">
        <v>735</v>
      </c>
      <c r="T2420" t="s">
        <v>736</v>
      </c>
      <c r="U2420" t="s">
        <v>737</v>
      </c>
      <c r="V2420" t="s">
        <v>738</v>
      </c>
      <c r="X2420" t="s">
        <v>738</v>
      </c>
      <c r="Y2420" t="s">
        <v>739</v>
      </c>
      <c r="AA2420" t="s">
        <v>739</v>
      </c>
      <c r="AB2420" t="s">
        <v>740</v>
      </c>
      <c r="AC2420" t="s">
        <v>207</v>
      </c>
      <c r="AD2420" t="s">
        <v>60</v>
      </c>
      <c r="AE2420" t="s">
        <v>741</v>
      </c>
      <c r="AF2420" t="s">
        <v>742</v>
      </c>
      <c r="AG2420" t="s">
        <v>743</v>
      </c>
      <c r="AH2420" t="s">
        <v>74</v>
      </c>
    </row>
    <row r="2421" spans="1:34" x14ac:dyDescent="0.25">
      <c r="A2421">
        <v>10272</v>
      </c>
      <c r="B2421">
        <v>43</v>
      </c>
      <c r="C2421">
        <v>56.82</v>
      </c>
      <c r="D2421">
        <v>4</v>
      </c>
      <c r="E2421">
        <v>2443.2600000000002</v>
      </c>
      <c r="F2421">
        <v>2444</v>
      </c>
      <c r="G2421">
        <v>2443.2600000000002</v>
      </c>
      <c r="H2421" t="s">
        <v>775</v>
      </c>
      <c r="I2421" s="1">
        <v>38188</v>
      </c>
      <c r="J2421" t="s">
        <v>52</v>
      </c>
      <c r="K2421" t="s">
        <v>65</v>
      </c>
      <c r="L2421" t="s">
        <v>37</v>
      </c>
      <c r="M2421">
        <v>3</v>
      </c>
      <c r="N2421">
        <v>7</v>
      </c>
      <c r="O2421">
        <v>2004</v>
      </c>
      <c r="P2421" t="s">
        <v>973</v>
      </c>
      <c r="Q2421">
        <v>58</v>
      </c>
      <c r="R2421" t="s">
        <v>1040</v>
      </c>
      <c r="S2421" t="s">
        <v>221</v>
      </c>
      <c r="T2421">
        <v>2155551555</v>
      </c>
      <c r="U2421" t="s">
        <v>222</v>
      </c>
      <c r="V2421" t="s">
        <v>223</v>
      </c>
      <c r="X2421" t="s">
        <v>223</v>
      </c>
      <c r="Y2421" t="s">
        <v>224</v>
      </c>
      <c r="Z2421" t="s">
        <v>225</v>
      </c>
      <c r="AA2421" t="s">
        <v>226</v>
      </c>
      <c r="AB2421">
        <v>70267</v>
      </c>
      <c r="AC2421" t="s">
        <v>46</v>
      </c>
      <c r="AD2421" t="s">
        <v>47</v>
      </c>
      <c r="AE2421" t="s">
        <v>48</v>
      </c>
      <c r="AF2421" t="s">
        <v>227</v>
      </c>
      <c r="AG2421" t="s">
        <v>228</v>
      </c>
      <c r="AH2421" t="s">
        <v>51</v>
      </c>
    </row>
    <row r="2422" spans="1:34" x14ac:dyDescent="0.25">
      <c r="A2422">
        <v>10282</v>
      </c>
      <c r="B2422">
        <v>37</v>
      </c>
      <c r="C2422">
        <v>66.78</v>
      </c>
      <c r="D2422">
        <v>7</v>
      </c>
      <c r="E2422">
        <v>2470.86</v>
      </c>
      <c r="F2422">
        <v>2471</v>
      </c>
      <c r="G2422">
        <v>2470.86</v>
      </c>
      <c r="H2422" t="s">
        <v>588</v>
      </c>
      <c r="I2422" s="1">
        <v>38219</v>
      </c>
      <c r="J2422" t="s">
        <v>76</v>
      </c>
      <c r="K2422" t="s">
        <v>87</v>
      </c>
      <c r="L2422" t="s">
        <v>37</v>
      </c>
      <c r="M2422">
        <v>3</v>
      </c>
      <c r="N2422">
        <v>8</v>
      </c>
      <c r="O2422">
        <v>2004</v>
      </c>
      <c r="P2422" t="s">
        <v>973</v>
      </c>
      <c r="Q2422">
        <v>58</v>
      </c>
      <c r="R2422" t="s">
        <v>1040</v>
      </c>
      <c r="S2422" t="s">
        <v>427</v>
      </c>
      <c r="T2422">
        <v>4155551450</v>
      </c>
      <c r="U2422" t="s">
        <v>428</v>
      </c>
      <c r="V2422" t="s">
        <v>429</v>
      </c>
      <c r="X2422" t="s">
        <v>429</v>
      </c>
      <c r="Y2422" t="s">
        <v>430</v>
      </c>
      <c r="Z2422" t="s">
        <v>81</v>
      </c>
      <c r="AA2422" t="s">
        <v>431</v>
      </c>
      <c r="AB2422">
        <v>97562</v>
      </c>
      <c r="AC2422" t="s">
        <v>46</v>
      </c>
      <c r="AD2422" t="s">
        <v>47</v>
      </c>
      <c r="AE2422" t="s">
        <v>432</v>
      </c>
      <c r="AF2422" t="s">
        <v>433</v>
      </c>
      <c r="AG2422" t="s">
        <v>434</v>
      </c>
      <c r="AH2422" t="s">
        <v>51</v>
      </c>
    </row>
    <row r="2423" spans="1:34" x14ac:dyDescent="0.25">
      <c r="A2423">
        <v>10292</v>
      </c>
      <c r="B2423">
        <v>35</v>
      </c>
      <c r="C2423">
        <v>55.07</v>
      </c>
      <c r="D2423">
        <v>1</v>
      </c>
      <c r="E2423">
        <v>1927.45</v>
      </c>
      <c r="F2423">
        <v>1928</v>
      </c>
      <c r="G2423">
        <v>1927.45</v>
      </c>
      <c r="H2423" s="2">
        <v>38208</v>
      </c>
      <c r="I2423" s="1">
        <v>38208</v>
      </c>
      <c r="J2423" t="s">
        <v>76</v>
      </c>
      <c r="K2423" t="s">
        <v>36</v>
      </c>
      <c r="L2423" t="s">
        <v>37</v>
      </c>
      <c r="M2423">
        <v>3</v>
      </c>
      <c r="N2423">
        <v>9</v>
      </c>
      <c r="O2423">
        <v>2004</v>
      </c>
      <c r="P2423" t="s">
        <v>973</v>
      </c>
      <c r="Q2423">
        <v>58</v>
      </c>
      <c r="R2423" t="s">
        <v>1040</v>
      </c>
      <c r="S2423" t="s">
        <v>40</v>
      </c>
      <c r="T2423">
        <v>2125557818</v>
      </c>
      <c r="U2423" t="s">
        <v>41</v>
      </c>
      <c r="V2423" t="s">
        <v>42</v>
      </c>
      <c r="X2423" t="s">
        <v>42</v>
      </c>
      <c r="Y2423" t="s">
        <v>43</v>
      </c>
      <c r="Z2423" t="s">
        <v>44</v>
      </c>
      <c r="AA2423" t="s">
        <v>45</v>
      </c>
      <c r="AB2423">
        <v>10022</v>
      </c>
      <c r="AC2423" t="s">
        <v>46</v>
      </c>
      <c r="AD2423" t="s">
        <v>47</v>
      </c>
      <c r="AE2423" t="s">
        <v>48</v>
      </c>
      <c r="AF2423" t="s">
        <v>49</v>
      </c>
      <c r="AG2423" t="s">
        <v>50</v>
      </c>
      <c r="AH2423" t="s">
        <v>51</v>
      </c>
    </row>
    <row r="2424" spans="1:34" x14ac:dyDescent="0.25">
      <c r="A2424">
        <v>10306</v>
      </c>
      <c r="B2424">
        <v>34</v>
      </c>
      <c r="C2424">
        <v>60.34</v>
      </c>
      <c r="D2424">
        <v>15</v>
      </c>
      <c r="E2424">
        <v>2051.56</v>
      </c>
      <c r="F2424">
        <v>2052</v>
      </c>
      <c r="G2424">
        <v>2051.56</v>
      </c>
      <c r="H2424" t="s">
        <v>605</v>
      </c>
      <c r="I2424" s="1">
        <v>38274</v>
      </c>
      <c r="J2424" t="s">
        <v>86</v>
      </c>
      <c r="K2424" t="s">
        <v>130</v>
      </c>
      <c r="L2424" t="s">
        <v>37</v>
      </c>
      <c r="M2424">
        <v>4</v>
      </c>
      <c r="N2424">
        <v>10</v>
      </c>
      <c r="O2424">
        <v>2004</v>
      </c>
      <c r="P2424" t="s">
        <v>973</v>
      </c>
      <c r="Q2424">
        <v>58</v>
      </c>
      <c r="R2424" t="s">
        <v>1040</v>
      </c>
      <c r="S2424" t="s">
        <v>776</v>
      </c>
      <c r="T2424" t="s">
        <v>777</v>
      </c>
      <c r="U2424" t="s">
        <v>778</v>
      </c>
      <c r="V2424" t="s">
        <v>779</v>
      </c>
      <c r="X2424" t="s">
        <v>779</v>
      </c>
      <c r="Y2424" t="s">
        <v>780</v>
      </c>
      <c r="AA2424" t="s">
        <v>780</v>
      </c>
      <c r="AB2424" t="s">
        <v>781</v>
      </c>
      <c r="AC2424" t="s">
        <v>270</v>
      </c>
      <c r="AD2424" t="s">
        <v>60</v>
      </c>
      <c r="AE2424" t="s">
        <v>782</v>
      </c>
      <c r="AF2424" t="s">
        <v>146</v>
      </c>
      <c r="AG2424" t="s">
        <v>783</v>
      </c>
      <c r="AH2424" t="s">
        <v>51</v>
      </c>
    </row>
    <row r="2425" spans="1:34" x14ac:dyDescent="0.25">
      <c r="A2425">
        <v>10314</v>
      </c>
      <c r="B2425">
        <v>38</v>
      </c>
      <c r="C2425">
        <v>61.51</v>
      </c>
      <c r="D2425">
        <v>7</v>
      </c>
      <c r="E2425">
        <v>2337.38</v>
      </c>
      <c r="F2425">
        <v>2338</v>
      </c>
      <c r="G2425">
        <v>2337.38</v>
      </c>
      <c r="H2425" t="s">
        <v>672</v>
      </c>
      <c r="I2425" s="1">
        <v>38282</v>
      </c>
      <c r="J2425" t="s">
        <v>86</v>
      </c>
      <c r="K2425" t="s">
        <v>87</v>
      </c>
      <c r="L2425" t="s">
        <v>37</v>
      </c>
      <c r="M2425">
        <v>4</v>
      </c>
      <c r="N2425">
        <v>10</v>
      </c>
      <c r="O2425">
        <v>2004</v>
      </c>
      <c r="P2425" t="s">
        <v>973</v>
      </c>
      <c r="Q2425">
        <v>58</v>
      </c>
      <c r="R2425" t="s">
        <v>1040</v>
      </c>
      <c r="S2425" t="s">
        <v>784</v>
      </c>
      <c r="T2425" t="s">
        <v>785</v>
      </c>
      <c r="U2425" t="s">
        <v>786</v>
      </c>
      <c r="V2425" t="s">
        <v>787</v>
      </c>
      <c r="X2425" t="s">
        <v>787</v>
      </c>
      <c r="Y2425" t="s">
        <v>788</v>
      </c>
      <c r="AA2425" t="s">
        <v>788</v>
      </c>
      <c r="AB2425">
        <v>8200</v>
      </c>
      <c r="AC2425" t="s">
        <v>515</v>
      </c>
      <c r="AD2425" t="s">
        <v>60</v>
      </c>
      <c r="AE2425" t="s">
        <v>789</v>
      </c>
      <c r="AF2425" t="s">
        <v>790</v>
      </c>
      <c r="AG2425" t="s">
        <v>791</v>
      </c>
      <c r="AH2425" t="s">
        <v>51</v>
      </c>
    </row>
    <row r="2426" spans="1:34" x14ac:dyDescent="0.25">
      <c r="A2426">
        <v>10325</v>
      </c>
      <c r="B2426">
        <v>44</v>
      </c>
      <c r="C2426">
        <v>100</v>
      </c>
      <c r="D2426">
        <v>7</v>
      </c>
      <c r="E2426">
        <v>5932.96</v>
      </c>
      <c r="F2426">
        <v>5933</v>
      </c>
      <c r="G2426">
        <v>4400</v>
      </c>
      <c r="H2426" s="2">
        <v>38118</v>
      </c>
      <c r="I2426" s="1">
        <v>38118</v>
      </c>
      <c r="J2426" t="s">
        <v>153</v>
      </c>
      <c r="K2426" t="s">
        <v>65</v>
      </c>
      <c r="L2426" t="s">
        <v>37</v>
      </c>
      <c r="M2426">
        <v>4</v>
      </c>
      <c r="N2426">
        <v>11</v>
      </c>
      <c r="O2426">
        <v>2004</v>
      </c>
      <c r="P2426" t="s">
        <v>973</v>
      </c>
      <c r="Q2426">
        <v>58</v>
      </c>
      <c r="R2426" t="s">
        <v>1040</v>
      </c>
      <c r="S2426" t="s">
        <v>212</v>
      </c>
      <c r="T2426" t="s">
        <v>213</v>
      </c>
      <c r="U2426" t="s">
        <v>214</v>
      </c>
      <c r="V2426" t="s">
        <v>215</v>
      </c>
      <c r="X2426" t="s">
        <v>215</v>
      </c>
      <c r="Y2426" t="s">
        <v>216</v>
      </c>
      <c r="AA2426" t="s">
        <v>216</v>
      </c>
      <c r="AB2426">
        <v>4110</v>
      </c>
      <c r="AC2426" t="s">
        <v>119</v>
      </c>
      <c r="AD2426" t="s">
        <v>60</v>
      </c>
      <c r="AE2426" t="s">
        <v>217</v>
      </c>
      <c r="AF2426" t="s">
        <v>218</v>
      </c>
      <c r="AG2426" t="s">
        <v>219</v>
      </c>
      <c r="AH2426" t="s">
        <v>74</v>
      </c>
    </row>
    <row r="2427" spans="1:34" x14ac:dyDescent="0.25">
      <c r="A2427">
        <v>10337</v>
      </c>
      <c r="B2427">
        <v>21</v>
      </c>
      <c r="C2427">
        <v>100</v>
      </c>
      <c r="D2427">
        <v>6</v>
      </c>
      <c r="E2427">
        <v>2296.77</v>
      </c>
      <c r="F2427">
        <v>2297</v>
      </c>
      <c r="G2427">
        <v>2100</v>
      </c>
      <c r="H2427" t="s">
        <v>617</v>
      </c>
      <c r="I2427" s="1">
        <v>38312</v>
      </c>
      <c r="J2427" t="s">
        <v>104</v>
      </c>
      <c r="K2427" t="s">
        <v>123</v>
      </c>
      <c r="L2427" t="s">
        <v>37</v>
      </c>
      <c r="M2427">
        <v>4</v>
      </c>
      <c r="N2427">
        <v>11</v>
      </c>
      <c r="O2427">
        <v>2004</v>
      </c>
      <c r="P2427" t="s">
        <v>973</v>
      </c>
      <c r="Q2427">
        <v>58</v>
      </c>
      <c r="R2427" t="s">
        <v>1040</v>
      </c>
      <c r="S2427" t="s">
        <v>319</v>
      </c>
      <c r="T2427">
        <v>2125558493</v>
      </c>
      <c r="U2427" t="s">
        <v>320</v>
      </c>
      <c r="V2427" t="s">
        <v>321</v>
      </c>
      <c r="W2427" t="s">
        <v>322</v>
      </c>
      <c r="X2427" t="s">
        <v>323</v>
      </c>
      <c r="Y2427" t="s">
        <v>43</v>
      </c>
      <c r="Z2427" t="s">
        <v>44</v>
      </c>
      <c r="AA2427" t="s">
        <v>45</v>
      </c>
      <c r="AB2427">
        <v>10022</v>
      </c>
      <c r="AC2427" t="s">
        <v>46</v>
      </c>
      <c r="AD2427" t="s">
        <v>47</v>
      </c>
      <c r="AE2427" t="s">
        <v>197</v>
      </c>
      <c r="AF2427" t="s">
        <v>324</v>
      </c>
      <c r="AG2427" t="s">
        <v>325</v>
      </c>
      <c r="AH2427" t="s">
        <v>51</v>
      </c>
    </row>
    <row r="2428" spans="1:34" x14ac:dyDescent="0.25">
      <c r="A2428">
        <v>10350</v>
      </c>
      <c r="B2428">
        <v>44</v>
      </c>
      <c r="C2428">
        <v>100</v>
      </c>
      <c r="D2428">
        <v>17</v>
      </c>
      <c r="E2428">
        <v>6490.88</v>
      </c>
      <c r="F2428">
        <v>6491</v>
      </c>
      <c r="G2428">
        <v>4400</v>
      </c>
      <c r="H2428" s="2">
        <v>38029</v>
      </c>
      <c r="I2428" s="1">
        <v>38029</v>
      </c>
      <c r="J2428" t="s">
        <v>35</v>
      </c>
      <c r="K2428" t="s">
        <v>130</v>
      </c>
      <c r="L2428" t="s">
        <v>37</v>
      </c>
      <c r="M2428">
        <v>4</v>
      </c>
      <c r="N2428">
        <v>12</v>
      </c>
      <c r="O2428">
        <v>2004</v>
      </c>
      <c r="P2428" t="s">
        <v>973</v>
      </c>
      <c r="Q2428">
        <v>58</v>
      </c>
      <c r="R2428" t="s">
        <v>1040</v>
      </c>
      <c r="S2428" t="s">
        <v>276</v>
      </c>
      <c r="T2428" t="s">
        <v>277</v>
      </c>
      <c r="U2428" t="s">
        <v>278</v>
      </c>
      <c r="V2428" t="s">
        <v>279</v>
      </c>
      <c r="X2428" t="s">
        <v>279</v>
      </c>
      <c r="Y2428" t="s">
        <v>280</v>
      </c>
      <c r="AA2428" t="s">
        <v>280</v>
      </c>
      <c r="AB2428">
        <v>28034</v>
      </c>
      <c r="AC2428" t="s">
        <v>281</v>
      </c>
      <c r="AD2428" t="s">
        <v>60</v>
      </c>
      <c r="AE2428" t="s">
        <v>282</v>
      </c>
      <c r="AF2428" t="s">
        <v>283</v>
      </c>
      <c r="AG2428" t="s">
        <v>284</v>
      </c>
      <c r="AH2428" t="s">
        <v>74</v>
      </c>
    </row>
    <row r="2429" spans="1:34" x14ac:dyDescent="0.25">
      <c r="A2429">
        <v>10359</v>
      </c>
      <c r="B2429">
        <v>25</v>
      </c>
      <c r="C2429">
        <v>64.930000000000007</v>
      </c>
      <c r="D2429">
        <v>4</v>
      </c>
      <c r="E2429">
        <v>1623.25</v>
      </c>
      <c r="F2429">
        <v>1624</v>
      </c>
      <c r="G2429">
        <v>1623.25</v>
      </c>
      <c r="H2429" t="s">
        <v>618</v>
      </c>
      <c r="I2429" s="1">
        <v>38336</v>
      </c>
      <c r="J2429" t="s">
        <v>242</v>
      </c>
      <c r="K2429" t="s">
        <v>220</v>
      </c>
      <c r="L2429" t="s">
        <v>37</v>
      </c>
      <c r="M2429">
        <v>4</v>
      </c>
      <c r="N2429">
        <v>12</v>
      </c>
      <c r="O2429">
        <v>2004</v>
      </c>
      <c r="P2429" t="s">
        <v>973</v>
      </c>
      <c r="Q2429">
        <v>58</v>
      </c>
      <c r="R2429" t="s">
        <v>1040</v>
      </c>
      <c r="S2429" t="s">
        <v>54</v>
      </c>
      <c r="T2429" t="s">
        <v>55</v>
      </c>
      <c r="U2429" t="s">
        <v>56</v>
      </c>
      <c r="V2429" t="s">
        <v>57</v>
      </c>
      <c r="X2429" t="s">
        <v>57</v>
      </c>
      <c r="Y2429" t="s">
        <v>58</v>
      </c>
      <c r="AA2429" t="s">
        <v>58</v>
      </c>
      <c r="AB2429">
        <v>51100</v>
      </c>
      <c r="AC2429" t="s">
        <v>59</v>
      </c>
      <c r="AD2429" t="s">
        <v>60</v>
      </c>
      <c r="AE2429" t="s">
        <v>61</v>
      </c>
      <c r="AF2429" t="s">
        <v>62</v>
      </c>
      <c r="AG2429" t="s">
        <v>63</v>
      </c>
      <c r="AH2429" t="s">
        <v>51</v>
      </c>
    </row>
    <row r="2430" spans="1:34" x14ac:dyDescent="0.25">
      <c r="A2430">
        <v>10372</v>
      </c>
      <c r="B2430">
        <v>24</v>
      </c>
      <c r="C2430">
        <v>58.58</v>
      </c>
      <c r="D2430">
        <v>9</v>
      </c>
      <c r="E2430">
        <v>1405.92</v>
      </c>
      <c r="F2430">
        <v>1406</v>
      </c>
      <c r="G2430">
        <v>1405.92</v>
      </c>
      <c r="H2430" t="s">
        <v>810</v>
      </c>
      <c r="I2430" s="1">
        <v>38378</v>
      </c>
      <c r="J2430" t="s">
        <v>64</v>
      </c>
      <c r="K2430" t="s">
        <v>220</v>
      </c>
      <c r="L2430" t="s">
        <v>37</v>
      </c>
      <c r="M2430">
        <v>1</v>
      </c>
      <c r="N2430">
        <v>1</v>
      </c>
      <c r="O2430">
        <v>2005</v>
      </c>
      <c r="P2430" t="s">
        <v>973</v>
      </c>
      <c r="Q2430">
        <v>58</v>
      </c>
      <c r="R2430" t="s">
        <v>1040</v>
      </c>
      <c r="S2430" t="s">
        <v>389</v>
      </c>
      <c r="T2430" t="s">
        <v>390</v>
      </c>
      <c r="U2430" t="s">
        <v>391</v>
      </c>
      <c r="V2430" t="s">
        <v>392</v>
      </c>
      <c r="X2430" t="s">
        <v>392</v>
      </c>
      <c r="Y2430" t="s">
        <v>393</v>
      </c>
      <c r="Z2430" t="s">
        <v>394</v>
      </c>
      <c r="AA2430" t="s">
        <v>395</v>
      </c>
      <c r="AB2430" t="s">
        <v>396</v>
      </c>
      <c r="AC2430" t="s">
        <v>314</v>
      </c>
      <c r="AD2430" t="s">
        <v>314</v>
      </c>
      <c r="AE2430" t="s">
        <v>397</v>
      </c>
      <c r="AF2430" t="s">
        <v>398</v>
      </c>
      <c r="AG2430" t="s">
        <v>399</v>
      </c>
      <c r="AH2430" t="s">
        <v>51</v>
      </c>
    </row>
    <row r="2431" spans="1:34" x14ac:dyDescent="0.25">
      <c r="A2431">
        <v>10383</v>
      </c>
      <c r="B2431">
        <v>38</v>
      </c>
      <c r="C2431">
        <v>60.06</v>
      </c>
      <c r="D2431">
        <v>10</v>
      </c>
      <c r="E2431">
        <v>2282.2800000000002</v>
      </c>
      <c r="F2431">
        <v>2283</v>
      </c>
      <c r="G2431">
        <v>2282.2800000000002</v>
      </c>
      <c r="H2431" t="s">
        <v>946</v>
      </c>
      <c r="I2431" s="1">
        <v>38405</v>
      </c>
      <c r="J2431" t="s">
        <v>35</v>
      </c>
      <c r="K2431" t="s">
        <v>65</v>
      </c>
      <c r="L2431" t="s">
        <v>37</v>
      </c>
      <c r="M2431">
        <v>1</v>
      </c>
      <c r="N2431">
        <v>2</v>
      </c>
      <c r="O2431">
        <v>2005</v>
      </c>
      <c r="P2431" t="s">
        <v>973</v>
      </c>
      <c r="Q2431">
        <v>58</v>
      </c>
      <c r="R2431" t="s">
        <v>1040</v>
      </c>
      <c r="S2431" t="s">
        <v>276</v>
      </c>
      <c r="T2431" t="s">
        <v>277</v>
      </c>
      <c r="U2431" t="s">
        <v>278</v>
      </c>
      <c r="V2431" t="s">
        <v>279</v>
      </c>
      <c r="X2431" t="s">
        <v>279</v>
      </c>
      <c r="Y2431" t="s">
        <v>280</v>
      </c>
      <c r="AA2431" t="s">
        <v>280</v>
      </c>
      <c r="AB2431">
        <v>28034</v>
      </c>
      <c r="AC2431" t="s">
        <v>281</v>
      </c>
      <c r="AD2431" t="s">
        <v>60</v>
      </c>
      <c r="AE2431" t="s">
        <v>282</v>
      </c>
      <c r="AF2431" t="s">
        <v>283</v>
      </c>
      <c r="AG2431" t="s">
        <v>284</v>
      </c>
      <c r="AH2431" t="s">
        <v>51</v>
      </c>
    </row>
    <row r="2432" spans="1:34" x14ac:dyDescent="0.25">
      <c r="A2432">
        <v>10395</v>
      </c>
      <c r="B2432">
        <v>45</v>
      </c>
      <c r="C2432">
        <v>100</v>
      </c>
      <c r="D2432">
        <v>3</v>
      </c>
      <c r="E2432">
        <v>8977.0499999999993</v>
      </c>
      <c r="F2432">
        <v>8978</v>
      </c>
      <c r="G2432">
        <v>4500</v>
      </c>
      <c r="H2432" t="s">
        <v>629</v>
      </c>
      <c r="I2432" s="1">
        <v>38428</v>
      </c>
      <c r="J2432" t="s">
        <v>255</v>
      </c>
      <c r="K2432" t="s">
        <v>130</v>
      </c>
      <c r="L2432" t="s">
        <v>37</v>
      </c>
      <c r="M2432">
        <v>1</v>
      </c>
      <c r="N2432">
        <v>3</v>
      </c>
      <c r="O2432">
        <v>2005</v>
      </c>
      <c r="P2432" t="s">
        <v>973</v>
      </c>
      <c r="Q2432">
        <v>58</v>
      </c>
      <c r="R2432" t="s">
        <v>1040</v>
      </c>
      <c r="S2432" t="s">
        <v>66</v>
      </c>
      <c r="T2432" t="s">
        <v>67</v>
      </c>
      <c r="U2432" t="s">
        <v>68</v>
      </c>
      <c r="V2432" t="s">
        <v>69</v>
      </c>
      <c r="X2432" t="s">
        <v>69</v>
      </c>
      <c r="Y2432" t="s">
        <v>70</v>
      </c>
      <c r="AA2432" t="s">
        <v>70</v>
      </c>
      <c r="AB2432">
        <v>75508</v>
      </c>
      <c r="AC2432" t="s">
        <v>59</v>
      </c>
      <c r="AD2432" t="s">
        <v>60</v>
      </c>
      <c r="AE2432" t="s">
        <v>71</v>
      </c>
      <c r="AF2432" t="s">
        <v>72</v>
      </c>
      <c r="AG2432" t="s">
        <v>73</v>
      </c>
      <c r="AH2432" t="s">
        <v>240</v>
      </c>
    </row>
    <row r="2433" spans="1:34" x14ac:dyDescent="0.25">
      <c r="A2433">
        <v>10413</v>
      </c>
      <c r="B2433">
        <v>51</v>
      </c>
      <c r="C2433">
        <v>63.85</v>
      </c>
      <c r="D2433">
        <v>4</v>
      </c>
      <c r="E2433">
        <v>3256.35</v>
      </c>
      <c r="F2433">
        <v>3257</v>
      </c>
      <c r="G2433">
        <v>3256.35</v>
      </c>
      <c r="H2433" s="2">
        <v>38477</v>
      </c>
      <c r="I2433" s="1">
        <v>38477</v>
      </c>
      <c r="J2433" t="s">
        <v>153</v>
      </c>
      <c r="K2433" t="s">
        <v>130</v>
      </c>
      <c r="L2433" t="s">
        <v>37</v>
      </c>
      <c r="M2433">
        <v>2</v>
      </c>
      <c r="N2433">
        <v>5</v>
      </c>
      <c r="O2433">
        <v>2005</v>
      </c>
      <c r="P2433" t="s">
        <v>973</v>
      </c>
      <c r="Q2433">
        <v>58</v>
      </c>
      <c r="R2433" t="s">
        <v>1040</v>
      </c>
      <c r="S2433" t="s">
        <v>173</v>
      </c>
      <c r="T2433">
        <v>2035552570</v>
      </c>
      <c r="U2433" t="s">
        <v>174</v>
      </c>
      <c r="V2433" t="s">
        <v>175</v>
      </c>
      <c r="X2433" t="s">
        <v>175</v>
      </c>
      <c r="Y2433" t="s">
        <v>176</v>
      </c>
      <c r="Z2433" t="s">
        <v>177</v>
      </c>
      <c r="AA2433" t="s">
        <v>178</v>
      </c>
      <c r="AB2433">
        <v>97562</v>
      </c>
      <c r="AC2433" t="s">
        <v>46</v>
      </c>
      <c r="AD2433" t="s">
        <v>47</v>
      </c>
      <c r="AE2433" t="s">
        <v>179</v>
      </c>
      <c r="AF2433" t="s">
        <v>84</v>
      </c>
      <c r="AG2433" t="s">
        <v>180</v>
      </c>
      <c r="AH2433" t="s">
        <v>74</v>
      </c>
    </row>
    <row r="2434" spans="1:34" x14ac:dyDescent="0.25">
      <c r="A2434">
        <v>10108</v>
      </c>
      <c r="B2434">
        <v>34</v>
      </c>
      <c r="C2434">
        <v>82.99</v>
      </c>
      <c r="D2434">
        <v>14</v>
      </c>
      <c r="E2434">
        <v>2821.66</v>
      </c>
      <c r="F2434">
        <v>2822</v>
      </c>
      <c r="G2434">
        <v>2821.66</v>
      </c>
      <c r="H2434" s="2">
        <v>37683</v>
      </c>
      <c r="I2434" s="1">
        <v>37683</v>
      </c>
      <c r="J2434" t="s">
        <v>255</v>
      </c>
      <c r="K2434" t="s">
        <v>36</v>
      </c>
      <c r="L2434" t="s">
        <v>37</v>
      </c>
      <c r="M2434">
        <v>1</v>
      </c>
      <c r="N2434">
        <v>3</v>
      </c>
      <c r="O2434">
        <v>2003</v>
      </c>
      <c r="P2434" t="s">
        <v>38</v>
      </c>
      <c r="Q2434">
        <v>81</v>
      </c>
      <c r="R2434" t="s">
        <v>1041</v>
      </c>
      <c r="S2434" t="s">
        <v>675</v>
      </c>
      <c r="T2434" t="s">
        <v>676</v>
      </c>
      <c r="U2434" t="s">
        <v>677</v>
      </c>
      <c r="V2434" t="s">
        <v>678</v>
      </c>
      <c r="X2434" t="s">
        <v>678</v>
      </c>
      <c r="Y2434" t="s">
        <v>679</v>
      </c>
      <c r="AA2434" t="s">
        <v>679</v>
      </c>
      <c r="AB2434" t="s">
        <v>680</v>
      </c>
      <c r="AC2434" t="s">
        <v>681</v>
      </c>
      <c r="AD2434" t="s">
        <v>314</v>
      </c>
      <c r="AE2434" t="s">
        <v>682</v>
      </c>
      <c r="AF2434" t="s">
        <v>683</v>
      </c>
      <c r="AG2434" t="s">
        <v>684</v>
      </c>
      <c r="AH2434" t="s">
        <v>51</v>
      </c>
    </row>
    <row r="2435" spans="1:34" x14ac:dyDescent="0.25">
      <c r="A2435">
        <v>10121</v>
      </c>
      <c r="B2435">
        <v>44</v>
      </c>
      <c r="C2435">
        <v>74.849999999999994</v>
      </c>
      <c r="D2435">
        <v>1</v>
      </c>
      <c r="E2435">
        <v>3293.4</v>
      </c>
      <c r="F2435">
        <v>3294</v>
      </c>
      <c r="G2435">
        <v>3293.4</v>
      </c>
      <c r="H2435" s="2">
        <v>37807</v>
      </c>
      <c r="I2435" s="1">
        <v>37807</v>
      </c>
      <c r="J2435" t="s">
        <v>52</v>
      </c>
      <c r="K2435" t="s">
        <v>53</v>
      </c>
      <c r="L2435" t="s">
        <v>37</v>
      </c>
      <c r="M2435">
        <v>2</v>
      </c>
      <c r="N2435">
        <v>5</v>
      </c>
      <c r="O2435">
        <v>2003</v>
      </c>
      <c r="P2435" t="s">
        <v>38</v>
      </c>
      <c r="Q2435">
        <v>81</v>
      </c>
      <c r="R2435" t="s">
        <v>1041</v>
      </c>
      <c r="S2435" t="s">
        <v>54</v>
      </c>
      <c r="T2435" t="s">
        <v>55</v>
      </c>
      <c r="U2435" t="s">
        <v>56</v>
      </c>
      <c r="V2435" t="s">
        <v>57</v>
      </c>
      <c r="X2435" t="s">
        <v>57</v>
      </c>
      <c r="Y2435" t="s">
        <v>58</v>
      </c>
      <c r="AA2435" t="s">
        <v>58</v>
      </c>
      <c r="AB2435">
        <v>51100</v>
      </c>
      <c r="AC2435" t="s">
        <v>59</v>
      </c>
      <c r="AD2435" t="s">
        <v>60</v>
      </c>
      <c r="AE2435" t="s">
        <v>61</v>
      </c>
      <c r="AF2435" t="s">
        <v>62</v>
      </c>
      <c r="AG2435" t="s">
        <v>63</v>
      </c>
      <c r="AH2435" t="s">
        <v>74</v>
      </c>
    </row>
    <row r="2436" spans="1:34" x14ac:dyDescent="0.25">
      <c r="A2436">
        <v>10135</v>
      </c>
      <c r="B2436">
        <v>44</v>
      </c>
      <c r="C2436">
        <v>96</v>
      </c>
      <c r="D2436">
        <v>15</v>
      </c>
      <c r="E2436">
        <v>4224</v>
      </c>
      <c r="F2436">
        <v>4224</v>
      </c>
      <c r="G2436">
        <v>4224</v>
      </c>
      <c r="H2436" s="2">
        <v>37659</v>
      </c>
      <c r="I2436" s="1">
        <v>37659</v>
      </c>
      <c r="J2436" t="s">
        <v>35</v>
      </c>
      <c r="K2436" t="s">
        <v>87</v>
      </c>
      <c r="L2436" t="s">
        <v>37</v>
      </c>
      <c r="M2436">
        <v>3</v>
      </c>
      <c r="N2436">
        <v>7</v>
      </c>
      <c r="O2436">
        <v>2003</v>
      </c>
      <c r="P2436" t="s">
        <v>38</v>
      </c>
      <c r="Q2436">
        <v>81</v>
      </c>
      <c r="R2436" t="s">
        <v>1041</v>
      </c>
      <c r="S2436" t="s">
        <v>427</v>
      </c>
      <c r="T2436">
        <v>4155551450</v>
      </c>
      <c r="U2436" t="s">
        <v>428</v>
      </c>
      <c r="V2436" t="s">
        <v>429</v>
      </c>
      <c r="X2436" t="s">
        <v>429</v>
      </c>
      <c r="Y2436" t="s">
        <v>430</v>
      </c>
      <c r="Z2436" t="s">
        <v>81</v>
      </c>
      <c r="AA2436" t="s">
        <v>431</v>
      </c>
      <c r="AB2436">
        <v>97562</v>
      </c>
      <c r="AC2436" t="s">
        <v>46</v>
      </c>
      <c r="AD2436" t="s">
        <v>47</v>
      </c>
      <c r="AE2436" t="s">
        <v>432</v>
      </c>
      <c r="AF2436" t="s">
        <v>433</v>
      </c>
      <c r="AG2436" t="s">
        <v>434</v>
      </c>
      <c r="AH2436" t="s">
        <v>74</v>
      </c>
    </row>
    <row r="2437" spans="1:34" x14ac:dyDescent="0.25">
      <c r="A2437">
        <v>10145</v>
      </c>
      <c r="B2437">
        <v>38</v>
      </c>
      <c r="C2437">
        <v>81.36</v>
      </c>
      <c r="D2437">
        <v>2</v>
      </c>
      <c r="E2437">
        <v>3091.68</v>
      </c>
      <c r="F2437">
        <v>3092</v>
      </c>
      <c r="G2437">
        <v>3091.68</v>
      </c>
      <c r="H2437" t="s">
        <v>75</v>
      </c>
      <c r="I2437" s="1">
        <v>37858</v>
      </c>
      <c r="J2437" t="s">
        <v>76</v>
      </c>
      <c r="K2437" t="s">
        <v>36</v>
      </c>
      <c r="L2437" t="s">
        <v>37</v>
      </c>
      <c r="M2437">
        <v>3</v>
      </c>
      <c r="N2437">
        <v>8</v>
      </c>
      <c r="O2437">
        <v>2003</v>
      </c>
      <c r="P2437" t="s">
        <v>38</v>
      </c>
      <c r="Q2437">
        <v>81</v>
      </c>
      <c r="R2437" t="s">
        <v>1041</v>
      </c>
      <c r="S2437" t="s">
        <v>77</v>
      </c>
      <c r="T2437">
        <v>6265557265</v>
      </c>
      <c r="U2437" t="s">
        <v>78</v>
      </c>
      <c r="V2437" t="s">
        <v>79</v>
      </c>
      <c r="X2437" t="s">
        <v>79</v>
      </c>
      <c r="Y2437" t="s">
        <v>80</v>
      </c>
      <c r="Z2437" t="s">
        <v>81</v>
      </c>
      <c r="AA2437" t="s">
        <v>82</v>
      </c>
      <c r="AB2437">
        <v>90003</v>
      </c>
      <c r="AC2437" t="s">
        <v>46</v>
      </c>
      <c r="AD2437" t="s">
        <v>47</v>
      </c>
      <c r="AE2437" t="s">
        <v>83</v>
      </c>
      <c r="AF2437" t="s">
        <v>84</v>
      </c>
      <c r="AG2437" t="s">
        <v>85</v>
      </c>
      <c r="AH2437" t="s">
        <v>74</v>
      </c>
    </row>
    <row r="2438" spans="1:34" x14ac:dyDescent="0.25">
      <c r="A2438">
        <v>10159</v>
      </c>
      <c r="B2438">
        <v>31</v>
      </c>
      <c r="C2438">
        <v>71.599999999999994</v>
      </c>
      <c r="D2438">
        <v>10</v>
      </c>
      <c r="E2438">
        <v>2219.6</v>
      </c>
      <c r="F2438">
        <v>2220</v>
      </c>
      <c r="G2438">
        <v>2219.6</v>
      </c>
      <c r="H2438" s="2">
        <v>37904</v>
      </c>
      <c r="I2438" s="1">
        <v>37904</v>
      </c>
      <c r="J2438" t="s">
        <v>86</v>
      </c>
      <c r="K2438" t="s">
        <v>87</v>
      </c>
      <c r="L2438" t="s">
        <v>37</v>
      </c>
      <c r="M2438">
        <v>4</v>
      </c>
      <c r="N2438">
        <v>10</v>
      </c>
      <c r="O2438">
        <v>2003</v>
      </c>
      <c r="P2438" t="s">
        <v>38</v>
      </c>
      <c r="Q2438">
        <v>81</v>
      </c>
      <c r="R2438" t="s">
        <v>1041</v>
      </c>
      <c r="S2438" t="s">
        <v>88</v>
      </c>
      <c r="T2438">
        <v>6505551386</v>
      </c>
      <c r="U2438" t="s">
        <v>89</v>
      </c>
      <c r="V2438" t="s">
        <v>90</v>
      </c>
      <c r="X2438" t="s">
        <v>90</v>
      </c>
      <c r="Y2438" t="s">
        <v>91</v>
      </c>
      <c r="Z2438" t="s">
        <v>81</v>
      </c>
      <c r="AA2438" t="s">
        <v>92</v>
      </c>
      <c r="AB2438" t="s">
        <v>47</v>
      </c>
      <c r="AC2438" t="s">
        <v>46</v>
      </c>
      <c r="AD2438" t="s">
        <v>47</v>
      </c>
      <c r="AE2438" t="s">
        <v>93</v>
      </c>
      <c r="AF2438" t="s">
        <v>84</v>
      </c>
      <c r="AG2438" t="s">
        <v>94</v>
      </c>
      <c r="AH2438" t="s">
        <v>51</v>
      </c>
    </row>
    <row r="2439" spans="1:34" x14ac:dyDescent="0.25">
      <c r="A2439">
        <v>10169</v>
      </c>
      <c r="B2439">
        <v>48</v>
      </c>
      <c r="C2439">
        <v>80.55</v>
      </c>
      <c r="D2439">
        <v>10</v>
      </c>
      <c r="E2439">
        <v>3866.4</v>
      </c>
      <c r="F2439">
        <v>3867</v>
      </c>
      <c r="G2439">
        <v>3866.4</v>
      </c>
      <c r="H2439" s="2">
        <v>37722</v>
      </c>
      <c r="I2439" s="1">
        <v>37722</v>
      </c>
      <c r="J2439" t="s">
        <v>380</v>
      </c>
      <c r="K2439" t="s">
        <v>87</v>
      </c>
      <c r="L2439" t="s">
        <v>37</v>
      </c>
      <c r="M2439">
        <v>4</v>
      </c>
      <c r="N2439">
        <v>11</v>
      </c>
      <c r="O2439">
        <v>2003</v>
      </c>
      <c r="P2439" t="s">
        <v>38</v>
      </c>
      <c r="Q2439">
        <v>81</v>
      </c>
      <c r="R2439" t="s">
        <v>1041</v>
      </c>
      <c r="S2439" t="s">
        <v>452</v>
      </c>
      <c r="T2439" t="s">
        <v>453</v>
      </c>
      <c r="U2439" t="s">
        <v>454</v>
      </c>
      <c r="V2439" t="s">
        <v>455</v>
      </c>
      <c r="W2439" t="s">
        <v>456</v>
      </c>
      <c r="X2439" t="s">
        <v>457</v>
      </c>
      <c r="Y2439" t="s">
        <v>458</v>
      </c>
      <c r="Z2439" t="s">
        <v>250</v>
      </c>
      <c r="AA2439" t="s">
        <v>459</v>
      </c>
      <c r="AB2439">
        <v>2060</v>
      </c>
      <c r="AC2439" t="s">
        <v>148</v>
      </c>
      <c r="AD2439" t="s">
        <v>149</v>
      </c>
      <c r="AE2439" t="s">
        <v>460</v>
      </c>
      <c r="AF2439" t="s">
        <v>461</v>
      </c>
      <c r="AG2439" t="s">
        <v>462</v>
      </c>
      <c r="AH2439" t="s">
        <v>74</v>
      </c>
    </row>
    <row r="2440" spans="1:34" x14ac:dyDescent="0.25">
      <c r="A2440">
        <v>10180</v>
      </c>
      <c r="B2440">
        <v>21</v>
      </c>
      <c r="C2440">
        <v>93.56</v>
      </c>
      <c r="D2440">
        <v>5</v>
      </c>
      <c r="E2440">
        <v>1964.76</v>
      </c>
      <c r="F2440">
        <v>1965</v>
      </c>
      <c r="G2440">
        <v>1964.76</v>
      </c>
      <c r="H2440" s="2">
        <v>37936</v>
      </c>
      <c r="I2440" s="1">
        <v>37936</v>
      </c>
      <c r="J2440" t="s">
        <v>104</v>
      </c>
      <c r="K2440" t="s">
        <v>65</v>
      </c>
      <c r="L2440" t="s">
        <v>37</v>
      </c>
      <c r="M2440">
        <v>4</v>
      </c>
      <c r="N2440">
        <v>11</v>
      </c>
      <c r="O2440">
        <v>2003</v>
      </c>
      <c r="P2440" t="s">
        <v>38</v>
      </c>
      <c r="Q2440">
        <v>81</v>
      </c>
      <c r="R2440" t="s">
        <v>1041</v>
      </c>
      <c r="S2440" t="s">
        <v>105</v>
      </c>
      <c r="T2440">
        <v>0.86244213000000003</v>
      </c>
      <c r="U2440" t="s">
        <v>106</v>
      </c>
      <c r="V2440" t="s">
        <v>107</v>
      </c>
      <c r="X2440" t="s">
        <v>107</v>
      </c>
      <c r="Y2440" t="s">
        <v>108</v>
      </c>
      <c r="AA2440" t="s">
        <v>108</v>
      </c>
      <c r="AB2440">
        <v>59000</v>
      </c>
      <c r="AC2440" t="s">
        <v>59</v>
      </c>
      <c r="AD2440" t="s">
        <v>60</v>
      </c>
      <c r="AE2440" t="s">
        <v>109</v>
      </c>
      <c r="AF2440" t="s">
        <v>110</v>
      </c>
      <c r="AG2440" t="s">
        <v>111</v>
      </c>
      <c r="AH2440" t="s">
        <v>51</v>
      </c>
    </row>
    <row r="2441" spans="1:34" x14ac:dyDescent="0.25">
      <c r="A2441">
        <v>10190</v>
      </c>
      <c r="B2441">
        <v>40</v>
      </c>
      <c r="C2441">
        <v>66.72</v>
      </c>
      <c r="D2441">
        <v>2</v>
      </c>
      <c r="E2441">
        <v>2668.8</v>
      </c>
      <c r="F2441">
        <v>2669</v>
      </c>
      <c r="G2441">
        <v>2668.8</v>
      </c>
      <c r="H2441" t="s">
        <v>1006</v>
      </c>
      <c r="I2441" s="1">
        <v>37944</v>
      </c>
      <c r="J2441" t="s">
        <v>104</v>
      </c>
      <c r="K2441" t="s">
        <v>220</v>
      </c>
      <c r="L2441" t="s">
        <v>37</v>
      </c>
      <c r="M2441">
        <v>4</v>
      </c>
      <c r="N2441">
        <v>11</v>
      </c>
      <c r="O2441">
        <v>2003</v>
      </c>
      <c r="P2441" t="s">
        <v>38</v>
      </c>
      <c r="Q2441">
        <v>81</v>
      </c>
      <c r="R2441" t="s">
        <v>1041</v>
      </c>
      <c r="S2441" t="s">
        <v>276</v>
      </c>
      <c r="T2441" t="s">
        <v>277</v>
      </c>
      <c r="U2441" t="s">
        <v>278</v>
      </c>
      <c r="V2441" t="s">
        <v>279</v>
      </c>
      <c r="X2441" t="s">
        <v>279</v>
      </c>
      <c r="Y2441" t="s">
        <v>280</v>
      </c>
      <c r="AA2441" t="s">
        <v>280</v>
      </c>
      <c r="AB2441">
        <v>28034</v>
      </c>
      <c r="AC2441" t="s">
        <v>281</v>
      </c>
      <c r="AD2441" t="s">
        <v>60</v>
      </c>
      <c r="AE2441" t="s">
        <v>282</v>
      </c>
      <c r="AF2441" t="s">
        <v>283</v>
      </c>
      <c r="AG2441" t="s">
        <v>284</v>
      </c>
      <c r="AH2441" t="s">
        <v>51</v>
      </c>
    </row>
    <row r="2442" spans="1:34" x14ac:dyDescent="0.25">
      <c r="A2442">
        <v>10211</v>
      </c>
      <c r="B2442">
        <v>40</v>
      </c>
      <c r="C2442">
        <v>80.55</v>
      </c>
      <c r="D2442">
        <v>10</v>
      </c>
      <c r="E2442">
        <v>3222</v>
      </c>
      <c r="F2442">
        <v>3222</v>
      </c>
      <c r="G2442">
        <v>3222</v>
      </c>
      <c r="H2442" t="s">
        <v>129</v>
      </c>
      <c r="I2442" s="1">
        <v>38001</v>
      </c>
      <c r="J2442" t="s">
        <v>64</v>
      </c>
      <c r="K2442" t="s">
        <v>130</v>
      </c>
      <c r="L2442" t="s">
        <v>37</v>
      </c>
      <c r="M2442">
        <v>1</v>
      </c>
      <c r="N2442">
        <v>1</v>
      </c>
      <c r="O2442">
        <v>2004</v>
      </c>
      <c r="P2442" t="s">
        <v>38</v>
      </c>
      <c r="Q2442">
        <v>81</v>
      </c>
      <c r="R2442" t="s">
        <v>1041</v>
      </c>
      <c r="S2442" t="s">
        <v>131</v>
      </c>
      <c r="T2442" t="s">
        <v>132</v>
      </c>
      <c r="U2442" t="s">
        <v>133</v>
      </c>
      <c r="V2442" t="s">
        <v>134</v>
      </c>
      <c r="X2442" t="s">
        <v>134</v>
      </c>
      <c r="Y2442" t="s">
        <v>70</v>
      </c>
      <c r="AA2442" t="s">
        <v>70</v>
      </c>
      <c r="AB2442">
        <v>75016</v>
      </c>
      <c r="AC2442" t="s">
        <v>59</v>
      </c>
      <c r="AD2442" t="s">
        <v>60</v>
      </c>
      <c r="AE2442" t="s">
        <v>135</v>
      </c>
      <c r="AF2442" t="s">
        <v>136</v>
      </c>
      <c r="AG2442" t="s">
        <v>137</v>
      </c>
      <c r="AH2442" t="s">
        <v>74</v>
      </c>
    </row>
    <row r="2443" spans="1:34" x14ac:dyDescent="0.25">
      <c r="A2443">
        <v>10224</v>
      </c>
      <c r="B2443">
        <v>50</v>
      </c>
      <c r="C2443">
        <v>77.290000000000006</v>
      </c>
      <c r="D2443">
        <v>3</v>
      </c>
      <c r="E2443">
        <v>3864.5</v>
      </c>
      <c r="F2443">
        <v>3865</v>
      </c>
      <c r="G2443">
        <v>3864.5</v>
      </c>
      <c r="H2443" t="s">
        <v>798</v>
      </c>
      <c r="I2443" s="1">
        <v>38038</v>
      </c>
      <c r="J2443" t="s">
        <v>35</v>
      </c>
      <c r="K2443" t="s">
        <v>53</v>
      </c>
      <c r="L2443" t="s">
        <v>37</v>
      </c>
      <c r="M2443">
        <v>1</v>
      </c>
      <c r="N2443">
        <v>2</v>
      </c>
      <c r="O2443">
        <v>2004</v>
      </c>
      <c r="P2443" t="s">
        <v>38</v>
      </c>
      <c r="Q2443">
        <v>81</v>
      </c>
      <c r="R2443" t="s">
        <v>1041</v>
      </c>
      <c r="S2443" t="s">
        <v>105</v>
      </c>
      <c r="T2443">
        <v>0.86244213000000003</v>
      </c>
      <c r="U2443" t="s">
        <v>106</v>
      </c>
      <c r="V2443" t="s">
        <v>107</v>
      </c>
      <c r="X2443" t="s">
        <v>107</v>
      </c>
      <c r="Y2443" t="s">
        <v>108</v>
      </c>
      <c r="AA2443" t="s">
        <v>108</v>
      </c>
      <c r="AB2443">
        <v>59000</v>
      </c>
      <c r="AC2443" t="s">
        <v>59</v>
      </c>
      <c r="AD2443" t="s">
        <v>60</v>
      </c>
      <c r="AE2443" t="s">
        <v>109</v>
      </c>
      <c r="AF2443" t="s">
        <v>110</v>
      </c>
      <c r="AG2443" t="s">
        <v>111</v>
      </c>
      <c r="AH2443" t="s">
        <v>74</v>
      </c>
    </row>
    <row r="2444" spans="1:34" x14ac:dyDescent="0.25">
      <c r="A2444">
        <v>10237</v>
      </c>
      <c r="B2444">
        <v>20</v>
      </c>
      <c r="C2444">
        <v>68.34</v>
      </c>
      <c r="D2444">
        <v>3</v>
      </c>
      <c r="E2444">
        <v>1366.8</v>
      </c>
      <c r="F2444">
        <v>1367</v>
      </c>
      <c r="G2444">
        <v>1366.8</v>
      </c>
      <c r="H2444" s="2">
        <v>38111</v>
      </c>
      <c r="I2444" s="1">
        <v>38111</v>
      </c>
      <c r="J2444" t="s">
        <v>153</v>
      </c>
      <c r="K2444" t="s">
        <v>65</v>
      </c>
      <c r="L2444" t="s">
        <v>37</v>
      </c>
      <c r="M2444">
        <v>2</v>
      </c>
      <c r="N2444">
        <v>4</v>
      </c>
      <c r="O2444">
        <v>2004</v>
      </c>
      <c r="P2444" t="s">
        <v>38</v>
      </c>
      <c r="Q2444">
        <v>81</v>
      </c>
      <c r="R2444" t="s">
        <v>1041</v>
      </c>
      <c r="S2444" t="s">
        <v>154</v>
      </c>
      <c r="T2444">
        <v>2125551500</v>
      </c>
      <c r="U2444" t="s">
        <v>155</v>
      </c>
      <c r="V2444" t="s">
        <v>156</v>
      </c>
      <c r="W2444" t="s">
        <v>157</v>
      </c>
      <c r="X2444" t="s">
        <v>158</v>
      </c>
      <c r="Y2444" t="s">
        <v>43</v>
      </c>
      <c r="Z2444" t="s">
        <v>44</v>
      </c>
      <c r="AA2444" t="s">
        <v>45</v>
      </c>
      <c r="AB2444">
        <v>10022</v>
      </c>
      <c r="AC2444" t="s">
        <v>46</v>
      </c>
      <c r="AD2444" t="s">
        <v>47</v>
      </c>
      <c r="AE2444" t="s">
        <v>159</v>
      </c>
      <c r="AF2444" t="s">
        <v>160</v>
      </c>
      <c r="AG2444" t="s">
        <v>161</v>
      </c>
      <c r="AH2444" t="s">
        <v>51</v>
      </c>
    </row>
    <row r="2445" spans="1:34" x14ac:dyDescent="0.25">
      <c r="A2445">
        <v>10252</v>
      </c>
      <c r="B2445">
        <v>48</v>
      </c>
      <c r="C2445">
        <v>72.41</v>
      </c>
      <c r="D2445">
        <v>7</v>
      </c>
      <c r="E2445">
        <v>3475.68</v>
      </c>
      <c r="F2445">
        <v>3476</v>
      </c>
      <c r="G2445">
        <v>3475.68</v>
      </c>
      <c r="H2445" t="s">
        <v>976</v>
      </c>
      <c r="I2445" s="1">
        <v>38133</v>
      </c>
      <c r="J2445" t="s">
        <v>153</v>
      </c>
      <c r="K2445" t="s">
        <v>220</v>
      </c>
      <c r="L2445" t="s">
        <v>37</v>
      </c>
      <c r="M2445">
        <v>2</v>
      </c>
      <c r="N2445">
        <v>5</v>
      </c>
      <c r="O2445">
        <v>2004</v>
      </c>
      <c r="P2445" t="s">
        <v>38</v>
      </c>
      <c r="Q2445">
        <v>81</v>
      </c>
      <c r="R2445" t="s">
        <v>1041</v>
      </c>
      <c r="S2445" t="s">
        <v>131</v>
      </c>
      <c r="T2445" t="s">
        <v>132</v>
      </c>
      <c r="U2445" t="s">
        <v>133</v>
      </c>
      <c r="V2445" t="s">
        <v>134</v>
      </c>
      <c r="X2445" t="s">
        <v>134</v>
      </c>
      <c r="Y2445" t="s">
        <v>70</v>
      </c>
      <c r="AA2445" t="s">
        <v>70</v>
      </c>
      <c r="AB2445">
        <v>75016</v>
      </c>
      <c r="AC2445" t="s">
        <v>59</v>
      </c>
      <c r="AD2445" t="s">
        <v>60</v>
      </c>
      <c r="AE2445" t="s">
        <v>135</v>
      </c>
      <c r="AF2445" t="s">
        <v>136</v>
      </c>
      <c r="AG2445" t="s">
        <v>137</v>
      </c>
      <c r="AH2445" t="s">
        <v>74</v>
      </c>
    </row>
    <row r="2446" spans="1:34" x14ac:dyDescent="0.25">
      <c r="A2446">
        <v>10264</v>
      </c>
      <c r="B2446">
        <v>47</v>
      </c>
      <c r="C2446">
        <v>89.5</v>
      </c>
      <c r="D2446">
        <v>5</v>
      </c>
      <c r="E2446">
        <v>4206.5</v>
      </c>
      <c r="F2446">
        <v>4207</v>
      </c>
      <c r="G2446">
        <v>4206.5</v>
      </c>
      <c r="H2446" t="s">
        <v>982</v>
      </c>
      <c r="I2446" s="1">
        <v>38168</v>
      </c>
      <c r="J2446" t="s">
        <v>172</v>
      </c>
      <c r="K2446" t="s">
        <v>220</v>
      </c>
      <c r="L2446" t="s">
        <v>37</v>
      </c>
      <c r="M2446">
        <v>2</v>
      </c>
      <c r="N2446">
        <v>6</v>
      </c>
      <c r="O2446">
        <v>2004</v>
      </c>
      <c r="P2446" t="s">
        <v>38</v>
      </c>
      <c r="Q2446">
        <v>81</v>
      </c>
      <c r="R2446" t="s">
        <v>1041</v>
      </c>
      <c r="S2446" t="s">
        <v>598</v>
      </c>
      <c r="T2446">
        <v>6175559555</v>
      </c>
      <c r="U2446" t="s">
        <v>599</v>
      </c>
      <c r="V2446" t="s">
        <v>600</v>
      </c>
      <c r="X2446" t="s">
        <v>600</v>
      </c>
      <c r="Y2446" t="s">
        <v>601</v>
      </c>
      <c r="Z2446" t="s">
        <v>195</v>
      </c>
      <c r="AA2446" t="s">
        <v>602</v>
      </c>
      <c r="AB2446">
        <v>51003</v>
      </c>
      <c r="AC2446" t="s">
        <v>46</v>
      </c>
      <c r="AD2446" t="s">
        <v>47</v>
      </c>
      <c r="AE2446" t="s">
        <v>603</v>
      </c>
      <c r="AF2446" t="s">
        <v>102</v>
      </c>
      <c r="AG2446" t="s">
        <v>604</v>
      </c>
      <c r="AH2446" t="s">
        <v>74</v>
      </c>
    </row>
    <row r="2447" spans="1:34" x14ac:dyDescent="0.25">
      <c r="A2447">
        <v>10276</v>
      </c>
      <c r="B2447">
        <v>21</v>
      </c>
      <c r="C2447">
        <v>70.78</v>
      </c>
      <c r="D2447">
        <v>11</v>
      </c>
      <c r="E2447">
        <v>1486.38</v>
      </c>
      <c r="F2447">
        <v>1487</v>
      </c>
      <c r="G2447">
        <v>1486.38</v>
      </c>
      <c r="H2447" s="2">
        <v>38025</v>
      </c>
      <c r="I2447" s="1">
        <v>38025</v>
      </c>
      <c r="J2447" t="s">
        <v>35</v>
      </c>
      <c r="K2447" t="s">
        <v>123</v>
      </c>
      <c r="L2447" t="s">
        <v>37</v>
      </c>
      <c r="M2447">
        <v>3</v>
      </c>
      <c r="N2447">
        <v>8</v>
      </c>
      <c r="O2447">
        <v>2004</v>
      </c>
      <c r="P2447" t="s">
        <v>38</v>
      </c>
      <c r="Q2447">
        <v>81</v>
      </c>
      <c r="R2447" t="s">
        <v>1041</v>
      </c>
      <c r="S2447" t="s">
        <v>720</v>
      </c>
      <c r="T2447">
        <v>6175557555</v>
      </c>
      <c r="U2447" t="s">
        <v>721</v>
      </c>
      <c r="V2447" t="s">
        <v>722</v>
      </c>
      <c r="X2447" t="s">
        <v>722</v>
      </c>
      <c r="Y2447" t="s">
        <v>447</v>
      </c>
      <c r="Z2447" t="s">
        <v>195</v>
      </c>
      <c r="AA2447" t="s">
        <v>448</v>
      </c>
      <c r="AB2447">
        <v>58339</v>
      </c>
      <c r="AC2447" t="s">
        <v>46</v>
      </c>
      <c r="AD2447" t="s">
        <v>47</v>
      </c>
      <c r="AE2447" t="s">
        <v>723</v>
      </c>
      <c r="AF2447" t="s">
        <v>724</v>
      </c>
      <c r="AG2447" t="s">
        <v>725</v>
      </c>
      <c r="AH2447" t="s">
        <v>51</v>
      </c>
    </row>
    <row r="2448" spans="1:34" x14ac:dyDescent="0.25">
      <c r="A2448">
        <v>10285</v>
      </c>
      <c r="B2448">
        <v>39</v>
      </c>
      <c r="C2448">
        <v>78.92</v>
      </c>
      <c r="D2448">
        <v>2</v>
      </c>
      <c r="E2448">
        <v>3077.88</v>
      </c>
      <c r="F2448">
        <v>3078</v>
      </c>
      <c r="G2448">
        <v>3077.88</v>
      </c>
      <c r="H2448" t="s">
        <v>190</v>
      </c>
      <c r="I2448" s="1">
        <v>38226</v>
      </c>
      <c r="J2448" t="s">
        <v>76</v>
      </c>
      <c r="K2448" t="s">
        <v>87</v>
      </c>
      <c r="L2448" t="s">
        <v>37</v>
      </c>
      <c r="M2448">
        <v>3</v>
      </c>
      <c r="N2448">
        <v>8</v>
      </c>
      <c r="O2448">
        <v>2004</v>
      </c>
      <c r="P2448" t="s">
        <v>38</v>
      </c>
      <c r="Q2448">
        <v>81</v>
      </c>
      <c r="R2448" t="s">
        <v>1041</v>
      </c>
      <c r="S2448" t="s">
        <v>191</v>
      </c>
      <c r="T2448">
        <v>6175558555</v>
      </c>
      <c r="U2448" t="s">
        <v>192</v>
      </c>
      <c r="V2448" t="s">
        <v>193</v>
      </c>
      <c r="X2448" t="s">
        <v>193</v>
      </c>
      <c r="Y2448" t="s">
        <v>194</v>
      </c>
      <c r="Z2448" t="s">
        <v>195</v>
      </c>
      <c r="AA2448" t="s">
        <v>196</v>
      </c>
      <c r="AB2448">
        <v>51247</v>
      </c>
      <c r="AC2448" t="s">
        <v>46</v>
      </c>
      <c r="AD2448" t="s">
        <v>47</v>
      </c>
      <c r="AE2448" t="s">
        <v>197</v>
      </c>
      <c r="AF2448" t="s">
        <v>198</v>
      </c>
      <c r="AG2448" t="s">
        <v>199</v>
      </c>
      <c r="AH2448" t="s">
        <v>74</v>
      </c>
    </row>
    <row r="2449" spans="1:34" x14ac:dyDescent="0.25">
      <c r="A2449">
        <v>10299</v>
      </c>
      <c r="B2449">
        <v>44</v>
      </c>
      <c r="C2449">
        <v>80.55</v>
      </c>
      <c r="D2449">
        <v>5</v>
      </c>
      <c r="E2449">
        <v>3544.2</v>
      </c>
      <c r="F2449">
        <v>3545</v>
      </c>
      <c r="G2449">
        <v>3544.2</v>
      </c>
      <c r="H2449" t="s">
        <v>200</v>
      </c>
      <c r="I2449" s="1">
        <v>38260</v>
      </c>
      <c r="J2449" t="s">
        <v>201</v>
      </c>
      <c r="K2449" t="s">
        <v>130</v>
      </c>
      <c r="L2449" t="s">
        <v>37</v>
      </c>
      <c r="M2449">
        <v>3</v>
      </c>
      <c r="N2449">
        <v>9</v>
      </c>
      <c r="O2449">
        <v>2004</v>
      </c>
      <c r="P2449" t="s">
        <v>38</v>
      </c>
      <c r="Q2449">
        <v>81</v>
      </c>
      <c r="R2449" t="s">
        <v>1041</v>
      </c>
      <c r="S2449" t="s">
        <v>202</v>
      </c>
      <c r="T2449" t="s">
        <v>203</v>
      </c>
      <c r="U2449" t="s">
        <v>204</v>
      </c>
      <c r="V2449" t="s">
        <v>205</v>
      </c>
      <c r="X2449" t="s">
        <v>205</v>
      </c>
      <c r="Y2449" t="s">
        <v>206</v>
      </c>
      <c r="AA2449" t="s">
        <v>206</v>
      </c>
      <c r="AB2449">
        <v>21240</v>
      </c>
      <c r="AC2449" t="s">
        <v>207</v>
      </c>
      <c r="AD2449" t="s">
        <v>60</v>
      </c>
      <c r="AE2449" t="s">
        <v>208</v>
      </c>
      <c r="AF2449" t="s">
        <v>209</v>
      </c>
      <c r="AG2449" t="s">
        <v>210</v>
      </c>
      <c r="AH2449" t="s">
        <v>74</v>
      </c>
    </row>
    <row r="2450" spans="1:34" x14ac:dyDescent="0.25">
      <c r="A2450">
        <v>10309</v>
      </c>
      <c r="B2450">
        <v>28</v>
      </c>
      <c r="C2450">
        <v>88.68</v>
      </c>
      <c r="D2450">
        <v>1</v>
      </c>
      <c r="E2450">
        <v>2483.04</v>
      </c>
      <c r="F2450">
        <v>2484</v>
      </c>
      <c r="G2450">
        <v>2483.04</v>
      </c>
      <c r="H2450" t="s">
        <v>211</v>
      </c>
      <c r="I2450" s="1">
        <v>38275</v>
      </c>
      <c r="J2450" t="s">
        <v>86</v>
      </c>
      <c r="K2450" t="s">
        <v>87</v>
      </c>
      <c r="L2450" t="s">
        <v>37</v>
      </c>
      <c r="M2450">
        <v>4</v>
      </c>
      <c r="N2450">
        <v>10</v>
      </c>
      <c r="O2450">
        <v>2004</v>
      </c>
      <c r="P2450" t="s">
        <v>38</v>
      </c>
      <c r="Q2450">
        <v>81</v>
      </c>
      <c r="R2450" t="s">
        <v>1041</v>
      </c>
      <c r="S2450" t="s">
        <v>212</v>
      </c>
      <c r="T2450" t="s">
        <v>213</v>
      </c>
      <c r="U2450" t="s">
        <v>214</v>
      </c>
      <c r="V2450" t="s">
        <v>215</v>
      </c>
      <c r="X2450" t="s">
        <v>215</v>
      </c>
      <c r="Y2450" t="s">
        <v>216</v>
      </c>
      <c r="AA2450" t="s">
        <v>216</v>
      </c>
      <c r="AB2450">
        <v>4110</v>
      </c>
      <c r="AC2450" t="s">
        <v>119</v>
      </c>
      <c r="AD2450" t="s">
        <v>60</v>
      </c>
      <c r="AE2450" t="s">
        <v>217</v>
      </c>
      <c r="AF2450" t="s">
        <v>218</v>
      </c>
      <c r="AG2450" t="s">
        <v>219</v>
      </c>
      <c r="AH2450" t="s">
        <v>51</v>
      </c>
    </row>
    <row r="2451" spans="1:34" x14ac:dyDescent="0.25">
      <c r="A2451">
        <v>10319</v>
      </c>
      <c r="B2451">
        <v>45</v>
      </c>
      <c r="C2451">
        <v>77.290000000000006</v>
      </c>
      <c r="D2451">
        <v>6</v>
      </c>
      <c r="E2451">
        <v>3478.05</v>
      </c>
      <c r="F2451">
        <v>3479</v>
      </c>
      <c r="G2451">
        <v>3478.05</v>
      </c>
      <c r="H2451" s="2">
        <v>38057</v>
      </c>
      <c r="I2451" s="1">
        <v>38057</v>
      </c>
      <c r="J2451" t="s">
        <v>255</v>
      </c>
      <c r="K2451" t="s">
        <v>130</v>
      </c>
      <c r="L2451" t="s">
        <v>37</v>
      </c>
      <c r="M2451">
        <v>4</v>
      </c>
      <c r="N2451">
        <v>11</v>
      </c>
      <c r="O2451">
        <v>2004</v>
      </c>
      <c r="P2451" t="s">
        <v>38</v>
      </c>
      <c r="Q2451">
        <v>81</v>
      </c>
      <c r="R2451" t="s">
        <v>1041</v>
      </c>
      <c r="S2451" t="s">
        <v>799</v>
      </c>
      <c r="T2451">
        <v>2125551957</v>
      </c>
      <c r="U2451" t="s">
        <v>800</v>
      </c>
      <c r="V2451" t="s">
        <v>801</v>
      </c>
      <c r="W2451" t="s">
        <v>802</v>
      </c>
      <c r="X2451" t="s">
        <v>803</v>
      </c>
      <c r="Y2451" t="s">
        <v>43</v>
      </c>
      <c r="Z2451" t="s">
        <v>44</v>
      </c>
      <c r="AA2451" t="s">
        <v>45</v>
      </c>
      <c r="AB2451">
        <v>10022</v>
      </c>
      <c r="AC2451" t="s">
        <v>46</v>
      </c>
      <c r="AD2451" t="s">
        <v>47</v>
      </c>
      <c r="AE2451" t="s">
        <v>804</v>
      </c>
      <c r="AF2451" t="s">
        <v>805</v>
      </c>
      <c r="AG2451" t="s">
        <v>806</v>
      </c>
      <c r="AH2451" t="s">
        <v>74</v>
      </c>
    </row>
    <row r="2452" spans="1:34" x14ac:dyDescent="0.25">
      <c r="A2452">
        <v>10331</v>
      </c>
      <c r="B2452">
        <v>20</v>
      </c>
      <c r="C2452">
        <v>100</v>
      </c>
      <c r="D2452">
        <v>5</v>
      </c>
      <c r="E2452">
        <v>3657.8</v>
      </c>
      <c r="F2452">
        <v>3658</v>
      </c>
      <c r="G2452">
        <v>2000</v>
      </c>
      <c r="H2452" t="s">
        <v>869</v>
      </c>
      <c r="I2452" s="1">
        <v>38308</v>
      </c>
      <c r="J2452" t="s">
        <v>104</v>
      </c>
      <c r="K2452" t="s">
        <v>220</v>
      </c>
      <c r="L2452" t="s">
        <v>37</v>
      </c>
      <c r="M2452">
        <v>4</v>
      </c>
      <c r="N2452">
        <v>11</v>
      </c>
      <c r="O2452">
        <v>2004</v>
      </c>
      <c r="P2452" t="s">
        <v>38</v>
      </c>
      <c r="Q2452">
        <v>81</v>
      </c>
      <c r="R2452" t="s">
        <v>1041</v>
      </c>
      <c r="S2452" t="s">
        <v>488</v>
      </c>
      <c r="T2452">
        <v>2155559857</v>
      </c>
      <c r="U2452" t="s">
        <v>489</v>
      </c>
      <c r="V2452" t="s">
        <v>490</v>
      </c>
      <c r="X2452" t="s">
        <v>490</v>
      </c>
      <c r="Y2452" t="s">
        <v>340</v>
      </c>
      <c r="Z2452" t="s">
        <v>225</v>
      </c>
      <c r="AA2452" t="s">
        <v>341</v>
      </c>
      <c r="AB2452">
        <v>71270</v>
      </c>
      <c r="AC2452" t="s">
        <v>46</v>
      </c>
      <c r="AD2452" t="s">
        <v>47</v>
      </c>
      <c r="AE2452" t="s">
        <v>197</v>
      </c>
      <c r="AF2452" t="s">
        <v>491</v>
      </c>
      <c r="AG2452" t="s">
        <v>492</v>
      </c>
      <c r="AH2452" t="s">
        <v>74</v>
      </c>
    </row>
    <row r="2453" spans="1:34" x14ac:dyDescent="0.25">
      <c r="A2453">
        <v>10341</v>
      </c>
      <c r="B2453">
        <v>38</v>
      </c>
      <c r="C2453">
        <v>100</v>
      </c>
      <c r="D2453">
        <v>3</v>
      </c>
      <c r="E2453">
        <v>4682.3599999999997</v>
      </c>
      <c r="F2453">
        <v>4683</v>
      </c>
      <c r="G2453">
        <v>3800</v>
      </c>
      <c r="H2453" t="s">
        <v>230</v>
      </c>
      <c r="I2453" s="1">
        <v>38315</v>
      </c>
      <c r="J2453" t="s">
        <v>104</v>
      </c>
      <c r="K2453" t="s">
        <v>220</v>
      </c>
      <c r="L2453" t="s">
        <v>37</v>
      </c>
      <c r="M2453">
        <v>4</v>
      </c>
      <c r="N2453">
        <v>11</v>
      </c>
      <c r="O2453">
        <v>2004</v>
      </c>
      <c r="P2453" t="s">
        <v>38</v>
      </c>
      <c r="Q2453">
        <v>81</v>
      </c>
      <c r="R2453" t="s">
        <v>1041</v>
      </c>
      <c r="S2453" t="s">
        <v>231</v>
      </c>
      <c r="T2453" t="s">
        <v>232</v>
      </c>
      <c r="U2453" t="s">
        <v>233</v>
      </c>
      <c r="V2453" t="s">
        <v>234</v>
      </c>
      <c r="X2453" t="s">
        <v>234</v>
      </c>
      <c r="Y2453" t="s">
        <v>235</v>
      </c>
      <c r="AA2453" t="s">
        <v>235</v>
      </c>
      <c r="AB2453">
        <v>5020</v>
      </c>
      <c r="AC2453" t="s">
        <v>236</v>
      </c>
      <c r="AD2453" t="s">
        <v>60</v>
      </c>
      <c r="AE2453" t="s">
        <v>237</v>
      </c>
      <c r="AF2453" t="s">
        <v>238</v>
      </c>
      <c r="AG2453" t="s">
        <v>239</v>
      </c>
      <c r="AH2453" t="s">
        <v>74</v>
      </c>
    </row>
    <row r="2454" spans="1:34" x14ac:dyDescent="0.25">
      <c r="A2454">
        <v>10356</v>
      </c>
      <c r="B2454">
        <v>26</v>
      </c>
      <c r="C2454">
        <v>100</v>
      </c>
      <c r="D2454">
        <v>4</v>
      </c>
      <c r="E2454">
        <v>3937.7</v>
      </c>
      <c r="F2454">
        <v>3938</v>
      </c>
      <c r="G2454">
        <v>2600</v>
      </c>
      <c r="H2454" s="2">
        <v>38242</v>
      </c>
      <c r="I2454" s="1">
        <v>38242</v>
      </c>
      <c r="J2454" t="s">
        <v>201</v>
      </c>
      <c r="K2454" t="s">
        <v>123</v>
      </c>
      <c r="L2454" t="s">
        <v>37</v>
      </c>
      <c r="M2454">
        <v>4</v>
      </c>
      <c r="N2454">
        <v>12</v>
      </c>
      <c r="O2454">
        <v>2004</v>
      </c>
      <c r="P2454" t="s">
        <v>38</v>
      </c>
      <c r="Q2454">
        <v>81</v>
      </c>
      <c r="R2454" t="s">
        <v>1041</v>
      </c>
      <c r="S2454" t="s">
        <v>66</v>
      </c>
      <c r="T2454" t="s">
        <v>67</v>
      </c>
      <c r="U2454" t="s">
        <v>68</v>
      </c>
      <c r="V2454" t="s">
        <v>69</v>
      </c>
      <c r="X2454" t="s">
        <v>69</v>
      </c>
      <c r="Y2454" t="s">
        <v>70</v>
      </c>
      <c r="AA2454" t="s">
        <v>70</v>
      </c>
      <c r="AB2454">
        <v>75508</v>
      </c>
      <c r="AC2454" t="s">
        <v>59</v>
      </c>
      <c r="AD2454" t="s">
        <v>60</v>
      </c>
      <c r="AE2454" t="s">
        <v>71</v>
      </c>
      <c r="AF2454" t="s">
        <v>72</v>
      </c>
      <c r="AG2454" t="s">
        <v>73</v>
      </c>
      <c r="AH2454" t="s">
        <v>74</v>
      </c>
    </row>
    <row r="2455" spans="1:34" x14ac:dyDescent="0.25">
      <c r="A2455">
        <v>10365</v>
      </c>
      <c r="B2455">
        <v>44</v>
      </c>
      <c r="C2455">
        <v>100</v>
      </c>
      <c r="D2455">
        <v>2</v>
      </c>
      <c r="E2455">
        <v>4984.32</v>
      </c>
      <c r="F2455">
        <v>4985</v>
      </c>
      <c r="G2455">
        <v>4400</v>
      </c>
      <c r="H2455" s="2">
        <v>38534</v>
      </c>
      <c r="I2455" s="1">
        <v>38534</v>
      </c>
      <c r="J2455" t="s">
        <v>52</v>
      </c>
      <c r="K2455" t="s">
        <v>87</v>
      </c>
      <c r="L2455" t="s">
        <v>37</v>
      </c>
      <c r="M2455">
        <v>1</v>
      </c>
      <c r="N2455">
        <v>1</v>
      </c>
      <c r="O2455">
        <v>2005</v>
      </c>
      <c r="P2455" t="s">
        <v>38</v>
      </c>
      <c r="Q2455">
        <v>81</v>
      </c>
      <c r="R2455" t="s">
        <v>1041</v>
      </c>
      <c r="S2455" t="s">
        <v>528</v>
      </c>
      <c r="T2455">
        <v>5085559555</v>
      </c>
      <c r="U2455" t="s">
        <v>529</v>
      </c>
      <c r="V2455" t="s">
        <v>530</v>
      </c>
      <c r="X2455" t="s">
        <v>530</v>
      </c>
      <c r="Y2455" t="s">
        <v>259</v>
      </c>
      <c r="Z2455" t="s">
        <v>195</v>
      </c>
      <c r="AA2455" t="s">
        <v>260</v>
      </c>
      <c r="AB2455">
        <v>50553</v>
      </c>
      <c r="AC2455" t="s">
        <v>46</v>
      </c>
      <c r="AD2455" t="s">
        <v>47</v>
      </c>
      <c r="AE2455" t="s">
        <v>531</v>
      </c>
      <c r="AF2455" t="s">
        <v>532</v>
      </c>
      <c r="AG2455" t="s">
        <v>533</v>
      </c>
      <c r="AH2455" t="s">
        <v>74</v>
      </c>
    </row>
    <row r="2456" spans="1:34" x14ac:dyDescent="0.25">
      <c r="A2456">
        <v>10375</v>
      </c>
      <c r="B2456">
        <v>49</v>
      </c>
      <c r="C2456">
        <v>100</v>
      </c>
      <c r="D2456">
        <v>8</v>
      </c>
      <c r="E2456">
        <v>5406.66</v>
      </c>
      <c r="F2456">
        <v>5407</v>
      </c>
      <c r="G2456">
        <v>4900</v>
      </c>
      <c r="H2456" s="2">
        <v>38413</v>
      </c>
      <c r="I2456" s="1">
        <v>38413</v>
      </c>
      <c r="J2456" t="s">
        <v>255</v>
      </c>
      <c r="K2456" t="s">
        <v>220</v>
      </c>
      <c r="L2456" t="s">
        <v>37</v>
      </c>
      <c r="M2456">
        <v>1</v>
      </c>
      <c r="N2456">
        <v>2</v>
      </c>
      <c r="O2456">
        <v>2005</v>
      </c>
      <c r="P2456" t="s">
        <v>38</v>
      </c>
      <c r="Q2456">
        <v>81</v>
      </c>
      <c r="R2456" t="s">
        <v>1041</v>
      </c>
      <c r="S2456" t="s">
        <v>182</v>
      </c>
      <c r="T2456" t="s">
        <v>183</v>
      </c>
      <c r="U2456" t="s">
        <v>184</v>
      </c>
      <c r="V2456" t="s">
        <v>185</v>
      </c>
      <c r="X2456" t="s">
        <v>185</v>
      </c>
      <c r="Y2456" t="s">
        <v>186</v>
      </c>
      <c r="AA2456" t="s">
        <v>186</v>
      </c>
      <c r="AB2456">
        <v>44000</v>
      </c>
      <c r="AC2456" t="s">
        <v>59</v>
      </c>
      <c r="AD2456" t="s">
        <v>60</v>
      </c>
      <c r="AE2456" t="s">
        <v>187</v>
      </c>
      <c r="AF2456" t="s">
        <v>188</v>
      </c>
      <c r="AG2456" t="s">
        <v>189</v>
      </c>
      <c r="AH2456" t="s">
        <v>74</v>
      </c>
    </row>
    <row r="2457" spans="1:34" x14ac:dyDescent="0.25">
      <c r="A2457">
        <v>10390</v>
      </c>
      <c r="B2457">
        <v>22</v>
      </c>
      <c r="C2457">
        <v>100</v>
      </c>
      <c r="D2457">
        <v>13</v>
      </c>
      <c r="E2457">
        <v>3491.18</v>
      </c>
      <c r="F2457">
        <v>3492</v>
      </c>
      <c r="G2457">
        <v>2200</v>
      </c>
      <c r="H2457" s="2">
        <v>38445</v>
      </c>
      <c r="I2457" s="1">
        <v>38445</v>
      </c>
      <c r="J2457" t="s">
        <v>380</v>
      </c>
      <c r="K2457" t="s">
        <v>123</v>
      </c>
      <c r="L2457" t="s">
        <v>37</v>
      </c>
      <c r="M2457">
        <v>1</v>
      </c>
      <c r="N2457">
        <v>3</v>
      </c>
      <c r="O2457">
        <v>2005</v>
      </c>
      <c r="P2457" t="s">
        <v>38</v>
      </c>
      <c r="Q2457">
        <v>81</v>
      </c>
      <c r="R2457" t="s">
        <v>1041</v>
      </c>
      <c r="S2457" t="s">
        <v>427</v>
      </c>
      <c r="T2457">
        <v>4155551450</v>
      </c>
      <c r="U2457" t="s">
        <v>428</v>
      </c>
      <c r="V2457" t="s">
        <v>429</v>
      </c>
      <c r="X2457" t="s">
        <v>429</v>
      </c>
      <c r="Y2457" t="s">
        <v>430</v>
      </c>
      <c r="Z2457" t="s">
        <v>81</v>
      </c>
      <c r="AA2457" t="s">
        <v>431</v>
      </c>
      <c r="AB2457">
        <v>97562</v>
      </c>
      <c r="AC2457" t="s">
        <v>46</v>
      </c>
      <c r="AD2457" t="s">
        <v>47</v>
      </c>
      <c r="AE2457" t="s">
        <v>432</v>
      </c>
      <c r="AF2457" t="s">
        <v>433</v>
      </c>
      <c r="AG2457" t="s">
        <v>434</v>
      </c>
      <c r="AH2457" t="s">
        <v>74</v>
      </c>
    </row>
    <row r="2458" spans="1:34" x14ac:dyDescent="0.25">
      <c r="A2458">
        <v>10403</v>
      </c>
      <c r="B2458">
        <v>31</v>
      </c>
      <c r="C2458">
        <v>68.34</v>
      </c>
      <c r="D2458">
        <v>3</v>
      </c>
      <c r="E2458">
        <v>2118.54</v>
      </c>
      <c r="F2458">
        <v>2119</v>
      </c>
      <c r="G2458">
        <v>2118.54</v>
      </c>
      <c r="H2458" s="2">
        <v>38568</v>
      </c>
      <c r="I2458" s="1">
        <v>38568</v>
      </c>
      <c r="J2458" t="s">
        <v>76</v>
      </c>
      <c r="K2458" t="s">
        <v>130</v>
      </c>
      <c r="L2458" t="s">
        <v>37</v>
      </c>
      <c r="M2458">
        <v>2</v>
      </c>
      <c r="N2458">
        <v>4</v>
      </c>
      <c r="O2458">
        <v>2005</v>
      </c>
      <c r="P2458" t="s">
        <v>38</v>
      </c>
      <c r="Q2458">
        <v>81</v>
      </c>
      <c r="R2458" t="s">
        <v>1041</v>
      </c>
      <c r="S2458" t="s">
        <v>264</v>
      </c>
      <c r="T2458" t="s">
        <v>265</v>
      </c>
      <c r="U2458" t="s">
        <v>266</v>
      </c>
      <c r="V2458" t="s">
        <v>267</v>
      </c>
      <c r="X2458" t="s">
        <v>267</v>
      </c>
      <c r="Y2458" t="s">
        <v>268</v>
      </c>
      <c r="AA2458" t="s">
        <v>268</v>
      </c>
      <c r="AB2458" t="s">
        <v>269</v>
      </c>
      <c r="AC2458" t="s">
        <v>270</v>
      </c>
      <c r="AD2458" t="s">
        <v>60</v>
      </c>
      <c r="AE2458" t="s">
        <v>271</v>
      </c>
      <c r="AF2458" t="s">
        <v>272</v>
      </c>
      <c r="AG2458" t="s">
        <v>273</v>
      </c>
      <c r="AH2458" t="s">
        <v>51</v>
      </c>
    </row>
    <row r="2459" spans="1:34" x14ac:dyDescent="0.25">
      <c r="A2459">
        <v>10105</v>
      </c>
      <c r="B2459">
        <v>41</v>
      </c>
      <c r="C2459">
        <v>70.67</v>
      </c>
      <c r="D2459">
        <v>5</v>
      </c>
      <c r="E2459">
        <v>2897.47</v>
      </c>
      <c r="F2459">
        <v>2898</v>
      </c>
      <c r="G2459">
        <v>2897.47</v>
      </c>
      <c r="H2459" s="2">
        <v>37927</v>
      </c>
      <c r="I2459" s="1">
        <v>37927</v>
      </c>
      <c r="J2459" t="s">
        <v>104</v>
      </c>
      <c r="K2459" t="s">
        <v>123</v>
      </c>
      <c r="L2459" t="s">
        <v>37</v>
      </c>
      <c r="M2459">
        <v>1</v>
      </c>
      <c r="N2459">
        <v>2</v>
      </c>
      <c r="O2459">
        <v>2003</v>
      </c>
      <c r="P2459" t="s">
        <v>961</v>
      </c>
      <c r="Q2459">
        <v>66</v>
      </c>
      <c r="R2459" t="s">
        <v>1042</v>
      </c>
      <c r="S2459" t="s">
        <v>510</v>
      </c>
      <c r="T2459" t="s">
        <v>511</v>
      </c>
      <c r="U2459" t="s">
        <v>512</v>
      </c>
      <c r="V2459" t="s">
        <v>513</v>
      </c>
      <c r="X2459" t="s">
        <v>513</v>
      </c>
      <c r="Y2459" t="s">
        <v>514</v>
      </c>
      <c r="AA2459" t="s">
        <v>514</v>
      </c>
      <c r="AB2459">
        <v>1734</v>
      </c>
      <c r="AC2459" t="s">
        <v>515</v>
      </c>
      <c r="AD2459" t="s">
        <v>60</v>
      </c>
      <c r="AE2459" t="s">
        <v>516</v>
      </c>
      <c r="AF2459" t="s">
        <v>517</v>
      </c>
      <c r="AG2459" t="s">
        <v>518</v>
      </c>
      <c r="AH2459" t="s">
        <v>51</v>
      </c>
    </row>
    <row r="2460" spans="1:34" x14ac:dyDescent="0.25">
      <c r="A2460">
        <v>10119</v>
      </c>
      <c r="B2460">
        <v>25</v>
      </c>
      <c r="C2460">
        <v>76.67</v>
      </c>
      <c r="D2460">
        <v>14</v>
      </c>
      <c r="E2460">
        <v>1916.75</v>
      </c>
      <c r="F2460">
        <v>1917</v>
      </c>
      <c r="G2460">
        <v>1916.75</v>
      </c>
      <c r="H2460" t="s">
        <v>519</v>
      </c>
      <c r="I2460" s="1">
        <v>37739</v>
      </c>
      <c r="J2460" t="s">
        <v>380</v>
      </c>
      <c r="K2460" t="s">
        <v>36</v>
      </c>
      <c r="L2460" t="s">
        <v>37</v>
      </c>
      <c r="M2460">
        <v>2</v>
      </c>
      <c r="N2460">
        <v>4</v>
      </c>
      <c r="O2460">
        <v>2003</v>
      </c>
      <c r="P2460" t="s">
        <v>961</v>
      </c>
      <c r="Q2460">
        <v>66</v>
      </c>
      <c r="R2460" t="s">
        <v>1042</v>
      </c>
      <c r="S2460" t="s">
        <v>231</v>
      </c>
      <c r="T2460" t="s">
        <v>232</v>
      </c>
      <c r="U2460" t="s">
        <v>233</v>
      </c>
      <c r="V2460" t="s">
        <v>234</v>
      </c>
      <c r="X2460" t="s">
        <v>234</v>
      </c>
      <c r="Y2460" t="s">
        <v>235</v>
      </c>
      <c r="AA2460" t="s">
        <v>235</v>
      </c>
      <c r="AB2460">
        <v>5020</v>
      </c>
      <c r="AC2460" t="s">
        <v>236</v>
      </c>
      <c r="AD2460" t="s">
        <v>60</v>
      </c>
      <c r="AE2460" t="s">
        <v>237</v>
      </c>
      <c r="AF2460" t="s">
        <v>238</v>
      </c>
      <c r="AG2460" t="s">
        <v>239</v>
      </c>
      <c r="AH2460" t="s">
        <v>51</v>
      </c>
    </row>
    <row r="2461" spans="1:34" x14ac:dyDescent="0.25">
      <c r="A2461">
        <v>10129</v>
      </c>
      <c r="B2461">
        <v>31</v>
      </c>
      <c r="C2461">
        <v>60</v>
      </c>
      <c r="D2461">
        <v>5</v>
      </c>
      <c r="E2461">
        <v>1860</v>
      </c>
      <c r="F2461">
        <v>1860</v>
      </c>
      <c r="G2461">
        <v>1860</v>
      </c>
      <c r="H2461" s="2">
        <v>37961</v>
      </c>
      <c r="I2461" s="1">
        <v>37961</v>
      </c>
      <c r="J2461" t="s">
        <v>242</v>
      </c>
      <c r="K2461" t="s">
        <v>53</v>
      </c>
      <c r="L2461" t="s">
        <v>37</v>
      </c>
      <c r="M2461">
        <v>2</v>
      </c>
      <c r="N2461">
        <v>6</v>
      </c>
      <c r="O2461">
        <v>2003</v>
      </c>
      <c r="P2461" t="s">
        <v>961</v>
      </c>
      <c r="Q2461">
        <v>66</v>
      </c>
      <c r="R2461" t="s">
        <v>1042</v>
      </c>
      <c r="S2461" t="s">
        <v>520</v>
      </c>
      <c r="T2461" t="s">
        <v>521</v>
      </c>
      <c r="U2461" t="s">
        <v>522</v>
      </c>
      <c r="V2461" t="s">
        <v>523</v>
      </c>
      <c r="X2461" t="s">
        <v>523</v>
      </c>
      <c r="Y2461" t="s">
        <v>524</v>
      </c>
      <c r="AA2461" t="s">
        <v>524</v>
      </c>
      <c r="AB2461" t="s">
        <v>525</v>
      </c>
      <c r="AC2461" t="s">
        <v>270</v>
      </c>
      <c r="AD2461" t="s">
        <v>60</v>
      </c>
      <c r="AE2461" t="s">
        <v>93</v>
      </c>
      <c r="AF2461" t="s">
        <v>526</v>
      </c>
      <c r="AG2461" t="s">
        <v>527</v>
      </c>
      <c r="AH2461" t="s">
        <v>51</v>
      </c>
    </row>
    <row r="2462" spans="1:34" x14ac:dyDescent="0.25">
      <c r="A2462">
        <v>10142</v>
      </c>
      <c r="B2462">
        <v>41</v>
      </c>
      <c r="C2462">
        <v>64</v>
      </c>
      <c r="D2462">
        <v>2</v>
      </c>
      <c r="E2462">
        <v>2624</v>
      </c>
      <c r="F2462">
        <v>2624</v>
      </c>
      <c r="G2462">
        <v>2624</v>
      </c>
      <c r="H2462" s="2">
        <v>37841</v>
      </c>
      <c r="I2462" s="1">
        <v>37841</v>
      </c>
      <c r="J2462" t="s">
        <v>76</v>
      </c>
      <c r="K2462" t="s">
        <v>87</v>
      </c>
      <c r="L2462" t="s">
        <v>37</v>
      </c>
      <c r="M2462">
        <v>3</v>
      </c>
      <c r="N2462">
        <v>8</v>
      </c>
      <c r="O2462">
        <v>2003</v>
      </c>
      <c r="P2462" t="s">
        <v>961</v>
      </c>
      <c r="Q2462">
        <v>66</v>
      </c>
      <c r="R2462" t="s">
        <v>1042</v>
      </c>
      <c r="S2462" t="s">
        <v>427</v>
      </c>
      <c r="T2462">
        <v>4155551450</v>
      </c>
      <c r="U2462" t="s">
        <v>428</v>
      </c>
      <c r="V2462" t="s">
        <v>429</v>
      </c>
      <c r="X2462" t="s">
        <v>429</v>
      </c>
      <c r="Y2462" t="s">
        <v>430</v>
      </c>
      <c r="Z2462" t="s">
        <v>81</v>
      </c>
      <c r="AA2462" t="s">
        <v>431</v>
      </c>
      <c r="AB2462">
        <v>97562</v>
      </c>
      <c r="AC2462" t="s">
        <v>46</v>
      </c>
      <c r="AD2462" t="s">
        <v>47</v>
      </c>
      <c r="AE2462" t="s">
        <v>432</v>
      </c>
      <c r="AF2462" t="s">
        <v>433</v>
      </c>
      <c r="AG2462" t="s">
        <v>434</v>
      </c>
      <c r="AH2462" t="s">
        <v>51</v>
      </c>
    </row>
    <row r="2463" spans="1:34" x14ac:dyDescent="0.25">
      <c r="A2463">
        <v>10153</v>
      </c>
      <c r="B2463">
        <v>43</v>
      </c>
      <c r="C2463">
        <v>64.67</v>
      </c>
      <c r="D2463">
        <v>1</v>
      </c>
      <c r="E2463">
        <v>2780.81</v>
      </c>
      <c r="F2463">
        <v>2781</v>
      </c>
      <c r="G2463">
        <v>2780.81</v>
      </c>
      <c r="H2463" t="s">
        <v>754</v>
      </c>
      <c r="I2463" s="1">
        <v>37892</v>
      </c>
      <c r="J2463" t="s">
        <v>201</v>
      </c>
      <c r="K2463" t="s">
        <v>123</v>
      </c>
      <c r="L2463" t="s">
        <v>37</v>
      </c>
      <c r="M2463">
        <v>3</v>
      </c>
      <c r="N2463">
        <v>9</v>
      </c>
      <c r="O2463">
        <v>2003</v>
      </c>
      <c r="P2463" t="s">
        <v>961</v>
      </c>
      <c r="Q2463">
        <v>66</v>
      </c>
      <c r="R2463" t="s">
        <v>1042</v>
      </c>
      <c r="S2463" t="s">
        <v>276</v>
      </c>
      <c r="T2463" t="s">
        <v>277</v>
      </c>
      <c r="U2463" t="s">
        <v>278</v>
      </c>
      <c r="V2463" t="s">
        <v>279</v>
      </c>
      <c r="X2463" t="s">
        <v>279</v>
      </c>
      <c r="Y2463" t="s">
        <v>280</v>
      </c>
      <c r="AA2463" t="s">
        <v>280</v>
      </c>
      <c r="AB2463">
        <v>28034</v>
      </c>
      <c r="AC2463" t="s">
        <v>281</v>
      </c>
      <c r="AD2463" t="s">
        <v>60</v>
      </c>
      <c r="AE2463" t="s">
        <v>282</v>
      </c>
      <c r="AF2463" t="s">
        <v>283</v>
      </c>
      <c r="AG2463" t="s">
        <v>284</v>
      </c>
      <c r="AH2463" t="s">
        <v>51</v>
      </c>
    </row>
    <row r="2464" spans="1:34" x14ac:dyDescent="0.25">
      <c r="A2464">
        <v>10167</v>
      </c>
      <c r="B2464">
        <v>43</v>
      </c>
      <c r="C2464">
        <v>75.34</v>
      </c>
      <c r="D2464">
        <v>12</v>
      </c>
      <c r="E2464">
        <v>3239.62</v>
      </c>
      <c r="F2464">
        <v>3240</v>
      </c>
      <c r="G2464">
        <v>3239.62</v>
      </c>
      <c r="H2464" t="s">
        <v>534</v>
      </c>
      <c r="I2464" s="1">
        <v>37917</v>
      </c>
      <c r="J2464" t="s">
        <v>86</v>
      </c>
      <c r="K2464" t="s">
        <v>130</v>
      </c>
      <c r="L2464" t="s">
        <v>535</v>
      </c>
      <c r="M2464">
        <v>4</v>
      </c>
      <c r="N2464">
        <v>10</v>
      </c>
      <c r="O2464">
        <v>2003</v>
      </c>
      <c r="P2464" t="s">
        <v>961</v>
      </c>
      <c r="Q2464">
        <v>66</v>
      </c>
      <c r="R2464" t="s">
        <v>1042</v>
      </c>
      <c r="S2464" t="s">
        <v>411</v>
      </c>
      <c r="T2464" t="s">
        <v>412</v>
      </c>
      <c r="U2464" t="s">
        <v>413</v>
      </c>
      <c r="V2464" t="s">
        <v>414</v>
      </c>
      <c r="X2464" t="s">
        <v>414</v>
      </c>
      <c r="Y2464" t="s">
        <v>415</v>
      </c>
      <c r="AA2464" t="s">
        <v>415</v>
      </c>
      <c r="AB2464" t="s">
        <v>416</v>
      </c>
      <c r="AC2464" t="s">
        <v>295</v>
      </c>
      <c r="AD2464" t="s">
        <v>60</v>
      </c>
      <c r="AE2464" t="s">
        <v>417</v>
      </c>
      <c r="AF2464" t="s">
        <v>324</v>
      </c>
      <c r="AG2464" t="s">
        <v>418</v>
      </c>
      <c r="AH2464" t="s">
        <v>74</v>
      </c>
    </row>
    <row r="2465" spans="1:34" x14ac:dyDescent="0.25">
      <c r="A2465">
        <v>10177</v>
      </c>
      <c r="B2465">
        <v>24</v>
      </c>
      <c r="C2465">
        <v>76</v>
      </c>
      <c r="D2465">
        <v>3</v>
      </c>
      <c r="E2465">
        <v>1824</v>
      </c>
      <c r="F2465">
        <v>1824</v>
      </c>
      <c r="G2465">
        <v>1824</v>
      </c>
      <c r="H2465" s="2">
        <v>37813</v>
      </c>
      <c r="I2465" s="1">
        <v>37813</v>
      </c>
      <c r="J2465" t="s">
        <v>52</v>
      </c>
      <c r="K2465" t="s">
        <v>87</v>
      </c>
      <c r="L2465" t="s">
        <v>37</v>
      </c>
      <c r="M2465">
        <v>4</v>
      </c>
      <c r="N2465">
        <v>11</v>
      </c>
      <c r="O2465">
        <v>2003</v>
      </c>
      <c r="P2465" t="s">
        <v>961</v>
      </c>
      <c r="Q2465">
        <v>66</v>
      </c>
      <c r="R2465" t="s">
        <v>1042</v>
      </c>
      <c r="S2465" t="s">
        <v>768</v>
      </c>
      <c r="T2465" t="s">
        <v>769</v>
      </c>
      <c r="U2465" t="s">
        <v>770</v>
      </c>
      <c r="V2465" t="s">
        <v>771</v>
      </c>
      <c r="X2465" t="s">
        <v>771</v>
      </c>
      <c r="Y2465" t="s">
        <v>280</v>
      </c>
      <c r="AA2465" t="s">
        <v>280</v>
      </c>
      <c r="AB2465">
        <v>28023</v>
      </c>
      <c r="AC2465" t="s">
        <v>281</v>
      </c>
      <c r="AD2465" t="s">
        <v>60</v>
      </c>
      <c r="AE2465" t="s">
        <v>772</v>
      </c>
      <c r="AF2465" t="s">
        <v>773</v>
      </c>
      <c r="AG2465" t="s">
        <v>774</v>
      </c>
      <c r="AH2465" t="s">
        <v>51</v>
      </c>
    </row>
    <row r="2466" spans="1:34" x14ac:dyDescent="0.25">
      <c r="A2466">
        <v>10185</v>
      </c>
      <c r="B2466">
        <v>21</v>
      </c>
      <c r="C2466">
        <v>54</v>
      </c>
      <c r="D2466">
        <v>3</v>
      </c>
      <c r="E2466">
        <v>1134</v>
      </c>
      <c r="F2466">
        <v>1134</v>
      </c>
      <c r="G2466">
        <v>1134</v>
      </c>
      <c r="H2466" t="s">
        <v>544</v>
      </c>
      <c r="I2466" s="1">
        <v>37939</v>
      </c>
      <c r="J2466" t="s">
        <v>104</v>
      </c>
      <c r="K2466" t="s">
        <v>87</v>
      </c>
      <c r="L2466" t="s">
        <v>37</v>
      </c>
      <c r="M2466">
        <v>4</v>
      </c>
      <c r="N2466">
        <v>11</v>
      </c>
      <c r="O2466">
        <v>2003</v>
      </c>
      <c r="P2466" t="s">
        <v>961</v>
      </c>
      <c r="Q2466">
        <v>66</v>
      </c>
      <c r="R2466" t="s">
        <v>1042</v>
      </c>
      <c r="S2466" t="s">
        <v>528</v>
      </c>
      <c r="T2466">
        <v>5085559555</v>
      </c>
      <c r="U2466" t="s">
        <v>529</v>
      </c>
      <c r="V2466" t="s">
        <v>530</v>
      </c>
      <c r="X2466" t="s">
        <v>530</v>
      </c>
      <c r="Y2466" t="s">
        <v>259</v>
      </c>
      <c r="Z2466" t="s">
        <v>195</v>
      </c>
      <c r="AA2466" t="s">
        <v>260</v>
      </c>
      <c r="AB2466">
        <v>50553</v>
      </c>
      <c r="AC2466" t="s">
        <v>46</v>
      </c>
      <c r="AD2466" t="s">
        <v>47</v>
      </c>
      <c r="AE2466" t="s">
        <v>531</v>
      </c>
      <c r="AF2466" t="s">
        <v>532</v>
      </c>
      <c r="AG2466" t="s">
        <v>533</v>
      </c>
      <c r="AH2466" t="s">
        <v>51</v>
      </c>
    </row>
    <row r="2467" spans="1:34" x14ac:dyDescent="0.25">
      <c r="A2467">
        <v>10197</v>
      </c>
      <c r="B2467">
        <v>23</v>
      </c>
      <c r="C2467">
        <v>64.67</v>
      </c>
      <c r="D2467">
        <v>9</v>
      </c>
      <c r="E2467">
        <v>1487.41</v>
      </c>
      <c r="F2467">
        <v>1488</v>
      </c>
      <c r="G2467">
        <v>1487.41</v>
      </c>
      <c r="H2467" t="s">
        <v>553</v>
      </c>
      <c r="I2467" s="1">
        <v>37951</v>
      </c>
      <c r="J2467" t="s">
        <v>104</v>
      </c>
      <c r="K2467" t="s">
        <v>220</v>
      </c>
      <c r="L2467" t="s">
        <v>37</v>
      </c>
      <c r="M2467">
        <v>4</v>
      </c>
      <c r="N2467">
        <v>11</v>
      </c>
      <c r="O2467">
        <v>2003</v>
      </c>
      <c r="P2467" t="s">
        <v>961</v>
      </c>
      <c r="Q2467">
        <v>66</v>
      </c>
      <c r="R2467" t="s">
        <v>1042</v>
      </c>
      <c r="S2467" t="s">
        <v>554</v>
      </c>
      <c r="T2467" t="s">
        <v>555</v>
      </c>
      <c r="U2467" t="s">
        <v>556</v>
      </c>
      <c r="V2467" t="s">
        <v>557</v>
      </c>
      <c r="X2467" t="s">
        <v>557</v>
      </c>
      <c r="Y2467" t="s">
        <v>558</v>
      </c>
      <c r="AA2467" t="s">
        <v>558</v>
      </c>
      <c r="AB2467">
        <v>8022</v>
      </c>
      <c r="AC2467" t="s">
        <v>281</v>
      </c>
      <c r="AD2467" t="s">
        <v>60</v>
      </c>
      <c r="AE2467" t="s">
        <v>559</v>
      </c>
      <c r="AF2467" t="s">
        <v>560</v>
      </c>
      <c r="AG2467" t="s">
        <v>561</v>
      </c>
      <c r="AH2467" t="s">
        <v>51</v>
      </c>
    </row>
    <row r="2468" spans="1:34" x14ac:dyDescent="0.25">
      <c r="A2468">
        <v>10208</v>
      </c>
      <c r="B2468">
        <v>38</v>
      </c>
      <c r="C2468">
        <v>74.67</v>
      </c>
      <c r="D2468">
        <v>3</v>
      </c>
      <c r="E2468">
        <v>2837.46</v>
      </c>
      <c r="F2468">
        <v>2838</v>
      </c>
      <c r="G2468">
        <v>2837.46</v>
      </c>
      <c r="H2468" s="2">
        <v>38018</v>
      </c>
      <c r="I2468" s="1">
        <v>38018</v>
      </c>
      <c r="J2468" t="s">
        <v>35</v>
      </c>
      <c r="K2468" t="s">
        <v>123</v>
      </c>
      <c r="L2468" t="s">
        <v>37</v>
      </c>
      <c r="M2468">
        <v>1</v>
      </c>
      <c r="N2468">
        <v>1</v>
      </c>
      <c r="O2468">
        <v>2004</v>
      </c>
      <c r="P2468" t="s">
        <v>961</v>
      </c>
      <c r="Q2468">
        <v>66</v>
      </c>
      <c r="R2468" t="s">
        <v>1042</v>
      </c>
      <c r="S2468" t="s">
        <v>346</v>
      </c>
      <c r="T2468" t="s">
        <v>347</v>
      </c>
      <c r="U2468" t="s">
        <v>348</v>
      </c>
      <c r="V2468" t="s">
        <v>349</v>
      </c>
      <c r="X2468" t="s">
        <v>349</v>
      </c>
      <c r="Y2468" t="s">
        <v>350</v>
      </c>
      <c r="AA2468" t="s">
        <v>350</v>
      </c>
      <c r="AB2468">
        <v>69004</v>
      </c>
      <c r="AC2468" t="s">
        <v>59</v>
      </c>
      <c r="AD2468" t="s">
        <v>60</v>
      </c>
      <c r="AE2468" t="s">
        <v>351</v>
      </c>
      <c r="AF2468" t="s">
        <v>352</v>
      </c>
      <c r="AG2468" t="s">
        <v>353</v>
      </c>
      <c r="AH2468" t="s">
        <v>51</v>
      </c>
    </row>
    <row r="2469" spans="1:34" x14ac:dyDescent="0.25">
      <c r="A2469">
        <v>10222</v>
      </c>
      <c r="B2469">
        <v>31</v>
      </c>
      <c r="C2469">
        <v>62.67</v>
      </c>
      <c r="D2469">
        <v>15</v>
      </c>
      <c r="E2469">
        <v>1942.77</v>
      </c>
      <c r="F2469">
        <v>1943</v>
      </c>
      <c r="G2469">
        <v>1942.77</v>
      </c>
      <c r="H2469" t="s">
        <v>569</v>
      </c>
      <c r="I2469" s="1">
        <v>38036</v>
      </c>
      <c r="J2469" t="s">
        <v>35</v>
      </c>
      <c r="K2469" t="s">
        <v>130</v>
      </c>
      <c r="L2469" t="s">
        <v>37</v>
      </c>
      <c r="M2469">
        <v>1</v>
      </c>
      <c r="N2469">
        <v>2</v>
      </c>
      <c r="O2469">
        <v>2004</v>
      </c>
      <c r="P2469" t="s">
        <v>961</v>
      </c>
      <c r="Q2469">
        <v>66</v>
      </c>
      <c r="R2469" t="s">
        <v>1042</v>
      </c>
      <c r="S2469" t="s">
        <v>570</v>
      </c>
      <c r="T2469">
        <v>7605558146</v>
      </c>
      <c r="U2469" t="s">
        <v>571</v>
      </c>
      <c r="V2469" t="s">
        <v>572</v>
      </c>
      <c r="X2469" t="s">
        <v>572</v>
      </c>
      <c r="Y2469" t="s">
        <v>573</v>
      </c>
      <c r="Z2469" t="s">
        <v>81</v>
      </c>
      <c r="AA2469" t="s">
        <v>574</v>
      </c>
      <c r="AB2469">
        <v>91217</v>
      </c>
      <c r="AC2469" t="s">
        <v>46</v>
      </c>
      <c r="AD2469" t="s">
        <v>47</v>
      </c>
      <c r="AE2469" t="s">
        <v>372</v>
      </c>
      <c r="AF2469" t="s">
        <v>433</v>
      </c>
      <c r="AG2469" t="s">
        <v>575</v>
      </c>
      <c r="AH2469" t="s">
        <v>51</v>
      </c>
    </row>
    <row r="2470" spans="1:34" x14ac:dyDescent="0.25">
      <c r="A2470">
        <v>10233</v>
      </c>
      <c r="B2470">
        <v>36</v>
      </c>
      <c r="C2470">
        <v>70.67</v>
      </c>
      <c r="D2470">
        <v>3</v>
      </c>
      <c r="E2470">
        <v>2544.12</v>
      </c>
      <c r="F2470">
        <v>2545</v>
      </c>
      <c r="G2470">
        <v>2544.12</v>
      </c>
      <c r="H2470" t="s">
        <v>1014</v>
      </c>
      <c r="I2470" s="1">
        <v>38075</v>
      </c>
      <c r="J2470" t="s">
        <v>255</v>
      </c>
      <c r="K2470" t="s">
        <v>36</v>
      </c>
      <c r="L2470" t="s">
        <v>37</v>
      </c>
      <c r="M2470">
        <v>1</v>
      </c>
      <c r="N2470">
        <v>3</v>
      </c>
      <c r="O2470">
        <v>2004</v>
      </c>
      <c r="P2470" t="s">
        <v>961</v>
      </c>
      <c r="Q2470">
        <v>66</v>
      </c>
      <c r="R2470" t="s">
        <v>1042</v>
      </c>
      <c r="S2470" t="s">
        <v>163</v>
      </c>
      <c r="T2470">
        <v>2015559350</v>
      </c>
      <c r="U2470" t="s">
        <v>164</v>
      </c>
      <c r="V2470" t="s">
        <v>165</v>
      </c>
      <c r="X2470" t="s">
        <v>165</v>
      </c>
      <c r="Y2470" t="s">
        <v>166</v>
      </c>
      <c r="Z2470" t="s">
        <v>167</v>
      </c>
      <c r="AA2470" t="s">
        <v>168</v>
      </c>
      <c r="AB2470">
        <v>94019</v>
      </c>
      <c r="AC2470" t="s">
        <v>46</v>
      </c>
      <c r="AD2470" t="s">
        <v>47</v>
      </c>
      <c r="AE2470" t="s">
        <v>93</v>
      </c>
      <c r="AF2470" t="s">
        <v>169</v>
      </c>
      <c r="AG2470" t="s">
        <v>170</v>
      </c>
      <c r="AH2470" t="s">
        <v>51</v>
      </c>
    </row>
    <row r="2471" spans="1:34" x14ac:dyDescent="0.25">
      <c r="A2471">
        <v>10248</v>
      </c>
      <c r="B2471">
        <v>36</v>
      </c>
      <c r="C2471">
        <v>71.34</v>
      </c>
      <c r="D2471">
        <v>6</v>
      </c>
      <c r="E2471">
        <v>2568.2399999999998</v>
      </c>
      <c r="F2471">
        <v>2569</v>
      </c>
      <c r="G2471">
        <v>2568.2399999999998</v>
      </c>
      <c r="H2471" s="2">
        <v>38173</v>
      </c>
      <c r="I2471" s="1">
        <v>38173</v>
      </c>
      <c r="J2471" t="s">
        <v>52</v>
      </c>
      <c r="K2471" t="s">
        <v>36</v>
      </c>
      <c r="L2471" t="s">
        <v>535</v>
      </c>
      <c r="M2471">
        <v>2</v>
      </c>
      <c r="N2471">
        <v>5</v>
      </c>
      <c r="O2471">
        <v>2004</v>
      </c>
      <c r="P2471" t="s">
        <v>961</v>
      </c>
      <c r="Q2471">
        <v>66</v>
      </c>
      <c r="R2471" t="s">
        <v>1042</v>
      </c>
      <c r="S2471" t="s">
        <v>40</v>
      </c>
      <c r="T2471">
        <v>2125557818</v>
      </c>
      <c r="U2471" t="s">
        <v>41</v>
      </c>
      <c r="V2471" t="s">
        <v>42</v>
      </c>
      <c r="X2471" t="s">
        <v>42</v>
      </c>
      <c r="Y2471" t="s">
        <v>43</v>
      </c>
      <c r="Z2471" t="s">
        <v>44</v>
      </c>
      <c r="AA2471" t="s">
        <v>45</v>
      </c>
      <c r="AB2471">
        <v>10022</v>
      </c>
      <c r="AC2471" t="s">
        <v>46</v>
      </c>
      <c r="AD2471" t="s">
        <v>47</v>
      </c>
      <c r="AE2471" t="s">
        <v>48</v>
      </c>
      <c r="AF2471" t="s">
        <v>49</v>
      </c>
      <c r="AG2471" t="s">
        <v>50</v>
      </c>
      <c r="AH2471" t="s">
        <v>51</v>
      </c>
    </row>
    <row r="2472" spans="1:34" x14ac:dyDescent="0.25">
      <c r="A2472">
        <v>10261</v>
      </c>
      <c r="B2472">
        <v>34</v>
      </c>
      <c r="C2472">
        <v>62</v>
      </c>
      <c r="D2472">
        <v>4</v>
      </c>
      <c r="E2472">
        <v>2108</v>
      </c>
      <c r="F2472">
        <v>2108</v>
      </c>
      <c r="G2472">
        <v>2108</v>
      </c>
      <c r="H2472" t="s">
        <v>576</v>
      </c>
      <c r="I2472" s="1">
        <v>38155</v>
      </c>
      <c r="J2472" t="s">
        <v>172</v>
      </c>
      <c r="K2472" t="s">
        <v>130</v>
      </c>
      <c r="L2472" t="s">
        <v>37</v>
      </c>
      <c r="M2472">
        <v>2</v>
      </c>
      <c r="N2472">
        <v>6</v>
      </c>
      <c r="O2472">
        <v>2004</v>
      </c>
      <c r="P2472" t="s">
        <v>961</v>
      </c>
      <c r="Q2472">
        <v>66</v>
      </c>
      <c r="R2472" t="s">
        <v>1042</v>
      </c>
      <c r="S2472" t="s">
        <v>463</v>
      </c>
      <c r="T2472" t="s">
        <v>464</v>
      </c>
      <c r="U2472" t="s">
        <v>465</v>
      </c>
      <c r="V2472" t="s">
        <v>466</v>
      </c>
      <c r="X2472" t="s">
        <v>466</v>
      </c>
      <c r="Y2472" t="s">
        <v>467</v>
      </c>
      <c r="Z2472" t="s">
        <v>468</v>
      </c>
      <c r="AA2472" t="s">
        <v>469</v>
      </c>
      <c r="AB2472" t="s">
        <v>470</v>
      </c>
      <c r="AC2472" t="s">
        <v>362</v>
      </c>
      <c r="AD2472" t="s">
        <v>47</v>
      </c>
      <c r="AE2472" t="s">
        <v>471</v>
      </c>
      <c r="AF2472" t="s">
        <v>472</v>
      </c>
      <c r="AG2472" t="s">
        <v>473</v>
      </c>
      <c r="AH2472" t="s">
        <v>51</v>
      </c>
    </row>
    <row r="2473" spans="1:34" x14ac:dyDescent="0.25">
      <c r="A2473">
        <v>10273</v>
      </c>
      <c r="B2473">
        <v>21</v>
      </c>
      <c r="C2473">
        <v>65.34</v>
      </c>
      <c r="D2473">
        <v>7</v>
      </c>
      <c r="E2473">
        <v>1372.14</v>
      </c>
      <c r="F2473">
        <v>1373</v>
      </c>
      <c r="G2473">
        <v>1372.14</v>
      </c>
      <c r="H2473" t="s">
        <v>577</v>
      </c>
      <c r="I2473" s="1">
        <v>38189</v>
      </c>
      <c r="J2473" t="s">
        <v>52</v>
      </c>
      <c r="K2473" t="s">
        <v>220</v>
      </c>
      <c r="L2473" t="s">
        <v>37</v>
      </c>
      <c r="M2473">
        <v>3</v>
      </c>
      <c r="N2473">
        <v>7</v>
      </c>
      <c r="O2473">
        <v>2004</v>
      </c>
      <c r="P2473" t="s">
        <v>961</v>
      </c>
      <c r="Q2473">
        <v>66</v>
      </c>
      <c r="R2473" t="s">
        <v>1042</v>
      </c>
      <c r="S2473" t="s">
        <v>578</v>
      </c>
      <c r="T2473" t="s">
        <v>579</v>
      </c>
      <c r="U2473" t="s">
        <v>580</v>
      </c>
      <c r="V2473" t="s">
        <v>581</v>
      </c>
      <c r="X2473" t="s">
        <v>581</v>
      </c>
      <c r="Y2473" t="s">
        <v>582</v>
      </c>
      <c r="AA2473" t="s">
        <v>582</v>
      </c>
      <c r="AB2473" t="s">
        <v>583</v>
      </c>
      <c r="AC2473" t="s">
        <v>584</v>
      </c>
      <c r="AD2473" t="s">
        <v>60</v>
      </c>
      <c r="AE2473" t="s">
        <v>585</v>
      </c>
      <c r="AF2473" t="s">
        <v>586</v>
      </c>
      <c r="AG2473" t="s">
        <v>587</v>
      </c>
      <c r="AH2473" t="s">
        <v>51</v>
      </c>
    </row>
    <row r="2474" spans="1:34" x14ac:dyDescent="0.25">
      <c r="A2474">
        <v>10283</v>
      </c>
      <c r="B2474">
        <v>45</v>
      </c>
      <c r="C2474">
        <v>78.67</v>
      </c>
      <c r="D2474">
        <v>9</v>
      </c>
      <c r="E2474">
        <v>3540.15</v>
      </c>
      <c r="F2474">
        <v>3541</v>
      </c>
      <c r="G2474">
        <v>3540.15</v>
      </c>
      <c r="H2474" t="s">
        <v>588</v>
      </c>
      <c r="I2474" s="1">
        <v>38219</v>
      </c>
      <c r="J2474" t="s">
        <v>76</v>
      </c>
      <c r="K2474" t="s">
        <v>87</v>
      </c>
      <c r="L2474" t="s">
        <v>37</v>
      </c>
      <c r="M2474">
        <v>3</v>
      </c>
      <c r="N2474">
        <v>8</v>
      </c>
      <c r="O2474">
        <v>2004</v>
      </c>
      <c r="P2474" t="s">
        <v>961</v>
      </c>
      <c r="Q2474">
        <v>66</v>
      </c>
      <c r="R2474" t="s">
        <v>1042</v>
      </c>
      <c r="S2474" t="s">
        <v>589</v>
      </c>
      <c r="T2474" t="s">
        <v>590</v>
      </c>
      <c r="U2474" t="s">
        <v>591</v>
      </c>
      <c r="V2474" t="s">
        <v>592</v>
      </c>
      <c r="X2474" t="s">
        <v>592</v>
      </c>
      <c r="Y2474" t="s">
        <v>593</v>
      </c>
      <c r="Z2474" t="s">
        <v>359</v>
      </c>
      <c r="AA2474" t="s">
        <v>594</v>
      </c>
      <c r="AB2474" t="s">
        <v>595</v>
      </c>
      <c r="AC2474" t="s">
        <v>362</v>
      </c>
      <c r="AD2474" t="s">
        <v>47</v>
      </c>
      <c r="AE2474" t="s">
        <v>596</v>
      </c>
      <c r="AF2474" t="s">
        <v>272</v>
      </c>
      <c r="AG2474" t="s">
        <v>597</v>
      </c>
      <c r="AH2474" t="s">
        <v>74</v>
      </c>
    </row>
    <row r="2475" spans="1:34" x14ac:dyDescent="0.25">
      <c r="A2475">
        <v>10295</v>
      </c>
      <c r="B2475">
        <v>26</v>
      </c>
      <c r="C2475">
        <v>75.34</v>
      </c>
      <c r="D2475">
        <v>4</v>
      </c>
      <c r="E2475">
        <v>1958.84</v>
      </c>
      <c r="F2475">
        <v>1959</v>
      </c>
      <c r="G2475">
        <v>1958.84</v>
      </c>
      <c r="H2475" s="2">
        <v>38269</v>
      </c>
      <c r="I2475" s="1">
        <v>38269</v>
      </c>
      <c r="J2475" t="s">
        <v>86</v>
      </c>
      <c r="K2475" t="s">
        <v>53</v>
      </c>
      <c r="L2475" t="s">
        <v>37</v>
      </c>
      <c r="M2475">
        <v>3</v>
      </c>
      <c r="N2475">
        <v>9</v>
      </c>
      <c r="O2475">
        <v>2004</v>
      </c>
      <c r="P2475" t="s">
        <v>961</v>
      </c>
      <c r="Q2475">
        <v>66</v>
      </c>
      <c r="R2475" t="s">
        <v>1042</v>
      </c>
      <c r="S2475" t="s">
        <v>598</v>
      </c>
      <c r="T2475">
        <v>6175559555</v>
      </c>
      <c r="U2475" t="s">
        <v>599</v>
      </c>
      <c r="V2475" t="s">
        <v>600</v>
      </c>
      <c r="X2475" t="s">
        <v>600</v>
      </c>
      <c r="Y2475" t="s">
        <v>601</v>
      </c>
      <c r="Z2475" t="s">
        <v>195</v>
      </c>
      <c r="AA2475" t="s">
        <v>602</v>
      </c>
      <c r="AB2475">
        <v>51003</v>
      </c>
      <c r="AC2475" t="s">
        <v>46</v>
      </c>
      <c r="AD2475" t="s">
        <v>47</v>
      </c>
      <c r="AE2475" t="s">
        <v>603</v>
      </c>
      <c r="AF2475" t="s">
        <v>102</v>
      </c>
      <c r="AG2475" t="s">
        <v>604</v>
      </c>
      <c r="AH2475" t="s">
        <v>51</v>
      </c>
    </row>
    <row r="2476" spans="1:34" x14ac:dyDescent="0.25">
      <c r="A2476">
        <v>10306</v>
      </c>
      <c r="B2476">
        <v>50</v>
      </c>
      <c r="C2476">
        <v>54</v>
      </c>
      <c r="D2476">
        <v>3</v>
      </c>
      <c r="E2476">
        <v>2700</v>
      </c>
      <c r="F2476">
        <v>2700</v>
      </c>
      <c r="G2476">
        <v>2700</v>
      </c>
      <c r="H2476" t="s">
        <v>605</v>
      </c>
      <c r="I2476" s="1">
        <v>38274</v>
      </c>
      <c r="J2476" t="s">
        <v>86</v>
      </c>
      <c r="K2476" t="s">
        <v>130</v>
      </c>
      <c r="L2476" t="s">
        <v>37</v>
      </c>
      <c r="M2476">
        <v>4</v>
      </c>
      <c r="N2476">
        <v>10</v>
      </c>
      <c r="O2476">
        <v>2004</v>
      </c>
      <c r="P2476" t="s">
        <v>961</v>
      </c>
      <c r="Q2476">
        <v>66</v>
      </c>
      <c r="R2476" t="s">
        <v>1042</v>
      </c>
      <c r="S2476" t="s">
        <v>776</v>
      </c>
      <c r="T2476" t="s">
        <v>777</v>
      </c>
      <c r="U2476" t="s">
        <v>778</v>
      </c>
      <c r="V2476" t="s">
        <v>779</v>
      </c>
      <c r="X2476" t="s">
        <v>779</v>
      </c>
      <c r="Y2476" t="s">
        <v>780</v>
      </c>
      <c r="AA2476" t="s">
        <v>780</v>
      </c>
      <c r="AB2476" t="s">
        <v>781</v>
      </c>
      <c r="AC2476" t="s">
        <v>270</v>
      </c>
      <c r="AD2476" t="s">
        <v>60</v>
      </c>
      <c r="AE2476" t="s">
        <v>782</v>
      </c>
      <c r="AF2476" t="s">
        <v>146</v>
      </c>
      <c r="AG2476" t="s">
        <v>783</v>
      </c>
      <c r="AH2476" t="s">
        <v>51</v>
      </c>
    </row>
    <row r="2477" spans="1:34" x14ac:dyDescent="0.25">
      <c r="A2477">
        <v>10315</v>
      </c>
      <c r="B2477">
        <v>41</v>
      </c>
      <c r="C2477">
        <v>62</v>
      </c>
      <c r="D2477">
        <v>2</v>
      </c>
      <c r="E2477">
        <v>2542</v>
      </c>
      <c r="F2477">
        <v>2542</v>
      </c>
      <c r="G2477">
        <v>2542</v>
      </c>
      <c r="H2477" t="s">
        <v>990</v>
      </c>
      <c r="I2477" s="1">
        <v>38289</v>
      </c>
      <c r="J2477" t="s">
        <v>86</v>
      </c>
      <c r="K2477" t="s">
        <v>87</v>
      </c>
      <c r="L2477" t="s">
        <v>37</v>
      </c>
      <c r="M2477">
        <v>4</v>
      </c>
      <c r="N2477">
        <v>10</v>
      </c>
      <c r="O2477">
        <v>2004</v>
      </c>
      <c r="P2477" t="s">
        <v>961</v>
      </c>
      <c r="Q2477">
        <v>66</v>
      </c>
      <c r="R2477" t="s">
        <v>1042</v>
      </c>
      <c r="S2477" t="s">
        <v>182</v>
      </c>
      <c r="T2477" t="s">
        <v>183</v>
      </c>
      <c r="U2477" t="s">
        <v>184</v>
      </c>
      <c r="V2477" t="s">
        <v>185</v>
      </c>
      <c r="X2477" t="s">
        <v>185</v>
      </c>
      <c r="Y2477" t="s">
        <v>186</v>
      </c>
      <c r="AA2477" t="s">
        <v>186</v>
      </c>
      <c r="AB2477">
        <v>44000</v>
      </c>
      <c r="AC2477" t="s">
        <v>59</v>
      </c>
      <c r="AD2477" t="s">
        <v>60</v>
      </c>
      <c r="AE2477" t="s">
        <v>187</v>
      </c>
      <c r="AF2477" t="s">
        <v>188</v>
      </c>
      <c r="AG2477" t="s">
        <v>189</v>
      </c>
      <c r="AH2477" t="s">
        <v>51</v>
      </c>
    </row>
    <row r="2478" spans="1:34" x14ac:dyDescent="0.25">
      <c r="A2478">
        <v>10326</v>
      </c>
      <c r="B2478">
        <v>39</v>
      </c>
      <c r="C2478">
        <v>60</v>
      </c>
      <c r="D2478">
        <v>1</v>
      </c>
      <c r="E2478">
        <v>2340</v>
      </c>
      <c r="F2478">
        <v>2340</v>
      </c>
      <c r="G2478">
        <v>2340</v>
      </c>
      <c r="H2478" s="2">
        <v>38241</v>
      </c>
      <c r="I2478" s="1">
        <v>38241</v>
      </c>
      <c r="J2478" t="s">
        <v>201</v>
      </c>
      <c r="K2478" t="s">
        <v>53</v>
      </c>
      <c r="L2478" t="s">
        <v>37</v>
      </c>
      <c r="M2478">
        <v>4</v>
      </c>
      <c r="N2478">
        <v>11</v>
      </c>
      <c r="O2478">
        <v>2004</v>
      </c>
      <c r="P2478" t="s">
        <v>961</v>
      </c>
      <c r="Q2478">
        <v>66</v>
      </c>
      <c r="R2478" t="s">
        <v>1042</v>
      </c>
      <c r="S2478" t="s">
        <v>289</v>
      </c>
      <c r="T2478" t="s">
        <v>290</v>
      </c>
      <c r="U2478" t="s">
        <v>291</v>
      </c>
      <c r="V2478" t="s">
        <v>292</v>
      </c>
      <c r="X2478" t="s">
        <v>292</v>
      </c>
      <c r="Y2478" t="s">
        <v>293</v>
      </c>
      <c r="AA2478" t="s">
        <v>293</v>
      </c>
      <c r="AB2478" t="s">
        <v>294</v>
      </c>
      <c r="AC2478" t="s">
        <v>295</v>
      </c>
      <c r="AD2478" t="s">
        <v>60</v>
      </c>
      <c r="AE2478" t="s">
        <v>296</v>
      </c>
      <c r="AF2478" t="s">
        <v>297</v>
      </c>
      <c r="AG2478" t="s">
        <v>298</v>
      </c>
      <c r="AH2478" t="s">
        <v>51</v>
      </c>
    </row>
    <row r="2479" spans="1:34" x14ac:dyDescent="0.25">
      <c r="A2479">
        <v>10339</v>
      </c>
      <c r="B2479">
        <v>22</v>
      </c>
      <c r="C2479">
        <v>100</v>
      </c>
      <c r="D2479">
        <v>5</v>
      </c>
      <c r="E2479">
        <v>2816.44</v>
      </c>
      <c r="F2479">
        <v>2817</v>
      </c>
      <c r="G2479">
        <v>2200</v>
      </c>
      <c r="H2479" t="s">
        <v>507</v>
      </c>
      <c r="I2479" s="1">
        <v>38314</v>
      </c>
      <c r="J2479" t="s">
        <v>104</v>
      </c>
      <c r="K2479" t="s">
        <v>65</v>
      </c>
      <c r="L2479" t="s">
        <v>37</v>
      </c>
      <c r="M2479">
        <v>4</v>
      </c>
      <c r="N2479">
        <v>11</v>
      </c>
      <c r="O2479">
        <v>2004</v>
      </c>
      <c r="P2479" t="s">
        <v>961</v>
      </c>
      <c r="Q2479">
        <v>66</v>
      </c>
      <c r="R2479" t="s">
        <v>1042</v>
      </c>
      <c r="S2479" t="s">
        <v>389</v>
      </c>
      <c r="T2479" t="s">
        <v>390</v>
      </c>
      <c r="U2479" t="s">
        <v>391</v>
      </c>
      <c r="V2479" t="s">
        <v>392</v>
      </c>
      <c r="X2479" t="s">
        <v>392</v>
      </c>
      <c r="Y2479" t="s">
        <v>393</v>
      </c>
      <c r="Z2479" t="s">
        <v>394</v>
      </c>
      <c r="AA2479" t="s">
        <v>395</v>
      </c>
      <c r="AB2479" t="s">
        <v>396</v>
      </c>
      <c r="AC2479" t="s">
        <v>314</v>
      </c>
      <c r="AD2479" t="s">
        <v>314</v>
      </c>
      <c r="AE2479" t="s">
        <v>397</v>
      </c>
      <c r="AF2479" t="s">
        <v>398</v>
      </c>
      <c r="AG2479" t="s">
        <v>399</v>
      </c>
      <c r="AH2479" t="s">
        <v>51</v>
      </c>
    </row>
    <row r="2480" spans="1:34" x14ac:dyDescent="0.25">
      <c r="A2480">
        <v>10350</v>
      </c>
      <c r="B2480">
        <v>46</v>
      </c>
      <c r="C2480">
        <v>76.67</v>
      </c>
      <c r="D2480">
        <v>11</v>
      </c>
      <c r="E2480">
        <v>3526.82</v>
      </c>
      <c r="F2480">
        <v>3527</v>
      </c>
      <c r="G2480">
        <v>3526.82</v>
      </c>
      <c r="H2480" s="2">
        <v>38029</v>
      </c>
      <c r="I2480" s="1">
        <v>38029</v>
      </c>
      <c r="J2480" t="s">
        <v>35</v>
      </c>
      <c r="K2480" t="s">
        <v>130</v>
      </c>
      <c r="L2480" t="s">
        <v>37</v>
      </c>
      <c r="M2480">
        <v>4</v>
      </c>
      <c r="N2480">
        <v>12</v>
      </c>
      <c r="O2480">
        <v>2004</v>
      </c>
      <c r="P2480" t="s">
        <v>961</v>
      </c>
      <c r="Q2480">
        <v>66</v>
      </c>
      <c r="R2480" t="s">
        <v>1042</v>
      </c>
      <c r="S2480" t="s">
        <v>276</v>
      </c>
      <c r="T2480" t="s">
        <v>277</v>
      </c>
      <c r="U2480" t="s">
        <v>278</v>
      </c>
      <c r="V2480" t="s">
        <v>279</v>
      </c>
      <c r="X2480" t="s">
        <v>279</v>
      </c>
      <c r="Y2480" t="s">
        <v>280</v>
      </c>
      <c r="AA2480" t="s">
        <v>280</v>
      </c>
      <c r="AB2480">
        <v>28034</v>
      </c>
      <c r="AC2480" t="s">
        <v>281</v>
      </c>
      <c r="AD2480" t="s">
        <v>60</v>
      </c>
      <c r="AE2480" t="s">
        <v>282</v>
      </c>
      <c r="AF2480" t="s">
        <v>283</v>
      </c>
      <c r="AG2480" t="s">
        <v>284</v>
      </c>
      <c r="AH2480" t="s">
        <v>74</v>
      </c>
    </row>
    <row r="2481" spans="1:34" x14ac:dyDescent="0.25">
      <c r="A2481">
        <v>10373</v>
      </c>
      <c r="B2481">
        <v>44</v>
      </c>
      <c r="C2481">
        <v>100</v>
      </c>
      <c r="D2481">
        <v>14</v>
      </c>
      <c r="E2481">
        <v>4627.92</v>
      </c>
      <c r="F2481">
        <v>4628</v>
      </c>
      <c r="G2481">
        <v>4400</v>
      </c>
      <c r="H2481" t="s">
        <v>619</v>
      </c>
      <c r="I2481" s="1">
        <v>38383</v>
      </c>
      <c r="J2481" t="s">
        <v>64</v>
      </c>
      <c r="K2481" t="s">
        <v>36</v>
      </c>
      <c r="L2481" t="s">
        <v>37</v>
      </c>
      <c r="M2481">
        <v>1</v>
      </c>
      <c r="N2481">
        <v>1</v>
      </c>
      <c r="O2481">
        <v>2005</v>
      </c>
      <c r="P2481" t="s">
        <v>961</v>
      </c>
      <c r="Q2481">
        <v>66</v>
      </c>
      <c r="R2481" t="s">
        <v>1042</v>
      </c>
      <c r="S2481" t="s">
        <v>620</v>
      </c>
      <c r="T2481" t="s">
        <v>621</v>
      </c>
      <c r="U2481" t="s">
        <v>622</v>
      </c>
      <c r="V2481" t="s">
        <v>623</v>
      </c>
      <c r="X2481" t="s">
        <v>623</v>
      </c>
      <c r="Y2481" t="s">
        <v>624</v>
      </c>
      <c r="AA2481" t="s">
        <v>624</v>
      </c>
      <c r="AB2481">
        <v>90110</v>
      </c>
      <c r="AC2481" t="s">
        <v>207</v>
      </c>
      <c r="AD2481" t="s">
        <v>60</v>
      </c>
      <c r="AE2481" t="s">
        <v>625</v>
      </c>
      <c r="AF2481" t="s">
        <v>626</v>
      </c>
      <c r="AG2481" t="s">
        <v>627</v>
      </c>
      <c r="AH2481" t="s">
        <v>74</v>
      </c>
    </row>
    <row r="2482" spans="1:34" x14ac:dyDescent="0.25">
      <c r="A2482">
        <v>10385</v>
      </c>
      <c r="B2482">
        <v>25</v>
      </c>
      <c r="C2482">
        <v>77.34</v>
      </c>
      <c r="D2482">
        <v>1</v>
      </c>
      <c r="E2482">
        <v>1933.5</v>
      </c>
      <c r="F2482">
        <v>1934</v>
      </c>
      <c r="G2482">
        <v>1933.5</v>
      </c>
      <c r="H2482" t="s">
        <v>1020</v>
      </c>
      <c r="I2482" s="1">
        <v>38411</v>
      </c>
      <c r="J2482" t="s">
        <v>35</v>
      </c>
      <c r="K2482" t="s">
        <v>36</v>
      </c>
      <c r="L2482" t="s">
        <v>37</v>
      </c>
      <c r="M2482">
        <v>1</v>
      </c>
      <c r="N2482">
        <v>2</v>
      </c>
      <c r="O2482">
        <v>2005</v>
      </c>
      <c r="P2482" t="s">
        <v>961</v>
      </c>
      <c r="Q2482">
        <v>66</v>
      </c>
      <c r="R2482" t="s">
        <v>1042</v>
      </c>
      <c r="S2482" t="s">
        <v>427</v>
      </c>
      <c r="T2482">
        <v>4155551450</v>
      </c>
      <c r="U2482" t="s">
        <v>428</v>
      </c>
      <c r="V2482" t="s">
        <v>429</v>
      </c>
      <c r="X2482" t="s">
        <v>429</v>
      </c>
      <c r="Y2482" t="s">
        <v>430</v>
      </c>
      <c r="Z2482" t="s">
        <v>81</v>
      </c>
      <c r="AA2482" t="s">
        <v>431</v>
      </c>
      <c r="AB2482">
        <v>97562</v>
      </c>
      <c r="AC2482" t="s">
        <v>46</v>
      </c>
      <c r="AD2482" t="s">
        <v>47</v>
      </c>
      <c r="AE2482" t="s">
        <v>432</v>
      </c>
      <c r="AF2482" t="s">
        <v>433</v>
      </c>
      <c r="AG2482" t="s">
        <v>434</v>
      </c>
      <c r="AH2482" t="s">
        <v>51</v>
      </c>
    </row>
    <row r="2483" spans="1:34" x14ac:dyDescent="0.25">
      <c r="A2483">
        <v>10396</v>
      </c>
      <c r="B2483">
        <v>39</v>
      </c>
      <c r="C2483">
        <v>66.67</v>
      </c>
      <c r="D2483">
        <v>1</v>
      </c>
      <c r="E2483">
        <v>2600.13</v>
      </c>
      <c r="F2483">
        <v>2601</v>
      </c>
      <c r="G2483">
        <v>2600.13</v>
      </c>
      <c r="H2483" t="s">
        <v>820</v>
      </c>
      <c r="I2483" s="1">
        <v>38434</v>
      </c>
      <c r="J2483" t="s">
        <v>255</v>
      </c>
      <c r="K2483" t="s">
        <v>220</v>
      </c>
      <c r="L2483" t="s">
        <v>37</v>
      </c>
      <c r="M2483">
        <v>1</v>
      </c>
      <c r="N2483">
        <v>3</v>
      </c>
      <c r="O2483">
        <v>2005</v>
      </c>
      <c r="P2483" t="s">
        <v>961</v>
      </c>
      <c r="Q2483">
        <v>66</v>
      </c>
      <c r="R2483" t="s">
        <v>1042</v>
      </c>
      <c r="S2483" t="s">
        <v>427</v>
      </c>
      <c r="T2483">
        <v>4155551450</v>
      </c>
      <c r="U2483" t="s">
        <v>428</v>
      </c>
      <c r="V2483" t="s">
        <v>429</v>
      </c>
      <c r="X2483" t="s">
        <v>429</v>
      </c>
      <c r="Y2483" t="s">
        <v>430</v>
      </c>
      <c r="Z2483" t="s">
        <v>81</v>
      </c>
      <c r="AA2483" t="s">
        <v>431</v>
      </c>
      <c r="AB2483">
        <v>97562</v>
      </c>
      <c r="AC2483" t="s">
        <v>46</v>
      </c>
      <c r="AD2483" t="s">
        <v>47</v>
      </c>
      <c r="AE2483" t="s">
        <v>432</v>
      </c>
      <c r="AF2483" t="s">
        <v>433</v>
      </c>
      <c r="AG2483" t="s">
        <v>434</v>
      </c>
      <c r="AH2483" t="s">
        <v>51</v>
      </c>
    </row>
    <row r="2484" spans="1:34" x14ac:dyDescent="0.25">
      <c r="A2484">
        <v>10414</v>
      </c>
      <c r="B2484">
        <v>37</v>
      </c>
      <c r="C2484">
        <v>71.34</v>
      </c>
      <c r="D2484">
        <v>6</v>
      </c>
      <c r="E2484">
        <v>2639.58</v>
      </c>
      <c r="F2484">
        <v>2640</v>
      </c>
      <c r="G2484">
        <v>2639.58</v>
      </c>
      <c r="H2484" s="2">
        <v>38508</v>
      </c>
      <c r="I2484" s="1">
        <v>38508</v>
      </c>
      <c r="J2484" t="s">
        <v>172</v>
      </c>
      <c r="K2484" t="s">
        <v>123</v>
      </c>
      <c r="L2484" t="s">
        <v>637</v>
      </c>
      <c r="M2484">
        <v>2</v>
      </c>
      <c r="N2484">
        <v>5</v>
      </c>
      <c r="O2484">
        <v>2005</v>
      </c>
      <c r="P2484" t="s">
        <v>961</v>
      </c>
      <c r="Q2484">
        <v>66</v>
      </c>
      <c r="R2484" t="s">
        <v>1042</v>
      </c>
      <c r="S2484" t="s">
        <v>598</v>
      </c>
      <c r="T2484">
        <v>6175559555</v>
      </c>
      <c r="U2484" t="s">
        <v>599</v>
      </c>
      <c r="V2484" t="s">
        <v>600</v>
      </c>
      <c r="X2484" t="s">
        <v>600</v>
      </c>
      <c r="Y2484" t="s">
        <v>601</v>
      </c>
      <c r="Z2484" t="s">
        <v>195</v>
      </c>
      <c r="AA2484" t="s">
        <v>602</v>
      </c>
      <c r="AB2484">
        <v>51003</v>
      </c>
      <c r="AC2484" t="s">
        <v>46</v>
      </c>
      <c r="AD2484" t="s">
        <v>47</v>
      </c>
      <c r="AE2484" t="s">
        <v>603</v>
      </c>
      <c r="AF2484" t="s">
        <v>102</v>
      </c>
      <c r="AG2484" t="s">
        <v>604</v>
      </c>
      <c r="AH2484" t="s">
        <v>51</v>
      </c>
    </row>
    <row r="2485" spans="1:34" x14ac:dyDescent="0.25">
      <c r="A2485">
        <v>10106</v>
      </c>
      <c r="B2485">
        <v>31</v>
      </c>
      <c r="C2485">
        <v>100</v>
      </c>
      <c r="D2485">
        <v>7</v>
      </c>
      <c r="E2485">
        <v>3312.97</v>
      </c>
      <c r="F2485">
        <v>3313</v>
      </c>
      <c r="G2485">
        <v>3100</v>
      </c>
      <c r="H2485" t="s">
        <v>904</v>
      </c>
      <c r="I2485" s="1">
        <v>37669</v>
      </c>
      <c r="J2485" t="s">
        <v>35</v>
      </c>
      <c r="K2485" t="s">
        <v>36</v>
      </c>
      <c r="L2485" t="s">
        <v>37</v>
      </c>
      <c r="M2485">
        <v>1</v>
      </c>
      <c r="N2485">
        <v>2</v>
      </c>
      <c r="O2485">
        <v>2003</v>
      </c>
      <c r="P2485" t="s">
        <v>905</v>
      </c>
      <c r="Q2485">
        <v>91</v>
      </c>
      <c r="R2485" t="s">
        <v>1043</v>
      </c>
      <c r="S2485" t="s">
        <v>877</v>
      </c>
      <c r="T2485" t="s">
        <v>878</v>
      </c>
      <c r="U2485" t="s">
        <v>879</v>
      </c>
      <c r="V2485" t="s">
        <v>880</v>
      </c>
      <c r="X2485" t="s">
        <v>880</v>
      </c>
      <c r="Y2485" t="s">
        <v>881</v>
      </c>
      <c r="AA2485" t="s">
        <v>881</v>
      </c>
      <c r="AB2485">
        <v>24100</v>
      </c>
      <c r="AC2485" t="s">
        <v>407</v>
      </c>
      <c r="AD2485" t="s">
        <v>60</v>
      </c>
      <c r="AE2485" t="s">
        <v>882</v>
      </c>
      <c r="AF2485" t="s">
        <v>883</v>
      </c>
      <c r="AG2485" t="s">
        <v>884</v>
      </c>
      <c r="AH2485" t="s">
        <v>74</v>
      </c>
    </row>
    <row r="2486" spans="1:34" x14ac:dyDescent="0.25">
      <c r="A2486">
        <v>10120</v>
      </c>
      <c r="B2486">
        <v>47</v>
      </c>
      <c r="C2486">
        <v>82.21</v>
      </c>
      <c r="D2486">
        <v>13</v>
      </c>
      <c r="E2486">
        <v>3863.87</v>
      </c>
      <c r="F2486">
        <v>3864</v>
      </c>
      <c r="G2486">
        <v>3863.87</v>
      </c>
      <c r="H2486" t="s">
        <v>477</v>
      </c>
      <c r="I2486" s="1">
        <v>37740</v>
      </c>
      <c r="J2486" t="s">
        <v>380</v>
      </c>
      <c r="K2486" t="s">
        <v>65</v>
      </c>
      <c r="L2486" t="s">
        <v>37</v>
      </c>
      <c r="M2486">
        <v>2</v>
      </c>
      <c r="N2486">
        <v>4</v>
      </c>
      <c r="O2486">
        <v>2003</v>
      </c>
      <c r="P2486" t="s">
        <v>905</v>
      </c>
      <c r="Q2486">
        <v>91</v>
      </c>
      <c r="R2486" t="s">
        <v>1043</v>
      </c>
      <c r="S2486" t="s">
        <v>139</v>
      </c>
      <c r="T2486" t="s">
        <v>140</v>
      </c>
      <c r="U2486" t="s">
        <v>141</v>
      </c>
      <c r="V2486" t="s">
        <v>142</v>
      </c>
      <c r="W2486" t="s">
        <v>143</v>
      </c>
      <c r="X2486" t="s">
        <v>144</v>
      </c>
      <c r="Y2486" t="s">
        <v>145</v>
      </c>
      <c r="Z2486" t="s">
        <v>146</v>
      </c>
      <c r="AA2486" t="s">
        <v>147</v>
      </c>
      <c r="AB2486">
        <v>3004</v>
      </c>
      <c r="AC2486" t="s">
        <v>148</v>
      </c>
      <c r="AD2486" t="s">
        <v>149</v>
      </c>
      <c r="AE2486" t="s">
        <v>150</v>
      </c>
      <c r="AF2486" t="s">
        <v>151</v>
      </c>
      <c r="AG2486" t="s">
        <v>152</v>
      </c>
      <c r="AH2486" t="s">
        <v>74</v>
      </c>
    </row>
    <row r="2487" spans="1:34" x14ac:dyDescent="0.25">
      <c r="A2487">
        <v>10133</v>
      </c>
      <c r="B2487">
        <v>24</v>
      </c>
      <c r="C2487">
        <v>77.64</v>
      </c>
      <c r="D2487">
        <v>8</v>
      </c>
      <c r="E2487">
        <v>1863.36</v>
      </c>
      <c r="F2487">
        <v>1864</v>
      </c>
      <c r="G2487">
        <v>1863.36</v>
      </c>
      <c r="H2487" t="s">
        <v>952</v>
      </c>
      <c r="I2487" s="1">
        <v>37799</v>
      </c>
      <c r="J2487" t="s">
        <v>172</v>
      </c>
      <c r="K2487" t="s">
        <v>87</v>
      </c>
      <c r="L2487" t="s">
        <v>37</v>
      </c>
      <c r="M2487">
        <v>2</v>
      </c>
      <c r="N2487">
        <v>6</v>
      </c>
      <c r="O2487">
        <v>2003</v>
      </c>
      <c r="P2487" t="s">
        <v>905</v>
      </c>
      <c r="Q2487">
        <v>91</v>
      </c>
      <c r="R2487" t="s">
        <v>1043</v>
      </c>
      <c r="S2487" t="s">
        <v>276</v>
      </c>
      <c r="T2487" t="s">
        <v>277</v>
      </c>
      <c r="U2487" t="s">
        <v>278</v>
      </c>
      <c r="V2487" t="s">
        <v>279</v>
      </c>
      <c r="X2487" t="s">
        <v>279</v>
      </c>
      <c r="Y2487" t="s">
        <v>280</v>
      </c>
      <c r="AA2487" t="s">
        <v>280</v>
      </c>
      <c r="AB2487">
        <v>28034</v>
      </c>
      <c r="AC2487" t="s">
        <v>281</v>
      </c>
      <c r="AD2487" t="s">
        <v>60</v>
      </c>
      <c r="AE2487" t="s">
        <v>282</v>
      </c>
      <c r="AF2487" t="s">
        <v>283</v>
      </c>
      <c r="AG2487" t="s">
        <v>284</v>
      </c>
      <c r="AH2487" t="s">
        <v>51</v>
      </c>
    </row>
    <row r="2488" spans="1:34" x14ac:dyDescent="0.25">
      <c r="A2488">
        <v>10143</v>
      </c>
      <c r="B2488">
        <v>36</v>
      </c>
      <c r="C2488">
        <v>100</v>
      </c>
      <c r="D2488">
        <v>2</v>
      </c>
      <c r="E2488">
        <v>3945.96</v>
      </c>
      <c r="F2488">
        <v>3946</v>
      </c>
      <c r="G2488">
        <v>3600</v>
      </c>
      <c r="H2488" s="2">
        <v>37902</v>
      </c>
      <c r="I2488" s="1">
        <v>37902</v>
      </c>
      <c r="J2488" t="s">
        <v>86</v>
      </c>
      <c r="K2488" t="s">
        <v>220</v>
      </c>
      <c r="L2488" t="s">
        <v>37</v>
      </c>
      <c r="M2488">
        <v>3</v>
      </c>
      <c r="N2488">
        <v>8</v>
      </c>
      <c r="O2488">
        <v>2003</v>
      </c>
      <c r="P2488" t="s">
        <v>905</v>
      </c>
      <c r="Q2488">
        <v>91</v>
      </c>
      <c r="R2488" t="s">
        <v>1043</v>
      </c>
      <c r="S2488" t="s">
        <v>528</v>
      </c>
      <c r="T2488">
        <v>5085559555</v>
      </c>
      <c r="U2488" t="s">
        <v>529</v>
      </c>
      <c r="V2488" t="s">
        <v>530</v>
      </c>
      <c r="X2488" t="s">
        <v>530</v>
      </c>
      <c r="Y2488" t="s">
        <v>259</v>
      </c>
      <c r="Z2488" t="s">
        <v>195</v>
      </c>
      <c r="AA2488" t="s">
        <v>260</v>
      </c>
      <c r="AB2488">
        <v>50553</v>
      </c>
      <c r="AC2488" t="s">
        <v>46</v>
      </c>
      <c r="AD2488" t="s">
        <v>47</v>
      </c>
      <c r="AE2488" t="s">
        <v>531</v>
      </c>
      <c r="AF2488" t="s">
        <v>532</v>
      </c>
      <c r="AG2488" t="s">
        <v>533</v>
      </c>
      <c r="AH2488" t="s">
        <v>74</v>
      </c>
    </row>
    <row r="2489" spans="1:34" x14ac:dyDescent="0.25">
      <c r="A2489">
        <v>10156</v>
      </c>
      <c r="B2489">
        <v>48</v>
      </c>
      <c r="C2489">
        <v>100</v>
      </c>
      <c r="D2489">
        <v>2</v>
      </c>
      <c r="E2489">
        <v>4954.08</v>
      </c>
      <c r="F2489">
        <v>4955</v>
      </c>
      <c r="G2489">
        <v>4800</v>
      </c>
      <c r="H2489" s="2">
        <v>37843</v>
      </c>
      <c r="I2489" s="1">
        <v>37843</v>
      </c>
      <c r="J2489" t="s">
        <v>76</v>
      </c>
      <c r="K2489" t="s">
        <v>123</v>
      </c>
      <c r="L2489" t="s">
        <v>37</v>
      </c>
      <c r="M2489">
        <v>4</v>
      </c>
      <c r="N2489">
        <v>10</v>
      </c>
      <c r="O2489">
        <v>2003</v>
      </c>
      <c r="P2489" t="s">
        <v>905</v>
      </c>
      <c r="Q2489">
        <v>91</v>
      </c>
      <c r="R2489" t="s">
        <v>1043</v>
      </c>
      <c r="S2489" t="s">
        <v>276</v>
      </c>
      <c r="T2489" t="s">
        <v>277</v>
      </c>
      <c r="U2489" t="s">
        <v>278</v>
      </c>
      <c r="V2489" t="s">
        <v>279</v>
      </c>
      <c r="X2489" t="s">
        <v>279</v>
      </c>
      <c r="Y2489" t="s">
        <v>280</v>
      </c>
      <c r="AA2489" t="s">
        <v>280</v>
      </c>
      <c r="AB2489">
        <v>28034</v>
      </c>
      <c r="AC2489" t="s">
        <v>281</v>
      </c>
      <c r="AD2489" t="s">
        <v>60</v>
      </c>
      <c r="AE2489" t="s">
        <v>282</v>
      </c>
      <c r="AF2489" t="s">
        <v>283</v>
      </c>
      <c r="AG2489" t="s">
        <v>284</v>
      </c>
      <c r="AH2489" t="s">
        <v>74</v>
      </c>
    </row>
    <row r="2490" spans="1:34" x14ac:dyDescent="0.25">
      <c r="A2490">
        <v>10168</v>
      </c>
      <c r="B2490">
        <v>28</v>
      </c>
      <c r="C2490">
        <v>98.65</v>
      </c>
      <c r="D2490">
        <v>14</v>
      </c>
      <c r="E2490">
        <v>2762.2</v>
      </c>
      <c r="F2490">
        <v>2763</v>
      </c>
      <c r="G2490">
        <v>2762.2</v>
      </c>
      <c r="H2490" t="s">
        <v>95</v>
      </c>
      <c r="I2490" s="1">
        <v>37922</v>
      </c>
      <c r="J2490" t="s">
        <v>86</v>
      </c>
      <c r="K2490" t="s">
        <v>65</v>
      </c>
      <c r="L2490" t="s">
        <v>37</v>
      </c>
      <c r="M2490">
        <v>4</v>
      </c>
      <c r="N2490">
        <v>10</v>
      </c>
      <c r="O2490">
        <v>2003</v>
      </c>
      <c r="P2490" t="s">
        <v>905</v>
      </c>
      <c r="Q2490">
        <v>91</v>
      </c>
      <c r="R2490" t="s">
        <v>1043</v>
      </c>
      <c r="S2490" t="s">
        <v>96</v>
      </c>
      <c r="T2490">
        <v>6505556809</v>
      </c>
      <c r="U2490" t="s">
        <v>97</v>
      </c>
      <c r="V2490" t="s">
        <v>98</v>
      </c>
      <c r="X2490" t="s">
        <v>98</v>
      </c>
      <c r="Y2490" t="s">
        <v>99</v>
      </c>
      <c r="Z2490" t="s">
        <v>81</v>
      </c>
      <c r="AA2490" t="s">
        <v>100</v>
      </c>
      <c r="AB2490">
        <v>94217</v>
      </c>
      <c r="AC2490" t="s">
        <v>46</v>
      </c>
      <c r="AD2490" t="s">
        <v>47</v>
      </c>
      <c r="AE2490" t="s">
        <v>101</v>
      </c>
      <c r="AF2490" t="s">
        <v>102</v>
      </c>
      <c r="AG2490" t="s">
        <v>103</v>
      </c>
      <c r="AH2490" t="s">
        <v>51</v>
      </c>
    </row>
    <row r="2491" spans="1:34" x14ac:dyDescent="0.25">
      <c r="A2491">
        <v>10199</v>
      </c>
      <c r="B2491">
        <v>48</v>
      </c>
      <c r="C2491">
        <v>83.12</v>
      </c>
      <c r="D2491">
        <v>2</v>
      </c>
      <c r="E2491">
        <v>3989.76</v>
      </c>
      <c r="F2491">
        <v>3990</v>
      </c>
      <c r="G2491">
        <v>3989.76</v>
      </c>
      <c r="H2491" s="2">
        <v>37633</v>
      </c>
      <c r="I2491" s="1">
        <v>37633</v>
      </c>
      <c r="J2491" t="s">
        <v>64</v>
      </c>
      <c r="K2491" t="s">
        <v>123</v>
      </c>
      <c r="L2491" t="s">
        <v>37</v>
      </c>
      <c r="M2491">
        <v>4</v>
      </c>
      <c r="N2491">
        <v>12</v>
      </c>
      <c r="O2491">
        <v>2003</v>
      </c>
      <c r="P2491" t="s">
        <v>905</v>
      </c>
      <c r="Q2491">
        <v>91</v>
      </c>
      <c r="R2491" t="s">
        <v>1043</v>
      </c>
      <c r="S2491" t="s">
        <v>367</v>
      </c>
      <c r="T2491">
        <v>3105553722</v>
      </c>
      <c r="U2491" t="s">
        <v>368</v>
      </c>
      <c r="V2491" t="s">
        <v>369</v>
      </c>
      <c r="X2491" t="s">
        <v>369</v>
      </c>
      <c r="Y2491" t="s">
        <v>370</v>
      </c>
      <c r="Z2491" t="s">
        <v>81</v>
      </c>
      <c r="AA2491" t="s">
        <v>371</v>
      </c>
      <c r="AB2491">
        <v>94019</v>
      </c>
      <c r="AC2491" t="s">
        <v>46</v>
      </c>
      <c r="AD2491" t="s">
        <v>47</v>
      </c>
      <c r="AE2491" t="s">
        <v>372</v>
      </c>
      <c r="AF2491" t="s">
        <v>373</v>
      </c>
      <c r="AG2491" t="s">
        <v>374</v>
      </c>
      <c r="AH2491" t="s">
        <v>74</v>
      </c>
    </row>
    <row r="2492" spans="1:34" x14ac:dyDescent="0.25">
      <c r="A2492">
        <v>10210</v>
      </c>
      <c r="B2492">
        <v>21</v>
      </c>
      <c r="C2492">
        <v>78.55</v>
      </c>
      <c r="D2492">
        <v>12</v>
      </c>
      <c r="E2492">
        <v>1649.55</v>
      </c>
      <c r="F2492">
        <v>1650</v>
      </c>
      <c r="G2492">
        <v>1649.55</v>
      </c>
      <c r="H2492" s="2">
        <v>38322</v>
      </c>
      <c r="I2492" s="1">
        <v>38322</v>
      </c>
      <c r="J2492" t="s">
        <v>242</v>
      </c>
      <c r="K2492" t="s">
        <v>220</v>
      </c>
      <c r="L2492" t="s">
        <v>37</v>
      </c>
      <c r="M2492">
        <v>1</v>
      </c>
      <c r="N2492">
        <v>1</v>
      </c>
      <c r="O2492">
        <v>2004</v>
      </c>
      <c r="P2492" t="s">
        <v>905</v>
      </c>
      <c r="Q2492">
        <v>91</v>
      </c>
      <c r="R2492" t="s">
        <v>1043</v>
      </c>
      <c r="S2492" t="s">
        <v>478</v>
      </c>
      <c r="T2492" t="s">
        <v>479</v>
      </c>
      <c r="U2492" t="s">
        <v>480</v>
      </c>
      <c r="V2492" t="s">
        <v>481</v>
      </c>
      <c r="X2492" t="s">
        <v>481</v>
      </c>
      <c r="Y2492" t="s">
        <v>482</v>
      </c>
      <c r="Z2492" t="s">
        <v>482</v>
      </c>
      <c r="AA2492" t="s">
        <v>483</v>
      </c>
      <c r="AB2492" t="s">
        <v>484</v>
      </c>
      <c r="AC2492" t="s">
        <v>314</v>
      </c>
      <c r="AD2492" t="s">
        <v>314</v>
      </c>
      <c r="AE2492" t="s">
        <v>485</v>
      </c>
      <c r="AF2492" t="s">
        <v>486</v>
      </c>
      <c r="AG2492" t="s">
        <v>487</v>
      </c>
      <c r="AH2492" t="s">
        <v>51</v>
      </c>
    </row>
    <row r="2493" spans="1:34" x14ac:dyDescent="0.25">
      <c r="A2493">
        <v>10223</v>
      </c>
      <c r="B2493">
        <v>25</v>
      </c>
      <c r="C2493">
        <v>100</v>
      </c>
      <c r="D2493">
        <v>14</v>
      </c>
      <c r="E2493">
        <v>2534.75</v>
      </c>
      <c r="F2493">
        <v>2535</v>
      </c>
      <c r="G2493">
        <v>2500</v>
      </c>
      <c r="H2493" t="s">
        <v>138</v>
      </c>
      <c r="I2493" s="1">
        <v>38037</v>
      </c>
      <c r="J2493" t="s">
        <v>35</v>
      </c>
      <c r="K2493" t="s">
        <v>87</v>
      </c>
      <c r="L2493" t="s">
        <v>37</v>
      </c>
      <c r="M2493">
        <v>1</v>
      </c>
      <c r="N2493">
        <v>2</v>
      </c>
      <c r="O2493">
        <v>2004</v>
      </c>
      <c r="P2493" t="s">
        <v>905</v>
      </c>
      <c r="Q2493">
        <v>91</v>
      </c>
      <c r="R2493" t="s">
        <v>1043</v>
      </c>
      <c r="S2493" t="s">
        <v>139</v>
      </c>
      <c r="T2493" t="s">
        <v>140</v>
      </c>
      <c r="U2493" t="s">
        <v>141</v>
      </c>
      <c r="V2493" t="s">
        <v>142</v>
      </c>
      <c r="W2493" t="s">
        <v>143</v>
      </c>
      <c r="X2493" t="s">
        <v>144</v>
      </c>
      <c r="Y2493" t="s">
        <v>145</v>
      </c>
      <c r="Z2493" t="s">
        <v>146</v>
      </c>
      <c r="AA2493" t="s">
        <v>147</v>
      </c>
      <c r="AB2493">
        <v>3004</v>
      </c>
      <c r="AC2493" t="s">
        <v>148</v>
      </c>
      <c r="AD2493" t="s">
        <v>149</v>
      </c>
      <c r="AE2493" t="s">
        <v>150</v>
      </c>
      <c r="AF2493" t="s">
        <v>151</v>
      </c>
      <c r="AG2493" t="s">
        <v>152</v>
      </c>
      <c r="AH2493" t="s">
        <v>51</v>
      </c>
    </row>
    <row r="2494" spans="1:34" x14ac:dyDescent="0.25">
      <c r="A2494">
        <v>10235</v>
      </c>
      <c r="B2494">
        <v>25</v>
      </c>
      <c r="C2494">
        <v>100</v>
      </c>
      <c r="D2494">
        <v>8</v>
      </c>
      <c r="E2494">
        <v>2580.25</v>
      </c>
      <c r="F2494">
        <v>2581</v>
      </c>
      <c r="G2494">
        <v>2500</v>
      </c>
      <c r="H2494" s="2">
        <v>38021</v>
      </c>
      <c r="I2494" s="1">
        <v>38021</v>
      </c>
      <c r="J2494" t="s">
        <v>35</v>
      </c>
      <c r="K2494" t="s">
        <v>220</v>
      </c>
      <c r="L2494" t="s">
        <v>37</v>
      </c>
      <c r="M2494">
        <v>2</v>
      </c>
      <c r="N2494">
        <v>4</v>
      </c>
      <c r="O2494">
        <v>2004</v>
      </c>
      <c r="P2494" t="s">
        <v>905</v>
      </c>
      <c r="Q2494">
        <v>91</v>
      </c>
      <c r="R2494" t="s">
        <v>1043</v>
      </c>
      <c r="S2494" t="s">
        <v>589</v>
      </c>
      <c r="T2494" t="s">
        <v>590</v>
      </c>
      <c r="U2494" t="s">
        <v>591</v>
      </c>
      <c r="V2494" t="s">
        <v>592</v>
      </c>
      <c r="X2494" t="s">
        <v>592</v>
      </c>
      <c r="Y2494" t="s">
        <v>593</v>
      </c>
      <c r="Z2494" t="s">
        <v>359</v>
      </c>
      <c r="AA2494" t="s">
        <v>594</v>
      </c>
      <c r="AB2494" t="s">
        <v>595</v>
      </c>
      <c r="AC2494" t="s">
        <v>362</v>
      </c>
      <c r="AD2494" t="s">
        <v>47</v>
      </c>
      <c r="AE2494" t="s">
        <v>596</v>
      </c>
      <c r="AF2494" t="s">
        <v>272</v>
      </c>
      <c r="AG2494" t="s">
        <v>597</v>
      </c>
      <c r="AH2494" t="s">
        <v>51</v>
      </c>
    </row>
    <row r="2495" spans="1:34" x14ac:dyDescent="0.25">
      <c r="A2495">
        <v>10250</v>
      </c>
      <c r="B2495">
        <v>31</v>
      </c>
      <c r="C2495">
        <v>91.34</v>
      </c>
      <c r="D2495">
        <v>9</v>
      </c>
      <c r="E2495">
        <v>2831.54</v>
      </c>
      <c r="F2495">
        <v>2832</v>
      </c>
      <c r="G2495">
        <v>2831.54</v>
      </c>
      <c r="H2495" s="2">
        <v>38296</v>
      </c>
      <c r="I2495" s="1">
        <v>38296</v>
      </c>
      <c r="J2495" t="s">
        <v>104</v>
      </c>
      <c r="K2495" t="s">
        <v>87</v>
      </c>
      <c r="L2495" t="s">
        <v>37</v>
      </c>
      <c r="M2495">
        <v>2</v>
      </c>
      <c r="N2495">
        <v>5</v>
      </c>
      <c r="O2495">
        <v>2004</v>
      </c>
      <c r="P2495" t="s">
        <v>905</v>
      </c>
      <c r="Q2495">
        <v>91</v>
      </c>
      <c r="R2495" t="s">
        <v>1043</v>
      </c>
      <c r="S2495" t="s">
        <v>630</v>
      </c>
      <c r="T2495">
        <v>4085553659</v>
      </c>
      <c r="U2495" t="s">
        <v>631</v>
      </c>
      <c r="V2495" t="s">
        <v>632</v>
      </c>
      <c r="X2495" t="s">
        <v>632</v>
      </c>
      <c r="Y2495" t="s">
        <v>633</v>
      </c>
      <c r="Z2495" t="s">
        <v>81</v>
      </c>
      <c r="AA2495" t="s">
        <v>634</v>
      </c>
      <c r="AB2495">
        <v>94217</v>
      </c>
      <c r="AC2495" t="s">
        <v>46</v>
      </c>
      <c r="AD2495" t="s">
        <v>47</v>
      </c>
      <c r="AE2495" t="s">
        <v>159</v>
      </c>
      <c r="AF2495" t="s">
        <v>635</v>
      </c>
      <c r="AG2495" t="s">
        <v>636</v>
      </c>
      <c r="AH2495" t="s">
        <v>51</v>
      </c>
    </row>
    <row r="2496" spans="1:34" x14ac:dyDescent="0.25">
      <c r="A2496">
        <v>10262</v>
      </c>
      <c r="B2496">
        <v>40</v>
      </c>
      <c r="C2496">
        <v>84.03</v>
      </c>
      <c r="D2496">
        <v>4</v>
      </c>
      <c r="E2496">
        <v>3361.2</v>
      </c>
      <c r="F2496">
        <v>3362</v>
      </c>
      <c r="G2496">
        <v>3361.2</v>
      </c>
      <c r="H2496" t="s">
        <v>916</v>
      </c>
      <c r="I2496" s="1">
        <v>38162</v>
      </c>
      <c r="J2496" t="s">
        <v>172</v>
      </c>
      <c r="K2496" t="s">
        <v>130</v>
      </c>
      <c r="L2496" t="s">
        <v>535</v>
      </c>
      <c r="M2496">
        <v>2</v>
      </c>
      <c r="N2496">
        <v>6</v>
      </c>
      <c r="O2496">
        <v>2004</v>
      </c>
      <c r="P2496" t="s">
        <v>905</v>
      </c>
      <c r="Q2496">
        <v>91</v>
      </c>
      <c r="R2496" t="s">
        <v>1043</v>
      </c>
      <c r="S2496" t="s">
        <v>276</v>
      </c>
      <c r="T2496" t="s">
        <v>277</v>
      </c>
      <c r="U2496" t="s">
        <v>278</v>
      </c>
      <c r="V2496" t="s">
        <v>279</v>
      </c>
      <c r="X2496" t="s">
        <v>279</v>
      </c>
      <c r="Y2496" t="s">
        <v>280</v>
      </c>
      <c r="AA2496" t="s">
        <v>280</v>
      </c>
      <c r="AB2496">
        <v>28034</v>
      </c>
      <c r="AC2496" t="s">
        <v>281</v>
      </c>
      <c r="AD2496" t="s">
        <v>60</v>
      </c>
      <c r="AE2496" t="s">
        <v>282</v>
      </c>
      <c r="AF2496" t="s">
        <v>283</v>
      </c>
      <c r="AG2496" t="s">
        <v>284</v>
      </c>
      <c r="AH2496" t="s">
        <v>74</v>
      </c>
    </row>
    <row r="2497" spans="1:34" x14ac:dyDescent="0.25">
      <c r="A2497">
        <v>10275</v>
      </c>
      <c r="B2497">
        <v>32</v>
      </c>
      <c r="C2497">
        <v>89.51</v>
      </c>
      <c r="D2497">
        <v>14</v>
      </c>
      <c r="E2497">
        <v>2864.32</v>
      </c>
      <c r="F2497">
        <v>2865</v>
      </c>
      <c r="G2497">
        <v>2864.32</v>
      </c>
      <c r="H2497" t="s">
        <v>181</v>
      </c>
      <c r="I2497" s="1">
        <v>38191</v>
      </c>
      <c r="J2497" t="s">
        <v>52</v>
      </c>
      <c r="K2497" t="s">
        <v>87</v>
      </c>
      <c r="L2497" t="s">
        <v>37</v>
      </c>
      <c r="M2497">
        <v>3</v>
      </c>
      <c r="N2497">
        <v>7</v>
      </c>
      <c r="O2497">
        <v>2004</v>
      </c>
      <c r="P2497" t="s">
        <v>905</v>
      </c>
      <c r="Q2497">
        <v>91</v>
      </c>
      <c r="R2497" t="s">
        <v>1043</v>
      </c>
      <c r="S2497" t="s">
        <v>182</v>
      </c>
      <c r="T2497" t="s">
        <v>183</v>
      </c>
      <c r="U2497" t="s">
        <v>184</v>
      </c>
      <c r="V2497" t="s">
        <v>185</v>
      </c>
      <c r="X2497" t="s">
        <v>185</v>
      </c>
      <c r="Y2497" t="s">
        <v>186</v>
      </c>
      <c r="AA2497" t="s">
        <v>186</v>
      </c>
      <c r="AB2497">
        <v>44000</v>
      </c>
      <c r="AC2497" t="s">
        <v>59</v>
      </c>
      <c r="AD2497" t="s">
        <v>60</v>
      </c>
      <c r="AE2497" t="s">
        <v>187</v>
      </c>
      <c r="AF2497" t="s">
        <v>188</v>
      </c>
      <c r="AG2497" t="s">
        <v>189</v>
      </c>
      <c r="AH2497" t="s">
        <v>51</v>
      </c>
    </row>
    <row r="2498" spans="1:34" x14ac:dyDescent="0.25">
      <c r="A2498">
        <v>10284</v>
      </c>
      <c r="B2498">
        <v>24</v>
      </c>
      <c r="C2498">
        <v>83.12</v>
      </c>
      <c r="D2498">
        <v>6</v>
      </c>
      <c r="E2498">
        <v>1994.88</v>
      </c>
      <c r="F2498">
        <v>1995</v>
      </c>
      <c r="G2498">
        <v>1994.88</v>
      </c>
      <c r="H2498" t="s">
        <v>917</v>
      </c>
      <c r="I2498" s="1">
        <v>38220</v>
      </c>
      <c r="J2498" t="s">
        <v>76</v>
      </c>
      <c r="K2498" t="s">
        <v>53</v>
      </c>
      <c r="L2498" t="s">
        <v>37</v>
      </c>
      <c r="M2498">
        <v>3</v>
      </c>
      <c r="N2498">
        <v>8</v>
      </c>
      <c r="O2498">
        <v>2004</v>
      </c>
      <c r="P2498" t="s">
        <v>905</v>
      </c>
      <c r="Q2498">
        <v>91</v>
      </c>
      <c r="R2498" t="s">
        <v>1043</v>
      </c>
      <c r="S2498" t="s">
        <v>860</v>
      </c>
      <c r="T2498" t="s">
        <v>861</v>
      </c>
      <c r="U2498" t="s">
        <v>862</v>
      </c>
      <c r="V2498" t="s">
        <v>863</v>
      </c>
      <c r="X2498" t="s">
        <v>863</v>
      </c>
      <c r="Y2498" t="s">
        <v>864</v>
      </c>
      <c r="AA2498" t="s">
        <v>864</v>
      </c>
      <c r="AB2498" t="s">
        <v>865</v>
      </c>
      <c r="AC2498" t="s">
        <v>119</v>
      </c>
      <c r="AD2498" t="s">
        <v>60</v>
      </c>
      <c r="AE2498" t="s">
        <v>866</v>
      </c>
      <c r="AF2498" t="s">
        <v>867</v>
      </c>
      <c r="AG2498" t="s">
        <v>868</v>
      </c>
      <c r="AH2498" t="s">
        <v>51</v>
      </c>
    </row>
    <row r="2499" spans="1:34" x14ac:dyDescent="0.25">
      <c r="A2499">
        <v>10296</v>
      </c>
      <c r="B2499">
        <v>42</v>
      </c>
      <c r="C2499">
        <v>100</v>
      </c>
      <c r="D2499">
        <v>2</v>
      </c>
      <c r="E2499">
        <v>4296.6000000000004</v>
      </c>
      <c r="F2499">
        <v>4297</v>
      </c>
      <c r="G2499">
        <v>4200</v>
      </c>
      <c r="H2499" t="s">
        <v>918</v>
      </c>
      <c r="I2499" s="1">
        <v>38245</v>
      </c>
      <c r="J2499" t="s">
        <v>201</v>
      </c>
      <c r="K2499" t="s">
        <v>220</v>
      </c>
      <c r="L2499" t="s">
        <v>37</v>
      </c>
      <c r="M2499">
        <v>3</v>
      </c>
      <c r="N2499">
        <v>9</v>
      </c>
      <c r="O2499">
        <v>2004</v>
      </c>
      <c r="P2499" t="s">
        <v>905</v>
      </c>
      <c r="Q2499">
        <v>91</v>
      </c>
      <c r="R2499" t="s">
        <v>1043</v>
      </c>
      <c r="S2499" t="s">
        <v>919</v>
      </c>
      <c r="T2499" t="s">
        <v>920</v>
      </c>
      <c r="U2499" t="s">
        <v>921</v>
      </c>
      <c r="V2499" t="s">
        <v>922</v>
      </c>
      <c r="X2499" t="s">
        <v>922</v>
      </c>
      <c r="Y2499" t="s">
        <v>923</v>
      </c>
      <c r="AA2499" t="s">
        <v>923</v>
      </c>
      <c r="AB2499">
        <v>80686</v>
      </c>
      <c r="AC2499" t="s">
        <v>699</v>
      </c>
      <c r="AD2499" t="s">
        <v>60</v>
      </c>
      <c r="AE2499" t="s">
        <v>924</v>
      </c>
      <c r="AF2499" t="s">
        <v>160</v>
      </c>
      <c r="AG2499" t="s">
        <v>925</v>
      </c>
      <c r="AH2499" t="s">
        <v>74</v>
      </c>
    </row>
    <row r="2500" spans="1:34" x14ac:dyDescent="0.25">
      <c r="A2500">
        <v>10308</v>
      </c>
      <c r="B2500">
        <v>21</v>
      </c>
      <c r="C2500">
        <v>100</v>
      </c>
      <c r="D2500">
        <v>12</v>
      </c>
      <c r="E2500">
        <v>2224.9499999999998</v>
      </c>
      <c r="F2500">
        <v>2225</v>
      </c>
      <c r="G2500">
        <v>2100</v>
      </c>
      <c r="H2500" t="s">
        <v>211</v>
      </c>
      <c r="I2500" s="1">
        <v>38275</v>
      </c>
      <c r="J2500" t="s">
        <v>86</v>
      </c>
      <c r="K2500" t="s">
        <v>87</v>
      </c>
      <c r="L2500" t="s">
        <v>37</v>
      </c>
      <c r="M2500">
        <v>4</v>
      </c>
      <c r="N2500">
        <v>10</v>
      </c>
      <c r="O2500">
        <v>2004</v>
      </c>
      <c r="P2500" t="s">
        <v>905</v>
      </c>
      <c r="Q2500">
        <v>91</v>
      </c>
      <c r="R2500" t="s">
        <v>1043</v>
      </c>
      <c r="S2500" t="s">
        <v>501</v>
      </c>
      <c r="T2500">
        <v>9145554562</v>
      </c>
      <c r="U2500" t="s">
        <v>502</v>
      </c>
      <c r="V2500" t="s">
        <v>503</v>
      </c>
      <c r="X2500" t="s">
        <v>503</v>
      </c>
      <c r="Y2500" t="s">
        <v>504</v>
      </c>
      <c r="Z2500" t="s">
        <v>44</v>
      </c>
      <c r="AA2500" t="s">
        <v>505</v>
      </c>
      <c r="AB2500">
        <v>24067</v>
      </c>
      <c r="AC2500" t="s">
        <v>46</v>
      </c>
      <c r="AD2500" t="s">
        <v>47</v>
      </c>
      <c r="AE2500" t="s">
        <v>159</v>
      </c>
      <c r="AF2500" t="s">
        <v>373</v>
      </c>
      <c r="AG2500" t="s">
        <v>506</v>
      </c>
      <c r="AH2500" t="s">
        <v>51</v>
      </c>
    </row>
    <row r="2501" spans="1:34" x14ac:dyDescent="0.25">
      <c r="A2501">
        <v>10316</v>
      </c>
      <c r="B2501">
        <v>34</v>
      </c>
      <c r="C2501">
        <v>82.21</v>
      </c>
      <c r="D2501">
        <v>4</v>
      </c>
      <c r="E2501">
        <v>2795.14</v>
      </c>
      <c r="F2501">
        <v>2796</v>
      </c>
      <c r="G2501">
        <v>2795.14</v>
      </c>
      <c r="H2501" s="2">
        <v>37997</v>
      </c>
      <c r="I2501" s="1">
        <v>37997</v>
      </c>
      <c r="J2501" t="s">
        <v>64</v>
      </c>
      <c r="K2501" t="s">
        <v>123</v>
      </c>
      <c r="L2501" t="s">
        <v>37</v>
      </c>
      <c r="M2501">
        <v>4</v>
      </c>
      <c r="N2501">
        <v>11</v>
      </c>
      <c r="O2501">
        <v>2004</v>
      </c>
      <c r="P2501" t="s">
        <v>905</v>
      </c>
      <c r="Q2501">
        <v>91</v>
      </c>
      <c r="R2501" t="s">
        <v>1043</v>
      </c>
      <c r="S2501" t="s">
        <v>606</v>
      </c>
      <c r="T2501" t="s">
        <v>607</v>
      </c>
      <c r="U2501" t="s">
        <v>608</v>
      </c>
      <c r="V2501" t="s">
        <v>609</v>
      </c>
      <c r="X2501" t="s">
        <v>609</v>
      </c>
      <c r="Y2501" t="s">
        <v>610</v>
      </c>
      <c r="Z2501" t="s">
        <v>611</v>
      </c>
      <c r="AA2501" t="s">
        <v>612</v>
      </c>
      <c r="AB2501" t="s">
        <v>613</v>
      </c>
      <c r="AC2501" t="s">
        <v>270</v>
      </c>
      <c r="AD2501" t="s">
        <v>60</v>
      </c>
      <c r="AE2501" t="s">
        <v>614</v>
      </c>
      <c r="AF2501" t="s">
        <v>615</v>
      </c>
      <c r="AG2501" t="s">
        <v>616</v>
      </c>
      <c r="AH2501" t="s">
        <v>51</v>
      </c>
    </row>
    <row r="2502" spans="1:34" x14ac:dyDescent="0.25">
      <c r="A2502">
        <v>10328</v>
      </c>
      <c r="B2502">
        <v>27</v>
      </c>
      <c r="C2502">
        <v>100</v>
      </c>
      <c r="D2502">
        <v>8</v>
      </c>
      <c r="E2502">
        <v>2762.1</v>
      </c>
      <c r="F2502">
        <v>2763</v>
      </c>
      <c r="G2502">
        <v>2700</v>
      </c>
      <c r="H2502" s="2">
        <v>38332</v>
      </c>
      <c r="I2502" s="1">
        <v>38332</v>
      </c>
      <c r="J2502" t="s">
        <v>242</v>
      </c>
      <c r="K2502" t="s">
        <v>53</v>
      </c>
      <c r="L2502" t="s">
        <v>37</v>
      </c>
      <c r="M2502">
        <v>4</v>
      </c>
      <c r="N2502">
        <v>11</v>
      </c>
      <c r="O2502">
        <v>2004</v>
      </c>
      <c r="P2502" t="s">
        <v>905</v>
      </c>
      <c r="Q2502">
        <v>91</v>
      </c>
      <c r="R2502" t="s">
        <v>1043</v>
      </c>
      <c r="S2502" t="s">
        <v>877</v>
      </c>
      <c r="T2502" t="s">
        <v>878</v>
      </c>
      <c r="U2502" t="s">
        <v>879</v>
      </c>
      <c r="V2502" t="s">
        <v>880</v>
      </c>
      <c r="X2502" t="s">
        <v>880</v>
      </c>
      <c r="Y2502" t="s">
        <v>881</v>
      </c>
      <c r="AA2502" t="s">
        <v>881</v>
      </c>
      <c r="AB2502">
        <v>24100</v>
      </c>
      <c r="AC2502" t="s">
        <v>407</v>
      </c>
      <c r="AD2502" t="s">
        <v>60</v>
      </c>
      <c r="AE2502" t="s">
        <v>882</v>
      </c>
      <c r="AF2502" t="s">
        <v>883</v>
      </c>
      <c r="AG2502" t="s">
        <v>884</v>
      </c>
      <c r="AH2502" t="s">
        <v>51</v>
      </c>
    </row>
    <row r="2503" spans="1:34" x14ac:dyDescent="0.25">
      <c r="A2503">
        <v>10340</v>
      </c>
      <c r="B2503">
        <v>30</v>
      </c>
      <c r="C2503">
        <v>88.6</v>
      </c>
      <c r="D2503">
        <v>5</v>
      </c>
      <c r="E2503">
        <v>2658</v>
      </c>
      <c r="F2503">
        <v>2658</v>
      </c>
      <c r="G2503">
        <v>2658</v>
      </c>
      <c r="H2503" t="s">
        <v>230</v>
      </c>
      <c r="I2503" s="1">
        <v>38315</v>
      </c>
      <c r="J2503" t="s">
        <v>104</v>
      </c>
      <c r="K2503" t="s">
        <v>220</v>
      </c>
      <c r="L2503" t="s">
        <v>37</v>
      </c>
      <c r="M2503">
        <v>4</v>
      </c>
      <c r="N2503">
        <v>11</v>
      </c>
      <c r="O2503">
        <v>2004</v>
      </c>
      <c r="P2503" t="s">
        <v>905</v>
      </c>
      <c r="Q2503">
        <v>91</v>
      </c>
      <c r="R2503" t="s">
        <v>1043</v>
      </c>
      <c r="S2503" t="s">
        <v>554</v>
      </c>
      <c r="T2503" t="s">
        <v>555</v>
      </c>
      <c r="U2503" t="s">
        <v>556</v>
      </c>
      <c r="V2503" t="s">
        <v>557</v>
      </c>
      <c r="X2503" t="s">
        <v>557</v>
      </c>
      <c r="Y2503" t="s">
        <v>558</v>
      </c>
      <c r="AA2503" t="s">
        <v>558</v>
      </c>
      <c r="AB2503">
        <v>8022</v>
      </c>
      <c r="AC2503" t="s">
        <v>281</v>
      </c>
      <c r="AD2503" t="s">
        <v>60</v>
      </c>
      <c r="AE2503" t="s">
        <v>559</v>
      </c>
      <c r="AF2503" t="s">
        <v>560</v>
      </c>
      <c r="AG2503" t="s">
        <v>561</v>
      </c>
      <c r="AH2503" t="s">
        <v>51</v>
      </c>
    </row>
    <row r="2504" spans="1:34" x14ac:dyDescent="0.25">
      <c r="A2504">
        <v>10353</v>
      </c>
      <c r="B2504">
        <v>39</v>
      </c>
      <c r="C2504">
        <v>100</v>
      </c>
      <c r="D2504">
        <v>9</v>
      </c>
      <c r="E2504">
        <v>5043.87</v>
      </c>
      <c r="F2504">
        <v>5044</v>
      </c>
      <c r="G2504">
        <v>3900</v>
      </c>
      <c r="H2504" s="2">
        <v>38089</v>
      </c>
      <c r="I2504" s="1">
        <v>38089</v>
      </c>
      <c r="J2504" t="s">
        <v>380</v>
      </c>
      <c r="K2504" t="s">
        <v>36</v>
      </c>
      <c r="L2504" t="s">
        <v>37</v>
      </c>
      <c r="M2504">
        <v>4</v>
      </c>
      <c r="N2504">
        <v>12</v>
      </c>
      <c r="O2504">
        <v>2004</v>
      </c>
      <c r="P2504" t="s">
        <v>905</v>
      </c>
      <c r="Q2504">
        <v>91</v>
      </c>
      <c r="R2504" t="s">
        <v>1043</v>
      </c>
      <c r="S2504" t="s">
        <v>908</v>
      </c>
      <c r="T2504">
        <v>2035554407</v>
      </c>
      <c r="U2504" t="s">
        <v>909</v>
      </c>
      <c r="V2504" t="s">
        <v>910</v>
      </c>
      <c r="X2504" t="s">
        <v>910</v>
      </c>
      <c r="Y2504" t="s">
        <v>816</v>
      </c>
      <c r="Z2504" t="s">
        <v>177</v>
      </c>
      <c r="AA2504" t="s">
        <v>911</v>
      </c>
      <c r="AB2504">
        <v>97561</v>
      </c>
      <c r="AC2504" t="s">
        <v>46</v>
      </c>
      <c r="AD2504" t="s">
        <v>47</v>
      </c>
      <c r="AE2504" t="s">
        <v>912</v>
      </c>
      <c r="AF2504" t="s">
        <v>913</v>
      </c>
      <c r="AG2504" t="s">
        <v>914</v>
      </c>
      <c r="AH2504" t="s">
        <v>74</v>
      </c>
    </row>
    <row r="2505" spans="1:34" x14ac:dyDescent="0.25">
      <c r="A2505">
        <v>10361</v>
      </c>
      <c r="B2505">
        <v>20</v>
      </c>
      <c r="C2505">
        <v>60.54</v>
      </c>
      <c r="D2505">
        <v>4</v>
      </c>
      <c r="E2505">
        <v>1210.8</v>
      </c>
      <c r="F2505">
        <v>1211</v>
      </c>
      <c r="G2505">
        <v>1210.8</v>
      </c>
      <c r="H2505" t="s">
        <v>241</v>
      </c>
      <c r="I2505" s="1">
        <v>38338</v>
      </c>
      <c r="J2505" t="s">
        <v>242</v>
      </c>
      <c r="K2505" t="s">
        <v>87</v>
      </c>
      <c r="L2505" t="s">
        <v>37</v>
      </c>
      <c r="M2505">
        <v>4</v>
      </c>
      <c r="N2505">
        <v>12</v>
      </c>
      <c r="O2505">
        <v>2004</v>
      </c>
      <c r="P2505" t="s">
        <v>905</v>
      </c>
      <c r="Q2505">
        <v>91</v>
      </c>
      <c r="R2505" t="s">
        <v>1043</v>
      </c>
      <c r="S2505" t="s">
        <v>243</v>
      </c>
      <c r="T2505" t="s">
        <v>244</v>
      </c>
      <c r="U2505" t="s">
        <v>245</v>
      </c>
      <c r="V2505" t="s">
        <v>246</v>
      </c>
      <c r="W2505" t="s">
        <v>247</v>
      </c>
      <c r="X2505" t="s">
        <v>248</v>
      </c>
      <c r="Y2505" t="s">
        <v>249</v>
      </c>
      <c r="Z2505" t="s">
        <v>250</v>
      </c>
      <c r="AA2505" t="s">
        <v>251</v>
      </c>
      <c r="AB2505">
        <v>2067</v>
      </c>
      <c r="AC2505" t="s">
        <v>148</v>
      </c>
      <c r="AD2505" t="s">
        <v>149</v>
      </c>
      <c r="AE2505" t="s">
        <v>252</v>
      </c>
      <c r="AF2505" t="s">
        <v>253</v>
      </c>
      <c r="AG2505" t="s">
        <v>254</v>
      </c>
      <c r="AH2505" t="s">
        <v>51</v>
      </c>
    </row>
    <row r="2506" spans="1:34" x14ac:dyDescent="0.25">
      <c r="A2506">
        <v>10375</v>
      </c>
      <c r="B2506">
        <v>37</v>
      </c>
      <c r="C2506">
        <v>81.87</v>
      </c>
      <c r="D2506">
        <v>6</v>
      </c>
      <c r="E2506">
        <v>3029.19</v>
      </c>
      <c r="F2506">
        <v>3030</v>
      </c>
      <c r="G2506">
        <v>3029.19</v>
      </c>
      <c r="H2506" s="2">
        <v>38413</v>
      </c>
      <c r="I2506" s="1">
        <v>38413</v>
      </c>
      <c r="J2506" t="s">
        <v>255</v>
      </c>
      <c r="K2506" t="s">
        <v>220</v>
      </c>
      <c r="L2506" t="s">
        <v>37</v>
      </c>
      <c r="M2506">
        <v>1</v>
      </c>
      <c r="N2506">
        <v>2</v>
      </c>
      <c r="O2506">
        <v>2005</v>
      </c>
      <c r="P2506" t="s">
        <v>905</v>
      </c>
      <c r="Q2506">
        <v>91</v>
      </c>
      <c r="R2506" t="s">
        <v>1043</v>
      </c>
      <c r="S2506" t="s">
        <v>182</v>
      </c>
      <c r="T2506" t="s">
        <v>183</v>
      </c>
      <c r="U2506" t="s">
        <v>184</v>
      </c>
      <c r="V2506" t="s">
        <v>185</v>
      </c>
      <c r="X2506" t="s">
        <v>185</v>
      </c>
      <c r="Y2506" t="s">
        <v>186</v>
      </c>
      <c r="AA2506" t="s">
        <v>186</v>
      </c>
      <c r="AB2506">
        <v>44000</v>
      </c>
      <c r="AC2506" t="s">
        <v>59</v>
      </c>
      <c r="AD2506" t="s">
        <v>60</v>
      </c>
      <c r="AE2506" t="s">
        <v>187</v>
      </c>
      <c r="AF2506" t="s">
        <v>188</v>
      </c>
      <c r="AG2506" t="s">
        <v>189</v>
      </c>
      <c r="AH2506" t="s">
        <v>74</v>
      </c>
    </row>
    <row r="2507" spans="1:34" x14ac:dyDescent="0.25">
      <c r="A2507">
        <v>10388</v>
      </c>
      <c r="B2507">
        <v>46</v>
      </c>
      <c r="C2507">
        <v>100</v>
      </c>
      <c r="D2507">
        <v>2</v>
      </c>
      <c r="E2507">
        <v>10066.6</v>
      </c>
      <c r="F2507">
        <v>10067</v>
      </c>
      <c r="G2507">
        <v>4600</v>
      </c>
      <c r="H2507" s="2">
        <v>38414</v>
      </c>
      <c r="I2507" s="1">
        <v>38414</v>
      </c>
      <c r="J2507" t="s">
        <v>255</v>
      </c>
      <c r="K2507" t="s">
        <v>130</v>
      </c>
      <c r="L2507" t="s">
        <v>37</v>
      </c>
      <c r="M2507">
        <v>1</v>
      </c>
      <c r="N2507">
        <v>3</v>
      </c>
      <c r="O2507">
        <v>2005</v>
      </c>
      <c r="P2507" t="s">
        <v>905</v>
      </c>
      <c r="Q2507">
        <v>91</v>
      </c>
      <c r="R2507" t="s">
        <v>1043</v>
      </c>
      <c r="S2507" t="s">
        <v>256</v>
      </c>
      <c r="T2507">
        <v>5085552555</v>
      </c>
      <c r="U2507" t="s">
        <v>257</v>
      </c>
      <c r="V2507" t="s">
        <v>258</v>
      </c>
      <c r="X2507" t="s">
        <v>258</v>
      </c>
      <c r="Y2507" t="s">
        <v>259</v>
      </c>
      <c r="Z2507" t="s">
        <v>195</v>
      </c>
      <c r="AA2507" t="s">
        <v>260</v>
      </c>
      <c r="AB2507">
        <v>50553</v>
      </c>
      <c r="AC2507" t="s">
        <v>46</v>
      </c>
      <c r="AD2507" t="s">
        <v>47</v>
      </c>
      <c r="AE2507" t="s">
        <v>261</v>
      </c>
      <c r="AF2507" t="s">
        <v>262</v>
      </c>
      <c r="AG2507" t="s">
        <v>263</v>
      </c>
      <c r="AH2507" t="s">
        <v>240</v>
      </c>
    </row>
    <row r="2508" spans="1:34" x14ac:dyDescent="0.25">
      <c r="A2508">
        <v>10398</v>
      </c>
      <c r="B2508">
        <v>47</v>
      </c>
      <c r="C2508">
        <v>87.69</v>
      </c>
      <c r="D2508">
        <v>6</v>
      </c>
      <c r="E2508">
        <v>4121.43</v>
      </c>
      <c r="F2508">
        <v>4122</v>
      </c>
      <c r="G2508">
        <v>4121.43</v>
      </c>
      <c r="H2508" t="s">
        <v>936</v>
      </c>
      <c r="I2508" s="1">
        <v>38441</v>
      </c>
      <c r="J2508" t="s">
        <v>255</v>
      </c>
      <c r="K2508" t="s">
        <v>220</v>
      </c>
      <c r="L2508" t="s">
        <v>37</v>
      </c>
      <c r="M2508">
        <v>1</v>
      </c>
      <c r="N2508">
        <v>3</v>
      </c>
      <c r="O2508">
        <v>2005</v>
      </c>
      <c r="P2508" t="s">
        <v>905</v>
      </c>
      <c r="Q2508">
        <v>91</v>
      </c>
      <c r="R2508" t="s">
        <v>1043</v>
      </c>
      <c r="S2508" t="s">
        <v>54</v>
      </c>
      <c r="T2508" t="s">
        <v>55</v>
      </c>
      <c r="U2508" t="s">
        <v>56</v>
      </c>
      <c r="V2508" t="s">
        <v>57</v>
      </c>
      <c r="X2508" t="s">
        <v>57</v>
      </c>
      <c r="Y2508" t="s">
        <v>58</v>
      </c>
      <c r="AA2508" t="s">
        <v>58</v>
      </c>
      <c r="AB2508">
        <v>51100</v>
      </c>
      <c r="AC2508" t="s">
        <v>59</v>
      </c>
      <c r="AD2508" t="s">
        <v>60</v>
      </c>
      <c r="AE2508" t="s">
        <v>61</v>
      </c>
      <c r="AF2508" t="s">
        <v>62</v>
      </c>
      <c r="AG2508" t="s">
        <v>63</v>
      </c>
      <c r="AH2508" t="s">
        <v>74</v>
      </c>
    </row>
    <row r="2509" spans="1:34" x14ac:dyDescent="0.25">
      <c r="A2509">
        <v>10401</v>
      </c>
      <c r="B2509">
        <v>11</v>
      </c>
      <c r="C2509">
        <v>100</v>
      </c>
      <c r="D2509">
        <v>8</v>
      </c>
      <c r="E2509">
        <v>1135.31</v>
      </c>
      <c r="F2509">
        <v>1136</v>
      </c>
      <c r="G2509">
        <v>1100</v>
      </c>
      <c r="H2509" s="2">
        <v>38415</v>
      </c>
      <c r="I2509" s="1">
        <v>38415</v>
      </c>
      <c r="J2509" t="s">
        <v>255</v>
      </c>
      <c r="K2509" t="s">
        <v>87</v>
      </c>
      <c r="L2509" t="s">
        <v>637</v>
      </c>
      <c r="M2509">
        <v>2</v>
      </c>
      <c r="N2509">
        <v>4</v>
      </c>
      <c r="O2509">
        <v>2005</v>
      </c>
      <c r="P2509" t="s">
        <v>905</v>
      </c>
      <c r="Q2509">
        <v>91</v>
      </c>
      <c r="R2509" t="s">
        <v>1043</v>
      </c>
      <c r="S2509" t="s">
        <v>163</v>
      </c>
      <c r="T2509">
        <v>2015559350</v>
      </c>
      <c r="U2509" t="s">
        <v>164</v>
      </c>
      <c r="V2509" t="s">
        <v>165</v>
      </c>
      <c r="X2509" t="s">
        <v>165</v>
      </c>
      <c r="Y2509" t="s">
        <v>166</v>
      </c>
      <c r="Z2509" t="s">
        <v>167</v>
      </c>
      <c r="AA2509" t="s">
        <v>168</v>
      </c>
      <c r="AB2509">
        <v>94019</v>
      </c>
      <c r="AC2509" t="s">
        <v>46</v>
      </c>
      <c r="AD2509" t="s">
        <v>47</v>
      </c>
      <c r="AE2509" t="s">
        <v>93</v>
      </c>
      <c r="AF2509" t="s">
        <v>169</v>
      </c>
      <c r="AG2509" t="s">
        <v>170</v>
      </c>
      <c r="AH2509" t="s">
        <v>51</v>
      </c>
    </row>
    <row r="2510" spans="1:34" x14ac:dyDescent="0.25">
      <c r="A2510">
        <v>10416</v>
      </c>
      <c r="B2510">
        <v>23</v>
      </c>
      <c r="C2510">
        <v>91.34</v>
      </c>
      <c r="D2510">
        <v>9</v>
      </c>
      <c r="E2510">
        <v>2100.8200000000002</v>
      </c>
      <c r="F2510">
        <v>2101</v>
      </c>
      <c r="G2510">
        <v>2100.8200000000002</v>
      </c>
      <c r="H2510" s="2">
        <v>38630</v>
      </c>
      <c r="I2510" s="1">
        <v>38630</v>
      </c>
      <c r="J2510" t="s">
        <v>86</v>
      </c>
      <c r="K2510" t="s">
        <v>220</v>
      </c>
      <c r="L2510" t="s">
        <v>37</v>
      </c>
      <c r="M2510">
        <v>2</v>
      </c>
      <c r="N2510">
        <v>5</v>
      </c>
      <c r="O2510">
        <v>2005</v>
      </c>
      <c r="P2510" t="s">
        <v>905</v>
      </c>
      <c r="Q2510">
        <v>91</v>
      </c>
      <c r="R2510" t="s">
        <v>1043</v>
      </c>
      <c r="S2510" t="s">
        <v>712</v>
      </c>
      <c r="T2510" t="s">
        <v>713</v>
      </c>
      <c r="U2510" t="s">
        <v>714</v>
      </c>
      <c r="V2510" t="s">
        <v>715</v>
      </c>
      <c r="X2510" t="s">
        <v>715</v>
      </c>
      <c r="Y2510" t="s">
        <v>716</v>
      </c>
      <c r="AA2510" t="s">
        <v>716</v>
      </c>
      <c r="AB2510">
        <v>42100</v>
      </c>
      <c r="AC2510" t="s">
        <v>407</v>
      </c>
      <c r="AD2510" t="s">
        <v>60</v>
      </c>
      <c r="AE2510" t="s">
        <v>717</v>
      </c>
      <c r="AF2510" t="s">
        <v>718</v>
      </c>
      <c r="AG2510" t="s">
        <v>719</v>
      </c>
      <c r="AH2510" t="s">
        <v>51</v>
      </c>
    </row>
    <row r="2511" spans="1:34" x14ac:dyDescent="0.25">
      <c r="A2511">
        <v>10105</v>
      </c>
      <c r="B2511">
        <v>29</v>
      </c>
      <c r="C2511">
        <v>70.150000000000006</v>
      </c>
      <c r="D2511">
        <v>12</v>
      </c>
      <c r="E2511">
        <v>2034.35</v>
      </c>
      <c r="F2511">
        <v>2035</v>
      </c>
      <c r="G2511">
        <v>2034.35</v>
      </c>
      <c r="H2511" s="2">
        <v>37927</v>
      </c>
      <c r="I2511" s="1">
        <v>37927</v>
      </c>
      <c r="J2511" t="s">
        <v>104</v>
      </c>
      <c r="K2511" t="s">
        <v>123</v>
      </c>
      <c r="L2511" t="s">
        <v>37</v>
      </c>
      <c r="M2511">
        <v>1</v>
      </c>
      <c r="N2511">
        <v>2</v>
      </c>
      <c r="O2511">
        <v>2003</v>
      </c>
      <c r="P2511" t="s">
        <v>961</v>
      </c>
      <c r="Q2511">
        <v>86</v>
      </c>
      <c r="R2511" t="s">
        <v>1044</v>
      </c>
      <c r="S2511" t="s">
        <v>510</v>
      </c>
      <c r="T2511" t="s">
        <v>511</v>
      </c>
      <c r="U2511" t="s">
        <v>512</v>
      </c>
      <c r="V2511" t="s">
        <v>513</v>
      </c>
      <c r="X2511" t="s">
        <v>513</v>
      </c>
      <c r="Y2511" t="s">
        <v>514</v>
      </c>
      <c r="AA2511" t="s">
        <v>514</v>
      </c>
      <c r="AB2511">
        <v>1734</v>
      </c>
      <c r="AC2511" t="s">
        <v>515</v>
      </c>
      <c r="AD2511" t="s">
        <v>60</v>
      </c>
      <c r="AE2511" t="s">
        <v>516</v>
      </c>
      <c r="AF2511" t="s">
        <v>517</v>
      </c>
      <c r="AG2511" t="s">
        <v>518</v>
      </c>
      <c r="AH2511" t="s">
        <v>51</v>
      </c>
    </row>
    <row r="2512" spans="1:34" x14ac:dyDescent="0.25">
      <c r="A2512">
        <v>10117</v>
      </c>
      <c r="B2512">
        <v>38</v>
      </c>
      <c r="C2512">
        <v>79.680000000000007</v>
      </c>
      <c r="D2512">
        <v>6</v>
      </c>
      <c r="E2512">
        <v>3027.84</v>
      </c>
      <c r="F2512">
        <v>3028</v>
      </c>
      <c r="G2512">
        <v>3027.84</v>
      </c>
      <c r="H2512" t="s">
        <v>746</v>
      </c>
      <c r="I2512" s="1">
        <v>37727</v>
      </c>
      <c r="J2512" t="s">
        <v>380</v>
      </c>
      <c r="K2512" t="s">
        <v>220</v>
      </c>
      <c r="L2512" t="s">
        <v>37</v>
      </c>
      <c r="M2512">
        <v>2</v>
      </c>
      <c r="N2512">
        <v>4</v>
      </c>
      <c r="O2512">
        <v>2003</v>
      </c>
      <c r="P2512" t="s">
        <v>961</v>
      </c>
      <c r="Q2512">
        <v>86</v>
      </c>
      <c r="R2512" t="s">
        <v>1044</v>
      </c>
      <c r="S2512" t="s">
        <v>309</v>
      </c>
      <c r="T2512" t="s">
        <v>310</v>
      </c>
      <c r="U2512" t="s">
        <v>311</v>
      </c>
      <c r="V2512" t="s">
        <v>312</v>
      </c>
      <c r="X2512" t="s">
        <v>312</v>
      </c>
      <c r="Y2512" t="s">
        <v>313</v>
      </c>
      <c r="AA2512" t="s">
        <v>313</v>
      </c>
      <c r="AB2512">
        <v>79903</v>
      </c>
      <c r="AC2512" t="s">
        <v>313</v>
      </c>
      <c r="AD2512" t="s">
        <v>314</v>
      </c>
      <c r="AE2512" t="s">
        <v>315</v>
      </c>
      <c r="AF2512" t="s">
        <v>316</v>
      </c>
      <c r="AG2512" t="s">
        <v>317</v>
      </c>
      <c r="AH2512" t="s">
        <v>74</v>
      </c>
    </row>
    <row r="2513" spans="1:34" x14ac:dyDescent="0.25">
      <c r="A2513">
        <v>10128</v>
      </c>
      <c r="B2513">
        <v>32</v>
      </c>
      <c r="C2513">
        <v>97</v>
      </c>
      <c r="D2513">
        <v>3</v>
      </c>
      <c r="E2513">
        <v>3104</v>
      </c>
      <c r="F2513">
        <v>3104</v>
      </c>
      <c r="G2513">
        <v>3104</v>
      </c>
      <c r="H2513" s="2">
        <v>37778</v>
      </c>
      <c r="I2513" s="1">
        <v>37778</v>
      </c>
      <c r="J2513" t="s">
        <v>172</v>
      </c>
      <c r="K2513" t="s">
        <v>87</v>
      </c>
      <c r="L2513" t="s">
        <v>37</v>
      </c>
      <c r="M2513">
        <v>2</v>
      </c>
      <c r="N2513">
        <v>6</v>
      </c>
      <c r="O2513">
        <v>2003</v>
      </c>
      <c r="P2513" t="s">
        <v>961</v>
      </c>
      <c r="Q2513">
        <v>86</v>
      </c>
      <c r="R2513" t="s">
        <v>1044</v>
      </c>
      <c r="S2513" t="s">
        <v>276</v>
      </c>
      <c r="T2513" t="s">
        <v>277</v>
      </c>
      <c r="U2513" t="s">
        <v>278</v>
      </c>
      <c r="V2513" t="s">
        <v>279</v>
      </c>
      <c r="X2513" t="s">
        <v>279</v>
      </c>
      <c r="Y2513" t="s">
        <v>280</v>
      </c>
      <c r="AA2513" t="s">
        <v>280</v>
      </c>
      <c r="AB2513">
        <v>28034</v>
      </c>
      <c r="AC2513" t="s">
        <v>281</v>
      </c>
      <c r="AD2513" t="s">
        <v>60</v>
      </c>
      <c r="AE2513" t="s">
        <v>282</v>
      </c>
      <c r="AF2513" t="s">
        <v>283</v>
      </c>
      <c r="AG2513" t="s">
        <v>284</v>
      </c>
      <c r="AH2513" t="s">
        <v>74</v>
      </c>
    </row>
    <row r="2514" spans="1:34" x14ac:dyDescent="0.25">
      <c r="A2514">
        <v>10142</v>
      </c>
      <c r="B2514">
        <v>43</v>
      </c>
      <c r="C2514">
        <v>84.01</v>
      </c>
      <c r="D2514">
        <v>9</v>
      </c>
      <c r="E2514">
        <v>3612.43</v>
      </c>
      <c r="F2514">
        <v>3613</v>
      </c>
      <c r="G2514">
        <v>3612.43</v>
      </c>
      <c r="H2514" s="2">
        <v>37841</v>
      </c>
      <c r="I2514" s="1">
        <v>37841</v>
      </c>
      <c r="J2514" t="s">
        <v>76</v>
      </c>
      <c r="K2514" t="s">
        <v>87</v>
      </c>
      <c r="L2514" t="s">
        <v>37</v>
      </c>
      <c r="M2514">
        <v>3</v>
      </c>
      <c r="N2514">
        <v>8</v>
      </c>
      <c r="O2514">
        <v>2003</v>
      </c>
      <c r="P2514" t="s">
        <v>961</v>
      </c>
      <c r="Q2514">
        <v>86</v>
      </c>
      <c r="R2514" t="s">
        <v>1044</v>
      </c>
      <c r="S2514" t="s">
        <v>427</v>
      </c>
      <c r="T2514">
        <v>4155551450</v>
      </c>
      <c r="U2514" t="s">
        <v>428</v>
      </c>
      <c r="V2514" t="s">
        <v>429</v>
      </c>
      <c r="X2514" t="s">
        <v>429</v>
      </c>
      <c r="Y2514" t="s">
        <v>430</v>
      </c>
      <c r="Z2514" t="s">
        <v>81</v>
      </c>
      <c r="AA2514" t="s">
        <v>431</v>
      </c>
      <c r="AB2514">
        <v>97562</v>
      </c>
      <c r="AC2514" t="s">
        <v>46</v>
      </c>
      <c r="AD2514" t="s">
        <v>47</v>
      </c>
      <c r="AE2514" t="s">
        <v>432</v>
      </c>
      <c r="AF2514" t="s">
        <v>433</v>
      </c>
      <c r="AG2514" t="s">
        <v>434</v>
      </c>
      <c r="AH2514" t="s">
        <v>74</v>
      </c>
    </row>
    <row r="2515" spans="1:34" x14ac:dyDescent="0.25">
      <c r="A2515">
        <v>10153</v>
      </c>
      <c r="B2515">
        <v>31</v>
      </c>
      <c r="C2515">
        <v>87.48</v>
      </c>
      <c r="D2515">
        <v>8</v>
      </c>
      <c r="E2515">
        <v>2711.88</v>
      </c>
      <c r="F2515">
        <v>2712</v>
      </c>
      <c r="G2515">
        <v>2711.88</v>
      </c>
      <c r="H2515" t="s">
        <v>754</v>
      </c>
      <c r="I2515" s="1">
        <v>37892</v>
      </c>
      <c r="J2515" t="s">
        <v>201</v>
      </c>
      <c r="K2515" t="s">
        <v>123</v>
      </c>
      <c r="L2515" t="s">
        <v>37</v>
      </c>
      <c r="M2515">
        <v>3</v>
      </c>
      <c r="N2515">
        <v>9</v>
      </c>
      <c r="O2515">
        <v>2003</v>
      </c>
      <c r="P2515" t="s">
        <v>961</v>
      </c>
      <c r="Q2515">
        <v>86</v>
      </c>
      <c r="R2515" t="s">
        <v>1044</v>
      </c>
      <c r="S2515" t="s">
        <v>276</v>
      </c>
      <c r="T2515" t="s">
        <v>277</v>
      </c>
      <c r="U2515" t="s">
        <v>278</v>
      </c>
      <c r="V2515" t="s">
        <v>279</v>
      </c>
      <c r="X2515" t="s">
        <v>279</v>
      </c>
      <c r="Y2515" t="s">
        <v>280</v>
      </c>
      <c r="AA2515" t="s">
        <v>280</v>
      </c>
      <c r="AB2515">
        <v>28034</v>
      </c>
      <c r="AC2515" t="s">
        <v>281</v>
      </c>
      <c r="AD2515" t="s">
        <v>60</v>
      </c>
      <c r="AE2515" t="s">
        <v>282</v>
      </c>
      <c r="AF2515" t="s">
        <v>283</v>
      </c>
      <c r="AG2515" t="s">
        <v>284</v>
      </c>
      <c r="AH2515" t="s">
        <v>51</v>
      </c>
    </row>
    <row r="2516" spans="1:34" x14ac:dyDescent="0.25">
      <c r="A2516">
        <v>10166</v>
      </c>
      <c r="B2516">
        <v>29</v>
      </c>
      <c r="C2516">
        <v>100</v>
      </c>
      <c r="D2516">
        <v>3</v>
      </c>
      <c r="E2516">
        <v>3013.97</v>
      </c>
      <c r="F2516">
        <v>3014</v>
      </c>
      <c r="G2516">
        <v>2900</v>
      </c>
      <c r="H2516" t="s">
        <v>646</v>
      </c>
      <c r="I2516" s="1">
        <v>37915</v>
      </c>
      <c r="J2516" t="s">
        <v>86</v>
      </c>
      <c r="K2516" t="s">
        <v>65</v>
      </c>
      <c r="L2516" t="s">
        <v>37</v>
      </c>
      <c r="M2516">
        <v>4</v>
      </c>
      <c r="N2516">
        <v>10</v>
      </c>
      <c r="O2516">
        <v>2003</v>
      </c>
      <c r="P2516" t="s">
        <v>961</v>
      </c>
      <c r="Q2516">
        <v>86</v>
      </c>
      <c r="R2516" t="s">
        <v>1044</v>
      </c>
      <c r="S2516" t="s">
        <v>256</v>
      </c>
      <c r="T2516">
        <v>5085552555</v>
      </c>
      <c r="U2516" t="s">
        <v>257</v>
      </c>
      <c r="V2516" t="s">
        <v>258</v>
      </c>
      <c r="X2516" t="s">
        <v>258</v>
      </c>
      <c r="Y2516" t="s">
        <v>259</v>
      </c>
      <c r="Z2516" t="s">
        <v>195</v>
      </c>
      <c r="AA2516" t="s">
        <v>260</v>
      </c>
      <c r="AB2516">
        <v>50553</v>
      </c>
      <c r="AC2516" t="s">
        <v>46</v>
      </c>
      <c r="AD2516" t="s">
        <v>47</v>
      </c>
      <c r="AE2516" t="s">
        <v>261</v>
      </c>
      <c r="AF2516" t="s">
        <v>262</v>
      </c>
      <c r="AG2516" t="s">
        <v>263</v>
      </c>
      <c r="AH2516" t="s">
        <v>74</v>
      </c>
    </row>
    <row r="2517" spans="1:34" x14ac:dyDescent="0.25">
      <c r="A2517">
        <v>10177</v>
      </c>
      <c r="B2517">
        <v>31</v>
      </c>
      <c r="C2517">
        <v>88.34</v>
      </c>
      <c r="D2517">
        <v>10</v>
      </c>
      <c r="E2517">
        <v>2738.54</v>
      </c>
      <c r="F2517">
        <v>2739</v>
      </c>
      <c r="G2517">
        <v>2738.54</v>
      </c>
      <c r="H2517" s="2">
        <v>37813</v>
      </c>
      <c r="I2517" s="1">
        <v>37813</v>
      </c>
      <c r="J2517" t="s">
        <v>52</v>
      </c>
      <c r="K2517" t="s">
        <v>87</v>
      </c>
      <c r="L2517" t="s">
        <v>37</v>
      </c>
      <c r="M2517">
        <v>4</v>
      </c>
      <c r="N2517">
        <v>11</v>
      </c>
      <c r="O2517">
        <v>2003</v>
      </c>
      <c r="P2517" t="s">
        <v>961</v>
      </c>
      <c r="Q2517">
        <v>86</v>
      </c>
      <c r="R2517" t="s">
        <v>1044</v>
      </c>
      <c r="S2517" t="s">
        <v>768</v>
      </c>
      <c r="T2517" t="s">
        <v>769</v>
      </c>
      <c r="U2517" t="s">
        <v>770</v>
      </c>
      <c r="V2517" t="s">
        <v>771</v>
      </c>
      <c r="X2517" t="s">
        <v>771</v>
      </c>
      <c r="Y2517" t="s">
        <v>280</v>
      </c>
      <c r="AA2517" t="s">
        <v>280</v>
      </c>
      <c r="AB2517">
        <v>28023</v>
      </c>
      <c r="AC2517" t="s">
        <v>281</v>
      </c>
      <c r="AD2517" t="s">
        <v>60</v>
      </c>
      <c r="AE2517" t="s">
        <v>772</v>
      </c>
      <c r="AF2517" t="s">
        <v>773</v>
      </c>
      <c r="AG2517" t="s">
        <v>774</v>
      </c>
      <c r="AH2517" t="s">
        <v>51</v>
      </c>
    </row>
    <row r="2518" spans="1:34" x14ac:dyDescent="0.25">
      <c r="A2518">
        <v>10185</v>
      </c>
      <c r="B2518">
        <v>30</v>
      </c>
      <c r="C2518">
        <v>94.4</v>
      </c>
      <c r="D2518">
        <v>10</v>
      </c>
      <c r="E2518">
        <v>2832</v>
      </c>
      <c r="F2518">
        <v>2832</v>
      </c>
      <c r="G2518">
        <v>2832</v>
      </c>
      <c r="H2518" t="s">
        <v>544</v>
      </c>
      <c r="I2518" s="1">
        <v>37939</v>
      </c>
      <c r="J2518" t="s">
        <v>104</v>
      </c>
      <c r="K2518" t="s">
        <v>87</v>
      </c>
      <c r="L2518" t="s">
        <v>37</v>
      </c>
      <c r="M2518">
        <v>4</v>
      </c>
      <c r="N2518">
        <v>11</v>
      </c>
      <c r="O2518">
        <v>2003</v>
      </c>
      <c r="P2518" t="s">
        <v>961</v>
      </c>
      <c r="Q2518">
        <v>86</v>
      </c>
      <c r="R2518" t="s">
        <v>1044</v>
      </c>
      <c r="S2518" t="s">
        <v>528</v>
      </c>
      <c r="T2518">
        <v>5085559555</v>
      </c>
      <c r="U2518" t="s">
        <v>529</v>
      </c>
      <c r="V2518" t="s">
        <v>530</v>
      </c>
      <c r="X2518" t="s">
        <v>530</v>
      </c>
      <c r="Y2518" t="s">
        <v>259</v>
      </c>
      <c r="Z2518" t="s">
        <v>195</v>
      </c>
      <c r="AA2518" t="s">
        <v>260</v>
      </c>
      <c r="AB2518">
        <v>50553</v>
      </c>
      <c r="AC2518" t="s">
        <v>46</v>
      </c>
      <c r="AD2518" t="s">
        <v>47</v>
      </c>
      <c r="AE2518" t="s">
        <v>531</v>
      </c>
      <c r="AF2518" t="s">
        <v>532</v>
      </c>
      <c r="AG2518" t="s">
        <v>533</v>
      </c>
      <c r="AH2518" t="s">
        <v>51</v>
      </c>
    </row>
    <row r="2519" spans="1:34" x14ac:dyDescent="0.25">
      <c r="A2519">
        <v>10196</v>
      </c>
      <c r="B2519">
        <v>50</v>
      </c>
      <c r="C2519">
        <v>94.4</v>
      </c>
      <c r="D2519">
        <v>2</v>
      </c>
      <c r="E2519">
        <v>4720</v>
      </c>
      <c r="F2519">
        <v>4720</v>
      </c>
      <c r="G2519">
        <v>4720</v>
      </c>
      <c r="H2519" t="s">
        <v>553</v>
      </c>
      <c r="I2519" s="1">
        <v>37951</v>
      </c>
      <c r="J2519" t="s">
        <v>104</v>
      </c>
      <c r="K2519" t="s">
        <v>220</v>
      </c>
      <c r="L2519" t="s">
        <v>37</v>
      </c>
      <c r="M2519">
        <v>4</v>
      </c>
      <c r="N2519">
        <v>11</v>
      </c>
      <c r="O2519">
        <v>2003</v>
      </c>
      <c r="P2519" t="s">
        <v>961</v>
      </c>
      <c r="Q2519">
        <v>86</v>
      </c>
      <c r="R2519" t="s">
        <v>1044</v>
      </c>
      <c r="S2519" t="s">
        <v>381</v>
      </c>
      <c r="T2519">
        <v>2035559545</v>
      </c>
      <c r="U2519" t="s">
        <v>382</v>
      </c>
      <c r="V2519" t="s">
        <v>383</v>
      </c>
      <c r="X2519" t="s">
        <v>383</v>
      </c>
      <c r="Y2519" t="s">
        <v>384</v>
      </c>
      <c r="Z2519" t="s">
        <v>177</v>
      </c>
      <c r="AA2519" t="s">
        <v>385</v>
      </c>
      <c r="AB2519">
        <v>97823</v>
      </c>
      <c r="AC2519" t="s">
        <v>46</v>
      </c>
      <c r="AD2519" t="s">
        <v>47</v>
      </c>
      <c r="AE2519" t="s">
        <v>127</v>
      </c>
      <c r="AF2519" t="s">
        <v>386</v>
      </c>
      <c r="AG2519" t="s">
        <v>387</v>
      </c>
      <c r="AH2519" t="s">
        <v>74</v>
      </c>
    </row>
    <row r="2520" spans="1:34" x14ac:dyDescent="0.25">
      <c r="A2520">
        <v>10208</v>
      </c>
      <c r="B2520">
        <v>40</v>
      </c>
      <c r="C2520">
        <v>80.55</v>
      </c>
      <c r="D2520">
        <v>10</v>
      </c>
      <c r="E2520">
        <v>3222</v>
      </c>
      <c r="F2520">
        <v>3222</v>
      </c>
      <c r="G2520">
        <v>3222</v>
      </c>
      <c r="H2520" s="2">
        <v>38018</v>
      </c>
      <c r="I2520" s="1">
        <v>38018</v>
      </c>
      <c r="J2520" t="s">
        <v>35</v>
      </c>
      <c r="K2520" t="s">
        <v>123</v>
      </c>
      <c r="L2520" t="s">
        <v>37</v>
      </c>
      <c r="M2520">
        <v>1</v>
      </c>
      <c r="N2520">
        <v>1</v>
      </c>
      <c r="O2520">
        <v>2004</v>
      </c>
      <c r="P2520" t="s">
        <v>961</v>
      </c>
      <c r="Q2520">
        <v>86</v>
      </c>
      <c r="R2520" t="s">
        <v>1044</v>
      </c>
      <c r="S2520" t="s">
        <v>346</v>
      </c>
      <c r="T2520" t="s">
        <v>347</v>
      </c>
      <c r="U2520" t="s">
        <v>348</v>
      </c>
      <c r="V2520" t="s">
        <v>349</v>
      </c>
      <c r="X2520" t="s">
        <v>349</v>
      </c>
      <c r="Y2520" t="s">
        <v>350</v>
      </c>
      <c r="AA2520" t="s">
        <v>350</v>
      </c>
      <c r="AB2520">
        <v>69004</v>
      </c>
      <c r="AC2520" t="s">
        <v>59</v>
      </c>
      <c r="AD2520" t="s">
        <v>60</v>
      </c>
      <c r="AE2520" t="s">
        <v>351</v>
      </c>
      <c r="AF2520" t="s">
        <v>352</v>
      </c>
      <c r="AG2520" t="s">
        <v>353</v>
      </c>
      <c r="AH2520" t="s">
        <v>74</v>
      </c>
    </row>
    <row r="2521" spans="1:34" x14ac:dyDescent="0.25">
      <c r="A2521">
        <v>10221</v>
      </c>
      <c r="B2521">
        <v>23</v>
      </c>
      <c r="C2521">
        <v>97</v>
      </c>
      <c r="D2521">
        <v>4</v>
      </c>
      <c r="E2521">
        <v>2231</v>
      </c>
      <c r="F2521">
        <v>2231</v>
      </c>
      <c r="G2521">
        <v>2231</v>
      </c>
      <c r="H2521" t="s">
        <v>969</v>
      </c>
      <c r="I2521" s="1">
        <v>38035</v>
      </c>
      <c r="J2521" t="s">
        <v>35</v>
      </c>
      <c r="K2521" t="s">
        <v>220</v>
      </c>
      <c r="L2521" t="s">
        <v>37</v>
      </c>
      <c r="M2521">
        <v>1</v>
      </c>
      <c r="N2521">
        <v>2</v>
      </c>
      <c r="O2521">
        <v>2004</v>
      </c>
      <c r="P2521" t="s">
        <v>961</v>
      </c>
      <c r="Q2521">
        <v>86</v>
      </c>
      <c r="R2521" t="s">
        <v>1044</v>
      </c>
      <c r="S2521" t="s">
        <v>578</v>
      </c>
      <c r="T2521" t="s">
        <v>579</v>
      </c>
      <c r="U2521" t="s">
        <v>580</v>
      </c>
      <c r="V2521" t="s">
        <v>581</v>
      </c>
      <c r="X2521" t="s">
        <v>581</v>
      </c>
      <c r="Y2521" t="s">
        <v>582</v>
      </c>
      <c r="AA2521" t="s">
        <v>582</v>
      </c>
      <c r="AB2521" t="s">
        <v>583</v>
      </c>
      <c r="AC2521" t="s">
        <v>584</v>
      </c>
      <c r="AD2521" t="s">
        <v>60</v>
      </c>
      <c r="AE2521" t="s">
        <v>585</v>
      </c>
      <c r="AF2521" t="s">
        <v>586</v>
      </c>
      <c r="AG2521" t="s">
        <v>587</v>
      </c>
      <c r="AH2521" t="s">
        <v>51</v>
      </c>
    </row>
    <row r="2522" spans="1:34" x14ac:dyDescent="0.25">
      <c r="A2522">
        <v>10232</v>
      </c>
      <c r="B2522">
        <v>26</v>
      </c>
      <c r="C2522">
        <v>88.34</v>
      </c>
      <c r="D2522">
        <v>7</v>
      </c>
      <c r="E2522">
        <v>2296.84</v>
      </c>
      <c r="F2522">
        <v>2297</v>
      </c>
      <c r="G2522">
        <v>2296.84</v>
      </c>
      <c r="H2522" t="s">
        <v>970</v>
      </c>
      <c r="I2522" s="1">
        <v>38066</v>
      </c>
      <c r="J2522" t="s">
        <v>255</v>
      </c>
      <c r="K2522" t="s">
        <v>53</v>
      </c>
      <c r="L2522" t="s">
        <v>37</v>
      </c>
      <c r="M2522">
        <v>1</v>
      </c>
      <c r="N2522">
        <v>3</v>
      </c>
      <c r="O2522">
        <v>2004</v>
      </c>
      <c r="P2522" t="s">
        <v>961</v>
      </c>
      <c r="Q2522">
        <v>86</v>
      </c>
      <c r="R2522" t="s">
        <v>1044</v>
      </c>
      <c r="S2522" t="s">
        <v>606</v>
      </c>
      <c r="T2522" t="s">
        <v>607</v>
      </c>
      <c r="U2522" t="s">
        <v>608</v>
      </c>
      <c r="V2522" t="s">
        <v>609</v>
      </c>
      <c r="X2522" t="s">
        <v>609</v>
      </c>
      <c r="Y2522" t="s">
        <v>610</v>
      </c>
      <c r="Z2522" t="s">
        <v>611</v>
      </c>
      <c r="AA2522" t="s">
        <v>612</v>
      </c>
      <c r="AB2522" t="s">
        <v>613</v>
      </c>
      <c r="AC2522" t="s">
        <v>270</v>
      </c>
      <c r="AD2522" t="s">
        <v>60</v>
      </c>
      <c r="AE2522" t="s">
        <v>614</v>
      </c>
      <c r="AF2522" t="s">
        <v>615</v>
      </c>
      <c r="AG2522" t="s">
        <v>616</v>
      </c>
      <c r="AH2522" t="s">
        <v>51</v>
      </c>
    </row>
    <row r="2523" spans="1:34" x14ac:dyDescent="0.25">
      <c r="A2523">
        <v>10248</v>
      </c>
      <c r="B2523">
        <v>40</v>
      </c>
      <c r="C2523">
        <v>100</v>
      </c>
      <c r="D2523">
        <v>13</v>
      </c>
      <c r="E2523">
        <v>4157.2</v>
      </c>
      <c r="F2523">
        <v>4158</v>
      </c>
      <c r="G2523">
        <v>4000</v>
      </c>
      <c r="H2523" s="2">
        <v>38173</v>
      </c>
      <c r="I2523" s="1">
        <v>38173</v>
      </c>
      <c r="J2523" t="s">
        <v>52</v>
      </c>
      <c r="K2523" t="s">
        <v>36</v>
      </c>
      <c r="L2523" t="s">
        <v>535</v>
      </c>
      <c r="M2523">
        <v>2</v>
      </c>
      <c r="N2523">
        <v>5</v>
      </c>
      <c r="O2523">
        <v>2004</v>
      </c>
      <c r="P2523" t="s">
        <v>961</v>
      </c>
      <c r="Q2523">
        <v>86</v>
      </c>
      <c r="R2523" t="s">
        <v>1044</v>
      </c>
      <c r="S2523" t="s">
        <v>40</v>
      </c>
      <c r="T2523">
        <v>2125557818</v>
      </c>
      <c r="U2523" t="s">
        <v>41</v>
      </c>
      <c r="V2523" t="s">
        <v>42</v>
      </c>
      <c r="X2523" t="s">
        <v>42</v>
      </c>
      <c r="Y2523" t="s">
        <v>43</v>
      </c>
      <c r="Z2523" t="s">
        <v>44</v>
      </c>
      <c r="AA2523" t="s">
        <v>45</v>
      </c>
      <c r="AB2523">
        <v>10022</v>
      </c>
      <c r="AC2523" t="s">
        <v>46</v>
      </c>
      <c r="AD2523" t="s">
        <v>47</v>
      </c>
      <c r="AE2523" t="s">
        <v>48</v>
      </c>
      <c r="AF2523" t="s">
        <v>49</v>
      </c>
      <c r="AG2523" t="s">
        <v>50</v>
      </c>
      <c r="AH2523" t="s">
        <v>74</v>
      </c>
    </row>
    <row r="2524" spans="1:34" x14ac:dyDescent="0.25">
      <c r="A2524">
        <v>10273</v>
      </c>
      <c r="B2524">
        <v>21</v>
      </c>
      <c r="C2524">
        <v>100</v>
      </c>
      <c r="D2524">
        <v>14</v>
      </c>
      <c r="E2524">
        <v>2146.1999999999998</v>
      </c>
      <c r="F2524">
        <v>2147</v>
      </c>
      <c r="G2524">
        <v>2100</v>
      </c>
      <c r="H2524" t="s">
        <v>577</v>
      </c>
      <c r="I2524" s="1">
        <v>38189</v>
      </c>
      <c r="J2524" t="s">
        <v>52</v>
      </c>
      <c r="K2524" t="s">
        <v>220</v>
      </c>
      <c r="L2524" t="s">
        <v>37</v>
      </c>
      <c r="M2524">
        <v>3</v>
      </c>
      <c r="N2524">
        <v>7</v>
      </c>
      <c r="O2524">
        <v>2004</v>
      </c>
      <c r="P2524" t="s">
        <v>961</v>
      </c>
      <c r="Q2524">
        <v>86</v>
      </c>
      <c r="R2524" t="s">
        <v>1044</v>
      </c>
      <c r="S2524" t="s">
        <v>578</v>
      </c>
      <c r="T2524" t="s">
        <v>579</v>
      </c>
      <c r="U2524" t="s">
        <v>580</v>
      </c>
      <c r="V2524" t="s">
        <v>581</v>
      </c>
      <c r="X2524" t="s">
        <v>581</v>
      </c>
      <c r="Y2524" t="s">
        <v>582</v>
      </c>
      <c r="AA2524" t="s">
        <v>582</v>
      </c>
      <c r="AB2524" t="s">
        <v>583</v>
      </c>
      <c r="AC2524" t="s">
        <v>584</v>
      </c>
      <c r="AD2524" t="s">
        <v>60</v>
      </c>
      <c r="AE2524" t="s">
        <v>585</v>
      </c>
      <c r="AF2524" t="s">
        <v>586</v>
      </c>
      <c r="AG2524" t="s">
        <v>587</v>
      </c>
      <c r="AH2524" t="s">
        <v>51</v>
      </c>
    </row>
    <row r="2525" spans="1:34" x14ac:dyDescent="0.25">
      <c r="A2525">
        <v>10282</v>
      </c>
      <c r="B2525">
        <v>43</v>
      </c>
      <c r="C2525">
        <v>86.61</v>
      </c>
      <c r="D2525">
        <v>2</v>
      </c>
      <c r="E2525">
        <v>3724.23</v>
      </c>
      <c r="F2525">
        <v>3725</v>
      </c>
      <c r="G2525">
        <v>3724.23</v>
      </c>
      <c r="H2525" t="s">
        <v>588</v>
      </c>
      <c r="I2525" s="1">
        <v>38219</v>
      </c>
      <c r="J2525" t="s">
        <v>76</v>
      </c>
      <c r="K2525" t="s">
        <v>87</v>
      </c>
      <c r="L2525" t="s">
        <v>37</v>
      </c>
      <c r="M2525">
        <v>3</v>
      </c>
      <c r="N2525">
        <v>8</v>
      </c>
      <c r="O2525">
        <v>2004</v>
      </c>
      <c r="P2525" t="s">
        <v>961</v>
      </c>
      <c r="Q2525">
        <v>86</v>
      </c>
      <c r="R2525" t="s">
        <v>1044</v>
      </c>
      <c r="S2525" t="s">
        <v>427</v>
      </c>
      <c r="T2525">
        <v>4155551450</v>
      </c>
      <c r="U2525" t="s">
        <v>428</v>
      </c>
      <c r="V2525" t="s">
        <v>429</v>
      </c>
      <c r="X2525" t="s">
        <v>429</v>
      </c>
      <c r="Y2525" t="s">
        <v>430</v>
      </c>
      <c r="Z2525" t="s">
        <v>81</v>
      </c>
      <c r="AA2525" t="s">
        <v>431</v>
      </c>
      <c r="AB2525">
        <v>97562</v>
      </c>
      <c r="AC2525" t="s">
        <v>46</v>
      </c>
      <c r="AD2525" t="s">
        <v>47</v>
      </c>
      <c r="AE2525" t="s">
        <v>432</v>
      </c>
      <c r="AF2525" t="s">
        <v>433</v>
      </c>
      <c r="AG2525" t="s">
        <v>434</v>
      </c>
      <c r="AH2525" t="s">
        <v>74</v>
      </c>
    </row>
    <row r="2526" spans="1:34" x14ac:dyDescent="0.25">
      <c r="A2526">
        <v>10293</v>
      </c>
      <c r="B2526">
        <v>29</v>
      </c>
      <c r="C2526">
        <v>71.89</v>
      </c>
      <c r="D2526">
        <v>5</v>
      </c>
      <c r="E2526">
        <v>2084.81</v>
      </c>
      <c r="F2526">
        <v>2085</v>
      </c>
      <c r="G2526">
        <v>2084.81</v>
      </c>
      <c r="H2526" s="2">
        <v>38239</v>
      </c>
      <c r="I2526" s="1">
        <v>38239</v>
      </c>
      <c r="J2526" t="s">
        <v>201</v>
      </c>
      <c r="K2526" t="s">
        <v>130</v>
      </c>
      <c r="L2526" t="s">
        <v>37</v>
      </c>
      <c r="M2526">
        <v>3</v>
      </c>
      <c r="N2526">
        <v>9</v>
      </c>
      <c r="O2526">
        <v>2004</v>
      </c>
      <c r="P2526" t="s">
        <v>961</v>
      </c>
      <c r="Q2526">
        <v>86</v>
      </c>
      <c r="R2526" t="s">
        <v>1044</v>
      </c>
      <c r="S2526" t="s">
        <v>402</v>
      </c>
      <c r="T2526" t="s">
        <v>403</v>
      </c>
      <c r="U2526" t="s">
        <v>404</v>
      </c>
      <c r="V2526" t="s">
        <v>405</v>
      </c>
      <c r="X2526" t="s">
        <v>405</v>
      </c>
      <c r="Y2526" t="s">
        <v>406</v>
      </c>
      <c r="AA2526" t="s">
        <v>406</v>
      </c>
      <c r="AB2526">
        <v>10100</v>
      </c>
      <c r="AC2526" t="s">
        <v>407</v>
      </c>
      <c r="AD2526" t="s">
        <v>60</v>
      </c>
      <c r="AE2526" t="s">
        <v>408</v>
      </c>
      <c r="AF2526" t="s">
        <v>409</v>
      </c>
      <c r="AG2526" t="s">
        <v>410</v>
      </c>
      <c r="AH2526" t="s">
        <v>51</v>
      </c>
    </row>
    <row r="2527" spans="1:34" x14ac:dyDescent="0.25">
      <c r="A2527">
        <v>10306</v>
      </c>
      <c r="B2527">
        <v>38</v>
      </c>
      <c r="C2527">
        <v>91.81</v>
      </c>
      <c r="D2527">
        <v>10</v>
      </c>
      <c r="E2527">
        <v>3488.78</v>
      </c>
      <c r="F2527">
        <v>3489</v>
      </c>
      <c r="G2527">
        <v>3488.78</v>
      </c>
      <c r="H2527" t="s">
        <v>605</v>
      </c>
      <c r="I2527" s="1">
        <v>38274</v>
      </c>
      <c r="J2527" t="s">
        <v>86</v>
      </c>
      <c r="K2527" t="s">
        <v>130</v>
      </c>
      <c r="L2527" t="s">
        <v>37</v>
      </c>
      <c r="M2527">
        <v>4</v>
      </c>
      <c r="N2527">
        <v>10</v>
      </c>
      <c r="O2527">
        <v>2004</v>
      </c>
      <c r="P2527" t="s">
        <v>961</v>
      </c>
      <c r="Q2527">
        <v>86</v>
      </c>
      <c r="R2527" t="s">
        <v>1044</v>
      </c>
      <c r="S2527" t="s">
        <v>776</v>
      </c>
      <c r="T2527" t="s">
        <v>777</v>
      </c>
      <c r="U2527" t="s">
        <v>778</v>
      </c>
      <c r="V2527" t="s">
        <v>779</v>
      </c>
      <c r="X2527" t="s">
        <v>779</v>
      </c>
      <c r="Y2527" t="s">
        <v>780</v>
      </c>
      <c r="AA2527" t="s">
        <v>780</v>
      </c>
      <c r="AB2527" t="s">
        <v>781</v>
      </c>
      <c r="AC2527" t="s">
        <v>270</v>
      </c>
      <c r="AD2527" t="s">
        <v>60</v>
      </c>
      <c r="AE2527" t="s">
        <v>782</v>
      </c>
      <c r="AF2527" t="s">
        <v>146</v>
      </c>
      <c r="AG2527" t="s">
        <v>783</v>
      </c>
      <c r="AH2527" t="s">
        <v>74</v>
      </c>
    </row>
    <row r="2528" spans="1:34" x14ac:dyDescent="0.25">
      <c r="A2528">
        <v>10314</v>
      </c>
      <c r="B2528">
        <v>23</v>
      </c>
      <c r="C2528">
        <v>76.22</v>
      </c>
      <c r="D2528">
        <v>2</v>
      </c>
      <c r="E2528">
        <v>1753.06</v>
      </c>
      <c r="F2528">
        <v>1754</v>
      </c>
      <c r="G2528">
        <v>1753.06</v>
      </c>
      <c r="H2528" t="s">
        <v>672</v>
      </c>
      <c r="I2528" s="1">
        <v>38282</v>
      </c>
      <c r="J2528" t="s">
        <v>86</v>
      </c>
      <c r="K2528" t="s">
        <v>87</v>
      </c>
      <c r="L2528" t="s">
        <v>37</v>
      </c>
      <c r="M2528">
        <v>4</v>
      </c>
      <c r="N2528">
        <v>10</v>
      </c>
      <c r="O2528">
        <v>2004</v>
      </c>
      <c r="P2528" t="s">
        <v>961</v>
      </c>
      <c r="Q2528">
        <v>86</v>
      </c>
      <c r="R2528" t="s">
        <v>1044</v>
      </c>
      <c r="S2528" t="s">
        <v>784</v>
      </c>
      <c r="T2528" t="s">
        <v>785</v>
      </c>
      <c r="U2528" t="s">
        <v>786</v>
      </c>
      <c r="V2528" t="s">
        <v>787</v>
      </c>
      <c r="X2528" t="s">
        <v>787</v>
      </c>
      <c r="Y2528" t="s">
        <v>788</v>
      </c>
      <c r="AA2528" t="s">
        <v>788</v>
      </c>
      <c r="AB2528">
        <v>8200</v>
      </c>
      <c r="AC2528" t="s">
        <v>515</v>
      </c>
      <c r="AD2528" t="s">
        <v>60</v>
      </c>
      <c r="AE2528" t="s">
        <v>789</v>
      </c>
      <c r="AF2528" t="s">
        <v>790</v>
      </c>
      <c r="AG2528" t="s">
        <v>791</v>
      </c>
      <c r="AH2528" t="s">
        <v>51</v>
      </c>
    </row>
    <row r="2529" spans="1:34" x14ac:dyDescent="0.25">
      <c r="A2529">
        <v>10327</v>
      </c>
      <c r="B2529">
        <v>20</v>
      </c>
      <c r="C2529">
        <v>100</v>
      </c>
      <c r="D2529">
        <v>7</v>
      </c>
      <c r="E2529">
        <v>3469.2</v>
      </c>
      <c r="F2529">
        <v>3470</v>
      </c>
      <c r="G2529">
        <v>2000</v>
      </c>
      <c r="H2529" s="2">
        <v>38271</v>
      </c>
      <c r="I2529" s="1">
        <v>38271</v>
      </c>
      <c r="J2529" t="s">
        <v>86</v>
      </c>
      <c r="K2529" t="s">
        <v>36</v>
      </c>
      <c r="L2529" t="s">
        <v>647</v>
      </c>
      <c r="M2529">
        <v>4</v>
      </c>
      <c r="N2529">
        <v>11</v>
      </c>
      <c r="O2529">
        <v>2004</v>
      </c>
      <c r="P2529" t="s">
        <v>961</v>
      </c>
      <c r="Q2529">
        <v>86</v>
      </c>
      <c r="R2529" t="s">
        <v>1044</v>
      </c>
      <c r="S2529" t="s">
        <v>510</v>
      </c>
      <c r="T2529" t="s">
        <v>511</v>
      </c>
      <c r="U2529" t="s">
        <v>512</v>
      </c>
      <c r="V2529" t="s">
        <v>513</v>
      </c>
      <c r="X2529" t="s">
        <v>513</v>
      </c>
      <c r="Y2529" t="s">
        <v>514</v>
      </c>
      <c r="AA2529" t="s">
        <v>514</v>
      </c>
      <c r="AB2529">
        <v>1734</v>
      </c>
      <c r="AC2529" t="s">
        <v>515</v>
      </c>
      <c r="AD2529" t="s">
        <v>60</v>
      </c>
      <c r="AE2529" t="s">
        <v>516</v>
      </c>
      <c r="AF2529" t="s">
        <v>517</v>
      </c>
      <c r="AG2529" t="s">
        <v>518</v>
      </c>
      <c r="AH2529" t="s">
        <v>74</v>
      </c>
    </row>
    <row r="2530" spans="1:34" x14ac:dyDescent="0.25">
      <c r="A2530">
        <v>10337</v>
      </c>
      <c r="B2530">
        <v>36</v>
      </c>
      <c r="C2530">
        <v>70.3</v>
      </c>
      <c r="D2530">
        <v>9</v>
      </c>
      <c r="E2530">
        <v>2530.8000000000002</v>
      </c>
      <c r="F2530">
        <v>2531</v>
      </c>
      <c r="G2530">
        <v>2530.8000000000002</v>
      </c>
      <c r="H2530" t="s">
        <v>617</v>
      </c>
      <c r="I2530" s="1">
        <v>38312</v>
      </c>
      <c r="J2530" t="s">
        <v>104</v>
      </c>
      <c r="K2530" t="s">
        <v>123</v>
      </c>
      <c r="L2530" t="s">
        <v>37</v>
      </c>
      <c r="M2530">
        <v>4</v>
      </c>
      <c r="N2530">
        <v>11</v>
      </c>
      <c r="O2530">
        <v>2004</v>
      </c>
      <c r="P2530" t="s">
        <v>961</v>
      </c>
      <c r="Q2530">
        <v>86</v>
      </c>
      <c r="R2530" t="s">
        <v>1044</v>
      </c>
      <c r="S2530" t="s">
        <v>319</v>
      </c>
      <c r="T2530">
        <v>2125558493</v>
      </c>
      <c r="U2530" t="s">
        <v>320</v>
      </c>
      <c r="V2530" t="s">
        <v>321</v>
      </c>
      <c r="W2530" t="s">
        <v>322</v>
      </c>
      <c r="X2530" t="s">
        <v>323</v>
      </c>
      <c r="Y2530" t="s">
        <v>43</v>
      </c>
      <c r="Z2530" t="s">
        <v>44</v>
      </c>
      <c r="AA2530" t="s">
        <v>45</v>
      </c>
      <c r="AB2530">
        <v>10022</v>
      </c>
      <c r="AC2530" t="s">
        <v>46</v>
      </c>
      <c r="AD2530" t="s">
        <v>47</v>
      </c>
      <c r="AE2530" t="s">
        <v>197</v>
      </c>
      <c r="AF2530" t="s">
        <v>324</v>
      </c>
      <c r="AG2530" t="s">
        <v>325</v>
      </c>
      <c r="AH2530" t="s">
        <v>51</v>
      </c>
    </row>
    <row r="2531" spans="1:34" x14ac:dyDescent="0.25">
      <c r="A2531">
        <v>10350</v>
      </c>
      <c r="B2531">
        <v>28</v>
      </c>
      <c r="C2531">
        <v>100</v>
      </c>
      <c r="D2531">
        <v>4</v>
      </c>
      <c r="E2531">
        <v>2924.32</v>
      </c>
      <c r="F2531">
        <v>2925</v>
      </c>
      <c r="G2531">
        <v>2800</v>
      </c>
      <c r="H2531" s="2">
        <v>38029</v>
      </c>
      <c r="I2531" s="1">
        <v>38029</v>
      </c>
      <c r="J2531" t="s">
        <v>35</v>
      </c>
      <c r="K2531" t="s">
        <v>130</v>
      </c>
      <c r="L2531" t="s">
        <v>37</v>
      </c>
      <c r="M2531">
        <v>4</v>
      </c>
      <c r="N2531">
        <v>12</v>
      </c>
      <c r="O2531">
        <v>2004</v>
      </c>
      <c r="P2531" t="s">
        <v>961</v>
      </c>
      <c r="Q2531">
        <v>86</v>
      </c>
      <c r="R2531" t="s">
        <v>1044</v>
      </c>
      <c r="S2531" t="s">
        <v>276</v>
      </c>
      <c r="T2531" t="s">
        <v>277</v>
      </c>
      <c r="U2531" t="s">
        <v>278</v>
      </c>
      <c r="V2531" t="s">
        <v>279</v>
      </c>
      <c r="X2531" t="s">
        <v>279</v>
      </c>
      <c r="Y2531" t="s">
        <v>280</v>
      </c>
      <c r="AA2531" t="s">
        <v>280</v>
      </c>
      <c r="AB2531">
        <v>28034</v>
      </c>
      <c r="AC2531" t="s">
        <v>281</v>
      </c>
      <c r="AD2531" t="s">
        <v>60</v>
      </c>
      <c r="AE2531" t="s">
        <v>282</v>
      </c>
      <c r="AF2531" t="s">
        <v>283</v>
      </c>
      <c r="AG2531" t="s">
        <v>284</v>
      </c>
      <c r="AH2531" t="s">
        <v>51</v>
      </c>
    </row>
    <row r="2532" spans="1:34" x14ac:dyDescent="0.25">
      <c r="A2532">
        <v>10372</v>
      </c>
      <c r="B2532">
        <v>44</v>
      </c>
      <c r="C2532">
        <v>100</v>
      </c>
      <c r="D2532">
        <v>2</v>
      </c>
      <c r="E2532">
        <v>4496.8</v>
      </c>
      <c r="F2532">
        <v>4497</v>
      </c>
      <c r="G2532">
        <v>4400</v>
      </c>
      <c r="H2532" t="s">
        <v>810</v>
      </c>
      <c r="I2532" s="1">
        <v>38378</v>
      </c>
      <c r="J2532" t="s">
        <v>64</v>
      </c>
      <c r="K2532" t="s">
        <v>220</v>
      </c>
      <c r="L2532" t="s">
        <v>37</v>
      </c>
      <c r="M2532">
        <v>1</v>
      </c>
      <c r="N2532">
        <v>1</v>
      </c>
      <c r="O2532">
        <v>2005</v>
      </c>
      <c r="P2532" t="s">
        <v>961</v>
      </c>
      <c r="Q2532">
        <v>86</v>
      </c>
      <c r="R2532" t="s">
        <v>1044</v>
      </c>
      <c r="S2532" t="s">
        <v>389</v>
      </c>
      <c r="T2532" t="s">
        <v>390</v>
      </c>
      <c r="U2532" t="s">
        <v>391</v>
      </c>
      <c r="V2532" t="s">
        <v>392</v>
      </c>
      <c r="X2532" t="s">
        <v>392</v>
      </c>
      <c r="Y2532" t="s">
        <v>393</v>
      </c>
      <c r="Z2532" t="s">
        <v>394</v>
      </c>
      <c r="AA2532" t="s">
        <v>395</v>
      </c>
      <c r="AB2532" t="s">
        <v>396</v>
      </c>
      <c r="AC2532" t="s">
        <v>314</v>
      </c>
      <c r="AD2532" t="s">
        <v>314</v>
      </c>
      <c r="AE2532" t="s">
        <v>397</v>
      </c>
      <c r="AF2532" t="s">
        <v>398</v>
      </c>
      <c r="AG2532" t="s">
        <v>399</v>
      </c>
      <c r="AH2532" t="s">
        <v>74</v>
      </c>
    </row>
    <row r="2533" spans="1:34" x14ac:dyDescent="0.25">
      <c r="A2533">
        <v>10384</v>
      </c>
      <c r="B2533">
        <v>49</v>
      </c>
      <c r="C2533">
        <v>100</v>
      </c>
      <c r="D2533">
        <v>1</v>
      </c>
      <c r="E2533">
        <v>6397.44</v>
      </c>
      <c r="F2533">
        <v>6398</v>
      </c>
      <c r="G2533">
        <v>4900</v>
      </c>
      <c r="H2533" t="s">
        <v>628</v>
      </c>
      <c r="I2533" s="1">
        <v>38406</v>
      </c>
      <c r="J2533" t="s">
        <v>35</v>
      </c>
      <c r="K2533" t="s">
        <v>220</v>
      </c>
      <c r="L2533" t="s">
        <v>37</v>
      </c>
      <c r="M2533">
        <v>1</v>
      </c>
      <c r="N2533">
        <v>2</v>
      </c>
      <c r="O2533">
        <v>2005</v>
      </c>
      <c r="P2533" t="s">
        <v>961</v>
      </c>
      <c r="Q2533">
        <v>86</v>
      </c>
      <c r="R2533" t="s">
        <v>1044</v>
      </c>
      <c r="S2533" t="s">
        <v>88</v>
      </c>
      <c r="T2533">
        <v>6505551386</v>
      </c>
      <c r="U2533" t="s">
        <v>89</v>
      </c>
      <c r="V2533" t="s">
        <v>90</v>
      </c>
      <c r="X2533" t="s">
        <v>90</v>
      </c>
      <c r="Y2533" t="s">
        <v>91</v>
      </c>
      <c r="Z2533" t="s">
        <v>81</v>
      </c>
      <c r="AA2533" t="s">
        <v>92</v>
      </c>
      <c r="AB2533" t="s">
        <v>47</v>
      </c>
      <c r="AC2533" t="s">
        <v>46</v>
      </c>
      <c r="AD2533" t="s">
        <v>47</v>
      </c>
      <c r="AE2533" t="s">
        <v>93</v>
      </c>
      <c r="AF2533" t="s">
        <v>84</v>
      </c>
      <c r="AG2533" t="s">
        <v>94</v>
      </c>
      <c r="AH2533" t="s">
        <v>74</v>
      </c>
    </row>
    <row r="2534" spans="1:34" x14ac:dyDescent="0.25">
      <c r="A2534">
        <v>10397</v>
      </c>
      <c r="B2534">
        <v>32</v>
      </c>
      <c r="C2534">
        <v>80.55</v>
      </c>
      <c r="D2534">
        <v>5</v>
      </c>
      <c r="E2534">
        <v>2577.6</v>
      </c>
      <c r="F2534">
        <v>2578</v>
      </c>
      <c r="G2534">
        <v>2577.6</v>
      </c>
      <c r="H2534" t="s">
        <v>1045</v>
      </c>
      <c r="I2534" s="1">
        <v>38439</v>
      </c>
      <c r="J2534" t="s">
        <v>255</v>
      </c>
      <c r="K2534" t="s">
        <v>36</v>
      </c>
      <c r="L2534" t="s">
        <v>37</v>
      </c>
      <c r="M2534">
        <v>1</v>
      </c>
      <c r="N2534">
        <v>3</v>
      </c>
      <c r="O2534">
        <v>2005</v>
      </c>
      <c r="P2534" t="s">
        <v>961</v>
      </c>
      <c r="Q2534">
        <v>86</v>
      </c>
      <c r="R2534" t="s">
        <v>1044</v>
      </c>
      <c r="S2534" t="s">
        <v>536</v>
      </c>
      <c r="T2534" t="s">
        <v>537</v>
      </c>
      <c r="U2534" t="s">
        <v>538</v>
      </c>
      <c r="V2534" t="s">
        <v>539</v>
      </c>
      <c r="X2534" t="s">
        <v>539</v>
      </c>
      <c r="Y2534" t="s">
        <v>540</v>
      </c>
      <c r="AA2534" t="s">
        <v>540</v>
      </c>
      <c r="AB2534">
        <v>31000</v>
      </c>
      <c r="AC2534" t="s">
        <v>59</v>
      </c>
      <c r="AD2534" t="s">
        <v>60</v>
      </c>
      <c r="AE2534" t="s">
        <v>541</v>
      </c>
      <c r="AF2534" t="s">
        <v>542</v>
      </c>
      <c r="AG2534" t="s">
        <v>543</v>
      </c>
      <c r="AH2534" t="s">
        <v>51</v>
      </c>
    </row>
    <row r="2535" spans="1:34" x14ac:dyDescent="0.25">
      <c r="A2535">
        <v>10414</v>
      </c>
      <c r="B2535">
        <v>34</v>
      </c>
      <c r="C2535">
        <v>100</v>
      </c>
      <c r="D2535">
        <v>13</v>
      </c>
      <c r="E2535">
        <v>3533.62</v>
      </c>
      <c r="F2535">
        <v>3534</v>
      </c>
      <c r="G2535">
        <v>3400</v>
      </c>
      <c r="H2535" s="2">
        <v>38508</v>
      </c>
      <c r="I2535" s="1">
        <v>38508</v>
      </c>
      <c r="J2535" t="s">
        <v>172</v>
      </c>
      <c r="K2535" t="s">
        <v>123</v>
      </c>
      <c r="L2535" t="s">
        <v>637</v>
      </c>
      <c r="M2535">
        <v>2</v>
      </c>
      <c r="N2535">
        <v>5</v>
      </c>
      <c r="O2535">
        <v>2005</v>
      </c>
      <c r="P2535" t="s">
        <v>961</v>
      </c>
      <c r="Q2535">
        <v>86</v>
      </c>
      <c r="R2535" t="s">
        <v>1044</v>
      </c>
      <c r="S2535" t="s">
        <v>598</v>
      </c>
      <c r="T2535">
        <v>6175559555</v>
      </c>
      <c r="U2535" t="s">
        <v>599</v>
      </c>
      <c r="V2535" t="s">
        <v>600</v>
      </c>
      <c r="X2535" t="s">
        <v>600</v>
      </c>
      <c r="Y2535" t="s">
        <v>601</v>
      </c>
      <c r="Z2535" t="s">
        <v>195</v>
      </c>
      <c r="AA2535" t="s">
        <v>602</v>
      </c>
      <c r="AB2535">
        <v>51003</v>
      </c>
      <c r="AC2535" t="s">
        <v>46</v>
      </c>
      <c r="AD2535" t="s">
        <v>47</v>
      </c>
      <c r="AE2535" t="s">
        <v>603</v>
      </c>
      <c r="AF2535" t="s">
        <v>102</v>
      </c>
      <c r="AG2535" t="s">
        <v>604</v>
      </c>
      <c r="AH2535" t="s">
        <v>74</v>
      </c>
    </row>
    <row r="2536" spans="1:34" x14ac:dyDescent="0.25">
      <c r="A2536">
        <v>10106</v>
      </c>
      <c r="B2536">
        <v>30</v>
      </c>
      <c r="C2536">
        <v>100</v>
      </c>
      <c r="D2536">
        <v>16</v>
      </c>
      <c r="E2536">
        <v>3177.3</v>
      </c>
      <c r="F2536">
        <v>3178</v>
      </c>
      <c r="G2536">
        <v>3000</v>
      </c>
      <c r="H2536" t="s">
        <v>904</v>
      </c>
      <c r="I2536" s="1">
        <v>37669</v>
      </c>
      <c r="J2536" t="s">
        <v>35</v>
      </c>
      <c r="K2536" t="s">
        <v>36</v>
      </c>
      <c r="L2536" t="s">
        <v>37</v>
      </c>
      <c r="M2536">
        <v>1</v>
      </c>
      <c r="N2536">
        <v>2</v>
      </c>
      <c r="O2536">
        <v>2003</v>
      </c>
      <c r="P2536" t="s">
        <v>961</v>
      </c>
      <c r="Q2536">
        <v>90</v>
      </c>
      <c r="R2536" t="s">
        <v>1046</v>
      </c>
      <c r="S2536" t="s">
        <v>877</v>
      </c>
      <c r="T2536" t="s">
        <v>878</v>
      </c>
      <c r="U2536" t="s">
        <v>879</v>
      </c>
      <c r="V2536" t="s">
        <v>880</v>
      </c>
      <c r="X2536" t="s">
        <v>880</v>
      </c>
      <c r="Y2536" t="s">
        <v>881</v>
      </c>
      <c r="AA2536" t="s">
        <v>881</v>
      </c>
      <c r="AB2536">
        <v>24100</v>
      </c>
      <c r="AC2536" t="s">
        <v>407</v>
      </c>
      <c r="AD2536" t="s">
        <v>60</v>
      </c>
      <c r="AE2536" t="s">
        <v>882</v>
      </c>
      <c r="AF2536" t="s">
        <v>883</v>
      </c>
      <c r="AG2536" t="s">
        <v>884</v>
      </c>
      <c r="AH2536" t="s">
        <v>74</v>
      </c>
    </row>
    <row r="2537" spans="1:34" x14ac:dyDescent="0.25">
      <c r="A2537">
        <v>10119</v>
      </c>
      <c r="B2537">
        <v>29</v>
      </c>
      <c r="C2537">
        <v>94.14</v>
      </c>
      <c r="D2537">
        <v>7</v>
      </c>
      <c r="E2537">
        <v>2730.06</v>
      </c>
      <c r="F2537">
        <v>2731</v>
      </c>
      <c r="G2537">
        <v>2730.06</v>
      </c>
      <c r="H2537" t="s">
        <v>519</v>
      </c>
      <c r="I2537" s="1">
        <v>37739</v>
      </c>
      <c r="J2537" t="s">
        <v>380</v>
      </c>
      <c r="K2537" t="s">
        <v>36</v>
      </c>
      <c r="L2537" t="s">
        <v>37</v>
      </c>
      <c r="M2537">
        <v>2</v>
      </c>
      <c r="N2537">
        <v>4</v>
      </c>
      <c r="O2537">
        <v>2003</v>
      </c>
      <c r="P2537" t="s">
        <v>961</v>
      </c>
      <c r="Q2537">
        <v>90</v>
      </c>
      <c r="R2537" t="s">
        <v>1046</v>
      </c>
      <c r="S2537" t="s">
        <v>231</v>
      </c>
      <c r="T2537" t="s">
        <v>232</v>
      </c>
      <c r="U2537" t="s">
        <v>233</v>
      </c>
      <c r="V2537" t="s">
        <v>234</v>
      </c>
      <c r="X2537" t="s">
        <v>234</v>
      </c>
      <c r="Y2537" t="s">
        <v>235</v>
      </c>
      <c r="AA2537" t="s">
        <v>235</v>
      </c>
      <c r="AB2537">
        <v>5020</v>
      </c>
      <c r="AC2537" t="s">
        <v>236</v>
      </c>
      <c r="AD2537" t="s">
        <v>60</v>
      </c>
      <c r="AE2537" t="s">
        <v>237</v>
      </c>
      <c r="AF2537" t="s">
        <v>238</v>
      </c>
      <c r="AG2537" t="s">
        <v>239</v>
      </c>
      <c r="AH2537" t="s">
        <v>51</v>
      </c>
    </row>
    <row r="2538" spans="1:34" x14ac:dyDescent="0.25">
      <c r="A2538">
        <v>10131</v>
      </c>
      <c r="B2538">
        <v>22</v>
      </c>
      <c r="C2538">
        <v>85.99</v>
      </c>
      <c r="D2538">
        <v>8</v>
      </c>
      <c r="E2538">
        <v>1891.78</v>
      </c>
      <c r="F2538">
        <v>1892</v>
      </c>
      <c r="G2538">
        <v>1891.78</v>
      </c>
      <c r="H2538" t="s">
        <v>907</v>
      </c>
      <c r="I2538" s="1">
        <v>37788</v>
      </c>
      <c r="J2538" t="s">
        <v>172</v>
      </c>
      <c r="K2538" t="s">
        <v>36</v>
      </c>
      <c r="L2538" t="s">
        <v>37</v>
      </c>
      <c r="M2538">
        <v>2</v>
      </c>
      <c r="N2538">
        <v>6</v>
      </c>
      <c r="O2538">
        <v>2003</v>
      </c>
      <c r="P2538" t="s">
        <v>961</v>
      </c>
      <c r="Q2538">
        <v>90</v>
      </c>
      <c r="R2538" t="s">
        <v>1046</v>
      </c>
      <c r="S2538" t="s">
        <v>908</v>
      </c>
      <c r="T2538">
        <v>2035554407</v>
      </c>
      <c r="U2538" t="s">
        <v>909</v>
      </c>
      <c r="V2538" t="s">
        <v>910</v>
      </c>
      <c r="X2538" t="s">
        <v>910</v>
      </c>
      <c r="Y2538" t="s">
        <v>816</v>
      </c>
      <c r="Z2538" t="s">
        <v>177</v>
      </c>
      <c r="AA2538" t="s">
        <v>911</v>
      </c>
      <c r="AB2538">
        <v>97561</v>
      </c>
      <c r="AC2538" t="s">
        <v>46</v>
      </c>
      <c r="AD2538" t="s">
        <v>47</v>
      </c>
      <c r="AE2538" t="s">
        <v>912</v>
      </c>
      <c r="AF2538" t="s">
        <v>913</v>
      </c>
      <c r="AG2538" t="s">
        <v>914</v>
      </c>
      <c r="AH2538" t="s">
        <v>51</v>
      </c>
    </row>
    <row r="2539" spans="1:34" x14ac:dyDescent="0.25">
      <c r="A2539">
        <v>10143</v>
      </c>
      <c r="B2539">
        <v>26</v>
      </c>
      <c r="C2539">
        <v>100</v>
      </c>
      <c r="D2539">
        <v>11</v>
      </c>
      <c r="E2539">
        <v>2612.48</v>
      </c>
      <c r="F2539">
        <v>2613</v>
      </c>
      <c r="G2539">
        <v>2600</v>
      </c>
      <c r="H2539" s="2">
        <v>37902</v>
      </c>
      <c r="I2539" s="1">
        <v>37902</v>
      </c>
      <c r="J2539" t="s">
        <v>86</v>
      </c>
      <c r="K2539" t="s">
        <v>220</v>
      </c>
      <c r="L2539" t="s">
        <v>37</v>
      </c>
      <c r="M2539">
        <v>3</v>
      </c>
      <c r="N2539">
        <v>8</v>
      </c>
      <c r="O2539">
        <v>2003</v>
      </c>
      <c r="P2539" t="s">
        <v>961</v>
      </c>
      <c r="Q2539">
        <v>90</v>
      </c>
      <c r="R2539" t="s">
        <v>1046</v>
      </c>
      <c r="S2539" t="s">
        <v>528</v>
      </c>
      <c r="T2539">
        <v>5085559555</v>
      </c>
      <c r="U2539" t="s">
        <v>529</v>
      </c>
      <c r="V2539" t="s">
        <v>530</v>
      </c>
      <c r="X2539" t="s">
        <v>530</v>
      </c>
      <c r="Y2539" t="s">
        <v>259</v>
      </c>
      <c r="Z2539" t="s">
        <v>195</v>
      </c>
      <c r="AA2539" t="s">
        <v>260</v>
      </c>
      <c r="AB2539">
        <v>50553</v>
      </c>
      <c r="AC2539" t="s">
        <v>46</v>
      </c>
      <c r="AD2539" t="s">
        <v>47</v>
      </c>
      <c r="AE2539" t="s">
        <v>531</v>
      </c>
      <c r="AF2539" t="s">
        <v>532</v>
      </c>
      <c r="AG2539" t="s">
        <v>533</v>
      </c>
      <c r="AH2539" t="s">
        <v>51</v>
      </c>
    </row>
    <row r="2540" spans="1:34" x14ac:dyDescent="0.25">
      <c r="A2540">
        <v>10155</v>
      </c>
      <c r="B2540">
        <v>32</v>
      </c>
      <c r="C2540">
        <v>91.43</v>
      </c>
      <c r="D2540">
        <v>9</v>
      </c>
      <c r="E2540">
        <v>2925.76</v>
      </c>
      <c r="F2540">
        <v>2926</v>
      </c>
      <c r="G2540">
        <v>2925.76</v>
      </c>
      <c r="H2540" s="2">
        <v>37782</v>
      </c>
      <c r="I2540" s="1">
        <v>37782</v>
      </c>
      <c r="J2540" t="s">
        <v>172</v>
      </c>
      <c r="K2540" t="s">
        <v>65</v>
      </c>
      <c r="L2540" t="s">
        <v>37</v>
      </c>
      <c r="M2540">
        <v>4</v>
      </c>
      <c r="N2540">
        <v>10</v>
      </c>
      <c r="O2540">
        <v>2003</v>
      </c>
      <c r="P2540" t="s">
        <v>961</v>
      </c>
      <c r="Q2540">
        <v>90</v>
      </c>
      <c r="R2540" t="s">
        <v>1046</v>
      </c>
      <c r="S2540" t="s">
        <v>202</v>
      </c>
      <c r="T2540" t="s">
        <v>203</v>
      </c>
      <c r="U2540" t="s">
        <v>204</v>
      </c>
      <c r="V2540" t="s">
        <v>205</v>
      </c>
      <c r="X2540" t="s">
        <v>205</v>
      </c>
      <c r="Y2540" t="s">
        <v>206</v>
      </c>
      <c r="AA2540" t="s">
        <v>206</v>
      </c>
      <c r="AB2540">
        <v>21240</v>
      </c>
      <c r="AC2540" t="s">
        <v>207</v>
      </c>
      <c r="AD2540" t="s">
        <v>60</v>
      </c>
      <c r="AE2540" t="s">
        <v>208</v>
      </c>
      <c r="AF2540" t="s">
        <v>209</v>
      </c>
      <c r="AG2540" t="s">
        <v>210</v>
      </c>
      <c r="AH2540" t="s">
        <v>51</v>
      </c>
    </row>
    <row r="2541" spans="1:34" x14ac:dyDescent="0.25">
      <c r="A2541">
        <v>10167</v>
      </c>
      <c r="B2541">
        <v>29</v>
      </c>
      <c r="C2541">
        <v>100</v>
      </c>
      <c r="D2541">
        <v>5</v>
      </c>
      <c r="E2541">
        <v>2940.02</v>
      </c>
      <c r="F2541">
        <v>2941</v>
      </c>
      <c r="G2541">
        <v>2900</v>
      </c>
      <c r="H2541" t="s">
        <v>534</v>
      </c>
      <c r="I2541" s="1">
        <v>37917</v>
      </c>
      <c r="J2541" t="s">
        <v>86</v>
      </c>
      <c r="K2541" t="s">
        <v>130</v>
      </c>
      <c r="L2541" t="s">
        <v>535</v>
      </c>
      <c r="M2541">
        <v>4</v>
      </c>
      <c r="N2541">
        <v>10</v>
      </c>
      <c r="O2541">
        <v>2003</v>
      </c>
      <c r="P2541" t="s">
        <v>961</v>
      </c>
      <c r="Q2541">
        <v>90</v>
      </c>
      <c r="R2541" t="s">
        <v>1046</v>
      </c>
      <c r="S2541" t="s">
        <v>411</v>
      </c>
      <c r="T2541" t="s">
        <v>412</v>
      </c>
      <c r="U2541" t="s">
        <v>413</v>
      </c>
      <c r="V2541" t="s">
        <v>414</v>
      </c>
      <c r="X2541" t="s">
        <v>414</v>
      </c>
      <c r="Y2541" t="s">
        <v>415</v>
      </c>
      <c r="AA2541" t="s">
        <v>415</v>
      </c>
      <c r="AB2541" t="s">
        <v>416</v>
      </c>
      <c r="AC2541" t="s">
        <v>295</v>
      </c>
      <c r="AD2541" t="s">
        <v>60</v>
      </c>
      <c r="AE2541" t="s">
        <v>417</v>
      </c>
      <c r="AF2541" t="s">
        <v>324</v>
      </c>
      <c r="AG2541" t="s">
        <v>418</v>
      </c>
      <c r="AH2541" t="s">
        <v>51</v>
      </c>
    </row>
    <row r="2542" spans="1:34" x14ac:dyDescent="0.25">
      <c r="A2542">
        <v>10178</v>
      </c>
      <c r="B2542">
        <v>34</v>
      </c>
      <c r="C2542">
        <v>96.86</v>
      </c>
      <c r="D2542">
        <v>8</v>
      </c>
      <c r="E2542">
        <v>3293.24</v>
      </c>
      <c r="F2542">
        <v>3294</v>
      </c>
      <c r="G2542">
        <v>3293.24</v>
      </c>
      <c r="H2542" s="2">
        <v>37844</v>
      </c>
      <c r="I2542" s="1">
        <v>37844</v>
      </c>
      <c r="J2542" t="s">
        <v>76</v>
      </c>
      <c r="K2542" t="s">
        <v>36</v>
      </c>
      <c r="L2542" t="s">
        <v>37</v>
      </c>
      <c r="M2542">
        <v>4</v>
      </c>
      <c r="N2542">
        <v>11</v>
      </c>
      <c r="O2542">
        <v>2003</v>
      </c>
      <c r="P2542" t="s">
        <v>961</v>
      </c>
      <c r="Q2542">
        <v>90</v>
      </c>
      <c r="R2542" t="s">
        <v>1046</v>
      </c>
      <c r="S2542" t="s">
        <v>536</v>
      </c>
      <c r="T2542" t="s">
        <v>537</v>
      </c>
      <c r="U2542" t="s">
        <v>538</v>
      </c>
      <c r="V2542" t="s">
        <v>539</v>
      </c>
      <c r="X2542" t="s">
        <v>539</v>
      </c>
      <c r="Y2542" t="s">
        <v>540</v>
      </c>
      <c r="AA2542" t="s">
        <v>540</v>
      </c>
      <c r="AB2542">
        <v>31000</v>
      </c>
      <c r="AC2542" t="s">
        <v>59</v>
      </c>
      <c r="AD2542" t="s">
        <v>60</v>
      </c>
      <c r="AE2542" t="s">
        <v>541</v>
      </c>
      <c r="AF2542" t="s">
        <v>542</v>
      </c>
      <c r="AG2542" t="s">
        <v>543</v>
      </c>
      <c r="AH2542" t="s">
        <v>74</v>
      </c>
    </row>
    <row r="2543" spans="1:34" x14ac:dyDescent="0.25">
      <c r="A2543">
        <v>10186</v>
      </c>
      <c r="B2543">
        <v>24</v>
      </c>
      <c r="C2543">
        <v>99.57</v>
      </c>
      <c r="D2543">
        <v>5</v>
      </c>
      <c r="E2543">
        <v>2389.6799999999998</v>
      </c>
      <c r="F2543">
        <v>2390</v>
      </c>
      <c r="G2543">
        <v>2389.6799999999998</v>
      </c>
      <c r="H2543" t="s">
        <v>544</v>
      </c>
      <c r="I2543" s="1">
        <v>37939</v>
      </c>
      <c r="J2543" t="s">
        <v>104</v>
      </c>
      <c r="K2543" t="s">
        <v>87</v>
      </c>
      <c r="L2543" t="s">
        <v>37</v>
      </c>
      <c r="M2543">
        <v>4</v>
      </c>
      <c r="N2543">
        <v>11</v>
      </c>
      <c r="O2543">
        <v>2003</v>
      </c>
      <c r="P2543" t="s">
        <v>961</v>
      </c>
      <c r="Q2543">
        <v>90</v>
      </c>
      <c r="R2543" t="s">
        <v>1046</v>
      </c>
      <c r="S2543" t="s">
        <v>545</v>
      </c>
      <c r="T2543" t="s">
        <v>546</v>
      </c>
      <c r="U2543" t="s">
        <v>547</v>
      </c>
      <c r="V2543" t="s">
        <v>548</v>
      </c>
      <c r="X2543" t="s">
        <v>548</v>
      </c>
      <c r="Y2543" t="s">
        <v>524</v>
      </c>
      <c r="AA2543" t="s">
        <v>524</v>
      </c>
      <c r="AB2543" t="s">
        <v>549</v>
      </c>
      <c r="AC2543" t="s">
        <v>270</v>
      </c>
      <c r="AD2543" t="s">
        <v>60</v>
      </c>
      <c r="AE2543" t="s">
        <v>550</v>
      </c>
      <c r="AF2543" t="s">
        <v>551</v>
      </c>
      <c r="AG2543" t="s">
        <v>552</v>
      </c>
      <c r="AH2543" t="s">
        <v>51</v>
      </c>
    </row>
    <row r="2544" spans="1:34" x14ac:dyDescent="0.25">
      <c r="A2544">
        <v>10197</v>
      </c>
      <c r="B2544">
        <v>24</v>
      </c>
      <c r="C2544">
        <v>90.52</v>
      </c>
      <c r="D2544">
        <v>2</v>
      </c>
      <c r="E2544">
        <v>2172.48</v>
      </c>
      <c r="F2544">
        <v>2173</v>
      </c>
      <c r="G2544">
        <v>2172.48</v>
      </c>
      <c r="H2544" t="s">
        <v>553</v>
      </c>
      <c r="I2544" s="1">
        <v>37951</v>
      </c>
      <c r="J2544" t="s">
        <v>104</v>
      </c>
      <c r="K2544" t="s">
        <v>220</v>
      </c>
      <c r="L2544" t="s">
        <v>37</v>
      </c>
      <c r="M2544">
        <v>4</v>
      </c>
      <c r="N2544">
        <v>11</v>
      </c>
      <c r="O2544">
        <v>2003</v>
      </c>
      <c r="P2544" t="s">
        <v>961</v>
      </c>
      <c r="Q2544">
        <v>90</v>
      </c>
      <c r="R2544" t="s">
        <v>1046</v>
      </c>
      <c r="S2544" t="s">
        <v>554</v>
      </c>
      <c r="T2544" t="s">
        <v>555</v>
      </c>
      <c r="U2544" t="s">
        <v>556</v>
      </c>
      <c r="V2544" t="s">
        <v>557</v>
      </c>
      <c r="X2544" t="s">
        <v>557</v>
      </c>
      <c r="Y2544" t="s">
        <v>558</v>
      </c>
      <c r="AA2544" t="s">
        <v>558</v>
      </c>
      <c r="AB2544">
        <v>8022</v>
      </c>
      <c r="AC2544" t="s">
        <v>281</v>
      </c>
      <c r="AD2544" t="s">
        <v>60</v>
      </c>
      <c r="AE2544" t="s">
        <v>559</v>
      </c>
      <c r="AF2544" t="s">
        <v>560</v>
      </c>
      <c r="AG2544" t="s">
        <v>561</v>
      </c>
      <c r="AH2544" t="s">
        <v>51</v>
      </c>
    </row>
    <row r="2545" spans="1:34" x14ac:dyDescent="0.25">
      <c r="A2545">
        <v>10209</v>
      </c>
      <c r="B2545">
        <v>33</v>
      </c>
      <c r="C2545">
        <v>88.71</v>
      </c>
      <c r="D2545">
        <v>4</v>
      </c>
      <c r="E2545">
        <v>2927.43</v>
      </c>
      <c r="F2545">
        <v>2928</v>
      </c>
      <c r="G2545">
        <v>2927.43</v>
      </c>
      <c r="H2545" s="2">
        <v>38231</v>
      </c>
      <c r="I2545" s="1">
        <v>38231</v>
      </c>
      <c r="J2545" t="s">
        <v>201</v>
      </c>
      <c r="K2545" t="s">
        <v>220</v>
      </c>
      <c r="L2545" t="s">
        <v>37</v>
      </c>
      <c r="M2545">
        <v>1</v>
      </c>
      <c r="N2545">
        <v>1</v>
      </c>
      <c r="O2545">
        <v>2004</v>
      </c>
      <c r="P2545" t="s">
        <v>961</v>
      </c>
      <c r="Q2545">
        <v>90</v>
      </c>
      <c r="R2545" t="s">
        <v>1046</v>
      </c>
      <c r="S2545" t="s">
        <v>562</v>
      </c>
      <c r="T2545">
        <v>2155554369</v>
      </c>
      <c r="U2545" t="s">
        <v>563</v>
      </c>
      <c r="V2545" t="s">
        <v>564</v>
      </c>
      <c r="X2545" t="s">
        <v>564</v>
      </c>
      <c r="Y2545" t="s">
        <v>565</v>
      </c>
      <c r="Z2545" t="s">
        <v>81</v>
      </c>
      <c r="AA2545" t="s">
        <v>566</v>
      </c>
      <c r="AB2545" t="s">
        <v>47</v>
      </c>
      <c r="AC2545" t="s">
        <v>46</v>
      </c>
      <c r="AD2545" t="s">
        <v>47</v>
      </c>
      <c r="AE2545" t="s">
        <v>567</v>
      </c>
      <c r="AF2545" t="s">
        <v>160</v>
      </c>
      <c r="AG2545" t="s">
        <v>568</v>
      </c>
      <c r="AH2545" t="s">
        <v>51</v>
      </c>
    </row>
    <row r="2546" spans="1:34" x14ac:dyDescent="0.25">
      <c r="A2546">
        <v>10222</v>
      </c>
      <c r="B2546">
        <v>26</v>
      </c>
      <c r="C2546">
        <v>100</v>
      </c>
      <c r="D2546">
        <v>8</v>
      </c>
      <c r="E2546">
        <v>2659.54</v>
      </c>
      <c r="F2546">
        <v>2660</v>
      </c>
      <c r="G2546">
        <v>2600</v>
      </c>
      <c r="H2546" t="s">
        <v>569</v>
      </c>
      <c r="I2546" s="1">
        <v>38036</v>
      </c>
      <c r="J2546" t="s">
        <v>35</v>
      </c>
      <c r="K2546" t="s">
        <v>130</v>
      </c>
      <c r="L2546" t="s">
        <v>37</v>
      </c>
      <c r="M2546">
        <v>1</v>
      </c>
      <c r="N2546">
        <v>2</v>
      </c>
      <c r="O2546">
        <v>2004</v>
      </c>
      <c r="P2546" t="s">
        <v>961</v>
      </c>
      <c r="Q2546">
        <v>90</v>
      </c>
      <c r="R2546" t="s">
        <v>1046</v>
      </c>
      <c r="S2546" t="s">
        <v>570</v>
      </c>
      <c r="T2546">
        <v>7605558146</v>
      </c>
      <c r="U2546" t="s">
        <v>571</v>
      </c>
      <c r="V2546" t="s">
        <v>572</v>
      </c>
      <c r="X2546" t="s">
        <v>572</v>
      </c>
      <c r="Y2546" t="s">
        <v>573</v>
      </c>
      <c r="Z2546" t="s">
        <v>81</v>
      </c>
      <c r="AA2546" t="s">
        <v>574</v>
      </c>
      <c r="AB2546">
        <v>91217</v>
      </c>
      <c r="AC2546" t="s">
        <v>46</v>
      </c>
      <c r="AD2546" t="s">
        <v>47</v>
      </c>
      <c r="AE2546" t="s">
        <v>372</v>
      </c>
      <c r="AF2546" t="s">
        <v>433</v>
      </c>
      <c r="AG2546" t="s">
        <v>575</v>
      </c>
      <c r="AH2546" t="s">
        <v>51</v>
      </c>
    </row>
    <row r="2547" spans="1:34" x14ac:dyDescent="0.25">
      <c r="A2547">
        <v>10249</v>
      </c>
      <c r="B2547">
        <v>40</v>
      </c>
      <c r="C2547">
        <v>95.95</v>
      </c>
      <c r="D2547">
        <v>4</v>
      </c>
      <c r="E2547">
        <v>3838</v>
      </c>
      <c r="F2547">
        <v>3838</v>
      </c>
      <c r="G2547">
        <v>3838</v>
      </c>
      <c r="H2547" s="2">
        <v>38204</v>
      </c>
      <c r="I2547" s="1">
        <v>38204</v>
      </c>
      <c r="J2547" t="s">
        <v>76</v>
      </c>
      <c r="K2547" t="s">
        <v>130</v>
      </c>
      <c r="L2547" t="s">
        <v>37</v>
      </c>
      <c r="M2547">
        <v>2</v>
      </c>
      <c r="N2547">
        <v>5</v>
      </c>
      <c r="O2547">
        <v>2004</v>
      </c>
      <c r="P2547" t="s">
        <v>961</v>
      </c>
      <c r="Q2547">
        <v>90</v>
      </c>
      <c r="R2547" t="s">
        <v>1046</v>
      </c>
      <c r="S2547" t="s">
        <v>375</v>
      </c>
      <c r="T2547">
        <v>6175555555</v>
      </c>
      <c r="U2547" t="s">
        <v>376</v>
      </c>
      <c r="V2547" t="s">
        <v>377</v>
      </c>
      <c r="X2547" t="s">
        <v>377</v>
      </c>
      <c r="Y2547" t="s">
        <v>194</v>
      </c>
      <c r="Z2547" t="s">
        <v>195</v>
      </c>
      <c r="AA2547" t="s">
        <v>196</v>
      </c>
      <c r="AB2547">
        <v>51247</v>
      </c>
      <c r="AC2547" t="s">
        <v>46</v>
      </c>
      <c r="AD2547" t="s">
        <v>47</v>
      </c>
      <c r="AE2547" t="s">
        <v>378</v>
      </c>
      <c r="AF2547" t="s">
        <v>227</v>
      </c>
      <c r="AG2547" t="s">
        <v>379</v>
      </c>
      <c r="AH2547" t="s">
        <v>74</v>
      </c>
    </row>
    <row r="2548" spans="1:34" x14ac:dyDescent="0.25">
      <c r="A2548">
        <v>10262</v>
      </c>
      <c r="B2548">
        <v>44</v>
      </c>
      <c r="C2548">
        <v>94.14</v>
      </c>
      <c r="D2548">
        <v>13</v>
      </c>
      <c r="E2548">
        <v>4142.16</v>
      </c>
      <c r="F2548">
        <v>4143</v>
      </c>
      <c r="G2548">
        <v>4142.16</v>
      </c>
      <c r="H2548" t="s">
        <v>916</v>
      </c>
      <c r="I2548" s="1">
        <v>38162</v>
      </c>
      <c r="J2548" t="s">
        <v>172</v>
      </c>
      <c r="K2548" t="s">
        <v>130</v>
      </c>
      <c r="L2548" t="s">
        <v>535</v>
      </c>
      <c r="M2548">
        <v>2</v>
      </c>
      <c r="N2548">
        <v>6</v>
      </c>
      <c r="O2548">
        <v>2004</v>
      </c>
      <c r="P2548" t="s">
        <v>961</v>
      </c>
      <c r="Q2548">
        <v>90</v>
      </c>
      <c r="R2548" t="s">
        <v>1046</v>
      </c>
      <c r="S2548" t="s">
        <v>276</v>
      </c>
      <c r="T2548" t="s">
        <v>277</v>
      </c>
      <c r="U2548" t="s">
        <v>278</v>
      </c>
      <c r="V2548" t="s">
        <v>279</v>
      </c>
      <c r="X2548" t="s">
        <v>279</v>
      </c>
      <c r="Y2548" t="s">
        <v>280</v>
      </c>
      <c r="AA2548" t="s">
        <v>280</v>
      </c>
      <c r="AB2548">
        <v>28034</v>
      </c>
      <c r="AC2548" t="s">
        <v>281</v>
      </c>
      <c r="AD2548" t="s">
        <v>60</v>
      </c>
      <c r="AE2548" t="s">
        <v>282</v>
      </c>
      <c r="AF2548" t="s">
        <v>283</v>
      </c>
      <c r="AG2548" t="s">
        <v>284</v>
      </c>
      <c r="AH2548" t="s">
        <v>74</v>
      </c>
    </row>
    <row r="2549" spans="1:34" x14ac:dyDescent="0.25">
      <c r="A2549">
        <v>10274</v>
      </c>
      <c r="B2549">
        <v>24</v>
      </c>
      <c r="C2549">
        <v>90.52</v>
      </c>
      <c r="D2549">
        <v>5</v>
      </c>
      <c r="E2549">
        <v>2172.48</v>
      </c>
      <c r="F2549">
        <v>2173</v>
      </c>
      <c r="G2549">
        <v>2172.48</v>
      </c>
      <c r="H2549" t="s">
        <v>577</v>
      </c>
      <c r="I2549" s="1">
        <v>38189</v>
      </c>
      <c r="J2549" t="s">
        <v>52</v>
      </c>
      <c r="K2549" t="s">
        <v>220</v>
      </c>
      <c r="L2549" t="s">
        <v>37</v>
      </c>
      <c r="M2549">
        <v>3</v>
      </c>
      <c r="N2549">
        <v>7</v>
      </c>
      <c r="O2549">
        <v>2004</v>
      </c>
      <c r="P2549" t="s">
        <v>961</v>
      </c>
      <c r="Q2549">
        <v>90</v>
      </c>
      <c r="R2549" t="s">
        <v>1046</v>
      </c>
      <c r="S2549" t="s">
        <v>445</v>
      </c>
      <c r="T2549">
        <v>6175558555</v>
      </c>
      <c r="U2549" t="s">
        <v>192</v>
      </c>
      <c r="V2549" t="s">
        <v>446</v>
      </c>
      <c r="X2549" t="s">
        <v>446</v>
      </c>
      <c r="Y2549" t="s">
        <v>447</v>
      </c>
      <c r="Z2549" t="s">
        <v>195</v>
      </c>
      <c r="AA2549" t="s">
        <v>448</v>
      </c>
      <c r="AB2549">
        <v>58339</v>
      </c>
      <c r="AC2549" t="s">
        <v>46</v>
      </c>
      <c r="AD2549" t="s">
        <v>47</v>
      </c>
      <c r="AE2549" t="s">
        <v>432</v>
      </c>
      <c r="AF2549" t="s">
        <v>449</v>
      </c>
      <c r="AG2549" t="s">
        <v>450</v>
      </c>
      <c r="AH2549" t="s">
        <v>51</v>
      </c>
    </row>
    <row r="2550" spans="1:34" x14ac:dyDescent="0.25">
      <c r="A2550">
        <v>10283</v>
      </c>
      <c r="B2550">
        <v>20</v>
      </c>
      <c r="C2550">
        <v>94.14</v>
      </c>
      <c r="D2550">
        <v>2</v>
      </c>
      <c r="E2550">
        <v>1882.8</v>
      </c>
      <c r="F2550">
        <v>1883</v>
      </c>
      <c r="G2550">
        <v>1882.8</v>
      </c>
      <c r="H2550" t="s">
        <v>588</v>
      </c>
      <c r="I2550" s="1">
        <v>38219</v>
      </c>
      <c r="J2550" t="s">
        <v>76</v>
      </c>
      <c r="K2550" t="s">
        <v>87</v>
      </c>
      <c r="L2550" t="s">
        <v>37</v>
      </c>
      <c r="M2550">
        <v>3</v>
      </c>
      <c r="N2550">
        <v>8</v>
      </c>
      <c r="O2550">
        <v>2004</v>
      </c>
      <c r="P2550" t="s">
        <v>961</v>
      </c>
      <c r="Q2550">
        <v>90</v>
      </c>
      <c r="R2550" t="s">
        <v>1046</v>
      </c>
      <c r="S2550" t="s">
        <v>589</v>
      </c>
      <c r="T2550" t="s">
        <v>590</v>
      </c>
      <c r="U2550" t="s">
        <v>591</v>
      </c>
      <c r="V2550" t="s">
        <v>592</v>
      </c>
      <c r="X2550" t="s">
        <v>592</v>
      </c>
      <c r="Y2550" t="s">
        <v>593</v>
      </c>
      <c r="Z2550" t="s">
        <v>359</v>
      </c>
      <c r="AA2550" t="s">
        <v>594</v>
      </c>
      <c r="AB2550" t="s">
        <v>595</v>
      </c>
      <c r="AC2550" t="s">
        <v>362</v>
      </c>
      <c r="AD2550" t="s">
        <v>47</v>
      </c>
      <c r="AE2550" t="s">
        <v>596</v>
      </c>
      <c r="AF2550" t="s">
        <v>272</v>
      </c>
      <c r="AG2550" t="s">
        <v>597</v>
      </c>
      <c r="AH2550" t="s">
        <v>51</v>
      </c>
    </row>
    <row r="2551" spans="1:34" x14ac:dyDescent="0.25">
      <c r="A2551">
        <v>10296</v>
      </c>
      <c r="B2551">
        <v>34</v>
      </c>
      <c r="C2551">
        <v>100</v>
      </c>
      <c r="D2551">
        <v>11</v>
      </c>
      <c r="E2551">
        <v>3477.86</v>
      </c>
      <c r="F2551">
        <v>3478</v>
      </c>
      <c r="G2551">
        <v>3400</v>
      </c>
      <c r="H2551" t="s">
        <v>918</v>
      </c>
      <c r="I2551" s="1">
        <v>38245</v>
      </c>
      <c r="J2551" t="s">
        <v>201</v>
      </c>
      <c r="K2551" t="s">
        <v>220</v>
      </c>
      <c r="L2551" t="s">
        <v>37</v>
      </c>
      <c r="M2551">
        <v>3</v>
      </c>
      <c r="N2551">
        <v>9</v>
      </c>
      <c r="O2551">
        <v>2004</v>
      </c>
      <c r="P2551" t="s">
        <v>961</v>
      </c>
      <c r="Q2551">
        <v>90</v>
      </c>
      <c r="R2551" t="s">
        <v>1046</v>
      </c>
      <c r="S2551" t="s">
        <v>919</v>
      </c>
      <c r="T2551" t="s">
        <v>920</v>
      </c>
      <c r="U2551" t="s">
        <v>921</v>
      </c>
      <c r="V2551" t="s">
        <v>922</v>
      </c>
      <c r="X2551" t="s">
        <v>922</v>
      </c>
      <c r="Y2551" t="s">
        <v>923</v>
      </c>
      <c r="AA2551" t="s">
        <v>923</v>
      </c>
      <c r="AB2551">
        <v>80686</v>
      </c>
      <c r="AC2551" t="s">
        <v>699</v>
      </c>
      <c r="AD2551" t="s">
        <v>60</v>
      </c>
      <c r="AE2551" t="s">
        <v>924</v>
      </c>
      <c r="AF2551" t="s">
        <v>160</v>
      </c>
      <c r="AG2551" t="s">
        <v>925</v>
      </c>
      <c r="AH2551" t="s">
        <v>74</v>
      </c>
    </row>
    <row r="2552" spans="1:34" x14ac:dyDescent="0.25">
      <c r="A2552">
        <v>10307</v>
      </c>
      <c r="B2552">
        <v>34</v>
      </c>
      <c r="C2552">
        <v>97.76</v>
      </c>
      <c r="D2552">
        <v>5</v>
      </c>
      <c r="E2552">
        <v>3323.84</v>
      </c>
      <c r="F2552">
        <v>3324</v>
      </c>
      <c r="G2552">
        <v>3323.84</v>
      </c>
      <c r="H2552" t="s">
        <v>605</v>
      </c>
      <c r="I2552" s="1">
        <v>38274</v>
      </c>
      <c r="J2552" t="s">
        <v>86</v>
      </c>
      <c r="K2552" t="s">
        <v>130</v>
      </c>
      <c r="L2552" t="s">
        <v>37</v>
      </c>
      <c r="M2552">
        <v>4</v>
      </c>
      <c r="N2552">
        <v>10</v>
      </c>
      <c r="O2552">
        <v>2004</v>
      </c>
      <c r="P2552" t="s">
        <v>961</v>
      </c>
      <c r="Q2552">
        <v>90</v>
      </c>
      <c r="R2552" t="s">
        <v>1046</v>
      </c>
      <c r="S2552" t="s">
        <v>337</v>
      </c>
      <c r="T2552">
        <v>2155554695</v>
      </c>
      <c r="U2552" t="s">
        <v>338</v>
      </c>
      <c r="V2552" t="s">
        <v>339</v>
      </c>
      <c r="X2552" t="s">
        <v>339</v>
      </c>
      <c r="Y2552" t="s">
        <v>340</v>
      </c>
      <c r="Z2552" t="s">
        <v>225</v>
      </c>
      <c r="AA2552" t="s">
        <v>341</v>
      </c>
      <c r="AB2552">
        <v>71270</v>
      </c>
      <c r="AC2552" t="s">
        <v>46</v>
      </c>
      <c r="AD2552" t="s">
        <v>47</v>
      </c>
      <c r="AE2552" t="s">
        <v>342</v>
      </c>
      <c r="AF2552" t="s">
        <v>343</v>
      </c>
      <c r="AG2552" t="s">
        <v>344</v>
      </c>
      <c r="AH2552" t="s">
        <v>74</v>
      </c>
    </row>
    <row r="2553" spans="1:34" x14ac:dyDescent="0.25">
      <c r="A2553">
        <v>10316</v>
      </c>
      <c r="B2553">
        <v>45</v>
      </c>
      <c r="C2553">
        <v>93.24</v>
      </c>
      <c r="D2553">
        <v>13</v>
      </c>
      <c r="E2553">
        <v>4195.8</v>
      </c>
      <c r="F2553">
        <v>4196</v>
      </c>
      <c r="G2553">
        <v>4195.8</v>
      </c>
      <c r="H2553" s="2">
        <v>37997</v>
      </c>
      <c r="I2553" s="1">
        <v>37997</v>
      </c>
      <c r="J2553" t="s">
        <v>64</v>
      </c>
      <c r="K2553" t="s">
        <v>123</v>
      </c>
      <c r="L2553" t="s">
        <v>37</v>
      </c>
      <c r="M2553">
        <v>4</v>
      </c>
      <c r="N2553">
        <v>11</v>
      </c>
      <c r="O2553">
        <v>2004</v>
      </c>
      <c r="P2553" t="s">
        <v>961</v>
      </c>
      <c r="Q2553">
        <v>90</v>
      </c>
      <c r="R2553" t="s">
        <v>1046</v>
      </c>
      <c r="S2553" t="s">
        <v>606</v>
      </c>
      <c r="T2553" t="s">
        <v>607</v>
      </c>
      <c r="U2553" t="s">
        <v>608</v>
      </c>
      <c r="V2553" t="s">
        <v>609</v>
      </c>
      <c r="X2553" t="s">
        <v>609</v>
      </c>
      <c r="Y2553" t="s">
        <v>610</v>
      </c>
      <c r="Z2553" t="s">
        <v>611</v>
      </c>
      <c r="AA2553" t="s">
        <v>612</v>
      </c>
      <c r="AB2553" t="s">
        <v>613</v>
      </c>
      <c r="AC2553" t="s">
        <v>270</v>
      </c>
      <c r="AD2553" t="s">
        <v>60</v>
      </c>
      <c r="AE2553" t="s">
        <v>614</v>
      </c>
      <c r="AF2553" t="s">
        <v>615</v>
      </c>
      <c r="AG2553" t="s">
        <v>616</v>
      </c>
      <c r="AH2553" t="s">
        <v>74</v>
      </c>
    </row>
    <row r="2554" spans="1:34" x14ac:dyDescent="0.25">
      <c r="A2554">
        <v>10328</v>
      </c>
      <c r="B2554">
        <v>41</v>
      </c>
      <c r="C2554">
        <v>100</v>
      </c>
      <c r="D2554">
        <v>9</v>
      </c>
      <c r="E2554">
        <v>4156.58</v>
      </c>
      <c r="F2554">
        <v>4157</v>
      </c>
      <c r="G2554">
        <v>4100</v>
      </c>
      <c r="H2554" s="2">
        <v>38332</v>
      </c>
      <c r="I2554" s="1">
        <v>38332</v>
      </c>
      <c r="J2554" t="s">
        <v>242</v>
      </c>
      <c r="K2554" t="s">
        <v>53</v>
      </c>
      <c r="L2554" t="s">
        <v>37</v>
      </c>
      <c r="M2554">
        <v>4</v>
      </c>
      <c r="N2554">
        <v>11</v>
      </c>
      <c r="O2554">
        <v>2004</v>
      </c>
      <c r="P2554" t="s">
        <v>961</v>
      </c>
      <c r="Q2554">
        <v>90</v>
      </c>
      <c r="R2554" t="s">
        <v>1046</v>
      </c>
      <c r="S2554" t="s">
        <v>877</v>
      </c>
      <c r="T2554" t="s">
        <v>878</v>
      </c>
      <c r="U2554" t="s">
        <v>879</v>
      </c>
      <c r="V2554" t="s">
        <v>880</v>
      </c>
      <c r="X2554" t="s">
        <v>880</v>
      </c>
      <c r="Y2554" t="s">
        <v>881</v>
      </c>
      <c r="AA2554" t="s">
        <v>881</v>
      </c>
      <c r="AB2554">
        <v>24100</v>
      </c>
      <c r="AC2554" t="s">
        <v>407</v>
      </c>
      <c r="AD2554" t="s">
        <v>60</v>
      </c>
      <c r="AE2554" t="s">
        <v>882</v>
      </c>
      <c r="AF2554" t="s">
        <v>883</v>
      </c>
      <c r="AG2554" t="s">
        <v>884</v>
      </c>
      <c r="AH2554" t="s">
        <v>74</v>
      </c>
    </row>
    <row r="2555" spans="1:34" x14ac:dyDescent="0.25">
      <c r="A2555">
        <v>10339</v>
      </c>
      <c r="B2555">
        <v>55</v>
      </c>
      <c r="C2555">
        <v>71.25</v>
      </c>
      <c r="D2555">
        <v>15</v>
      </c>
      <c r="E2555">
        <v>3918.75</v>
      </c>
      <c r="F2555">
        <v>3919</v>
      </c>
      <c r="G2555">
        <v>3918.75</v>
      </c>
      <c r="H2555" t="s">
        <v>507</v>
      </c>
      <c r="I2555" s="1">
        <v>38314</v>
      </c>
      <c r="J2555" t="s">
        <v>104</v>
      </c>
      <c r="K2555" t="s">
        <v>65</v>
      </c>
      <c r="L2555" t="s">
        <v>37</v>
      </c>
      <c r="M2555">
        <v>4</v>
      </c>
      <c r="N2555">
        <v>11</v>
      </c>
      <c r="O2555">
        <v>2004</v>
      </c>
      <c r="P2555" t="s">
        <v>961</v>
      </c>
      <c r="Q2555">
        <v>90</v>
      </c>
      <c r="R2555" t="s">
        <v>1046</v>
      </c>
      <c r="S2555" t="s">
        <v>389</v>
      </c>
      <c r="T2555" t="s">
        <v>390</v>
      </c>
      <c r="U2555" t="s">
        <v>391</v>
      </c>
      <c r="V2555" t="s">
        <v>392</v>
      </c>
      <c r="X2555" t="s">
        <v>392</v>
      </c>
      <c r="Y2555" t="s">
        <v>393</v>
      </c>
      <c r="Z2555" t="s">
        <v>394</v>
      </c>
      <c r="AA2555" t="s">
        <v>395</v>
      </c>
      <c r="AB2555" t="s">
        <v>396</v>
      </c>
      <c r="AC2555" t="s">
        <v>314</v>
      </c>
      <c r="AD2555" t="s">
        <v>314</v>
      </c>
      <c r="AE2555" t="s">
        <v>397</v>
      </c>
      <c r="AF2555" t="s">
        <v>398</v>
      </c>
      <c r="AG2555" t="s">
        <v>399</v>
      </c>
      <c r="AH2555" t="s">
        <v>74</v>
      </c>
    </row>
    <row r="2556" spans="1:34" x14ac:dyDescent="0.25">
      <c r="A2556">
        <v>10352</v>
      </c>
      <c r="B2556">
        <v>23</v>
      </c>
      <c r="C2556">
        <v>100</v>
      </c>
      <c r="D2556">
        <v>3</v>
      </c>
      <c r="E2556">
        <v>2352.67</v>
      </c>
      <c r="F2556">
        <v>2353</v>
      </c>
      <c r="G2556">
        <v>2300</v>
      </c>
      <c r="H2556" s="2">
        <v>38058</v>
      </c>
      <c r="I2556" s="1">
        <v>38058</v>
      </c>
      <c r="J2556" t="s">
        <v>255</v>
      </c>
      <c r="K2556" t="s">
        <v>87</v>
      </c>
      <c r="L2556" t="s">
        <v>37</v>
      </c>
      <c r="M2556">
        <v>4</v>
      </c>
      <c r="N2556">
        <v>12</v>
      </c>
      <c r="O2556">
        <v>2004</v>
      </c>
      <c r="P2556" t="s">
        <v>961</v>
      </c>
      <c r="Q2556">
        <v>90</v>
      </c>
      <c r="R2556" t="s">
        <v>1046</v>
      </c>
      <c r="S2556" t="s">
        <v>963</v>
      </c>
      <c r="T2556">
        <v>6175558428</v>
      </c>
      <c r="U2556" t="s">
        <v>964</v>
      </c>
      <c r="V2556" t="s">
        <v>965</v>
      </c>
      <c r="X2556" t="s">
        <v>965</v>
      </c>
      <c r="Y2556" t="s">
        <v>447</v>
      </c>
      <c r="Z2556" t="s">
        <v>195</v>
      </c>
      <c r="AA2556" t="s">
        <v>448</v>
      </c>
      <c r="AB2556">
        <v>58339</v>
      </c>
      <c r="AC2556" t="s">
        <v>46</v>
      </c>
      <c r="AD2556" t="s">
        <v>47</v>
      </c>
      <c r="AE2556" t="s">
        <v>837</v>
      </c>
      <c r="AF2556" t="s">
        <v>386</v>
      </c>
      <c r="AG2556" t="s">
        <v>966</v>
      </c>
      <c r="AH2556" t="s">
        <v>51</v>
      </c>
    </row>
    <row r="2557" spans="1:34" x14ac:dyDescent="0.25">
      <c r="A2557">
        <v>10361</v>
      </c>
      <c r="B2557">
        <v>24</v>
      </c>
      <c r="C2557">
        <v>45.39</v>
      </c>
      <c r="D2557">
        <v>14</v>
      </c>
      <c r="E2557">
        <v>1089.3599999999999</v>
      </c>
      <c r="F2557">
        <v>1090</v>
      </c>
      <c r="G2557">
        <v>1089.3599999999999</v>
      </c>
      <c r="H2557" t="s">
        <v>241</v>
      </c>
      <c r="I2557" s="1">
        <v>38338</v>
      </c>
      <c r="J2557" t="s">
        <v>242</v>
      </c>
      <c r="K2557" t="s">
        <v>87</v>
      </c>
      <c r="L2557" t="s">
        <v>37</v>
      </c>
      <c r="M2557">
        <v>4</v>
      </c>
      <c r="N2557">
        <v>12</v>
      </c>
      <c r="O2557">
        <v>2004</v>
      </c>
      <c r="P2557" t="s">
        <v>961</v>
      </c>
      <c r="Q2557">
        <v>90</v>
      </c>
      <c r="R2557" t="s">
        <v>1046</v>
      </c>
      <c r="S2557" t="s">
        <v>243</v>
      </c>
      <c r="T2557" t="s">
        <v>244</v>
      </c>
      <c r="U2557" t="s">
        <v>245</v>
      </c>
      <c r="V2557" t="s">
        <v>246</v>
      </c>
      <c r="W2557" t="s">
        <v>247</v>
      </c>
      <c r="X2557" t="s">
        <v>248</v>
      </c>
      <c r="Y2557" t="s">
        <v>249</v>
      </c>
      <c r="Z2557" t="s">
        <v>250</v>
      </c>
      <c r="AA2557" t="s">
        <v>251</v>
      </c>
      <c r="AB2557">
        <v>2067</v>
      </c>
      <c r="AC2557" t="s">
        <v>148</v>
      </c>
      <c r="AD2557" t="s">
        <v>149</v>
      </c>
      <c r="AE2557" t="s">
        <v>252</v>
      </c>
      <c r="AF2557" t="s">
        <v>253</v>
      </c>
      <c r="AG2557" t="s">
        <v>254</v>
      </c>
      <c r="AH2557" t="s">
        <v>51</v>
      </c>
    </row>
    <row r="2558" spans="1:34" x14ac:dyDescent="0.25">
      <c r="A2558">
        <v>10373</v>
      </c>
      <c r="B2558">
        <v>32</v>
      </c>
      <c r="C2558">
        <v>84.41</v>
      </c>
      <c r="D2558">
        <v>15</v>
      </c>
      <c r="E2558">
        <v>2701.12</v>
      </c>
      <c r="F2558">
        <v>2702</v>
      </c>
      <c r="G2558">
        <v>2701.12</v>
      </c>
      <c r="H2558" t="s">
        <v>619</v>
      </c>
      <c r="I2558" s="1">
        <v>38383</v>
      </c>
      <c r="J2558" t="s">
        <v>64</v>
      </c>
      <c r="K2558" t="s">
        <v>36</v>
      </c>
      <c r="L2558" t="s">
        <v>37</v>
      </c>
      <c r="M2558">
        <v>1</v>
      </c>
      <c r="N2558">
        <v>1</v>
      </c>
      <c r="O2558">
        <v>2005</v>
      </c>
      <c r="P2558" t="s">
        <v>961</v>
      </c>
      <c r="Q2558">
        <v>90</v>
      </c>
      <c r="R2558" t="s">
        <v>1046</v>
      </c>
      <c r="S2558" t="s">
        <v>620</v>
      </c>
      <c r="T2558" t="s">
        <v>621</v>
      </c>
      <c r="U2558" t="s">
        <v>622</v>
      </c>
      <c r="V2558" t="s">
        <v>623</v>
      </c>
      <c r="X2558" t="s">
        <v>623</v>
      </c>
      <c r="Y2558" t="s">
        <v>624</v>
      </c>
      <c r="AA2558" t="s">
        <v>624</v>
      </c>
      <c r="AB2558">
        <v>90110</v>
      </c>
      <c r="AC2558" t="s">
        <v>207</v>
      </c>
      <c r="AD2558" t="s">
        <v>60</v>
      </c>
      <c r="AE2558" t="s">
        <v>625</v>
      </c>
      <c r="AF2558" t="s">
        <v>626</v>
      </c>
      <c r="AG2558" t="s">
        <v>627</v>
      </c>
      <c r="AH2558" t="s">
        <v>51</v>
      </c>
    </row>
    <row r="2559" spans="1:34" x14ac:dyDescent="0.25">
      <c r="A2559">
        <v>10386</v>
      </c>
      <c r="B2559">
        <v>29</v>
      </c>
      <c r="C2559">
        <v>85.76</v>
      </c>
      <c r="D2559">
        <v>13</v>
      </c>
      <c r="E2559">
        <v>2487.04</v>
      </c>
      <c r="F2559">
        <v>2488</v>
      </c>
      <c r="G2559">
        <v>2487.04</v>
      </c>
      <c r="H2559" s="2">
        <v>38355</v>
      </c>
      <c r="I2559" s="1">
        <v>38355</v>
      </c>
      <c r="J2559" t="s">
        <v>64</v>
      </c>
      <c r="K2559" t="s">
        <v>36</v>
      </c>
      <c r="L2559" t="s">
        <v>647</v>
      </c>
      <c r="M2559">
        <v>1</v>
      </c>
      <c r="N2559">
        <v>3</v>
      </c>
      <c r="O2559">
        <v>2005</v>
      </c>
      <c r="P2559" t="s">
        <v>961</v>
      </c>
      <c r="Q2559">
        <v>90</v>
      </c>
      <c r="R2559" t="s">
        <v>1046</v>
      </c>
      <c r="S2559" t="s">
        <v>276</v>
      </c>
      <c r="T2559" t="s">
        <v>277</v>
      </c>
      <c r="U2559" t="s">
        <v>278</v>
      </c>
      <c r="V2559" t="s">
        <v>279</v>
      </c>
      <c r="X2559" t="s">
        <v>279</v>
      </c>
      <c r="Y2559" t="s">
        <v>280</v>
      </c>
      <c r="AA2559" t="s">
        <v>280</v>
      </c>
      <c r="AB2559">
        <v>28034</v>
      </c>
      <c r="AC2559" t="s">
        <v>281</v>
      </c>
      <c r="AD2559" t="s">
        <v>60</v>
      </c>
      <c r="AE2559" t="s">
        <v>282</v>
      </c>
      <c r="AF2559" t="s">
        <v>283</v>
      </c>
      <c r="AG2559" t="s">
        <v>284</v>
      </c>
      <c r="AH2559" t="s">
        <v>51</v>
      </c>
    </row>
    <row r="2560" spans="1:34" x14ac:dyDescent="0.25">
      <c r="A2560">
        <v>10398</v>
      </c>
      <c r="B2560">
        <v>36</v>
      </c>
      <c r="C2560">
        <v>100</v>
      </c>
      <c r="D2560">
        <v>7</v>
      </c>
      <c r="E2560">
        <v>3910.32</v>
      </c>
      <c r="F2560">
        <v>3911</v>
      </c>
      <c r="G2560">
        <v>3600</v>
      </c>
      <c r="H2560" t="s">
        <v>936</v>
      </c>
      <c r="I2560" s="1">
        <v>38441</v>
      </c>
      <c r="J2560" t="s">
        <v>255</v>
      </c>
      <c r="K2560" t="s">
        <v>220</v>
      </c>
      <c r="L2560" t="s">
        <v>37</v>
      </c>
      <c r="M2560">
        <v>1</v>
      </c>
      <c r="N2560">
        <v>3</v>
      </c>
      <c r="O2560">
        <v>2005</v>
      </c>
      <c r="P2560" t="s">
        <v>961</v>
      </c>
      <c r="Q2560">
        <v>90</v>
      </c>
      <c r="R2560" t="s">
        <v>1046</v>
      </c>
      <c r="S2560" t="s">
        <v>54</v>
      </c>
      <c r="T2560" t="s">
        <v>55</v>
      </c>
      <c r="U2560" t="s">
        <v>56</v>
      </c>
      <c r="V2560" t="s">
        <v>57</v>
      </c>
      <c r="X2560" t="s">
        <v>57</v>
      </c>
      <c r="Y2560" t="s">
        <v>58</v>
      </c>
      <c r="AA2560" t="s">
        <v>58</v>
      </c>
      <c r="AB2560">
        <v>51100</v>
      </c>
      <c r="AC2560" t="s">
        <v>59</v>
      </c>
      <c r="AD2560" t="s">
        <v>60</v>
      </c>
      <c r="AE2560" t="s">
        <v>61</v>
      </c>
      <c r="AF2560" t="s">
        <v>62</v>
      </c>
      <c r="AG2560" t="s">
        <v>63</v>
      </c>
      <c r="AH2560" t="s">
        <v>74</v>
      </c>
    </row>
    <row r="2561" spans="1:34" x14ac:dyDescent="0.25">
      <c r="A2561">
        <v>10400</v>
      </c>
      <c r="B2561">
        <v>46</v>
      </c>
      <c r="C2561">
        <v>87.8</v>
      </c>
      <c r="D2561">
        <v>5</v>
      </c>
      <c r="E2561">
        <v>4038.8</v>
      </c>
      <c r="F2561">
        <v>4039</v>
      </c>
      <c r="G2561">
        <v>4038.8</v>
      </c>
      <c r="H2561" s="2">
        <v>38356</v>
      </c>
      <c r="I2561" s="1">
        <v>38356</v>
      </c>
      <c r="J2561" t="s">
        <v>64</v>
      </c>
      <c r="K2561" t="s">
        <v>65</v>
      </c>
      <c r="L2561" t="s">
        <v>37</v>
      </c>
      <c r="M2561">
        <v>2</v>
      </c>
      <c r="N2561">
        <v>4</v>
      </c>
      <c r="O2561">
        <v>2005</v>
      </c>
      <c r="P2561" t="s">
        <v>961</v>
      </c>
      <c r="Q2561">
        <v>90</v>
      </c>
      <c r="R2561" t="s">
        <v>1046</v>
      </c>
      <c r="S2561" t="s">
        <v>630</v>
      </c>
      <c r="T2561">
        <v>4085553659</v>
      </c>
      <c r="U2561" t="s">
        <v>631</v>
      </c>
      <c r="V2561" t="s">
        <v>632</v>
      </c>
      <c r="X2561" t="s">
        <v>632</v>
      </c>
      <c r="Y2561" t="s">
        <v>633</v>
      </c>
      <c r="Z2561" t="s">
        <v>81</v>
      </c>
      <c r="AA2561" t="s">
        <v>634</v>
      </c>
      <c r="AB2561">
        <v>94217</v>
      </c>
      <c r="AC2561" t="s">
        <v>46</v>
      </c>
      <c r="AD2561" t="s">
        <v>47</v>
      </c>
      <c r="AE2561" t="s">
        <v>159</v>
      </c>
      <c r="AF2561" t="s">
        <v>635</v>
      </c>
      <c r="AG2561" t="s">
        <v>636</v>
      </c>
      <c r="AH2561" t="s">
        <v>74</v>
      </c>
    </row>
    <row r="2562" spans="1:34" x14ac:dyDescent="0.25">
      <c r="A2562">
        <v>10415</v>
      </c>
      <c r="B2562">
        <v>32</v>
      </c>
      <c r="C2562">
        <v>95.95</v>
      </c>
      <c r="D2562">
        <v>4</v>
      </c>
      <c r="E2562">
        <v>3070.4</v>
      </c>
      <c r="F2562">
        <v>3071</v>
      </c>
      <c r="G2562">
        <v>3070.4</v>
      </c>
      <c r="H2562" s="2">
        <v>38600</v>
      </c>
      <c r="I2562" s="1">
        <v>38600</v>
      </c>
      <c r="J2562" t="s">
        <v>201</v>
      </c>
      <c r="K2562" t="s">
        <v>36</v>
      </c>
      <c r="L2562" t="s">
        <v>275</v>
      </c>
      <c r="M2562">
        <v>2</v>
      </c>
      <c r="N2562">
        <v>5</v>
      </c>
      <c r="O2562">
        <v>2005</v>
      </c>
      <c r="P2562" t="s">
        <v>961</v>
      </c>
      <c r="Q2562">
        <v>90</v>
      </c>
      <c r="R2562" t="s">
        <v>1046</v>
      </c>
      <c r="S2562" t="s">
        <v>886</v>
      </c>
      <c r="T2562" t="s">
        <v>887</v>
      </c>
      <c r="U2562" t="s">
        <v>888</v>
      </c>
      <c r="V2562" t="s">
        <v>889</v>
      </c>
      <c r="X2562" t="s">
        <v>889</v>
      </c>
      <c r="Y2562" t="s">
        <v>890</v>
      </c>
      <c r="Z2562" t="s">
        <v>146</v>
      </c>
      <c r="AA2562" t="s">
        <v>891</v>
      </c>
      <c r="AB2562">
        <v>3150</v>
      </c>
      <c r="AC2562" t="s">
        <v>148</v>
      </c>
      <c r="AD2562" t="s">
        <v>149</v>
      </c>
      <c r="AE2562" t="s">
        <v>892</v>
      </c>
      <c r="AF2562" t="s">
        <v>893</v>
      </c>
      <c r="AG2562" t="s">
        <v>894</v>
      </c>
      <c r="AH2562" t="s">
        <v>74</v>
      </c>
    </row>
    <row r="2563" spans="1:34" x14ac:dyDescent="0.25">
      <c r="A2563">
        <v>10106</v>
      </c>
      <c r="B2563">
        <v>34</v>
      </c>
      <c r="C2563">
        <v>100</v>
      </c>
      <c r="D2563">
        <v>9</v>
      </c>
      <c r="E2563">
        <v>3763.46</v>
      </c>
      <c r="F2563">
        <v>3764</v>
      </c>
      <c r="G2563">
        <v>3400</v>
      </c>
      <c r="H2563" t="s">
        <v>904</v>
      </c>
      <c r="I2563" s="1">
        <v>37669</v>
      </c>
      <c r="J2563" t="s">
        <v>35</v>
      </c>
      <c r="K2563" t="s">
        <v>36</v>
      </c>
      <c r="L2563" t="s">
        <v>37</v>
      </c>
      <c r="M2563">
        <v>1</v>
      </c>
      <c r="N2563">
        <v>2</v>
      </c>
      <c r="O2563">
        <v>2003</v>
      </c>
      <c r="P2563" t="s">
        <v>905</v>
      </c>
      <c r="Q2563">
        <v>99</v>
      </c>
      <c r="R2563" t="s">
        <v>1047</v>
      </c>
      <c r="S2563" t="s">
        <v>877</v>
      </c>
      <c r="T2563" t="s">
        <v>878</v>
      </c>
      <c r="U2563" t="s">
        <v>879</v>
      </c>
      <c r="V2563" t="s">
        <v>880</v>
      </c>
      <c r="X2563" t="s">
        <v>880</v>
      </c>
      <c r="Y2563" t="s">
        <v>881</v>
      </c>
      <c r="AA2563" t="s">
        <v>881</v>
      </c>
      <c r="AB2563">
        <v>24100</v>
      </c>
      <c r="AC2563" t="s">
        <v>407</v>
      </c>
      <c r="AD2563" t="s">
        <v>60</v>
      </c>
      <c r="AE2563" t="s">
        <v>882</v>
      </c>
      <c r="AF2563" t="s">
        <v>883</v>
      </c>
      <c r="AG2563" t="s">
        <v>884</v>
      </c>
      <c r="AH2563" t="s">
        <v>74</v>
      </c>
    </row>
    <row r="2564" spans="1:34" x14ac:dyDescent="0.25">
      <c r="A2564">
        <v>10120</v>
      </c>
      <c r="B2564">
        <v>24</v>
      </c>
      <c r="C2564">
        <v>100</v>
      </c>
      <c r="D2564">
        <v>15</v>
      </c>
      <c r="E2564">
        <v>2584.8000000000002</v>
      </c>
      <c r="F2564">
        <v>2585</v>
      </c>
      <c r="G2564">
        <v>2400</v>
      </c>
      <c r="H2564" t="s">
        <v>477</v>
      </c>
      <c r="I2564" s="1">
        <v>37740</v>
      </c>
      <c r="J2564" t="s">
        <v>380</v>
      </c>
      <c r="K2564" t="s">
        <v>65</v>
      </c>
      <c r="L2564" t="s">
        <v>37</v>
      </c>
      <c r="M2564">
        <v>2</v>
      </c>
      <c r="N2564">
        <v>4</v>
      </c>
      <c r="O2564">
        <v>2003</v>
      </c>
      <c r="P2564" t="s">
        <v>905</v>
      </c>
      <c r="Q2564">
        <v>99</v>
      </c>
      <c r="R2564" t="s">
        <v>1047</v>
      </c>
      <c r="S2564" t="s">
        <v>139</v>
      </c>
      <c r="T2564" t="s">
        <v>140</v>
      </c>
      <c r="U2564" t="s">
        <v>141</v>
      </c>
      <c r="V2564" t="s">
        <v>142</v>
      </c>
      <c r="W2564" t="s">
        <v>143</v>
      </c>
      <c r="X2564" t="s">
        <v>144</v>
      </c>
      <c r="Y2564" t="s">
        <v>145</v>
      </c>
      <c r="Z2564" t="s">
        <v>146</v>
      </c>
      <c r="AA2564" t="s">
        <v>147</v>
      </c>
      <c r="AB2564">
        <v>3004</v>
      </c>
      <c r="AC2564" t="s">
        <v>148</v>
      </c>
      <c r="AD2564" t="s">
        <v>149</v>
      </c>
      <c r="AE2564" t="s">
        <v>150</v>
      </c>
      <c r="AF2564" t="s">
        <v>151</v>
      </c>
      <c r="AG2564" t="s">
        <v>152</v>
      </c>
      <c r="AH2564" t="s">
        <v>51</v>
      </c>
    </row>
    <row r="2565" spans="1:34" x14ac:dyDescent="0.25">
      <c r="A2565">
        <v>10131</v>
      </c>
      <c r="B2565">
        <v>40</v>
      </c>
      <c r="C2565">
        <v>100</v>
      </c>
      <c r="D2565">
        <v>1</v>
      </c>
      <c r="E2565">
        <v>4427.6000000000004</v>
      </c>
      <c r="F2565">
        <v>4428</v>
      </c>
      <c r="G2565">
        <v>4000</v>
      </c>
      <c r="H2565" t="s">
        <v>907</v>
      </c>
      <c r="I2565" s="1">
        <v>37788</v>
      </c>
      <c r="J2565" t="s">
        <v>172</v>
      </c>
      <c r="K2565" t="s">
        <v>36</v>
      </c>
      <c r="L2565" t="s">
        <v>37</v>
      </c>
      <c r="M2565">
        <v>2</v>
      </c>
      <c r="N2565">
        <v>6</v>
      </c>
      <c r="O2565">
        <v>2003</v>
      </c>
      <c r="P2565" t="s">
        <v>905</v>
      </c>
      <c r="Q2565">
        <v>99</v>
      </c>
      <c r="R2565" t="s">
        <v>1047</v>
      </c>
      <c r="S2565" t="s">
        <v>908</v>
      </c>
      <c r="T2565">
        <v>2035554407</v>
      </c>
      <c r="U2565" t="s">
        <v>909</v>
      </c>
      <c r="V2565" t="s">
        <v>910</v>
      </c>
      <c r="X2565" t="s">
        <v>910</v>
      </c>
      <c r="Y2565" t="s">
        <v>816</v>
      </c>
      <c r="Z2565" t="s">
        <v>177</v>
      </c>
      <c r="AA2565" t="s">
        <v>911</v>
      </c>
      <c r="AB2565">
        <v>97561</v>
      </c>
      <c r="AC2565" t="s">
        <v>46</v>
      </c>
      <c r="AD2565" t="s">
        <v>47</v>
      </c>
      <c r="AE2565" t="s">
        <v>912</v>
      </c>
      <c r="AF2565" t="s">
        <v>913</v>
      </c>
      <c r="AG2565" t="s">
        <v>914</v>
      </c>
      <c r="AH2565" t="s">
        <v>74</v>
      </c>
    </row>
    <row r="2566" spans="1:34" x14ac:dyDescent="0.25">
      <c r="A2566">
        <v>10143</v>
      </c>
      <c r="B2566">
        <v>26</v>
      </c>
      <c r="C2566">
        <v>82.77</v>
      </c>
      <c r="D2566">
        <v>4</v>
      </c>
      <c r="E2566">
        <v>2152.02</v>
      </c>
      <c r="F2566">
        <v>2153</v>
      </c>
      <c r="G2566">
        <v>2152.02</v>
      </c>
      <c r="H2566" s="2">
        <v>37902</v>
      </c>
      <c r="I2566" s="1">
        <v>37902</v>
      </c>
      <c r="J2566" t="s">
        <v>86</v>
      </c>
      <c r="K2566" t="s">
        <v>220</v>
      </c>
      <c r="L2566" t="s">
        <v>37</v>
      </c>
      <c r="M2566">
        <v>3</v>
      </c>
      <c r="N2566">
        <v>8</v>
      </c>
      <c r="O2566">
        <v>2003</v>
      </c>
      <c r="P2566" t="s">
        <v>905</v>
      </c>
      <c r="Q2566">
        <v>99</v>
      </c>
      <c r="R2566" t="s">
        <v>1047</v>
      </c>
      <c r="S2566" t="s">
        <v>528</v>
      </c>
      <c r="T2566">
        <v>5085559555</v>
      </c>
      <c r="U2566" t="s">
        <v>529</v>
      </c>
      <c r="V2566" t="s">
        <v>530</v>
      </c>
      <c r="X2566" t="s">
        <v>530</v>
      </c>
      <c r="Y2566" t="s">
        <v>259</v>
      </c>
      <c r="Z2566" t="s">
        <v>195</v>
      </c>
      <c r="AA2566" t="s">
        <v>260</v>
      </c>
      <c r="AB2566">
        <v>50553</v>
      </c>
      <c r="AC2566" t="s">
        <v>46</v>
      </c>
      <c r="AD2566" t="s">
        <v>47</v>
      </c>
      <c r="AE2566" t="s">
        <v>531</v>
      </c>
      <c r="AF2566" t="s">
        <v>532</v>
      </c>
      <c r="AG2566" t="s">
        <v>533</v>
      </c>
      <c r="AH2566" t="s">
        <v>51</v>
      </c>
    </row>
    <row r="2567" spans="1:34" x14ac:dyDescent="0.25">
      <c r="A2567">
        <v>10155</v>
      </c>
      <c r="B2567">
        <v>20</v>
      </c>
      <c r="C2567">
        <v>100</v>
      </c>
      <c r="D2567">
        <v>2</v>
      </c>
      <c r="E2567">
        <v>2353.4</v>
      </c>
      <c r="F2567">
        <v>2354</v>
      </c>
      <c r="G2567">
        <v>2000</v>
      </c>
      <c r="H2567" s="2">
        <v>37782</v>
      </c>
      <c r="I2567" s="1">
        <v>37782</v>
      </c>
      <c r="J2567" t="s">
        <v>172</v>
      </c>
      <c r="K2567" t="s">
        <v>65</v>
      </c>
      <c r="L2567" t="s">
        <v>37</v>
      </c>
      <c r="M2567">
        <v>4</v>
      </c>
      <c r="N2567">
        <v>10</v>
      </c>
      <c r="O2567">
        <v>2003</v>
      </c>
      <c r="P2567" t="s">
        <v>905</v>
      </c>
      <c r="Q2567">
        <v>99</v>
      </c>
      <c r="R2567" t="s">
        <v>1047</v>
      </c>
      <c r="S2567" t="s">
        <v>202</v>
      </c>
      <c r="T2567" t="s">
        <v>203</v>
      </c>
      <c r="U2567" t="s">
        <v>204</v>
      </c>
      <c r="V2567" t="s">
        <v>205</v>
      </c>
      <c r="X2567" t="s">
        <v>205</v>
      </c>
      <c r="Y2567" t="s">
        <v>206</v>
      </c>
      <c r="AA2567" t="s">
        <v>206</v>
      </c>
      <c r="AB2567">
        <v>21240</v>
      </c>
      <c r="AC2567" t="s">
        <v>207</v>
      </c>
      <c r="AD2567" t="s">
        <v>60</v>
      </c>
      <c r="AE2567" t="s">
        <v>208</v>
      </c>
      <c r="AF2567" t="s">
        <v>209</v>
      </c>
      <c r="AG2567" t="s">
        <v>210</v>
      </c>
      <c r="AH2567" t="s">
        <v>51</v>
      </c>
    </row>
    <row r="2568" spans="1:34" x14ac:dyDescent="0.25">
      <c r="A2568">
        <v>10168</v>
      </c>
      <c r="B2568">
        <v>31</v>
      </c>
      <c r="C2568">
        <v>100</v>
      </c>
      <c r="D2568">
        <v>16</v>
      </c>
      <c r="E2568">
        <v>3431.39</v>
      </c>
      <c r="F2568">
        <v>3432</v>
      </c>
      <c r="G2568">
        <v>3100</v>
      </c>
      <c r="H2568" t="s">
        <v>95</v>
      </c>
      <c r="I2568" s="1">
        <v>37922</v>
      </c>
      <c r="J2568" t="s">
        <v>86</v>
      </c>
      <c r="K2568" t="s">
        <v>65</v>
      </c>
      <c r="L2568" t="s">
        <v>37</v>
      </c>
      <c r="M2568">
        <v>4</v>
      </c>
      <c r="N2568">
        <v>10</v>
      </c>
      <c r="O2568">
        <v>2003</v>
      </c>
      <c r="P2568" t="s">
        <v>905</v>
      </c>
      <c r="Q2568">
        <v>99</v>
      </c>
      <c r="R2568" t="s">
        <v>1047</v>
      </c>
      <c r="S2568" t="s">
        <v>96</v>
      </c>
      <c r="T2568">
        <v>6505556809</v>
      </c>
      <c r="U2568" t="s">
        <v>97</v>
      </c>
      <c r="V2568" t="s">
        <v>98</v>
      </c>
      <c r="X2568" t="s">
        <v>98</v>
      </c>
      <c r="Y2568" t="s">
        <v>99</v>
      </c>
      <c r="Z2568" t="s">
        <v>81</v>
      </c>
      <c r="AA2568" t="s">
        <v>100</v>
      </c>
      <c r="AB2568">
        <v>94217</v>
      </c>
      <c r="AC2568" t="s">
        <v>46</v>
      </c>
      <c r="AD2568" t="s">
        <v>47</v>
      </c>
      <c r="AE2568" t="s">
        <v>101</v>
      </c>
      <c r="AF2568" t="s">
        <v>102</v>
      </c>
      <c r="AG2568" t="s">
        <v>103</v>
      </c>
      <c r="AH2568" t="s">
        <v>74</v>
      </c>
    </row>
    <row r="2569" spans="1:34" x14ac:dyDescent="0.25">
      <c r="A2569">
        <v>10178</v>
      </c>
      <c r="B2569">
        <v>22</v>
      </c>
      <c r="C2569">
        <v>87.75</v>
      </c>
      <c r="D2569">
        <v>1</v>
      </c>
      <c r="E2569">
        <v>1930.5</v>
      </c>
      <c r="F2569">
        <v>1931</v>
      </c>
      <c r="G2569">
        <v>1930.5</v>
      </c>
      <c r="H2569" s="2">
        <v>37844</v>
      </c>
      <c r="I2569" s="1">
        <v>37844</v>
      </c>
      <c r="J2569" t="s">
        <v>76</v>
      </c>
      <c r="K2569" t="s">
        <v>36</v>
      </c>
      <c r="L2569" t="s">
        <v>37</v>
      </c>
      <c r="M2569">
        <v>4</v>
      </c>
      <c r="N2569">
        <v>11</v>
      </c>
      <c r="O2569">
        <v>2003</v>
      </c>
      <c r="P2569" t="s">
        <v>905</v>
      </c>
      <c r="Q2569">
        <v>99</v>
      </c>
      <c r="R2569" t="s">
        <v>1047</v>
      </c>
      <c r="S2569" t="s">
        <v>536</v>
      </c>
      <c r="T2569" t="s">
        <v>537</v>
      </c>
      <c r="U2569" t="s">
        <v>538</v>
      </c>
      <c r="V2569" t="s">
        <v>539</v>
      </c>
      <c r="X2569" t="s">
        <v>539</v>
      </c>
      <c r="Y2569" t="s">
        <v>540</v>
      </c>
      <c r="AA2569" t="s">
        <v>540</v>
      </c>
      <c r="AB2569">
        <v>31000</v>
      </c>
      <c r="AC2569" t="s">
        <v>59</v>
      </c>
      <c r="AD2569" t="s">
        <v>60</v>
      </c>
      <c r="AE2569" t="s">
        <v>541</v>
      </c>
      <c r="AF2569" t="s">
        <v>542</v>
      </c>
      <c r="AG2569" t="s">
        <v>543</v>
      </c>
      <c r="AH2569" t="s">
        <v>51</v>
      </c>
    </row>
    <row r="2570" spans="1:34" x14ac:dyDescent="0.25">
      <c r="A2570">
        <v>10198</v>
      </c>
      <c r="B2570">
        <v>42</v>
      </c>
      <c r="C2570">
        <v>100</v>
      </c>
      <c r="D2570">
        <v>1</v>
      </c>
      <c r="E2570">
        <v>4774.5600000000004</v>
      </c>
      <c r="F2570">
        <v>4775</v>
      </c>
      <c r="G2570">
        <v>4200</v>
      </c>
      <c r="H2570" t="s">
        <v>915</v>
      </c>
      <c r="I2570" s="1">
        <v>37952</v>
      </c>
      <c r="J2570" t="s">
        <v>104</v>
      </c>
      <c r="K2570" t="s">
        <v>130</v>
      </c>
      <c r="L2570" t="s">
        <v>37</v>
      </c>
      <c r="M2570">
        <v>4</v>
      </c>
      <c r="N2570">
        <v>11</v>
      </c>
      <c r="O2570">
        <v>2003</v>
      </c>
      <c r="P2570" t="s">
        <v>905</v>
      </c>
      <c r="Q2570">
        <v>99</v>
      </c>
      <c r="R2570" t="s">
        <v>1047</v>
      </c>
      <c r="S2570" t="s">
        <v>675</v>
      </c>
      <c r="T2570" t="s">
        <v>676</v>
      </c>
      <c r="U2570" t="s">
        <v>677</v>
      </c>
      <c r="V2570" t="s">
        <v>678</v>
      </c>
      <c r="X2570" t="s">
        <v>678</v>
      </c>
      <c r="Y2570" t="s">
        <v>679</v>
      </c>
      <c r="AA2570" t="s">
        <v>679</v>
      </c>
      <c r="AB2570" t="s">
        <v>680</v>
      </c>
      <c r="AC2570" t="s">
        <v>681</v>
      </c>
      <c r="AD2570" t="s">
        <v>314</v>
      </c>
      <c r="AE2570" t="s">
        <v>682</v>
      </c>
      <c r="AF2570" t="s">
        <v>683</v>
      </c>
      <c r="AG2570" t="s">
        <v>684</v>
      </c>
      <c r="AH2570" t="s">
        <v>74</v>
      </c>
    </row>
    <row r="2571" spans="1:34" x14ac:dyDescent="0.25">
      <c r="A2571">
        <v>10210</v>
      </c>
      <c r="B2571">
        <v>26</v>
      </c>
      <c r="C2571">
        <v>99.72</v>
      </c>
      <c r="D2571">
        <v>14</v>
      </c>
      <c r="E2571">
        <v>2592.7199999999998</v>
      </c>
      <c r="F2571">
        <v>2593</v>
      </c>
      <c r="G2571">
        <v>2592.7199999999998</v>
      </c>
      <c r="H2571" s="2">
        <v>38322</v>
      </c>
      <c r="I2571" s="1">
        <v>38322</v>
      </c>
      <c r="J2571" t="s">
        <v>242</v>
      </c>
      <c r="K2571" t="s">
        <v>220</v>
      </c>
      <c r="L2571" t="s">
        <v>37</v>
      </c>
      <c r="M2571">
        <v>1</v>
      </c>
      <c r="N2571">
        <v>1</v>
      </c>
      <c r="O2571">
        <v>2004</v>
      </c>
      <c r="P2571" t="s">
        <v>905</v>
      </c>
      <c r="Q2571">
        <v>99</v>
      </c>
      <c r="R2571" t="s">
        <v>1047</v>
      </c>
      <c r="S2571" t="s">
        <v>478</v>
      </c>
      <c r="T2571" t="s">
        <v>479</v>
      </c>
      <c r="U2571" t="s">
        <v>480</v>
      </c>
      <c r="V2571" t="s">
        <v>481</v>
      </c>
      <c r="X2571" t="s">
        <v>481</v>
      </c>
      <c r="Y2571" t="s">
        <v>482</v>
      </c>
      <c r="Z2571" t="s">
        <v>482</v>
      </c>
      <c r="AA2571" t="s">
        <v>483</v>
      </c>
      <c r="AB2571" t="s">
        <v>484</v>
      </c>
      <c r="AC2571" t="s">
        <v>314</v>
      </c>
      <c r="AD2571" t="s">
        <v>314</v>
      </c>
      <c r="AE2571" t="s">
        <v>485</v>
      </c>
      <c r="AF2571" t="s">
        <v>486</v>
      </c>
      <c r="AG2571" t="s">
        <v>487</v>
      </c>
      <c r="AH2571" t="s">
        <v>51</v>
      </c>
    </row>
    <row r="2572" spans="1:34" x14ac:dyDescent="0.25">
      <c r="A2572">
        <v>10222</v>
      </c>
      <c r="B2572">
        <v>37</v>
      </c>
      <c r="C2572">
        <v>87.75</v>
      </c>
      <c r="D2572">
        <v>1</v>
      </c>
      <c r="E2572">
        <v>3246.75</v>
      </c>
      <c r="F2572">
        <v>3247</v>
      </c>
      <c r="G2572">
        <v>3246.75</v>
      </c>
      <c r="H2572" t="s">
        <v>569</v>
      </c>
      <c r="I2572" s="1">
        <v>38036</v>
      </c>
      <c r="J2572" t="s">
        <v>35</v>
      </c>
      <c r="K2572" t="s">
        <v>130</v>
      </c>
      <c r="L2572" t="s">
        <v>37</v>
      </c>
      <c r="M2572">
        <v>1</v>
      </c>
      <c r="N2572">
        <v>2</v>
      </c>
      <c r="O2572">
        <v>2004</v>
      </c>
      <c r="P2572" t="s">
        <v>905</v>
      </c>
      <c r="Q2572">
        <v>99</v>
      </c>
      <c r="R2572" t="s">
        <v>1047</v>
      </c>
      <c r="S2572" t="s">
        <v>570</v>
      </c>
      <c r="T2572">
        <v>7605558146</v>
      </c>
      <c r="U2572" t="s">
        <v>571</v>
      </c>
      <c r="V2572" t="s">
        <v>572</v>
      </c>
      <c r="X2572" t="s">
        <v>572</v>
      </c>
      <c r="Y2572" t="s">
        <v>573</v>
      </c>
      <c r="Z2572" t="s">
        <v>81</v>
      </c>
      <c r="AA2572" t="s">
        <v>574</v>
      </c>
      <c r="AB2572">
        <v>91217</v>
      </c>
      <c r="AC2572" t="s">
        <v>46</v>
      </c>
      <c r="AD2572" t="s">
        <v>47</v>
      </c>
      <c r="AE2572" t="s">
        <v>372</v>
      </c>
      <c r="AF2572" t="s">
        <v>433</v>
      </c>
      <c r="AG2572" t="s">
        <v>575</v>
      </c>
      <c r="AH2572" t="s">
        <v>74</v>
      </c>
    </row>
    <row r="2573" spans="1:34" x14ac:dyDescent="0.25">
      <c r="A2573">
        <v>10235</v>
      </c>
      <c r="B2573">
        <v>38</v>
      </c>
      <c r="C2573">
        <v>88.75</v>
      </c>
      <c r="D2573">
        <v>10</v>
      </c>
      <c r="E2573">
        <v>3372.5</v>
      </c>
      <c r="F2573">
        <v>3373</v>
      </c>
      <c r="G2573">
        <v>3372.5</v>
      </c>
      <c r="H2573" s="2">
        <v>38021</v>
      </c>
      <c r="I2573" s="1">
        <v>38021</v>
      </c>
      <c r="J2573" t="s">
        <v>35</v>
      </c>
      <c r="K2573" t="s">
        <v>220</v>
      </c>
      <c r="L2573" t="s">
        <v>37</v>
      </c>
      <c r="M2573">
        <v>2</v>
      </c>
      <c r="N2573">
        <v>4</v>
      </c>
      <c r="O2573">
        <v>2004</v>
      </c>
      <c r="P2573" t="s">
        <v>905</v>
      </c>
      <c r="Q2573">
        <v>99</v>
      </c>
      <c r="R2573" t="s">
        <v>1047</v>
      </c>
      <c r="S2573" t="s">
        <v>589</v>
      </c>
      <c r="T2573" t="s">
        <v>590</v>
      </c>
      <c r="U2573" t="s">
        <v>591</v>
      </c>
      <c r="V2573" t="s">
        <v>592</v>
      </c>
      <c r="X2573" t="s">
        <v>592</v>
      </c>
      <c r="Y2573" t="s">
        <v>593</v>
      </c>
      <c r="Z2573" t="s">
        <v>359</v>
      </c>
      <c r="AA2573" t="s">
        <v>594</v>
      </c>
      <c r="AB2573" t="s">
        <v>595</v>
      </c>
      <c r="AC2573" t="s">
        <v>362</v>
      </c>
      <c r="AD2573" t="s">
        <v>47</v>
      </c>
      <c r="AE2573" t="s">
        <v>596</v>
      </c>
      <c r="AF2573" t="s">
        <v>272</v>
      </c>
      <c r="AG2573" t="s">
        <v>597</v>
      </c>
      <c r="AH2573" t="s">
        <v>74</v>
      </c>
    </row>
    <row r="2574" spans="1:34" x14ac:dyDescent="0.25">
      <c r="A2574">
        <v>10250</v>
      </c>
      <c r="B2574">
        <v>35</v>
      </c>
      <c r="C2574">
        <v>100</v>
      </c>
      <c r="D2574">
        <v>11</v>
      </c>
      <c r="E2574">
        <v>3909.15</v>
      </c>
      <c r="F2574">
        <v>3910</v>
      </c>
      <c r="G2574">
        <v>3500</v>
      </c>
      <c r="H2574" s="2">
        <v>38296</v>
      </c>
      <c r="I2574" s="1">
        <v>38296</v>
      </c>
      <c r="J2574" t="s">
        <v>104</v>
      </c>
      <c r="K2574" t="s">
        <v>87</v>
      </c>
      <c r="L2574" t="s">
        <v>37</v>
      </c>
      <c r="M2574">
        <v>2</v>
      </c>
      <c r="N2574">
        <v>5</v>
      </c>
      <c r="O2574">
        <v>2004</v>
      </c>
      <c r="P2574" t="s">
        <v>905</v>
      </c>
      <c r="Q2574">
        <v>99</v>
      </c>
      <c r="R2574" t="s">
        <v>1047</v>
      </c>
      <c r="S2574" t="s">
        <v>630</v>
      </c>
      <c r="T2574">
        <v>4085553659</v>
      </c>
      <c r="U2574" t="s">
        <v>631</v>
      </c>
      <c r="V2574" t="s">
        <v>632</v>
      </c>
      <c r="X2574" t="s">
        <v>632</v>
      </c>
      <c r="Y2574" t="s">
        <v>633</v>
      </c>
      <c r="Z2574" t="s">
        <v>81</v>
      </c>
      <c r="AA2574" t="s">
        <v>634</v>
      </c>
      <c r="AB2574">
        <v>94217</v>
      </c>
      <c r="AC2574" t="s">
        <v>46</v>
      </c>
      <c r="AD2574" t="s">
        <v>47</v>
      </c>
      <c r="AE2574" t="s">
        <v>159</v>
      </c>
      <c r="AF2574" t="s">
        <v>635</v>
      </c>
      <c r="AG2574" t="s">
        <v>636</v>
      </c>
      <c r="AH2574" t="s">
        <v>74</v>
      </c>
    </row>
    <row r="2575" spans="1:34" x14ac:dyDescent="0.25">
      <c r="A2575">
        <v>10262</v>
      </c>
      <c r="B2575">
        <v>33</v>
      </c>
      <c r="C2575">
        <v>90.75</v>
      </c>
      <c r="D2575">
        <v>6</v>
      </c>
      <c r="E2575">
        <v>2994.75</v>
      </c>
      <c r="F2575">
        <v>2995</v>
      </c>
      <c r="G2575">
        <v>2994.75</v>
      </c>
      <c r="H2575" t="s">
        <v>916</v>
      </c>
      <c r="I2575" s="1">
        <v>38162</v>
      </c>
      <c r="J2575" t="s">
        <v>172</v>
      </c>
      <c r="K2575" t="s">
        <v>130</v>
      </c>
      <c r="L2575" t="s">
        <v>535</v>
      </c>
      <c r="M2575">
        <v>2</v>
      </c>
      <c r="N2575">
        <v>6</v>
      </c>
      <c r="O2575">
        <v>2004</v>
      </c>
      <c r="P2575" t="s">
        <v>905</v>
      </c>
      <c r="Q2575">
        <v>99</v>
      </c>
      <c r="R2575" t="s">
        <v>1047</v>
      </c>
      <c r="S2575" t="s">
        <v>276</v>
      </c>
      <c r="T2575" t="s">
        <v>277</v>
      </c>
      <c r="U2575" t="s">
        <v>278</v>
      </c>
      <c r="V2575" t="s">
        <v>279</v>
      </c>
      <c r="X2575" t="s">
        <v>279</v>
      </c>
      <c r="Y2575" t="s">
        <v>280</v>
      </c>
      <c r="AA2575" t="s">
        <v>280</v>
      </c>
      <c r="AB2575">
        <v>28034</v>
      </c>
      <c r="AC2575" t="s">
        <v>281</v>
      </c>
      <c r="AD2575" t="s">
        <v>60</v>
      </c>
      <c r="AE2575" t="s">
        <v>282</v>
      </c>
      <c r="AF2575" t="s">
        <v>283</v>
      </c>
      <c r="AG2575" t="s">
        <v>284</v>
      </c>
      <c r="AH2575" t="s">
        <v>51</v>
      </c>
    </row>
    <row r="2576" spans="1:34" x14ac:dyDescent="0.25">
      <c r="A2576">
        <v>10275</v>
      </c>
      <c r="B2576">
        <v>39</v>
      </c>
      <c r="C2576">
        <v>100</v>
      </c>
      <c r="D2576">
        <v>16</v>
      </c>
      <c r="E2576">
        <v>4472.5200000000004</v>
      </c>
      <c r="F2576">
        <v>4473</v>
      </c>
      <c r="G2576">
        <v>3900</v>
      </c>
      <c r="H2576" t="s">
        <v>181</v>
      </c>
      <c r="I2576" s="1">
        <v>38191</v>
      </c>
      <c r="J2576" t="s">
        <v>52</v>
      </c>
      <c r="K2576" t="s">
        <v>87</v>
      </c>
      <c r="L2576" t="s">
        <v>37</v>
      </c>
      <c r="M2576">
        <v>3</v>
      </c>
      <c r="N2576">
        <v>7</v>
      </c>
      <c r="O2576">
        <v>2004</v>
      </c>
      <c r="P2576" t="s">
        <v>905</v>
      </c>
      <c r="Q2576">
        <v>99</v>
      </c>
      <c r="R2576" t="s">
        <v>1047</v>
      </c>
      <c r="S2576" t="s">
        <v>182</v>
      </c>
      <c r="T2576" t="s">
        <v>183</v>
      </c>
      <c r="U2576" t="s">
        <v>184</v>
      </c>
      <c r="V2576" t="s">
        <v>185</v>
      </c>
      <c r="X2576" t="s">
        <v>185</v>
      </c>
      <c r="Y2576" t="s">
        <v>186</v>
      </c>
      <c r="AA2576" t="s">
        <v>186</v>
      </c>
      <c r="AB2576">
        <v>44000</v>
      </c>
      <c r="AC2576" t="s">
        <v>59</v>
      </c>
      <c r="AD2576" t="s">
        <v>60</v>
      </c>
      <c r="AE2576" t="s">
        <v>187</v>
      </c>
      <c r="AF2576" t="s">
        <v>188</v>
      </c>
      <c r="AG2576" t="s">
        <v>189</v>
      </c>
      <c r="AH2576" t="s">
        <v>74</v>
      </c>
    </row>
    <row r="2577" spans="1:34" x14ac:dyDescent="0.25">
      <c r="A2577">
        <v>10284</v>
      </c>
      <c r="B2577">
        <v>45</v>
      </c>
      <c r="C2577">
        <v>100</v>
      </c>
      <c r="D2577">
        <v>8</v>
      </c>
      <c r="E2577">
        <v>4576.95</v>
      </c>
      <c r="F2577">
        <v>4577</v>
      </c>
      <c r="G2577">
        <v>4500</v>
      </c>
      <c r="H2577" t="s">
        <v>917</v>
      </c>
      <c r="I2577" s="1">
        <v>38220</v>
      </c>
      <c r="J2577" t="s">
        <v>76</v>
      </c>
      <c r="K2577" t="s">
        <v>53</v>
      </c>
      <c r="L2577" t="s">
        <v>37</v>
      </c>
      <c r="M2577">
        <v>3</v>
      </c>
      <c r="N2577">
        <v>8</v>
      </c>
      <c r="O2577">
        <v>2004</v>
      </c>
      <c r="P2577" t="s">
        <v>905</v>
      </c>
      <c r="Q2577">
        <v>99</v>
      </c>
      <c r="R2577" t="s">
        <v>1047</v>
      </c>
      <c r="S2577" t="s">
        <v>860</v>
      </c>
      <c r="T2577" t="s">
        <v>861</v>
      </c>
      <c r="U2577" t="s">
        <v>862</v>
      </c>
      <c r="V2577" t="s">
        <v>863</v>
      </c>
      <c r="X2577" t="s">
        <v>863</v>
      </c>
      <c r="Y2577" t="s">
        <v>864</v>
      </c>
      <c r="AA2577" t="s">
        <v>864</v>
      </c>
      <c r="AB2577" t="s">
        <v>865</v>
      </c>
      <c r="AC2577" t="s">
        <v>119</v>
      </c>
      <c r="AD2577" t="s">
        <v>60</v>
      </c>
      <c r="AE2577" t="s">
        <v>866</v>
      </c>
      <c r="AF2577" t="s">
        <v>867</v>
      </c>
      <c r="AG2577" t="s">
        <v>868</v>
      </c>
      <c r="AH2577" t="s">
        <v>74</v>
      </c>
    </row>
    <row r="2578" spans="1:34" x14ac:dyDescent="0.25">
      <c r="A2578">
        <v>10296</v>
      </c>
      <c r="B2578">
        <v>24</v>
      </c>
      <c r="C2578">
        <v>100</v>
      </c>
      <c r="D2578">
        <v>4</v>
      </c>
      <c r="E2578">
        <v>2441.04</v>
      </c>
      <c r="F2578">
        <v>2442</v>
      </c>
      <c r="G2578">
        <v>2400</v>
      </c>
      <c r="H2578" t="s">
        <v>918</v>
      </c>
      <c r="I2578" s="1">
        <v>38245</v>
      </c>
      <c r="J2578" t="s">
        <v>201</v>
      </c>
      <c r="K2578" t="s">
        <v>220</v>
      </c>
      <c r="L2578" t="s">
        <v>37</v>
      </c>
      <c r="M2578">
        <v>3</v>
      </c>
      <c r="N2578">
        <v>9</v>
      </c>
      <c r="O2578">
        <v>2004</v>
      </c>
      <c r="P2578" t="s">
        <v>905</v>
      </c>
      <c r="Q2578">
        <v>99</v>
      </c>
      <c r="R2578" t="s">
        <v>1047</v>
      </c>
      <c r="S2578" t="s">
        <v>919</v>
      </c>
      <c r="T2578" t="s">
        <v>920</v>
      </c>
      <c r="U2578" t="s">
        <v>921</v>
      </c>
      <c r="V2578" t="s">
        <v>922</v>
      </c>
      <c r="X2578" t="s">
        <v>922</v>
      </c>
      <c r="Y2578" t="s">
        <v>923</v>
      </c>
      <c r="AA2578" t="s">
        <v>923</v>
      </c>
      <c r="AB2578">
        <v>80686</v>
      </c>
      <c r="AC2578" t="s">
        <v>699</v>
      </c>
      <c r="AD2578" t="s">
        <v>60</v>
      </c>
      <c r="AE2578" t="s">
        <v>924</v>
      </c>
      <c r="AF2578" t="s">
        <v>160</v>
      </c>
      <c r="AG2578" t="s">
        <v>925</v>
      </c>
      <c r="AH2578" t="s">
        <v>51</v>
      </c>
    </row>
    <row r="2579" spans="1:34" x14ac:dyDescent="0.25">
      <c r="A2579">
        <v>10308</v>
      </c>
      <c r="B2579">
        <v>35</v>
      </c>
      <c r="C2579">
        <v>88.75</v>
      </c>
      <c r="D2579">
        <v>14</v>
      </c>
      <c r="E2579">
        <v>3106.25</v>
      </c>
      <c r="F2579">
        <v>3107</v>
      </c>
      <c r="G2579">
        <v>3106.25</v>
      </c>
      <c r="H2579" t="s">
        <v>211</v>
      </c>
      <c r="I2579" s="1">
        <v>38275</v>
      </c>
      <c r="J2579" t="s">
        <v>86</v>
      </c>
      <c r="K2579" t="s">
        <v>87</v>
      </c>
      <c r="L2579" t="s">
        <v>37</v>
      </c>
      <c r="M2579">
        <v>4</v>
      </c>
      <c r="N2579">
        <v>10</v>
      </c>
      <c r="O2579">
        <v>2004</v>
      </c>
      <c r="P2579" t="s">
        <v>905</v>
      </c>
      <c r="Q2579">
        <v>99</v>
      </c>
      <c r="R2579" t="s">
        <v>1047</v>
      </c>
      <c r="S2579" t="s">
        <v>501</v>
      </c>
      <c r="T2579">
        <v>9145554562</v>
      </c>
      <c r="U2579" t="s">
        <v>502</v>
      </c>
      <c r="V2579" t="s">
        <v>503</v>
      </c>
      <c r="X2579" t="s">
        <v>503</v>
      </c>
      <c r="Y2579" t="s">
        <v>504</v>
      </c>
      <c r="Z2579" t="s">
        <v>44</v>
      </c>
      <c r="AA2579" t="s">
        <v>505</v>
      </c>
      <c r="AB2579">
        <v>24067</v>
      </c>
      <c r="AC2579" t="s">
        <v>46</v>
      </c>
      <c r="AD2579" t="s">
        <v>47</v>
      </c>
      <c r="AE2579" t="s">
        <v>159</v>
      </c>
      <c r="AF2579" t="s">
        <v>373</v>
      </c>
      <c r="AG2579" t="s">
        <v>506</v>
      </c>
      <c r="AH2579" t="s">
        <v>74</v>
      </c>
    </row>
    <row r="2580" spans="1:34" x14ac:dyDescent="0.25">
      <c r="A2580">
        <v>10316</v>
      </c>
      <c r="B2580">
        <v>23</v>
      </c>
      <c r="C2580">
        <v>100</v>
      </c>
      <c r="D2580">
        <v>6</v>
      </c>
      <c r="E2580">
        <v>2706.41</v>
      </c>
      <c r="F2580">
        <v>2707</v>
      </c>
      <c r="G2580">
        <v>2300</v>
      </c>
      <c r="H2580" s="2">
        <v>37997</v>
      </c>
      <c r="I2580" s="1">
        <v>37997</v>
      </c>
      <c r="J2580" t="s">
        <v>64</v>
      </c>
      <c r="K2580" t="s">
        <v>123</v>
      </c>
      <c r="L2580" t="s">
        <v>37</v>
      </c>
      <c r="M2580">
        <v>4</v>
      </c>
      <c r="N2580">
        <v>11</v>
      </c>
      <c r="O2580">
        <v>2004</v>
      </c>
      <c r="P2580" t="s">
        <v>905</v>
      </c>
      <c r="Q2580">
        <v>99</v>
      </c>
      <c r="R2580" t="s">
        <v>1047</v>
      </c>
      <c r="S2580" t="s">
        <v>606</v>
      </c>
      <c r="T2580" t="s">
        <v>607</v>
      </c>
      <c r="U2580" t="s">
        <v>608</v>
      </c>
      <c r="V2580" t="s">
        <v>609</v>
      </c>
      <c r="X2580" t="s">
        <v>609</v>
      </c>
      <c r="Y2580" t="s">
        <v>610</v>
      </c>
      <c r="Z2580" t="s">
        <v>611</v>
      </c>
      <c r="AA2580" t="s">
        <v>612</v>
      </c>
      <c r="AB2580" t="s">
        <v>613</v>
      </c>
      <c r="AC2580" t="s">
        <v>270</v>
      </c>
      <c r="AD2580" t="s">
        <v>60</v>
      </c>
      <c r="AE2580" t="s">
        <v>614</v>
      </c>
      <c r="AF2580" t="s">
        <v>615</v>
      </c>
      <c r="AG2580" t="s">
        <v>616</v>
      </c>
      <c r="AH2580" t="s">
        <v>51</v>
      </c>
    </row>
    <row r="2581" spans="1:34" x14ac:dyDescent="0.25">
      <c r="A2581">
        <v>10328</v>
      </c>
      <c r="B2581">
        <v>37</v>
      </c>
      <c r="C2581">
        <v>100</v>
      </c>
      <c r="D2581">
        <v>10</v>
      </c>
      <c r="E2581">
        <v>4021.53</v>
      </c>
      <c r="F2581">
        <v>4022</v>
      </c>
      <c r="G2581">
        <v>3700</v>
      </c>
      <c r="H2581" s="2">
        <v>38332</v>
      </c>
      <c r="I2581" s="1">
        <v>38332</v>
      </c>
      <c r="J2581" t="s">
        <v>242</v>
      </c>
      <c r="K2581" t="s">
        <v>53</v>
      </c>
      <c r="L2581" t="s">
        <v>37</v>
      </c>
      <c r="M2581">
        <v>4</v>
      </c>
      <c r="N2581">
        <v>11</v>
      </c>
      <c r="O2581">
        <v>2004</v>
      </c>
      <c r="P2581" t="s">
        <v>905</v>
      </c>
      <c r="Q2581">
        <v>99</v>
      </c>
      <c r="R2581" t="s">
        <v>1047</v>
      </c>
      <c r="S2581" t="s">
        <v>877</v>
      </c>
      <c r="T2581" t="s">
        <v>878</v>
      </c>
      <c r="U2581" t="s">
        <v>879</v>
      </c>
      <c r="V2581" t="s">
        <v>880</v>
      </c>
      <c r="X2581" t="s">
        <v>880</v>
      </c>
      <c r="Y2581" t="s">
        <v>881</v>
      </c>
      <c r="AA2581" t="s">
        <v>881</v>
      </c>
      <c r="AB2581">
        <v>24100</v>
      </c>
      <c r="AC2581" t="s">
        <v>407</v>
      </c>
      <c r="AD2581" t="s">
        <v>60</v>
      </c>
      <c r="AE2581" t="s">
        <v>882</v>
      </c>
      <c r="AF2581" t="s">
        <v>883</v>
      </c>
      <c r="AG2581" t="s">
        <v>884</v>
      </c>
      <c r="AH2581" t="s">
        <v>74</v>
      </c>
    </row>
    <row r="2582" spans="1:34" x14ac:dyDescent="0.25">
      <c r="A2582">
        <v>10340</v>
      </c>
      <c r="B2582">
        <v>55</v>
      </c>
      <c r="C2582">
        <v>87.75</v>
      </c>
      <c r="D2582">
        <v>7</v>
      </c>
      <c r="E2582">
        <v>4826.25</v>
      </c>
      <c r="F2582">
        <v>4827</v>
      </c>
      <c r="G2582">
        <v>4826.25</v>
      </c>
      <c r="H2582" t="s">
        <v>230</v>
      </c>
      <c r="I2582" s="1">
        <v>38315</v>
      </c>
      <c r="J2582" t="s">
        <v>104</v>
      </c>
      <c r="K2582" t="s">
        <v>220</v>
      </c>
      <c r="L2582" t="s">
        <v>37</v>
      </c>
      <c r="M2582">
        <v>4</v>
      </c>
      <c r="N2582">
        <v>11</v>
      </c>
      <c r="O2582">
        <v>2004</v>
      </c>
      <c r="P2582" t="s">
        <v>905</v>
      </c>
      <c r="Q2582">
        <v>99</v>
      </c>
      <c r="R2582" t="s">
        <v>1047</v>
      </c>
      <c r="S2582" t="s">
        <v>554</v>
      </c>
      <c r="T2582" t="s">
        <v>555</v>
      </c>
      <c r="U2582" t="s">
        <v>556</v>
      </c>
      <c r="V2582" t="s">
        <v>557</v>
      </c>
      <c r="X2582" t="s">
        <v>557</v>
      </c>
      <c r="Y2582" t="s">
        <v>558</v>
      </c>
      <c r="AA2582" t="s">
        <v>558</v>
      </c>
      <c r="AB2582">
        <v>8022</v>
      </c>
      <c r="AC2582" t="s">
        <v>281</v>
      </c>
      <c r="AD2582" t="s">
        <v>60</v>
      </c>
      <c r="AE2582" t="s">
        <v>559</v>
      </c>
      <c r="AF2582" t="s">
        <v>560</v>
      </c>
      <c r="AG2582" t="s">
        <v>561</v>
      </c>
      <c r="AH2582" t="s">
        <v>74</v>
      </c>
    </row>
    <row r="2583" spans="1:34" x14ac:dyDescent="0.25">
      <c r="A2583">
        <v>10352</v>
      </c>
      <c r="B2583">
        <v>49</v>
      </c>
      <c r="C2583">
        <v>100</v>
      </c>
      <c r="D2583">
        <v>2</v>
      </c>
      <c r="E2583">
        <v>4935.28</v>
      </c>
      <c r="F2583">
        <v>4936</v>
      </c>
      <c r="G2583">
        <v>4900</v>
      </c>
      <c r="H2583" s="2">
        <v>38058</v>
      </c>
      <c r="I2583" s="1">
        <v>38058</v>
      </c>
      <c r="J2583" t="s">
        <v>255</v>
      </c>
      <c r="K2583" t="s">
        <v>87</v>
      </c>
      <c r="L2583" t="s">
        <v>37</v>
      </c>
      <c r="M2583">
        <v>4</v>
      </c>
      <c r="N2583">
        <v>12</v>
      </c>
      <c r="O2583">
        <v>2004</v>
      </c>
      <c r="P2583" t="s">
        <v>905</v>
      </c>
      <c r="Q2583">
        <v>99</v>
      </c>
      <c r="R2583" t="s">
        <v>1047</v>
      </c>
      <c r="S2583" t="s">
        <v>963</v>
      </c>
      <c r="T2583">
        <v>6175558428</v>
      </c>
      <c r="U2583" t="s">
        <v>964</v>
      </c>
      <c r="V2583" t="s">
        <v>965</v>
      </c>
      <c r="X2583" t="s">
        <v>965</v>
      </c>
      <c r="Y2583" t="s">
        <v>447</v>
      </c>
      <c r="Z2583" t="s">
        <v>195</v>
      </c>
      <c r="AA2583" t="s">
        <v>448</v>
      </c>
      <c r="AB2583">
        <v>58339</v>
      </c>
      <c r="AC2583" t="s">
        <v>46</v>
      </c>
      <c r="AD2583" t="s">
        <v>47</v>
      </c>
      <c r="AE2583" t="s">
        <v>837</v>
      </c>
      <c r="AF2583" t="s">
        <v>386</v>
      </c>
      <c r="AG2583" t="s">
        <v>966</v>
      </c>
      <c r="AH2583" t="s">
        <v>74</v>
      </c>
    </row>
    <row r="2584" spans="1:34" x14ac:dyDescent="0.25">
      <c r="A2584">
        <v>10361</v>
      </c>
      <c r="B2584">
        <v>26</v>
      </c>
      <c r="C2584">
        <v>100</v>
      </c>
      <c r="D2584">
        <v>9</v>
      </c>
      <c r="E2584">
        <v>2754.7</v>
      </c>
      <c r="F2584">
        <v>2755</v>
      </c>
      <c r="G2584">
        <v>2600</v>
      </c>
      <c r="H2584" t="s">
        <v>241</v>
      </c>
      <c r="I2584" s="1">
        <v>38338</v>
      </c>
      <c r="J2584" t="s">
        <v>242</v>
      </c>
      <c r="K2584" t="s">
        <v>87</v>
      </c>
      <c r="L2584" t="s">
        <v>37</v>
      </c>
      <c r="M2584">
        <v>4</v>
      </c>
      <c r="N2584">
        <v>12</v>
      </c>
      <c r="O2584">
        <v>2004</v>
      </c>
      <c r="P2584" t="s">
        <v>905</v>
      </c>
      <c r="Q2584">
        <v>99</v>
      </c>
      <c r="R2584" t="s">
        <v>1047</v>
      </c>
      <c r="S2584" t="s">
        <v>243</v>
      </c>
      <c r="T2584" t="s">
        <v>244</v>
      </c>
      <c r="U2584" t="s">
        <v>245</v>
      </c>
      <c r="V2584" t="s">
        <v>246</v>
      </c>
      <c r="W2584" t="s">
        <v>247</v>
      </c>
      <c r="X2584" t="s">
        <v>248</v>
      </c>
      <c r="Y2584" t="s">
        <v>249</v>
      </c>
      <c r="Z2584" t="s">
        <v>250</v>
      </c>
      <c r="AA2584" t="s">
        <v>251</v>
      </c>
      <c r="AB2584">
        <v>2067</v>
      </c>
      <c r="AC2584" t="s">
        <v>148</v>
      </c>
      <c r="AD2584" t="s">
        <v>149</v>
      </c>
      <c r="AE2584" t="s">
        <v>252</v>
      </c>
      <c r="AF2584" t="s">
        <v>253</v>
      </c>
      <c r="AG2584" t="s">
        <v>254</v>
      </c>
      <c r="AH2584" t="s">
        <v>51</v>
      </c>
    </row>
    <row r="2585" spans="1:34" x14ac:dyDescent="0.25">
      <c r="A2585">
        <v>10375</v>
      </c>
      <c r="B2585">
        <v>33</v>
      </c>
      <c r="C2585">
        <v>100</v>
      </c>
      <c r="D2585">
        <v>1</v>
      </c>
      <c r="E2585">
        <v>3856.71</v>
      </c>
      <c r="F2585">
        <v>3857</v>
      </c>
      <c r="G2585">
        <v>3300</v>
      </c>
      <c r="H2585" s="2">
        <v>38413</v>
      </c>
      <c r="I2585" s="1">
        <v>38413</v>
      </c>
      <c r="J2585" t="s">
        <v>255</v>
      </c>
      <c r="K2585" t="s">
        <v>220</v>
      </c>
      <c r="L2585" t="s">
        <v>37</v>
      </c>
      <c r="M2585">
        <v>1</v>
      </c>
      <c r="N2585">
        <v>2</v>
      </c>
      <c r="O2585">
        <v>2005</v>
      </c>
      <c r="P2585" t="s">
        <v>905</v>
      </c>
      <c r="Q2585">
        <v>99</v>
      </c>
      <c r="R2585" t="s">
        <v>1047</v>
      </c>
      <c r="S2585" t="s">
        <v>182</v>
      </c>
      <c r="T2585" t="s">
        <v>183</v>
      </c>
      <c r="U2585" t="s">
        <v>184</v>
      </c>
      <c r="V2585" t="s">
        <v>185</v>
      </c>
      <c r="X2585" t="s">
        <v>185</v>
      </c>
      <c r="Y2585" t="s">
        <v>186</v>
      </c>
      <c r="AA2585" t="s">
        <v>186</v>
      </c>
      <c r="AB2585">
        <v>44000</v>
      </c>
      <c r="AC2585" t="s">
        <v>59</v>
      </c>
      <c r="AD2585" t="s">
        <v>60</v>
      </c>
      <c r="AE2585" t="s">
        <v>187</v>
      </c>
      <c r="AF2585" t="s">
        <v>188</v>
      </c>
      <c r="AG2585" t="s">
        <v>189</v>
      </c>
      <c r="AH2585" t="s">
        <v>74</v>
      </c>
    </row>
    <row r="2586" spans="1:34" x14ac:dyDescent="0.25">
      <c r="A2586">
        <v>10386</v>
      </c>
      <c r="B2586">
        <v>37</v>
      </c>
      <c r="C2586">
        <v>83.84</v>
      </c>
      <c r="D2586">
        <v>14</v>
      </c>
      <c r="E2586">
        <v>3102.08</v>
      </c>
      <c r="F2586">
        <v>3103</v>
      </c>
      <c r="G2586">
        <v>3102.08</v>
      </c>
      <c r="H2586" s="2">
        <v>38355</v>
      </c>
      <c r="I2586" s="1">
        <v>38355</v>
      </c>
      <c r="J2586" t="s">
        <v>64</v>
      </c>
      <c r="K2586" t="s">
        <v>36</v>
      </c>
      <c r="L2586" t="s">
        <v>647</v>
      </c>
      <c r="M2586">
        <v>1</v>
      </c>
      <c r="N2586">
        <v>3</v>
      </c>
      <c r="O2586">
        <v>2005</v>
      </c>
      <c r="P2586" t="s">
        <v>905</v>
      </c>
      <c r="Q2586">
        <v>99</v>
      </c>
      <c r="R2586" t="s">
        <v>1047</v>
      </c>
      <c r="S2586" t="s">
        <v>276</v>
      </c>
      <c r="T2586" t="s">
        <v>277</v>
      </c>
      <c r="U2586" t="s">
        <v>278</v>
      </c>
      <c r="V2586" t="s">
        <v>279</v>
      </c>
      <c r="X2586" t="s">
        <v>279</v>
      </c>
      <c r="Y2586" t="s">
        <v>280</v>
      </c>
      <c r="AA2586" t="s">
        <v>280</v>
      </c>
      <c r="AB2586">
        <v>28034</v>
      </c>
      <c r="AC2586" t="s">
        <v>281</v>
      </c>
      <c r="AD2586" t="s">
        <v>60</v>
      </c>
      <c r="AE2586" t="s">
        <v>282</v>
      </c>
      <c r="AF2586" t="s">
        <v>283</v>
      </c>
      <c r="AG2586" t="s">
        <v>284</v>
      </c>
      <c r="AH2586" t="s">
        <v>74</v>
      </c>
    </row>
    <row r="2587" spans="1:34" x14ac:dyDescent="0.25">
      <c r="A2587">
        <v>10398</v>
      </c>
      <c r="B2587">
        <v>22</v>
      </c>
      <c r="C2587">
        <v>86.76</v>
      </c>
      <c r="D2587">
        <v>8</v>
      </c>
      <c r="E2587">
        <v>1908.72</v>
      </c>
      <c r="F2587">
        <v>1909</v>
      </c>
      <c r="G2587">
        <v>1908.72</v>
      </c>
      <c r="H2587" t="s">
        <v>936</v>
      </c>
      <c r="I2587" s="1">
        <v>38441</v>
      </c>
      <c r="J2587" t="s">
        <v>255</v>
      </c>
      <c r="K2587" t="s">
        <v>220</v>
      </c>
      <c r="L2587" t="s">
        <v>37</v>
      </c>
      <c r="M2587">
        <v>1</v>
      </c>
      <c r="N2587">
        <v>3</v>
      </c>
      <c r="O2587">
        <v>2005</v>
      </c>
      <c r="P2587" t="s">
        <v>905</v>
      </c>
      <c r="Q2587">
        <v>99</v>
      </c>
      <c r="R2587" t="s">
        <v>1047</v>
      </c>
      <c r="S2587" t="s">
        <v>54</v>
      </c>
      <c r="T2587" t="s">
        <v>55</v>
      </c>
      <c r="U2587" t="s">
        <v>56</v>
      </c>
      <c r="V2587" t="s">
        <v>57</v>
      </c>
      <c r="X2587" t="s">
        <v>57</v>
      </c>
      <c r="Y2587" t="s">
        <v>58</v>
      </c>
      <c r="AA2587" t="s">
        <v>58</v>
      </c>
      <c r="AB2587">
        <v>51100</v>
      </c>
      <c r="AC2587" t="s">
        <v>59</v>
      </c>
      <c r="AD2587" t="s">
        <v>60</v>
      </c>
      <c r="AE2587" t="s">
        <v>61</v>
      </c>
      <c r="AF2587" t="s">
        <v>62</v>
      </c>
      <c r="AG2587" t="s">
        <v>63</v>
      </c>
      <c r="AH2587" t="s">
        <v>51</v>
      </c>
    </row>
    <row r="2588" spans="1:34" x14ac:dyDescent="0.25">
      <c r="A2588">
        <v>10401</v>
      </c>
      <c r="B2588">
        <v>85</v>
      </c>
      <c r="C2588">
        <v>88.75</v>
      </c>
      <c r="D2588">
        <v>10</v>
      </c>
      <c r="E2588">
        <v>7543.75</v>
      </c>
      <c r="F2588">
        <v>7544</v>
      </c>
      <c r="G2588">
        <v>7543.75</v>
      </c>
      <c r="H2588" s="2">
        <v>38415</v>
      </c>
      <c r="I2588" s="1">
        <v>38415</v>
      </c>
      <c r="J2588" t="s">
        <v>255</v>
      </c>
      <c r="K2588" t="s">
        <v>87</v>
      </c>
      <c r="L2588" t="s">
        <v>637</v>
      </c>
      <c r="M2588">
        <v>2</v>
      </c>
      <c r="N2588">
        <v>4</v>
      </c>
      <c r="O2588">
        <v>2005</v>
      </c>
      <c r="P2588" t="s">
        <v>905</v>
      </c>
      <c r="Q2588">
        <v>99</v>
      </c>
      <c r="R2588" t="s">
        <v>1047</v>
      </c>
      <c r="S2588" t="s">
        <v>163</v>
      </c>
      <c r="T2588">
        <v>2015559350</v>
      </c>
      <c r="U2588" t="s">
        <v>164</v>
      </c>
      <c r="V2588" t="s">
        <v>165</v>
      </c>
      <c r="X2588" t="s">
        <v>165</v>
      </c>
      <c r="Y2588" t="s">
        <v>166</v>
      </c>
      <c r="Z2588" t="s">
        <v>167</v>
      </c>
      <c r="AA2588" t="s">
        <v>168</v>
      </c>
      <c r="AB2588">
        <v>94019</v>
      </c>
      <c r="AC2588" t="s">
        <v>46</v>
      </c>
      <c r="AD2588" t="s">
        <v>47</v>
      </c>
      <c r="AE2588" t="s">
        <v>93</v>
      </c>
      <c r="AF2588" t="s">
        <v>169</v>
      </c>
      <c r="AG2588" t="s">
        <v>170</v>
      </c>
      <c r="AH2588" t="s">
        <v>240</v>
      </c>
    </row>
    <row r="2589" spans="1:34" x14ac:dyDescent="0.25">
      <c r="A2589">
        <v>10416</v>
      </c>
      <c r="B2589">
        <v>22</v>
      </c>
      <c r="C2589">
        <v>100</v>
      </c>
      <c r="D2589">
        <v>11</v>
      </c>
      <c r="E2589">
        <v>2457.1799999999998</v>
      </c>
      <c r="F2589">
        <v>2458</v>
      </c>
      <c r="G2589">
        <v>2200</v>
      </c>
      <c r="H2589" s="2">
        <v>38630</v>
      </c>
      <c r="I2589" s="1">
        <v>38630</v>
      </c>
      <c r="J2589" t="s">
        <v>86</v>
      </c>
      <c r="K2589" t="s">
        <v>220</v>
      </c>
      <c r="L2589" t="s">
        <v>37</v>
      </c>
      <c r="M2589">
        <v>2</v>
      </c>
      <c r="N2589">
        <v>5</v>
      </c>
      <c r="O2589">
        <v>2005</v>
      </c>
      <c r="P2589" t="s">
        <v>905</v>
      </c>
      <c r="Q2589">
        <v>99</v>
      </c>
      <c r="R2589" t="s">
        <v>1047</v>
      </c>
      <c r="S2589" t="s">
        <v>712</v>
      </c>
      <c r="T2589" t="s">
        <v>713</v>
      </c>
      <c r="U2589" t="s">
        <v>714</v>
      </c>
      <c r="V2589" t="s">
        <v>715</v>
      </c>
      <c r="X2589" t="s">
        <v>715</v>
      </c>
      <c r="Y2589" t="s">
        <v>716</v>
      </c>
      <c r="AA2589" t="s">
        <v>716</v>
      </c>
      <c r="AB2589">
        <v>42100</v>
      </c>
      <c r="AC2589" t="s">
        <v>407</v>
      </c>
      <c r="AD2589" t="s">
        <v>60</v>
      </c>
      <c r="AE2589" t="s">
        <v>717</v>
      </c>
      <c r="AF2589" t="s">
        <v>718</v>
      </c>
      <c r="AG2589" t="s">
        <v>719</v>
      </c>
      <c r="AH2589" t="s">
        <v>51</v>
      </c>
    </row>
    <row r="2590" spans="1:34" x14ac:dyDescent="0.25">
      <c r="A2590">
        <v>10105</v>
      </c>
      <c r="B2590">
        <v>31</v>
      </c>
      <c r="C2590">
        <v>65.77</v>
      </c>
      <c r="D2590">
        <v>3</v>
      </c>
      <c r="E2590">
        <v>2038.87</v>
      </c>
      <c r="F2590">
        <v>2039</v>
      </c>
      <c r="G2590">
        <v>2038.87</v>
      </c>
      <c r="H2590" s="2">
        <v>37927</v>
      </c>
      <c r="I2590" s="1">
        <v>37927</v>
      </c>
      <c r="J2590" t="s">
        <v>104</v>
      </c>
      <c r="K2590" t="s">
        <v>123</v>
      </c>
      <c r="L2590" t="s">
        <v>37</v>
      </c>
      <c r="M2590">
        <v>1</v>
      </c>
      <c r="N2590">
        <v>2</v>
      </c>
      <c r="O2590">
        <v>2003</v>
      </c>
      <c r="P2590" t="s">
        <v>961</v>
      </c>
      <c r="Q2590">
        <v>72</v>
      </c>
      <c r="R2590" t="s">
        <v>1048</v>
      </c>
      <c r="S2590" t="s">
        <v>510</v>
      </c>
      <c r="T2590" t="s">
        <v>511</v>
      </c>
      <c r="U2590" t="s">
        <v>512</v>
      </c>
      <c r="V2590" t="s">
        <v>513</v>
      </c>
      <c r="X2590" t="s">
        <v>513</v>
      </c>
      <c r="Y2590" t="s">
        <v>514</v>
      </c>
      <c r="AA2590" t="s">
        <v>514</v>
      </c>
      <c r="AB2590">
        <v>1734</v>
      </c>
      <c r="AC2590" t="s">
        <v>515</v>
      </c>
      <c r="AD2590" t="s">
        <v>60</v>
      </c>
      <c r="AE2590" t="s">
        <v>516</v>
      </c>
      <c r="AF2590" t="s">
        <v>517</v>
      </c>
      <c r="AG2590" t="s">
        <v>518</v>
      </c>
      <c r="AH2590" t="s">
        <v>51</v>
      </c>
    </row>
    <row r="2591" spans="1:34" x14ac:dyDescent="0.25">
      <c r="A2591">
        <v>10119</v>
      </c>
      <c r="B2591">
        <v>38</v>
      </c>
      <c r="C2591">
        <v>65.77</v>
      </c>
      <c r="D2591">
        <v>12</v>
      </c>
      <c r="E2591">
        <v>2499.2600000000002</v>
      </c>
      <c r="F2591">
        <v>2500</v>
      </c>
      <c r="G2591">
        <v>2499.2600000000002</v>
      </c>
      <c r="H2591" t="s">
        <v>519</v>
      </c>
      <c r="I2591" s="1">
        <v>37739</v>
      </c>
      <c r="J2591" t="s">
        <v>380</v>
      </c>
      <c r="K2591" t="s">
        <v>36</v>
      </c>
      <c r="L2591" t="s">
        <v>37</v>
      </c>
      <c r="M2591">
        <v>2</v>
      </c>
      <c r="N2591">
        <v>4</v>
      </c>
      <c r="O2591">
        <v>2003</v>
      </c>
      <c r="P2591" t="s">
        <v>961</v>
      </c>
      <c r="Q2591">
        <v>72</v>
      </c>
      <c r="R2591" t="s">
        <v>1048</v>
      </c>
      <c r="S2591" t="s">
        <v>231</v>
      </c>
      <c r="T2591" t="s">
        <v>232</v>
      </c>
      <c r="U2591" t="s">
        <v>233</v>
      </c>
      <c r="V2591" t="s">
        <v>234</v>
      </c>
      <c r="X2591" t="s">
        <v>234</v>
      </c>
      <c r="Y2591" t="s">
        <v>235</v>
      </c>
      <c r="AA2591" t="s">
        <v>235</v>
      </c>
      <c r="AB2591">
        <v>5020</v>
      </c>
      <c r="AC2591" t="s">
        <v>236</v>
      </c>
      <c r="AD2591" t="s">
        <v>60</v>
      </c>
      <c r="AE2591" t="s">
        <v>237</v>
      </c>
      <c r="AF2591" t="s">
        <v>238</v>
      </c>
      <c r="AG2591" t="s">
        <v>239</v>
      </c>
      <c r="AH2591" t="s">
        <v>51</v>
      </c>
    </row>
    <row r="2592" spans="1:34" x14ac:dyDescent="0.25">
      <c r="A2592">
        <v>10129</v>
      </c>
      <c r="B2592">
        <v>45</v>
      </c>
      <c r="C2592">
        <v>85.29</v>
      </c>
      <c r="D2592">
        <v>3</v>
      </c>
      <c r="E2592">
        <v>3838.05</v>
      </c>
      <c r="F2592">
        <v>3839</v>
      </c>
      <c r="G2592">
        <v>3838.05</v>
      </c>
      <c r="H2592" s="2">
        <v>37961</v>
      </c>
      <c r="I2592" s="1">
        <v>37961</v>
      </c>
      <c r="J2592" t="s">
        <v>242</v>
      </c>
      <c r="K2592" t="s">
        <v>53</v>
      </c>
      <c r="L2592" t="s">
        <v>37</v>
      </c>
      <c r="M2592">
        <v>2</v>
      </c>
      <c r="N2592">
        <v>6</v>
      </c>
      <c r="O2592">
        <v>2003</v>
      </c>
      <c r="P2592" t="s">
        <v>961</v>
      </c>
      <c r="Q2592">
        <v>72</v>
      </c>
      <c r="R2592" t="s">
        <v>1048</v>
      </c>
      <c r="S2592" t="s">
        <v>520</v>
      </c>
      <c r="T2592" t="s">
        <v>521</v>
      </c>
      <c r="U2592" t="s">
        <v>522</v>
      </c>
      <c r="V2592" t="s">
        <v>523</v>
      </c>
      <c r="X2592" t="s">
        <v>523</v>
      </c>
      <c r="Y2592" t="s">
        <v>524</v>
      </c>
      <c r="AA2592" t="s">
        <v>524</v>
      </c>
      <c r="AB2592" t="s">
        <v>525</v>
      </c>
      <c r="AC2592" t="s">
        <v>270</v>
      </c>
      <c r="AD2592" t="s">
        <v>60</v>
      </c>
      <c r="AE2592" t="s">
        <v>93</v>
      </c>
      <c r="AF2592" t="s">
        <v>526</v>
      </c>
      <c r="AG2592" t="s">
        <v>527</v>
      </c>
      <c r="AH2592" t="s">
        <v>74</v>
      </c>
    </row>
    <row r="2593" spans="1:34" x14ac:dyDescent="0.25">
      <c r="A2593">
        <v>10143</v>
      </c>
      <c r="B2593">
        <v>31</v>
      </c>
      <c r="C2593">
        <v>85.29</v>
      </c>
      <c r="D2593">
        <v>16</v>
      </c>
      <c r="E2593">
        <v>2643.99</v>
      </c>
      <c r="F2593">
        <v>2644</v>
      </c>
      <c r="G2593">
        <v>2643.99</v>
      </c>
      <c r="H2593" s="2">
        <v>37902</v>
      </c>
      <c r="I2593" s="1">
        <v>37902</v>
      </c>
      <c r="J2593" t="s">
        <v>86</v>
      </c>
      <c r="K2593" t="s">
        <v>220</v>
      </c>
      <c r="L2593" t="s">
        <v>37</v>
      </c>
      <c r="M2593">
        <v>3</v>
      </c>
      <c r="N2593">
        <v>8</v>
      </c>
      <c r="O2593">
        <v>2003</v>
      </c>
      <c r="P2593" t="s">
        <v>961</v>
      </c>
      <c r="Q2593">
        <v>72</v>
      </c>
      <c r="R2593" t="s">
        <v>1048</v>
      </c>
      <c r="S2593" t="s">
        <v>528</v>
      </c>
      <c r="T2593">
        <v>5085559555</v>
      </c>
      <c r="U2593" t="s">
        <v>529</v>
      </c>
      <c r="V2593" t="s">
        <v>530</v>
      </c>
      <c r="X2593" t="s">
        <v>530</v>
      </c>
      <c r="Y2593" t="s">
        <v>259</v>
      </c>
      <c r="Z2593" t="s">
        <v>195</v>
      </c>
      <c r="AA2593" t="s">
        <v>260</v>
      </c>
      <c r="AB2593">
        <v>50553</v>
      </c>
      <c r="AC2593" t="s">
        <v>46</v>
      </c>
      <c r="AD2593" t="s">
        <v>47</v>
      </c>
      <c r="AE2593" t="s">
        <v>531</v>
      </c>
      <c r="AF2593" t="s">
        <v>532</v>
      </c>
      <c r="AG2593" t="s">
        <v>533</v>
      </c>
      <c r="AH2593" t="s">
        <v>51</v>
      </c>
    </row>
    <row r="2594" spans="1:34" x14ac:dyDescent="0.25">
      <c r="A2594">
        <v>10154</v>
      </c>
      <c r="B2594">
        <v>36</v>
      </c>
      <c r="C2594">
        <v>64.33</v>
      </c>
      <c r="D2594">
        <v>1</v>
      </c>
      <c r="E2594">
        <v>2315.88</v>
      </c>
      <c r="F2594">
        <v>2316</v>
      </c>
      <c r="G2594">
        <v>2315.88</v>
      </c>
      <c r="H2594" s="2">
        <v>37662</v>
      </c>
      <c r="I2594" s="1">
        <v>37662</v>
      </c>
      <c r="J2594" t="s">
        <v>35</v>
      </c>
      <c r="K2594" t="s">
        <v>36</v>
      </c>
      <c r="L2594" t="s">
        <v>37</v>
      </c>
      <c r="M2594">
        <v>4</v>
      </c>
      <c r="N2594">
        <v>10</v>
      </c>
      <c r="O2594">
        <v>2003</v>
      </c>
      <c r="P2594" t="s">
        <v>961</v>
      </c>
      <c r="Q2594">
        <v>72</v>
      </c>
      <c r="R2594" t="s">
        <v>1048</v>
      </c>
      <c r="S2594" t="s">
        <v>813</v>
      </c>
      <c r="T2594">
        <v>3105552373</v>
      </c>
      <c r="U2594" t="s">
        <v>814</v>
      </c>
      <c r="V2594" t="s">
        <v>815</v>
      </c>
      <c r="X2594" t="s">
        <v>815</v>
      </c>
      <c r="Y2594" t="s">
        <v>816</v>
      </c>
      <c r="Z2594" t="s">
        <v>81</v>
      </c>
      <c r="AA2594" t="s">
        <v>817</v>
      </c>
      <c r="AB2594">
        <v>92561</v>
      </c>
      <c r="AC2594" t="s">
        <v>46</v>
      </c>
      <c r="AD2594" t="s">
        <v>47</v>
      </c>
      <c r="AE2594" t="s">
        <v>83</v>
      </c>
      <c r="AF2594" t="s">
        <v>386</v>
      </c>
      <c r="AG2594" t="s">
        <v>818</v>
      </c>
      <c r="AH2594" t="s">
        <v>51</v>
      </c>
    </row>
    <row r="2595" spans="1:34" x14ac:dyDescent="0.25">
      <c r="A2595">
        <v>10167</v>
      </c>
      <c r="B2595">
        <v>46</v>
      </c>
      <c r="C2595">
        <v>70.11</v>
      </c>
      <c r="D2595">
        <v>10</v>
      </c>
      <c r="E2595">
        <v>3225.06</v>
      </c>
      <c r="F2595">
        <v>3226</v>
      </c>
      <c r="G2595">
        <v>3225.06</v>
      </c>
      <c r="H2595" t="s">
        <v>534</v>
      </c>
      <c r="I2595" s="1">
        <v>37917</v>
      </c>
      <c r="J2595" t="s">
        <v>86</v>
      </c>
      <c r="K2595" t="s">
        <v>130</v>
      </c>
      <c r="L2595" t="s">
        <v>535</v>
      </c>
      <c r="M2595">
        <v>4</v>
      </c>
      <c r="N2595">
        <v>10</v>
      </c>
      <c r="O2595">
        <v>2003</v>
      </c>
      <c r="P2595" t="s">
        <v>961</v>
      </c>
      <c r="Q2595">
        <v>72</v>
      </c>
      <c r="R2595" t="s">
        <v>1048</v>
      </c>
      <c r="S2595" t="s">
        <v>411</v>
      </c>
      <c r="T2595" t="s">
        <v>412</v>
      </c>
      <c r="U2595" t="s">
        <v>413</v>
      </c>
      <c r="V2595" t="s">
        <v>414</v>
      </c>
      <c r="X2595" t="s">
        <v>414</v>
      </c>
      <c r="Y2595" t="s">
        <v>415</v>
      </c>
      <c r="AA2595" t="s">
        <v>415</v>
      </c>
      <c r="AB2595" t="s">
        <v>416</v>
      </c>
      <c r="AC2595" t="s">
        <v>295</v>
      </c>
      <c r="AD2595" t="s">
        <v>60</v>
      </c>
      <c r="AE2595" t="s">
        <v>417</v>
      </c>
      <c r="AF2595" t="s">
        <v>324</v>
      </c>
      <c r="AG2595" t="s">
        <v>418</v>
      </c>
      <c r="AH2595" t="s">
        <v>74</v>
      </c>
    </row>
    <row r="2596" spans="1:34" x14ac:dyDescent="0.25">
      <c r="A2596">
        <v>10177</v>
      </c>
      <c r="B2596">
        <v>32</v>
      </c>
      <c r="C2596">
        <v>76.62</v>
      </c>
      <c r="D2596">
        <v>1</v>
      </c>
      <c r="E2596">
        <v>2451.84</v>
      </c>
      <c r="F2596">
        <v>2452</v>
      </c>
      <c r="G2596">
        <v>2451.84</v>
      </c>
      <c r="H2596" s="2">
        <v>37813</v>
      </c>
      <c r="I2596" s="1">
        <v>37813</v>
      </c>
      <c r="J2596" t="s">
        <v>52</v>
      </c>
      <c r="K2596" t="s">
        <v>87</v>
      </c>
      <c r="L2596" t="s">
        <v>37</v>
      </c>
      <c r="M2596">
        <v>4</v>
      </c>
      <c r="N2596">
        <v>11</v>
      </c>
      <c r="O2596">
        <v>2003</v>
      </c>
      <c r="P2596" t="s">
        <v>961</v>
      </c>
      <c r="Q2596">
        <v>72</v>
      </c>
      <c r="R2596" t="s">
        <v>1048</v>
      </c>
      <c r="S2596" t="s">
        <v>768</v>
      </c>
      <c r="T2596" t="s">
        <v>769</v>
      </c>
      <c r="U2596" t="s">
        <v>770</v>
      </c>
      <c r="V2596" t="s">
        <v>771</v>
      </c>
      <c r="X2596" t="s">
        <v>771</v>
      </c>
      <c r="Y2596" t="s">
        <v>280</v>
      </c>
      <c r="AA2596" t="s">
        <v>280</v>
      </c>
      <c r="AB2596">
        <v>28023</v>
      </c>
      <c r="AC2596" t="s">
        <v>281</v>
      </c>
      <c r="AD2596" t="s">
        <v>60</v>
      </c>
      <c r="AE2596" t="s">
        <v>772</v>
      </c>
      <c r="AF2596" t="s">
        <v>773</v>
      </c>
      <c r="AG2596" t="s">
        <v>774</v>
      </c>
      <c r="AH2596" t="s">
        <v>51</v>
      </c>
    </row>
    <row r="2597" spans="1:34" x14ac:dyDescent="0.25">
      <c r="A2597">
        <v>10185</v>
      </c>
      <c r="B2597">
        <v>39</v>
      </c>
      <c r="C2597">
        <v>57.82</v>
      </c>
      <c r="D2597">
        <v>1</v>
      </c>
      <c r="E2597">
        <v>2254.98</v>
      </c>
      <c r="F2597">
        <v>2255</v>
      </c>
      <c r="G2597">
        <v>2254.98</v>
      </c>
      <c r="H2597" t="s">
        <v>544</v>
      </c>
      <c r="I2597" s="1">
        <v>37939</v>
      </c>
      <c r="J2597" t="s">
        <v>104</v>
      </c>
      <c r="K2597" t="s">
        <v>87</v>
      </c>
      <c r="L2597" t="s">
        <v>37</v>
      </c>
      <c r="M2597">
        <v>4</v>
      </c>
      <c r="N2597">
        <v>11</v>
      </c>
      <c r="O2597">
        <v>2003</v>
      </c>
      <c r="P2597" t="s">
        <v>961</v>
      </c>
      <c r="Q2597">
        <v>72</v>
      </c>
      <c r="R2597" t="s">
        <v>1048</v>
      </c>
      <c r="S2597" t="s">
        <v>528</v>
      </c>
      <c r="T2597">
        <v>5085559555</v>
      </c>
      <c r="U2597" t="s">
        <v>529</v>
      </c>
      <c r="V2597" t="s">
        <v>530</v>
      </c>
      <c r="X2597" t="s">
        <v>530</v>
      </c>
      <c r="Y2597" t="s">
        <v>259</v>
      </c>
      <c r="Z2597" t="s">
        <v>195</v>
      </c>
      <c r="AA2597" t="s">
        <v>260</v>
      </c>
      <c r="AB2597">
        <v>50553</v>
      </c>
      <c r="AC2597" t="s">
        <v>46</v>
      </c>
      <c r="AD2597" t="s">
        <v>47</v>
      </c>
      <c r="AE2597" t="s">
        <v>531</v>
      </c>
      <c r="AF2597" t="s">
        <v>532</v>
      </c>
      <c r="AG2597" t="s">
        <v>533</v>
      </c>
      <c r="AH2597" t="s">
        <v>51</v>
      </c>
    </row>
    <row r="2598" spans="1:34" x14ac:dyDescent="0.25">
      <c r="A2598">
        <v>10197</v>
      </c>
      <c r="B2598">
        <v>50</v>
      </c>
      <c r="C2598">
        <v>78.790000000000006</v>
      </c>
      <c r="D2598">
        <v>7</v>
      </c>
      <c r="E2598">
        <v>3939.5</v>
      </c>
      <c r="F2598">
        <v>3940</v>
      </c>
      <c r="G2598">
        <v>3939.5</v>
      </c>
      <c r="H2598" t="s">
        <v>553</v>
      </c>
      <c r="I2598" s="1">
        <v>37951</v>
      </c>
      <c r="J2598" t="s">
        <v>104</v>
      </c>
      <c r="K2598" t="s">
        <v>220</v>
      </c>
      <c r="L2598" t="s">
        <v>37</v>
      </c>
      <c r="M2598">
        <v>4</v>
      </c>
      <c r="N2598">
        <v>11</v>
      </c>
      <c r="O2598">
        <v>2003</v>
      </c>
      <c r="P2598" t="s">
        <v>961</v>
      </c>
      <c r="Q2598">
        <v>72</v>
      </c>
      <c r="R2598" t="s">
        <v>1048</v>
      </c>
      <c r="S2598" t="s">
        <v>554</v>
      </c>
      <c r="T2598" t="s">
        <v>555</v>
      </c>
      <c r="U2598" t="s">
        <v>556</v>
      </c>
      <c r="V2598" t="s">
        <v>557</v>
      </c>
      <c r="X2598" t="s">
        <v>557</v>
      </c>
      <c r="Y2598" t="s">
        <v>558</v>
      </c>
      <c r="AA2598" t="s">
        <v>558</v>
      </c>
      <c r="AB2598">
        <v>8022</v>
      </c>
      <c r="AC2598" t="s">
        <v>281</v>
      </c>
      <c r="AD2598" t="s">
        <v>60</v>
      </c>
      <c r="AE2598" t="s">
        <v>559</v>
      </c>
      <c r="AF2598" t="s">
        <v>560</v>
      </c>
      <c r="AG2598" t="s">
        <v>561</v>
      </c>
      <c r="AH2598" t="s">
        <v>74</v>
      </c>
    </row>
    <row r="2599" spans="1:34" x14ac:dyDescent="0.25">
      <c r="A2599">
        <v>10208</v>
      </c>
      <c r="B2599">
        <v>46</v>
      </c>
      <c r="C2599">
        <v>74.45</v>
      </c>
      <c r="D2599">
        <v>1</v>
      </c>
      <c r="E2599">
        <v>3424.7</v>
      </c>
      <c r="F2599">
        <v>3425</v>
      </c>
      <c r="G2599">
        <v>3424.7</v>
      </c>
      <c r="H2599" s="2">
        <v>38018</v>
      </c>
      <c r="I2599" s="1">
        <v>38018</v>
      </c>
      <c r="J2599" t="s">
        <v>35</v>
      </c>
      <c r="K2599" t="s">
        <v>123</v>
      </c>
      <c r="L2599" t="s">
        <v>37</v>
      </c>
      <c r="M2599">
        <v>1</v>
      </c>
      <c r="N2599">
        <v>1</v>
      </c>
      <c r="O2599">
        <v>2004</v>
      </c>
      <c r="P2599" t="s">
        <v>961</v>
      </c>
      <c r="Q2599">
        <v>72</v>
      </c>
      <c r="R2599" t="s">
        <v>1048</v>
      </c>
      <c r="S2599" t="s">
        <v>346</v>
      </c>
      <c r="T2599" t="s">
        <v>347</v>
      </c>
      <c r="U2599" t="s">
        <v>348</v>
      </c>
      <c r="V2599" t="s">
        <v>349</v>
      </c>
      <c r="X2599" t="s">
        <v>349</v>
      </c>
      <c r="Y2599" t="s">
        <v>350</v>
      </c>
      <c r="AA2599" t="s">
        <v>350</v>
      </c>
      <c r="AB2599">
        <v>69004</v>
      </c>
      <c r="AC2599" t="s">
        <v>59</v>
      </c>
      <c r="AD2599" t="s">
        <v>60</v>
      </c>
      <c r="AE2599" t="s">
        <v>351</v>
      </c>
      <c r="AF2599" t="s">
        <v>352</v>
      </c>
      <c r="AG2599" t="s">
        <v>353</v>
      </c>
      <c r="AH2599" t="s">
        <v>74</v>
      </c>
    </row>
    <row r="2600" spans="1:34" x14ac:dyDescent="0.25">
      <c r="A2600">
        <v>10222</v>
      </c>
      <c r="B2600">
        <v>36</v>
      </c>
      <c r="C2600">
        <v>80.95</v>
      </c>
      <c r="D2600">
        <v>13</v>
      </c>
      <c r="E2600">
        <v>2914.2</v>
      </c>
      <c r="F2600">
        <v>2915</v>
      </c>
      <c r="G2600">
        <v>2914.2</v>
      </c>
      <c r="H2600" t="s">
        <v>569</v>
      </c>
      <c r="I2600" s="1">
        <v>38036</v>
      </c>
      <c r="J2600" t="s">
        <v>35</v>
      </c>
      <c r="K2600" t="s">
        <v>130</v>
      </c>
      <c r="L2600" t="s">
        <v>37</v>
      </c>
      <c r="M2600">
        <v>1</v>
      </c>
      <c r="N2600">
        <v>2</v>
      </c>
      <c r="O2600">
        <v>2004</v>
      </c>
      <c r="P2600" t="s">
        <v>961</v>
      </c>
      <c r="Q2600">
        <v>72</v>
      </c>
      <c r="R2600" t="s">
        <v>1048</v>
      </c>
      <c r="S2600" t="s">
        <v>570</v>
      </c>
      <c r="T2600">
        <v>7605558146</v>
      </c>
      <c r="U2600" t="s">
        <v>571</v>
      </c>
      <c r="V2600" t="s">
        <v>572</v>
      </c>
      <c r="X2600" t="s">
        <v>572</v>
      </c>
      <c r="Y2600" t="s">
        <v>573</v>
      </c>
      <c r="Z2600" t="s">
        <v>81</v>
      </c>
      <c r="AA2600" t="s">
        <v>574</v>
      </c>
      <c r="AB2600">
        <v>91217</v>
      </c>
      <c r="AC2600" t="s">
        <v>46</v>
      </c>
      <c r="AD2600" t="s">
        <v>47</v>
      </c>
      <c r="AE2600" t="s">
        <v>372</v>
      </c>
      <c r="AF2600" t="s">
        <v>433</v>
      </c>
      <c r="AG2600" t="s">
        <v>575</v>
      </c>
      <c r="AH2600" t="s">
        <v>51</v>
      </c>
    </row>
    <row r="2601" spans="1:34" x14ac:dyDescent="0.25">
      <c r="A2601">
        <v>10233</v>
      </c>
      <c r="B2601">
        <v>29</v>
      </c>
      <c r="C2601">
        <v>82.4</v>
      </c>
      <c r="D2601">
        <v>1</v>
      </c>
      <c r="E2601">
        <v>2389.6</v>
      </c>
      <c r="F2601">
        <v>2390</v>
      </c>
      <c r="G2601">
        <v>2389.6</v>
      </c>
      <c r="H2601" t="s">
        <v>1014</v>
      </c>
      <c r="I2601" s="1">
        <v>38075</v>
      </c>
      <c r="J2601" t="s">
        <v>255</v>
      </c>
      <c r="K2601" t="s">
        <v>36</v>
      </c>
      <c r="L2601" t="s">
        <v>37</v>
      </c>
      <c r="M2601">
        <v>1</v>
      </c>
      <c r="N2601">
        <v>3</v>
      </c>
      <c r="O2601">
        <v>2004</v>
      </c>
      <c r="P2601" t="s">
        <v>961</v>
      </c>
      <c r="Q2601">
        <v>72</v>
      </c>
      <c r="R2601" t="s">
        <v>1048</v>
      </c>
      <c r="S2601" t="s">
        <v>163</v>
      </c>
      <c r="T2601">
        <v>2015559350</v>
      </c>
      <c r="U2601" t="s">
        <v>164</v>
      </c>
      <c r="V2601" t="s">
        <v>165</v>
      </c>
      <c r="X2601" t="s">
        <v>165</v>
      </c>
      <c r="Y2601" t="s">
        <v>166</v>
      </c>
      <c r="Z2601" t="s">
        <v>167</v>
      </c>
      <c r="AA2601" t="s">
        <v>168</v>
      </c>
      <c r="AB2601">
        <v>94019</v>
      </c>
      <c r="AC2601" t="s">
        <v>46</v>
      </c>
      <c r="AD2601" t="s">
        <v>47</v>
      </c>
      <c r="AE2601" t="s">
        <v>93</v>
      </c>
      <c r="AF2601" t="s">
        <v>169</v>
      </c>
      <c r="AG2601" t="s">
        <v>170</v>
      </c>
      <c r="AH2601" t="s">
        <v>51</v>
      </c>
    </row>
    <row r="2602" spans="1:34" x14ac:dyDescent="0.25">
      <c r="A2602">
        <v>10248</v>
      </c>
      <c r="B2602">
        <v>32</v>
      </c>
      <c r="C2602">
        <v>75.89</v>
      </c>
      <c r="D2602">
        <v>4</v>
      </c>
      <c r="E2602">
        <v>2428.48</v>
      </c>
      <c r="F2602">
        <v>2429</v>
      </c>
      <c r="G2602">
        <v>2428.48</v>
      </c>
      <c r="H2602" s="2">
        <v>38173</v>
      </c>
      <c r="I2602" s="1">
        <v>38173</v>
      </c>
      <c r="J2602" t="s">
        <v>52</v>
      </c>
      <c r="K2602" t="s">
        <v>36</v>
      </c>
      <c r="L2602" t="s">
        <v>535</v>
      </c>
      <c r="M2602">
        <v>2</v>
      </c>
      <c r="N2602">
        <v>5</v>
      </c>
      <c r="O2602">
        <v>2004</v>
      </c>
      <c r="P2602" t="s">
        <v>961</v>
      </c>
      <c r="Q2602">
        <v>72</v>
      </c>
      <c r="R2602" t="s">
        <v>1048</v>
      </c>
      <c r="S2602" t="s">
        <v>40</v>
      </c>
      <c r="T2602">
        <v>2125557818</v>
      </c>
      <c r="U2602" t="s">
        <v>41</v>
      </c>
      <c r="V2602" t="s">
        <v>42</v>
      </c>
      <c r="X2602" t="s">
        <v>42</v>
      </c>
      <c r="Y2602" t="s">
        <v>43</v>
      </c>
      <c r="Z2602" t="s">
        <v>44</v>
      </c>
      <c r="AA2602" t="s">
        <v>45</v>
      </c>
      <c r="AB2602">
        <v>10022</v>
      </c>
      <c r="AC2602" t="s">
        <v>46</v>
      </c>
      <c r="AD2602" t="s">
        <v>47</v>
      </c>
      <c r="AE2602" t="s">
        <v>48</v>
      </c>
      <c r="AF2602" t="s">
        <v>49</v>
      </c>
      <c r="AG2602" t="s">
        <v>50</v>
      </c>
      <c r="AH2602" t="s">
        <v>51</v>
      </c>
    </row>
    <row r="2603" spans="1:34" x14ac:dyDescent="0.25">
      <c r="A2603">
        <v>10261</v>
      </c>
      <c r="B2603">
        <v>44</v>
      </c>
      <c r="C2603">
        <v>68.67</v>
      </c>
      <c r="D2603">
        <v>2</v>
      </c>
      <c r="E2603">
        <v>3021.48</v>
      </c>
      <c r="F2603">
        <v>3022</v>
      </c>
      <c r="G2603">
        <v>3021.48</v>
      </c>
      <c r="H2603" t="s">
        <v>576</v>
      </c>
      <c r="I2603" s="1">
        <v>38155</v>
      </c>
      <c r="J2603" t="s">
        <v>172</v>
      </c>
      <c r="K2603" t="s">
        <v>130</v>
      </c>
      <c r="L2603" t="s">
        <v>37</v>
      </c>
      <c r="M2603">
        <v>2</v>
      </c>
      <c r="N2603">
        <v>6</v>
      </c>
      <c r="O2603">
        <v>2004</v>
      </c>
      <c r="P2603" t="s">
        <v>961</v>
      </c>
      <c r="Q2603">
        <v>72</v>
      </c>
      <c r="R2603" t="s">
        <v>1048</v>
      </c>
      <c r="S2603" t="s">
        <v>463</v>
      </c>
      <c r="T2603" t="s">
        <v>464</v>
      </c>
      <c r="U2603" t="s">
        <v>465</v>
      </c>
      <c r="V2603" t="s">
        <v>466</v>
      </c>
      <c r="X2603" t="s">
        <v>466</v>
      </c>
      <c r="Y2603" t="s">
        <v>467</v>
      </c>
      <c r="Z2603" t="s">
        <v>468</v>
      </c>
      <c r="AA2603" t="s">
        <v>469</v>
      </c>
      <c r="AB2603" t="s">
        <v>470</v>
      </c>
      <c r="AC2603" t="s">
        <v>362</v>
      </c>
      <c r="AD2603" t="s">
        <v>47</v>
      </c>
      <c r="AE2603" t="s">
        <v>471</v>
      </c>
      <c r="AF2603" t="s">
        <v>472</v>
      </c>
      <c r="AG2603" t="s">
        <v>473</v>
      </c>
      <c r="AH2603" t="s">
        <v>74</v>
      </c>
    </row>
    <row r="2604" spans="1:34" x14ac:dyDescent="0.25">
      <c r="A2604">
        <v>10273</v>
      </c>
      <c r="B2604">
        <v>42</v>
      </c>
      <c r="C2604">
        <v>62.16</v>
      </c>
      <c r="D2604">
        <v>5</v>
      </c>
      <c r="E2604">
        <v>2610.7199999999998</v>
      </c>
      <c r="F2604">
        <v>2611</v>
      </c>
      <c r="G2604">
        <v>2610.7199999999998</v>
      </c>
      <c r="H2604" t="s">
        <v>577</v>
      </c>
      <c r="I2604" s="1">
        <v>38189</v>
      </c>
      <c r="J2604" t="s">
        <v>52</v>
      </c>
      <c r="K2604" t="s">
        <v>220</v>
      </c>
      <c r="L2604" t="s">
        <v>37</v>
      </c>
      <c r="M2604">
        <v>3</v>
      </c>
      <c r="N2604">
        <v>7</v>
      </c>
      <c r="O2604">
        <v>2004</v>
      </c>
      <c r="P2604" t="s">
        <v>961</v>
      </c>
      <c r="Q2604">
        <v>72</v>
      </c>
      <c r="R2604" t="s">
        <v>1048</v>
      </c>
      <c r="S2604" t="s">
        <v>578</v>
      </c>
      <c r="T2604" t="s">
        <v>579</v>
      </c>
      <c r="U2604" t="s">
        <v>580</v>
      </c>
      <c r="V2604" t="s">
        <v>581</v>
      </c>
      <c r="X2604" t="s">
        <v>581</v>
      </c>
      <c r="Y2604" t="s">
        <v>582</v>
      </c>
      <c r="AA2604" t="s">
        <v>582</v>
      </c>
      <c r="AB2604" t="s">
        <v>583</v>
      </c>
      <c r="AC2604" t="s">
        <v>584</v>
      </c>
      <c r="AD2604" t="s">
        <v>60</v>
      </c>
      <c r="AE2604" t="s">
        <v>585</v>
      </c>
      <c r="AF2604" t="s">
        <v>586</v>
      </c>
      <c r="AG2604" t="s">
        <v>587</v>
      </c>
      <c r="AH2604" t="s">
        <v>51</v>
      </c>
    </row>
    <row r="2605" spans="1:34" x14ac:dyDescent="0.25">
      <c r="A2605">
        <v>10283</v>
      </c>
      <c r="B2605">
        <v>47</v>
      </c>
      <c r="C2605">
        <v>65.77</v>
      </c>
      <c r="D2605">
        <v>7</v>
      </c>
      <c r="E2605">
        <v>3091.19</v>
      </c>
      <c r="F2605">
        <v>3092</v>
      </c>
      <c r="G2605">
        <v>3091.19</v>
      </c>
      <c r="H2605" t="s">
        <v>588</v>
      </c>
      <c r="I2605" s="1">
        <v>38219</v>
      </c>
      <c r="J2605" t="s">
        <v>76</v>
      </c>
      <c r="K2605" t="s">
        <v>87</v>
      </c>
      <c r="L2605" t="s">
        <v>37</v>
      </c>
      <c r="M2605">
        <v>3</v>
      </c>
      <c r="N2605">
        <v>8</v>
      </c>
      <c r="O2605">
        <v>2004</v>
      </c>
      <c r="P2605" t="s">
        <v>961</v>
      </c>
      <c r="Q2605">
        <v>72</v>
      </c>
      <c r="R2605" t="s">
        <v>1048</v>
      </c>
      <c r="S2605" t="s">
        <v>589</v>
      </c>
      <c r="T2605" t="s">
        <v>590</v>
      </c>
      <c r="U2605" t="s">
        <v>591</v>
      </c>
      <c r="V2605" t="s">
        <v>592</v>
      </c>
      <c r="X2605" t="s">
        <v>592</v>
      </c>
      <c r="Y2605" t="s">
        <v>593</v>
      </c>
      <c r="Z2605" t="s">
        <v>359</v>
      </c>
      <c r="AA2605" t="s">
        <v>594</v>
      </c>
      <c r="AB2605" t="s">
        <v>595</v>
      </c>
      <c r="AC2605" t="s">
        <v>362</v>
      </c>
      <c r="AD2605" t="s">
        <v>47</v>
      </c>
      <c r="AE2605" t="s">
        <v>596</v>
      </c>
      <c r="AF2605" t="s">
        <v>272</v>
      </c>
      <c r="AG2605" t="s">
        <v>597</v>
      </c>
      <c r="AH2605" t="s">
        <v>74</v>
      </c>
    </row>
    <row r="2606" spans="1:34" x14ac:dyDescent="0.25">
      <c r="A2606">
        <v>10295</v>
      </c>
      <c r="B2606">
        <v>44</v>
      </c>
      <c r="C2606">
        <v>58.55</v>
      </c>
      <c r="D2606">
        <v>2</v>
      </c>
      <c r="E2606">
        <v>2576.1999999999998</v>
      </c>
      <c r="F2606">
        <v>2577</v>
      </c>
      <c r="G2606">
        <v>2576.1999999999998</v>
      </c>
      <c r="H2606" s="2">
        <v>38269</v>
      </c>
      <c r="I2606" s="1">
        <v>38269</v>
      </c>
      <c r="J2606" t="s">
        <v>86</v>
      </c>
      <c r="K2606" t="s">
        <v>53</v>
      </c>
      <c r="L2606" t="s">
        <v>37</v>
      </c>
      <c r="M2606">
        <v>3</v>
      </c>
      <c r="N2606">
        <v>9</v>
      </c>
      <c r="O2606">
        <v>2004</v>
      </c>
      <c r="P2606" t="s">
        <v>961</v>
      </c>
      <c r="Q2606">
        <v>72</v>
      </c>
      <c r="R2606" t="s">
        <v>1048</v>
      </c>
      <c r="S2606" t="s">
        <v>598</v>
      </c>
      <c r="T2606">
        <v>6175559555</v>
      </c>
      <c r="U2606" t="s">
        <v>599</v>
      </c>
      <c r="V2606" t="s">
        <v>600</v>
      </c>
      <c r="X2606" t="s">
        <v>600</v>
      </c>
      <c r="Y2606" t="s">
        <v>601</v>
      </c>
      <c r="Z2606" t="s">
        <v>195</v>
      </c>
      <c r="AA2606" t="s">
        <v>602</v>
      </c>
      <c r="AB2606">
        <v>51003</v>
      </c>
      <c r="AC2606" t="s">
        <v>46</v>
      </c>
      <c r="AD2606" t="s">
        <v>47</v>
      </c>
      <c r="AE2606" t="s">
        <v>603</v>
      </c>
      <c r="AF2606" t="s">
        <v>102</v>
      </c>
      <c r="AG2606" t="s">
        <v>604</v>
      </c>
      <c r="AH2606" t="s">
        <v>51</v>
      </c>
    </row>
    <row r="2607" spans="1:34" x14ac:dyDescent="0.25">
      <c r="A2607">
        <v>10306</v>
      </c>
      <c r="B2607">
        <v>43</v>
      </c>
      <c r="C2607">
        <v>75.17</v>
      </c>
      <c r="D2607">
        <v>1</v>
      </c>
      <c r="E2607">
        <v>3232.31</v>
      </c>
      <c r="F2607">
        <v>3233</v>
      </c>
      <c r="G2607">
        <v>3232.31</v>
      </c>
      <c r="H2607" t="s">
        <v>605</v>
      </c>
      <c r="I2607" s="1">
        <v>38274</v>
      </c>
      <c r="J2607" t="s">
        <v>86</v>
      </c>
      <c r="K2607" t="s">
        <v>130</v>
      </c>
      <c r="L2607" t="s">
        <v>37</v>
      </c>
      <c r="M2607">
        <v>4</v>
      </c>
      <c r="N2607">
        <v>10</v>
      </c>
      <c r="O2607">
        <v>2004</v>
      </c>
      <c r="P2607" t="s">
        <v>961</v>
      </c>
      <c r="Q2607">
        <v>72</v>
      </c>
      <c r="R2607" t="s">
        <v>1048</v>
      </c>
      <c r="S2607" t="s">
        <v>776</v>
      </c>
      <c r="T2607" t="s">
        <v>777</v>
      </c>
      <c r="U2607" t="s">
        <v>778</v>
      </c>
      <c r="V2607" t="s">
        <v>779</v>
      </c>
      <c r="X2607" t="s">
        <v>779</v>
      </c>
      <c r="Y2607" t="s">
        <v>780</v>
      </c>
      <c r="AA2607" t="s">
        <v>780</v>
      </c>
      <c r="AB2607" t="s">
        <v>781</v>
      </c>
      <c r="AC2607" t="s">
        <v>270</v>
      </c>
      <c r="AD2607" t="s">
        <v>60</v>
      </c>
      <c r="AE2607" t="s">
        <v>782</v>
      </c>
      <c r="AF2607" t="s">
        <v>146</v>
      </c>
      <c r="AG2607" t="s">
        <v>783</v>
      </c>
      <c r="AH2607" t="s">
        <v>74</v>
      </c>
    </row>
    <row r="2608" spans="1:34" x14ac:dyDescent="0.25">
      <c r="A2608">
        <v>10316</v>
      </c>
      <c r="B2608">
        <v>48</v>
      </c>
      <c r="C2608">
        <v>74.45</v>
      </c>
      <c r="D2608">
        <v>18</v>
      </c>
      <c r="E2608">
        <v>3573.6</v>
      </c>
      <c r="F2608">
        <v>3574</v>
      </c>
      <c r="G2608">
        <v>3573.6</v>
      </c>
      <c r="H2608" s="2">
        <v>37997</v>
      </c>
      <c r="I2608" s="1">
        <v>37997</v>
      </c>
      <c r="J2608" t="s">
        <v>64</v>
      </c>
      <c r="K2608" t="s">
        <v>123</v>
      </c>
      <c r="L2608" t="s">
        <v>37</v>
      </c>
      <c r="M2608">
        <v>4</v>
      </c>
      <c r="N2608">
        <v>11</v>
      </c>
      <c r="O2608">
        <v>2004</v>
      </c>
      <c r="P2608" t="s">
        <v>961</v>
      </c>
      <c r="Q2608">
        <v>72</v>
      </c>
      <c r="R2608" t="s">
        <v>1048</v>
      </c>
      <c r="S2608" t="s">
        <v>606</v>
      </c>
      <c r="T2608" t="s">
        <v>607</v>
      </c>
      <c r="U2608" t="s">
        <v>608</v>
      </c>
      <c r="V2608" t="s">
        <v>609</v>
      </c>
      <c r="X2608" t="s">
        <v>609</v>
      </c>
      <c r="Y2608" t="s">
        <v>610</v>
      </c>
      <c r="Z2608" t="s">
        <v>611</v>
      </c>
      <c r="AA2608" t="s">
        <v>612</v>
      </c>
      <c r="AB2608" t="s">
        <v>613</v>
      </c>
      <c r="AC2608" t="s">
        <v>270</v>
      </c>
      <c r="AD2608" t="s">
        <v>60</v>
      </c>
      <c r="AE2608" t="s">
        <v>614</v>
      </c>
      <c r="AF2608" t="s">
        <v>615</v>
      </c>
      <c r="AG2608" t="s">
        <v>616</v>
      </c>
      <c r="AH2608" t="s">
        <v>74</v>
      </c>
    </row>
    <row r="2609" spans="1:34" x14ac:dyDescent="0.25">
      <c r="A2609">
        <v>10327</v>
      </c>
      <c r="B2609">
        <v>21</v>
      </c>
      <c r="C2609">
        <v>96.31</v>
      </c>
      <c r="D2609">
        <v>1</v>
      </c>
      <c r="E2609">
        <v>2022.51</v>
      </c>
      <c r="F2609">
        <v>2023</v>
      </c>
      <c r="G2609">
        <v>2022.51</v>
      </c>
      <c r="H2609" s="2">
        <v>38271</v>
      </c>
      <c r="I2609" s="1">
        <v>38271</v>
      </c>
      <c r="J2609" t="s">
        <v>86</v>
      </c>
      <c r="K2609" t="s">
        <v>36</v>
      </c>
      <c r="L2609" t="s">
        <v>647</v>
      </c>
      <c r="M2609">
        <v>4</v>
      </c>
      <c r="N2609">
        <v>11</v>
      </c>
      <c r="O2609">
        <v>2004</v>
      </c>
      <c r="P2609" t="s">
        <v>961</v>
      </c>
      <c r="Q2609">
        <v>72</v>
      </c>
      <c r="R2609" t="s">
        <v>1048</v>
      </c>
      <c r="S2609" t="s">
        <v>510</v>
      </c>
      <c r="T2609" t="s">
        <v>511</v>
      </c>
      <c r="U2609" t="s">
        <v>512</v>
      </c>
      <c r="V2609" t="s">
        <v>513</v>
      </c>
      <c r="X2609" t="s">
        <v>513</v>
      </c>
      <c r="Y2609" t="s">
        <v>514</v>
      </c>
      <c r="AA2609" t="s">
        <v>514</v>
      </c>
      <c r="AB2609">
        <v>1734</v>
      </c>
      <c r="AC2609" t="s">
        <v>515</v>
      </c>
      <c r="AD2609" t="s">
        <v>60</v>
      </c>
      <c r="AE2609" t="s">
        <v>516</v>
      </c>
      <c r="AF2609" t="s">
        <v>517</v>
      </c>
      <c r="AG2609" t="s">
        <v>518</v>
      </c>
      <c r="AH2609" t="s">
        <v>51</v>
      </c>
    </row>
    <row r="2610" spans="1:34" x14ac:dyDescent="0.25">
      <c r="A2610">
        <v>10339</v>
      </c>
      <c r="B2610">
        <v>50</v>
      </c>
      <c r="C2610">
        <v>74.349999999999994</v>
      </c>
      <c r="D2610">
        <v>9</v>
      </c>
      <c r="E2610">
        <v>3717.5</v>
      </c>
      <c r="F2610">
        <v>3718</v>
      </c>
      <c r="G2610">
        <v>3717.5</v>
      </c>
      <c r="H2610" t="s">
        <v>507</v>
      </c>
      <c r="I2610" s="1">
        <v>38314</v>
      </c>
      <c r="J2610" t="s">
        <v>104</v>
      </c>
      <c r="K2610" t="s">
        <v>65</v>
      </c>
      <c r="L2610" t="s">
        <v>37</v>
      </c>
      <c r="M2610">
        <v>4</v>
      </c>
      <c r="N2610">
        <v>11</v>
      </c>
      <c r="O2610">
        <v>2004</v>
      </c>
      <c r="P2610" t="s">
        <v>961</v>
      </c>
      <c r="Q2610">
        <v>72</v>
      </c>
      <c r="R2610" t="s">
        <v>1048</v>
      </c>
      <c r="S2610" t="s">
        <v>389</v>
      </c>
      <c r="T2610" t="s">
        <v>390</v>
      </c>
      <c r="U2610" t="s">
        <v>391</v>
      </c>
      <c r="V2610" t="s">
        <v>392</v>
      </c>
      <c r="X2610" t="s">
        <v>392</v>
      </c>
      <c r="Y2610" t="s">
        <v>393</v>
      </c>
      <c r="Z2610" t="s">
        <v>394</v>
      </c>
      <c r="AA2610" t="s">
        <v>395</v>
      </c>
      <c r="AB2610" t="s">
        <v>396</v>
      </c>
      <c r="AC2610" t="s">
        <v>314</v>
      </c>
      <c r="AD2610" t="s">
        <v>314</v>
      </c>
      <c r="AE2610" t="s">
        <v>397</v>
      </c>
      <c r="AF2610" t="s">
        <v>398</v>
      </c>
      <c r="AG2610" t="s">
        <v>399</v>
      </c>
      <c r="AH2610" t="s">
        <v>74</v>
      </c>
    </row>
    <row r="2611" spans="1:34" x14ac:dyDescent="0.25">
      <c r="A2611">
        <v>10350</v>
      </c>
      <c r="B2611">
        <v>29</v>
      </c>
      <c r="C2611">
        <v>75.349999999999994</v>
      </c>
      <c r="D2611">
        <v>12</v>
      </c>
      <c r="E2611">
        <v>2185.15</v>
      </c>
      <c r="F2611">
        <v>2186</v>
      </c>
      <c r="G2611">
        <v>2185.15</v>
      </c>
      <c r="H2611" s="2">
        <v>38029</v>
      </c>
      <c r="I2611" s="1">
        <v>38029</v>
      </c>
      <c r="J2611" t="s">
        <v>35</v>
      </c>
      <c r="K2611" t="s">
        <v>130</v>
      </c>
      <c r="L2611" t="s">
        <v>37</v>
      </c>
      <c r="M2611">
        <v>4</v>
      </c>
      <c r="N2611">
        <v>12</v>
      </c>
      <c r="O2611">
        <v>2004</v>
      </c>
      <c r="P2611" t="s">
        <v>961</v>
      </c>
      <c r="Q2611">
        <v>72</v>
      </c>
      <c r="R2611" t="s">
        <v>1048</v>
      </c>
      <c r="S2611" t="s">
        <v>276</v>
      </c>
      <c r="T2611" t="s">
        <v>277</v>
      </c>
      <c r="U2611" t="s">
        <v>278</v>
      </c>
      <c r="V2611" t="s">
        <v>279</v>
      </c>
      <c r="X2611" t="s">
        <v>279</v>
      </c>
      <c r="Y2611" t="s">
        <v>280</v>
      </c>
      <c r="AA2611" t="s">
        <v>280</v>
      </c>
      <c r="AB2611">
        <v>28034</v>
      </c>
      <c r="AC2611" t="s">
        <v>281</v>
      </c>
      <c r="AD2611" t="s">
        <v>60</v>
      </c>
      <c r="AE2611" t="s">
        <v>282</v>
      </c>
      <c r="AF2611" t="s">
        <v>283</v>
      </c>
      <c r="AG2611" t="s">
        <v>284</v>
      </c>
      <c r="AH2611" t="s">
        <v>51</v>
      </c>
    </row>
    <row r="2612" spans="1:34" x14ac:dyDescent="0.25">
      <c r="A2612">
        <v>10373</v>
      </c>
      <c r="B2612">
        <v>41</v>
      </c>
      <c r="C2612">
        <v>70.33</v>
      </c>
      <c r="D2612">
        <v>16</v>
      </c>
      <c r="E2612">
        <v>2883.53</v>
      </c>
      <c r="F2612">
        <v>2884</v>
      </c>
      <c r="G2612">
        <v>2883.53</v>
      </c>
      <c r="H2612" t="s">
        <v>619</v>
      </c>
      <c r="I2612" s="1">
        <v>38383</v>
      </c>
      <c r="J2612" t="s">
        <v>64</v>
      </c>
      <c r="K2612" t="s">
        <v>36</v>
      </c>
      <c r="L2612" t="s">
        <v>37</v>
      </c>
      <c r="M2612">
        <v>1</v>
      </c>
      <c r="N2612">
        <v>1</v>
      </c>
      <c r="O2612">
        <v>2005</v>
      </c>
      <c r="P2612" t="s">
        <v>961</v>
      </c>
      <c r="Q2612">
        <v>72</v>
      </c>
      <c r="R2612" t="s">
        <v>1048</v>
      </c>
      <c r="S2612" t="s">
        <v>620</v>
      </c>
      <c r="T2612" t="s">
        <v>621</v>
      </c>
      <c r="U2612" t="s">
        <v>622</v>
      </c>
      <c r="V2612" t="s">
        <v>623</v>
      </c>
      <c r="X2612" t="s">
        <v>623</v>
      </c>
      <c r="Y2612" t="s">
        <v>624</v>
      </c>
      <c r="AA2612" t="s">
        <v>624</v>
      </c>
      <c r="AB2612">
        <v>90110</v>
      </c>
      <c r="AC2612" t="s">
        <v>207</v>
      </c>
      <c r="AD2612" t="s">
        <v>60</v>
      </c>
      <c r="AE2612" t="s">
        <v>625</v>
      </c>
      <c r="AF2612" t="s">
        <v>626</v>
      </c>
      <c r="AG2612" t="s">
        <v>627</v>
      </c>
      <c r="AH2612" t="s">
        <v>51</v>
      </c>
    </row>
    <row r="2613" spans="1:34" x14ac:dyDescent="0.25">
      <c r="A2613">
        <v>10386</v>
      </c>
      <c r="B2613">
        <v>37</v>
      </c>
      <c r="C2613">
        <v>100</v>
      </c>
      <c r="D2613">
        <v>10</v>
      </c>
      <c r="E2613">
        <v>5017.57</v>
      </c>
      <c r="F2613">
        <v>5018</v>
      </c>
      <c r="G2613">
        <v>3700</v>
      </c>
      <c r="H2613" s="2">
        <v>38355</v>
      </c>
      <c r="I2613" s="1">
        <v>38355</v>
      </c>
      <c r="J2613" t="s">
        <v>64</v>
      </c>
      <c r="K2613" t="s">
        <v>36</v>
      </c>
      <c r="L2613" t="s">
        <v>647</v>
      </c>
      <c r="M2613">
        <v>1</v>
      </c>
      <c r="N2613">
        <v>3</v>
      </c>
      <c r="O2613">
        <v>2005</v>
      </c>
      <c r="P2613" t="s">
        <v>961</v>
      </c>
      <c r="Q2613">
        <v>72</v>
      </c>
      <c r="R2613" t="s">
        <v>1048</v>
      </c>
      <c r="S2613" t="s">
        <v>276</v>
      </c>
      <c r="T2613" t="s">
        <v>277</v>
      </c>
      <c r="U2613" t="s">
        <v>278</v>
      </c>
      <c r="V2613" t="s">
        <v>279</v>
      </c>
      <c r="X2613" t="s">
        <v>279</v>
      </c>
      <c r="Y2613" t="s">
        <v>280</v>
      </c>
      <c r="AA2613" t="s">
        <v>280</v>
      </c>
      <c r="AB2613">
        <v>28034</v>
      </c>
      <c r="AC2613" t="s">
        <v>281</v>
      </c>
      <c r="AD2613" t="s">
        <v>60</v>
      </c>
      <c r="AE2613" t="s">
        <v>282</v>
      </c>
      <c r="AF2613" t="s">
        <v>283</v>
      </c>
      <c r="AG2613" t="s">
        <v>284</v>
      </c>
      <c r="AH2613" t="s">
        <v>74</v>
      </c>
    </row>
    <row r="2614" spans="1:34" x14ac:dyDescent="0.25">
      <c r="A2614">
        <v>10397</v>
      </c>
      <c r="B2614">
        <v>22</v>
      </c>
      <c r="C2614">
        <v>66.5</v>
      </c>
      <c r="D2614">
        <v>4</v>
      </c>
      <c r="E2614">
        <v>1463</v>
      </c>
      <c r="F2614">
        <v>1463</v>
      </c>
      <c r="G2614">
        <v>1463</v>
      </c>
      <c r="H2614" t="s">
        <v>1045</v>
      </c>
      <c r="I2614" s="1">
        <v>38439</v>
      </c>
      <c r="J2614" t="s">
        <v>255</v>
      </c>
      <c r="K2614" t="s">
        <v>36</v>
      </c>
      <c r="L2614" t="s">
        <v>37</v>
      </c>
      <c r="M2614">
        <v>1</v>
      </c>
      <c r="N2614">
        <v>3</v>
      </c>
      <c r="O2614">
        <v>2005</v>
      </c>
      <c r="P2614" t="s">
        <v>961</v>
      </c>
      <c r="Q2614">
        <v>72</v>
      </c>
      <c r="R2614" t="s">
        <v>1048</v>
      </c>
      <c r="S2614" t="s">
        <v>536</v>
      </c>
      <c r="T2614" t="s">
        <v>537</v>
      </c>
      <c r="U2614" t="s">
        <v>538</v>
      </c>
      <c r="V2614" t="s">
        <v>539</v>
      </c>
      <c r="X2614" t="s">
        <v>539</v>
      </c>
      <c r="Y2614" t="s">
        <v>540</v>
      </c>
      <c r="AA2614" t="s">
        <v>540</v>
      </c>
      <c r="AB2614">
        <v>31000</v>
      </c>
      <c r="AC2614" t="s">
        <v>59</v>
      </c>
      <c r="AD2614" t="s">
        <v>60</v>
      </c>
      <c r="AE2614" t="s">
        <v>541</v>
      </c>
      <c r="AF2614" t="s">
        <v>542</v>
      </c>
      <c r="AG2614" t="s">
        <v>543</v>
      </c>
      <c r="AH2614" t="s">
        <v>51</v>
      </c>
    </row>
    <row r="2615" spans="1:34" x14ac:dyDescent="0.25">
      <c r="A2615">
        <v>10414</v>
      </c>
      <c r="B2615">
        <v>31</v>
      </c>
      <c r="C2615">
        <v>75.89</v>
      </c>
      <c r="D2615">
        <v>4</v>
      </c>
      <c r="E2615">
        <v>2352.59</v>
      </c>
      <c r="F2615">
        <v>2353</v>
      </c>
      <c r="G2615">
        <v>2352.59</v>
      </c>
      <c r="H2615" s="2">
        <v>38508</v>
      </c>
      <c r="I2615" s="1">
        <v>38508</v>
      </c>
      <c r="J2615" t="s">
        <v>172</v>
      </c>
      <c r="K2615" t="s">
        <v>123</v>
      </c>
      <c r="L2615" t="s">
        <v>637</v>
      </c>
      <c r="M2615">
        <v>2</v>
      </c>
      <c r="N2615">
        <v>5</v>
      </c>
      <c r="O2615">
        <v>2005</v>
      </c>
      <c r="P2615" t="s">
        <v>961</v>
      </c>
      <c r="Q2615">
        <v>72</v>
      </c>
      <c r="R2615" t="s">
        <v>1048</v>
      </c>
      <c r="S2615" t="s">
        <v>598</v>
      </c>
      <c r="T2615">
        <v>6175559555</v>
      </c>
      <c r="U2615" t="s">
        <v>599</v>
      </c>
      <c r="V2615" t="s">
        <v>600</v>
      </c>
      <c r="X2615" t="s">
        <v>600</v>
      </c>
      <c r="Y2615" t="s">
        <v>601</v>
      </c>
      <c r="Z2615" t="s">
        <v>195</v>
      </c>
      <c r="AA2615" t="s">
        <v>602</v>
      </c>
      <c r="AB2615">
        <v>51003</v>
      </c>
      <c r="AC2615" t="s">
        <v>46</v>
      </c>
      <c r="AD2615" t="s">
        <v>47</v>
      </c>
      <c r="AE2615" t="s">
        <v>603</v>
      </c>
      <c r="AF2615" t="s">
        <v>102</v>
      </c>
      <c r="AG2615" t="s">
        <v>604</v>
      </c>
      <c r="AH2615" t="s">
        <v>51</v>
      </c>
    </row>
    <row r="2616" spans="1:34" x14ac:dyDescent="0.25">
      <c r="A2616">
        <v>10103</v>
      </c>
      <c r="B2616">
        <v>42</v>
      </c>
      <c r="C2616">
        <v>100</v>
      </c>
      <c r="D2616">
        <v>6</v>
      </c>
      <c r="E2616">
        <v>4460.82</v>
      </c>
      <c r="F2616">
        <v>4461</v>
      </c>
      <c r="G2616">
        <v>4200</v>
      </c>
      <c r="H2616" t="s">
        <v>285</v>
      </c>
      <c r="I2616" s="1">
        <v>37650</v>
      </c>
      <c r="J2616" t="s">
        <v>64</v>
      </c>
      <c r="K2616" t="s">
        <v>220</v>
      </c>
      <c r="L2616" t="s">
        <v>37</v>
      </c>
      <c r="M2616">
        <v>1</v>
      </c>
      <c r="N2616">
        <v>1</v>
      </c>
      <c r="O2616">
        <v>2003</v>
      </c>
      <c r="P2616" t="s">
        <v>286</v>
      </c>
      <c r="Q2616">
        <v>101</v>
      </c>
      <c r="R2616" t="s">
        <v>1049</v>
      </c>
      <c r="S2616" t="s">
        <v>212</v>
      </c>
      <c r="T2616" t="s">
        <v>213</v>
      </c>
      <c r="U2616" t="s">
        <v>214</v>
      </c>
      <c r="V2616" t="s">
        <v>215</v>
      </c>
      <c r="X2616" t="s">
        <v>215</v>
      </c>
      <c r="Y2616" t="s">
        <v>216</v>
      </c>
      <c r="AA2616" t="s">
        <v>216</v>
      </c>
      <c r="AB2616">
        <v>4110</v>
      </c>
      <c r="AC2616" t="s">
        <v>119</v>
      </c>
      <c r="AD2616" t="s">
        <v>60</v>
      </c>
      <c r="AE2616" t="s">
        <v>217</v>
      </c>
      <c r="AF2616" t="s">
        <v>218</v>
      </c>
      <c r="AG2616" t="s">
        <v>219</v>
      </c>
      <c r="AH2616" t="s">
        <v>74</v>
      </c>
    </row>
    <row r="2617" spans="1:34" x14ac:dyDescent="0.25">
      <c r="A2617">
        <v>10114</v>
      </c>
      <c r="B2617">
        <v>42</v>
      </c>
      <c r="C2617">
        <v>100</v>
      </c>
      <c r="D2617">
        <v>10</v>
      </c>
      <c r="E2617">
        <v>4758.18</v>
      </c>
      <c r="F2617">
        <v>4759</v>
      </c>
      <c r="G2617">
        <v>4200</v>
      </c>
      <c r="H2617" s="2">
        <v>37625</v>
      </c>
      <c r="I2617" s="1">
        <v>37625</v>
      </c>
      <c r="J2617" t="s">
        <v>64</v>
      </c>
      <c r="K2617" t="s">
        <v>53</v>
      </c>
      <c r="L2617" t="s">
        <v>37</v>
      </c>
      <c r="M2617">
        <v>2</v>
      </c>
      <c r="N2617">
        <v>4</v>
      </c>
      <c r="O2617">
        <v>2003</v>
      </c>
      <c r="P2617" t="s">
        <v>286</v>
      </c>
      <c r="Q2617">
        <v>101</v>
      </c>
      <c r="R2617" t="s">
        <v>1049</v>
      </c>
      <c r="S2617" t="s">
        <v>639</v>
      </c>
      <c r="T2617" t="s">
        <v>640</v>
      </c>
      <c r="U2617" t="s">
        <v>641</v>
      </c>
      <c r="V2617" t="s">
        <v>642</v>
      </c>
      <c r="X2617" t="s">
        <v>642</v>
      </c>
      <c r="Y2617" t="s">
        <v>70</v>
      </c>
      <c r="AA2617" t="s">
        <v>70</v>
      </c>
      <c r="AB2617">
        <v>75012</v>
      </c>
      <c r="AC2617" t="s">
        <v>59</v>
      </c>
      <c r="AD2617" t="s">
        <v>60</v>
      </c>
      <c r="AE2617" t="s">
        <v>643</v>
      </c>
      <c r="AF2617" t="s">
        <v>644</v>
      </c>
      <c r="AG2617" t="s">
        <v>645</v>
      </c>
      <c r="AH2617" t="s">
        <v>74</v>
      </c>
    </row>
    <row r="2618" spans="1:34" x14ac:dyDescent="0.25">
      <c r="A2618">
        <v>10126</v>
      </c>
      <c r="B2618">
        <v>45</v>
      </c>
      <c r="C2618">
        <v>100</v>
      </c>
      <c r="D2618">
        <v>6</v>
      </c>
      <c r="E2618">
        <v>4597.2</v>
      </c>
      <c r="F2618">
        <v>4598</v>
      </c>
      <c r="G2618">
        <v>4500</v>
      </c>
      <c r="H2618" t="s">
        <v>299</v>
      </c>
      <c r="I2618" s="1">
        <v>37769</v>
      </c>
      <c r="J2618" t="s">
        <v>153</v>
      </c>
      <c r="K2618" t="s">
        <v>220</v>
      </c>
      <c r="L2618" t="s">
        <v>37</v>
      </c>
      <c r="M2618">
        <v>2</v>
      </c>
      <c r="N2618">
        <v>5</v>
      </c>
      <c r="O2618">
        <v>2003</v>
      </c>
      <c r="P2618" t="s">
        <v>286</v>
      </c>
      <c r="Q2618">
        <v>101</v>
      </c>
      <c r="R2618" t="s">
        <v>1049</v>
      </c>
      <c r="S2618" t="s">
        <v>300</v>
      </c>
      <c r="T2618" t="s">
        <v>301</v>
      </c>
      <c r="U2618" t="s">
        <v>302</v>
      </c>
      <c r="V2618" t="s">
        <v>303</v>
      </c>
      <c r="X2618" t="s">
        <v>303</v>
      </c>
      <c r="Y2618" t="s">
        <v>280</v>
      </c>
      <c r="AA2618" t="s">
        <v>280</v>
      </c>
      <c r="AB2618">
        <v>28023</v>
      </c>
      <c r="AC2618" t="s">
        <v>281</v>
      </c>
      <c r="AD2618" t="s">
        <v>60</v>
      </c>
      <c r="AE2618" t="s">
        <v>304</v>
      </c>
      <c r="AF2618" t="s">
        <v>305</v>
      </c>
      <c r="AG2618" t="s">
        <v>306</v>
      </c>
      <c r="AH2618" t="s">
        <v>74</v>
      </c>
    </row>
    <row r="2619" spans="1:34" x14ac:dyDescent="0.25">
      <c r="A2619">
        <v>10140</v>
      </c>
      <c r="B2619">
        <v>36</v>
      </c>
      <c r="C2619">
        <v>100</v>
      </c>
      <c r="D2619">
        <v>6</v>
      </c>
      <c r="E2619">
        <v>4114.8</v>
      </c>
      <c r="F2619">
        <v>4115</v>
      </c>
      <c r="G2619">
        <v>3600</v>
      </c>
      <c r="H2619" t="s">
        <v>307</v>
      </c>
      <c r="I2619" s="1">
        <v>37826</v>
      </c>
      <c r="J2619" t="s">
        <v>52</v>
      </c>
      <c r="K2619" t="s">
        <v>130</v>
      </c>
      <c r="L2619" t="s">
        <v>37</v>
      </c>
      <c r="M2619">
        <v>3</v>
      </c>
      <c r="N2619">
        <v>7</v>
      </c>
      <c r="O2619">
        <v>2003</v>
      </c>
      <c r="P2619" t="s">
        <v>286</v>
      </c>
      <c r="Q2619">
        <v>101</v>
      </c>
      <c r="R2619" t="s">
        <v>1049</v>
      </c>
      <c r="S2619" t="s">
        <v>96</v>
      </c>
      <c r="T2619">
        <v>6505556809</v>
      </c>
      <c r="U2619" t="s">
        <v>97</v>
      </c>
      <c r="V2619" t="s">
        <v>98</v>
      </c>
      <c r="X2619" t="s">
        <v>98</v>
      </c>
      <c r="Y2619" t="s">
        <v>99</v>
      </c>
      <c r="Z2619" t="s">
        <v>81</v>
      </c>
      <c r="AA2619" t="s">
        <v>100</v>
      </c>
      <c r="AB2619">
        <v>94217</v>
      </c>
      <c r="AC2619" t="s">
        <v>46</v>
      </c>
      <c r="AD2619" t="s">
        <v>47</v>
      </c>
      <c r="AE2619" t="s">
        <v>101</v>
      </c>
      <c r="AF2619" t="s">
        <v>102</v>
      </c>
      <c r="AG2619" t="s">
        <v>103</v>
      </c>
      <c r="AH2619" t="s">
        <v>74</v>
      </c>
    </row>
    <row r="2620" spans="1:34" x14ac:dyDescent="0.25">
      <c r="A2620">
        <v>10150</v>
      </c>
      <c r="B2620">
        <v>20</v>
      </c>
      <c r="C2620">
        <v>100</v>
      </c>
      <c r="D2620">
        <v>3</v>
      </c>
      <c r="E2620">
        <v>2104</v>
      </c>
      <c r="F2620">
        <v>2104</v>
      </c>
      <c r="G2620">
        <v>2000</v>
      </c>
      <c r="H2620" t="s">
        <v>308</v>
      </c>
      <c r="I2620" s="1">
        <v>37883</v>
      </c>
      <c r="J2620" t="s">
        <v>201</v>
      </c>
      <c r="K2620" t="s">
        <v>87</v>
      </c>
      <c r="L2620" t="s">
        <v>37</v>
      </c>
      <c r="M2620">
        <v>3</v>
      </c>
      <c r="N2620">
        <v>9</v>
      </c>
      <c r="O2620">
        <v>2003</v>
      </c>
      <c r="P2620" t="s">
        <v>286</v>
      </c>
      <c r="Q2620">
        <v>101</v>
      </c>
      <c r="R2620" t="s">
        <v>1049</v>
      </c>
      <c r="S2620" t="s">
        <v>309</v>
      </c>
      <c r="T2620" t="s">
        <v>310</v>
      </c>
      <c r="U2620" t="s">
        <v>311</v>
      </c>
      <c r="V2620" t="s">
        <v>312</v>
      </c>
      <c r="X2620" t="s">
        <v>312</v>
      </c>
      <c r="Y2620" t="s">
        <v>313</v>
      </c>
      <c r="AA2620" t="s">
        <v>313</v>
      </c>
      <c r="AB2620">
        <v>79903</v>
      </c>
      <c r="AC2620" t="s">
        <v>313</v>
      </c>
      <c r="AD2620" t="s">
        <v>314</v>
      </c>
      <c r="AE2620" t="s">
        <v>315</v>
      </c>
      <c r="AF2620" t="s">
        <v>316</v>
      </c>
      <c r="AG2620" t="s">
        <v>317</v>
      </c>
      <c r="AH2620" t="s">
        <v>51</v>
      </c>
    </row>
    <row r="2621" spans="1:34" x14ac:dyDescent="0.25">
      <c r="A2621">
        <v>10164</v>
      </c>
      <c r="B2621">
        <v>39</v>
      </c>
      <c r="C2621">
        <v>81.93</v>
      </c>
      <c r="D2621">
        <v>4</v>
      </c>
      <c r="E2621">
        <v>3195.27</v>
      </c>
      <c r="F2621">
        <v>3196</v>
      </c>
      <c r="G2621">
        <v>3195.27</v>
      </c>
      <c r="H2621" t="s">
        <v>646</v>
      </c>
      <c r="I2621" s="1">
        <v>37915</v>
      </c>
      <c r="J2621" t="s">
        <v>86</v>
      </c>
      <c r="K2621" t="s">
        <v>65</v>
      </c>
      <c r="L2621" t="s">
        <v>647</v>
      </c>
      <c r="M2621">
        <v>4</v>
      </c>
      <c r="N2621">
        <v>10</v>
      </c>
      <c r="O2621">
        <v>2003</v>
      </c>
      <c r="P2621" t="s">
        <v>286</v>
      </c>
      <c r="Q2621">
        <v>101</v>
      </c>
      <c r="R2621" t="s">
        <v>1049</v>
      </c>
      <c r="S2621" t="s">
        <v>648</v>
      </c>
      <c r="T2621" t="s">
        <v>649</v>
      </c>
      <c r="U2621" t="s">
        <v>650</v>
      </c>
      <c r="V2621" t="s">
        <v>651</v>
      </c>
      <c r="X2621" t="s">
        <v>651</v>
      </c>
      <c r="Y2621" t="s">
        <v>652</v>
      </c>
      <c r="AA2621" t="s">
        <v>652</v>
      </c>
      <c r="AB2621">
        <v>8010</v>
      </c>
      <c r="AC2621" t="s">
        <v>236</v>
      </c>
      <c r="AD2621" t="s">
        <v>60</v>
      </c>
      <c r="AE2621" t="s">
        <v>653</v>
      </c>
      <c r="AF2621" t="s">
        <v>654</v>
      </c>
      <c r="AG2621" t="s">
        <v>655</v>
      </c>
      <c r="AH2621" t="s">
        <v>74</v>
      </c>
    </row>
    <row r="2622" spans="1:34" x14ac:dyDescent="0.25">
      <c r="A2622">
        <v>10175</v>
      </c>
      <c r="B2622">
        <v>42</v>
      </c>
      <c r="C2622">
        <v>85.98</v>
      </c>
      <c r="D2622">
        <v>11</v>
      </c>
      <c r="E2622">
        <v>3611.16</v>
      </c>
      <c r="F2622">
        <v>3612</v>
      </c>
      <c r="G2622">
        <v>3611.16</v>
      </c>
      <c r="H2622" s="2">
        <v>37783</v>
      </c>
      <c r="I2622" s="1">
        <v>37783</v>
      </c>
      <c r="J2622" t="s">
        <v>172</v>
      </c>
      <c r="K2622" t="s">
        <v>220</v>
      </c>
      <c r="L2622" t="s">
        <v>37</v>
      </c>
      <c r="M2622">
        <v>4</v>
      </c>
      <c r="N2622">
        <v>11</v>
      </c>
      <c r="O2622">
        <v>2003</v>
      </c>
      <c r="P2622" t="s">
        <v>286</v>
      </c>
      <c r="Q2622">
        <v>101</v>
      </c>
      <c r="R2622" t="s">
        <v>1049</v>
      </c>
      <c r="S2622" t="s">
        <v>520</v>
      </c>
      <c r="T2622" t="s">
        <v>521</v>
      </c>
      <c r="U2622" t="s">
        <v>522</v>
      </c>
      <c r="V2622" t="s">
        <v>523</v>
      </c>
      <c r="X2622" t="s">
        <v>523</v>
      </c>
      <c r="Y2622" t="s">
        <v>524</v>
      </c>
      <c r="AA2622" t="s">
        <v>524</v>
      </c>
      <c r="AB2622" t="s">
        <v>525</v>
      </c>
      <c r="AC2622" t="s">
        <v>270</v>
      </c>
      <c r="AD2622" t="s">
        <v>60</v>
      </c>
      <c r="AE2622" t="s">
        <v>93</v>
      </c>
      <c r="AF2622" t="s">
        <v>526</v>
      </c>
      <c r="AG2622" t="s">
        <v>527</v>
      </c>
      <c r="AH2622" t="s">
        <v>74</v>
      </c>
    </row>
    <row r="2623" spans="1:34" x14ac:dyDescent="0.25">
      <c r="A2623">
        <v>10183</v>
      </c>
      <c r="B2623">
        <v>23</v>
      </c>
      <c r="C2623">
        <v>86.99</v>
      </c>
      <c r="D2623">
        <v>3</v>
      </c>
      <c r="E2623">
        <v>2000.77</v>
      </c>
      <c r="F2623">
        <v>2001</v>
      </c>
      <c r="G2623">
        <v>2000.77</v>
      </c>
      <c r="H2623" t="s">
        <v>336</v>
      </c>
      <c r="I2623" s="1">
        <v>37938</v>
      </c>
      <c r="J2623" t="s">
        <v>104</v>
      </c>
      <c r="K2623" t="s">
        <v>130</v>
      </c>
      <c r="L2623" t="s">
        <v>37</v>
      </c>
      <c r="M2623">
        <v>4</v>
      </c>
      <c r="N2623">
        <v>11</v>
      </c>
      <c r="O2623">
        <v>2003</v>
      </c>
      <c r="P2623" t="s">
        <v>286</v>
      </c>
      <c r="Q2623">
        <v>101</v>
      </c>
      <c r="R2623" t="s">
        <v>1049</v>
      </c>
      <c r="S2623" t="s">
        <v>337</v>
      </c>
      <c r="T2623">
        <v>2155554695</v>
      </c>
      <c r="U2623" t="s">
        <v>338</v>
      </c>
      <c r="V2623" t="s">
        <v>339</v>
      </c>
      <c r="X2623" t="s">
        <v>339</v>
      </c>
      <c r="Y2623" t="s">
        <v>340</v>
      </c>
      <c r="Z2623" t="s">
        <v>225</v>
      </c>
      <c r="AA2623" t="s">
        <v>341</v>
      </c>
      <c r="AB2623">
        <v>71270</v>
      </c>
      <c r="AC2623" t="s">
        <v>46</v>
      </c>
      <c r="AD2623" t="s">
        <v>47</v>
      </c>
      <c r="AE2623" t="s">
        <v>342</v>
      </c>
      <c r="AF2623" t="s">
        <v>343</v>
      </c>
      <c r="AG2623" t="s">
        <v>344</v>
      </c>
      <c r="AH2623" t="s">
        <v>51</v>
      </c>
    </row>
    <row r="2624" spans="1:34" x14ac:dyDescent="0.25">
      <c r="A2624">
        <v>10194</v>
      </c>
      <c r="B2624">
        <v>26</v>
      </c>
      <c r="C2624">
        <v>89.01</v>
      </c>
      <c r="D2624">
        <v>6</v>
      </c>
      <c r="E2624">
        <v>2314.2600000000002</v>
      </c>
      <c r="F2624">
        <v>2315</v>
      </c>
      <c r="G2624">
        <v>2314.2600000000002</v>
      </c>
      <c r="H2624" t="s">
        <v>345</v>
      </c>
      <c r="I2624" s="1">
        <v>37950</v>
      </c>
      <c r="J2624" t="s">
        <v>104</v>
      </c>
      <c r="K2624" t="s">
        <v>65</v>
      </c>
      <c r="L2624" t="s">
        <v>37</v>
      </c>
      <c r="M2624">
        <v>4</v>
      </c>
      <c r="N2624">
        <v>11</v>
      </c>
      <c r="O2624">
        <v>2003</v>
      </c>
      <c r="P2624" t="s">
        <v>286</v>
      </c>
      <c r="Q2624">
        <v>101</v>
      </c>
      <c r="R2624" t="s">
        <v>1049</v>
      </c>
      <c r="S2624" t="s">
        <v>346</v>
      </c>
      <c r="T2624" t="s">
        <v>347</v>
      </c>
      <c r="U2624" t="s">
        <v>348</v>
      </c>
      <c r="V2624" t="s">
        <v>349</v>
      </c>
      <c r="X2624" t="s">
        <v>349</v>
      </c>
      <c r="Y2624" t="s">
        <v>350</v>
      </c>
      <c r="AA2624" t="s">
        <v>350</v>
      </c>
      <c r="AB2624">
        <v>69004</v>
      </c>
      <c r="AC2624" t="s">
        <v>59</v>
      </c>
      <c r="AD2624" t="s">
        <v>60</v>
      </c>
      <c r="AE2624" t="s">
        <v>351</v>
      </c>
      <c r="AF2624" t="s">
        <v>352</v>
      </c>
      <c r="AG2624" t="s">
        <v>353</v>
      </c>
      <c r="AH2624" t="s">
        <v>51</v>
      </c>
    </row>
    <row r="2625" spans="1:34" x14ac:dyDescent="0.25">
      <c r="A2625">
        <v>10206</v>
      </c>
      <c r="B2625">
        <v>33</v>
      </c>
      <c r="C2625">
        <v>100</v>
      </c>
      <c r="D2625">
        <v>1</v>
      </c>
      <c r="E2625">
        <v>3871.89</v>
      </c>
      <c r="F2625">
        <v>3872</v>
      </c>
      <c r="G2625">
        <v>3300</v>
      </c>
      <c r="H2625" s="2">
        <v>37753</v>
      </c>
      <c r="I2625" s="1">
        <v>37753</v>
      </c>
      <c r="J2625" t="s">
        <v>153</v>
      </c>
      <c r="K2625" t="s">
        <v>36</v>
      </c>
      <c r="L2625" t="s">
        <v>37</v>
      </c>
      <c r="M2625">
        <v>4</v>
      </c>
      <c r="N2625">
        <v>12</v>
      </c>
      <c r="O2625">
        <v>2003</v>
      </c>
      <c r="P2625" t="s">
        <v>286</v>
      </c>
      <c r="Q2625">
        <v>101</v>
      </c>
      <c r="R2625" t="s">
        <v>1049</v>
      </c>
      <c r="S2625" t="s">
        <v>354</v>
      </c>
      <c r="T2625" t="s">
        <v>355</v>
      </c>
      <c r="U2625" t="s">
        <v>356</v>
      </c>
      <c r="V2625" t="s">
        <v>357</v>
      </c>
      <c r="X2625" t="s">
        <v>357</v>
      </c>
      <c r="Y2625" t="s">
        <v>358</v>
      </c>
      <c r="Z2625" t="s">
        <v>359</v>
      </c>
      <c r="AA2625" t="s">
        <v>360</v>
      </c>
      <c r="AB2625" t="s">
        <v>361</v>
      </c>
      <c r="AC2625" t="s">
        <v>362</v>
      </c>
      <c r="AD2625" t="s">
        <v>47</v>
      </c>
      <c r="AE2625" t="s">
        <v>363</v>
      </c>
      <c r="AF2625" t="s">
        <v>364</v>
      </c>
      <c r="AG2625" t="s">
        <v>365</v>
      </c>
      <c r="AH2625" t="s">
        <v>74</v>
      </c>
    </row>
    <row r="2626" spans="1:34" x14ac:dyDescent="0.25">
      <c r="A2626">
        <v>10217</v>
      </c>
      <c r="B2626">
        <v>31</v>
      </c>
      <c r="C2626">
        <v>88</v>
      </c>
      <c r="D2626">
        <v>6</v>
      </c>
      <c r="E2626">
        <v>2728</v>
      </c>
      <c r="F2626">
        <v>2728</v>
      </c>
      <c r="G2626">
        <v>2728</v>
      </c>
      <c r="H2626" s="2">
        <v>38079</v>
      </c>
      <c r="I2626" s="1">
        <v>38079</v>
      </c>
      <c r="J2626" t="s">
        <v>380</v>
      </c>
      <c r="K2626" t="s">
        <v>87</v>
      </c>
      <c r="L2626" t="s">
        <v>37</v>
      </c>
      <c r="M2626">
        <v>1</v>
      </c>
      <c r="N2626">
        <v>2</v>
      </c>
      <c r="O2626">
        <v>2004</v>
      </c>
      <c r="P2626" t="s">
        <v>286</v>
      </c>
      <c r="Q2626">
        <v>101</v>
      </c>
      <c r="R2626" t="s">
        <v>1049</v>
      </c>
      <c r="S2626" t="s">
        <v>661</v>
      </c>
      <c r="T2626" t="s">
        <v>662</v>
      </c>
      <c r="U2626" t="s">
        <v>663</v>
      </c>
      <c r="V2626" t="s">
        <v>664</v>
      </c>
      <c r="W2626" t="s">
        <v>665</v>
      </c>
      <c r="X2626" t="s">
        <v>666</v>
      </c>
      <c r="Y2626" t="s">
        <v>313</v>
      </c>
      <c r="AA2626" t="s">
        <v>313</v>
      </c>
      <c r="AB2626">
        <v>69045</v>
      </c>
      <c r="AC2626" t="s">
        <v>313</v>
      </c>
      <c r="AD2626" t="s">
        <v>149</v>
      </c>
      <c r="AE2626" t="s">
        <v>667</v>
      </c>
      <c r="AF2626" t="s">
        <v>668</v>
      </c>
      <c r="AG2626" t="s">
        <v>669</v>
      </c>
      <c r="AH2626" t="s">
        <v>51</v>
      </c>
    </row>
    <row r="2627" spans="1:34" x14ac:dyDescent="0.25">
      <c r="A2627">
        <v>10229</v>
      </c>
      <c r="B2627">
        <v>50</v>
      </c>
      <c r="C2627">
        <v>100</v>
      </c>
      <c r="D2627">
        <v>11</v>
      </c>
      <c r="E2627">
        <v>5614</v>
      </c>
      <c r="F2627">
        <v>5614</v>
      </c>
      <c r="G2627">
        <v>5000</v>
      </c>
      <c r="H2627" s="2">
        <v>38294</v>
      </c>
      <c r="I2627" s="1">
        <v>38294</v>
      </c>
      <c r="J2627" t="s">
        <v>104</v>
      </c>
      <c r="K2627" t="s">
        <v>220</v>
      </c>
      <c r="L2627" t="s">
        <v>37</v>
      </c>
      <c r="M2627">
        <v>1</v>
      </c>
      <c r="N2627">
        <v>3</v>
      </c>
      <c r="O2627">
        <v>2004</v>
      </c>
      <c r="P2627" t="s">
        <v>286</v>
      </c>
      <c r="Q2627">
        <v>101</v>
      </c>
      <c r="R2627" t="s">
        <v>1049</v>
      </c>
      <c r="S2627" t="s">
        <v>427</v>
      </c>
      <c r="T2627">
        <v>4155551450</v>
      </c>
      <c r="U2627" t="s">
        <v>428</v>
      </c>
      <c r="V2627" t="s">
        <v>429</v>
      </c>
      <c r="X2627" t="s">
        <v>429</v>
      </c>
      <c r="Y2627" t="s">
        <v>430</v>
      </c>
      <c r="Z2627" t="s">
        <v>81</v>
      </c>
      <c r="AA2627" t="s">
        <v>431</v>
      </c>
      <c r="AB2627">
        <v>97562</v>
      </c>
      <c r="AC2627" t="s">
        <v>46</v>
      </c>
      <c r="AD2627" t="s">
        <v>47</v>
      </c>
      <c r="AE2627" t="s">
        <v>432</v>
      </c>
      <c r="AF2627" t="s">
        <v>433</v>
      </c>
      <c r="AG2627" t="s">
        <v>434</v>
      </c>
      <c r="AH2627" t="s">
        <v>74</v>
      </c>
    </row>
    <row r="2628" spans="1:34" x14ac:dyDescent="0.25">
      <c r="A2628">
        <v>10245</v>
      </c>
      <c r="B2628">
        <v>44</v>
      </c>
      <c r="C2628">
        <v>100</v>
      </c>
      <c r="D2628">
        <v>4</v>
      </c>
      <c r="E2628">
        <v>4628.8</v>
      </c>
      <c r="F2628">
        <v>4629</v>
      </c>
      <c r="G2628">
        <v>4400</v>
      </c>
      <c r="H2628" s="2">
        <v>38082</v>
      </c>
      <c r="I2628" s="1">
        <v>38082</v>
      </c>
      <c r="J2628" t="s">
        <v>380</v>
      </c>
      <c r="K2628" t="s">
        <v>36</v>
      </c>
      <c r="L2628" t="s">
        <v>37</v>
      </c>
      <c r="M2628">
        <v>2</v>
      </c>
      <c r="N2628">
        <v>5</v>
      </c>
      <c r="O2628">
        <v>2004</v>
      </c>
      <c r="P2628" t="s">
        <v>286</v>
      </c>
      <c r="Q2628">
        <v>101</v>
      </c>
      <c r="R2628" t="s">
        <v>1049</v>
      </c>
      <c r="S2628" t="s">
        <v>381</v>
      </c>
      <c r="T2628">
        <v>2035559545</v>
      </c>
      <c r="U2628" t="s">
        <v>382</v>
      </c>
      <c r="V2628" t="s">
        <v>383</v>
      </c>
      <c r="X2628" t="s">
        <v>383</v>
      </c>
      <c r="Y2628" t="s">
        <v>384</v>
      </c>
      <c r="Z2628" t="s">
        <v>177</v>
      </c>
      <c r="AA2628" t="s">
        <v>385</v>
      </c>
      <c r="AB2628">
        <v>97823</v>
      </c>
      <c r="AC2628" t="s">
        <v>46</v>
      </c>
      <c r="AD2628" t="s">
        <v>47</v>
      </c>
      <c r="AE2628" t="s">
        <v>127</v>
      </c>
      <c r="AF2628" t="s">
        <v>386</v>
      </c>
      <c r="AG2628" t="s">
        <v>387</v>
      </c>
      <c r="AH2628" t="s">
        <v>74</v>
      </c>
    </row>
    <row r="2629" spans="1:34" x14ac:dyDescent="0.25">
      <c r="A2629">
        <v>10258</v>
      </c>
      <c r="B2629">
        <v>45</v>
      </c>
      <c r="C2629">
        <v>80.92</v>
      </c>
      <c r="D2629">
        <v>1</v>
      </c>
      <c r="E2629">
        <v>3641.4</v>
      </c>
      <c r="F2629">
        <v>3642</v>
      </c>
      <c r="G2629">
        <v>3641.4</v>
      </c>
      <c r="H2629" t="s">
        <v>388</v>
      </c>
      <c r="I2629" s="1">
        <v>38153</v>
      </c>
      <c r="J2629" t="s">
        <v>172</v>
      </c>
      <c r="K2629" t="s">
        <v>65</v>
      </c>
      <c r="L2629" t="s">
        <v>37</v>
      </c>
      <c r="M2629">
        <v>2</v>
      </c>
      <c r="N2629">
        <v>6</v>
      </c>
      <c r="O2629">
        <v>2004</v>
      </c>
      <c r="P2629" t="s">
        <v>286</v>
      </c>
      <c r="Q2629">
        <v>101</v>
      </c>
      <c r="R2629" t="s">
        <v>1049</v>
      </c>
      <c r="S2629" t="s">
        <v>389</v>
      </c>
      <c r="T2629" t="s">
        <v>390</v>
      </c>
      <c r="U2629" t="s">
        <v>391</v>
      </c>
      <c r="V2629" t="s">
        <v>392</v>
      </c>
      <c r="X2629" t="s">
        <v>392</v>
      </c>
      <c r="Y2629" t="s">
        <v>393</v>
      </c>
      <c r="Z2629" t="s">
        <v>394</v>
      </c>
      <c r="AA2629" t="s">
        <v>395</v>
      </c>
      <c r="AB2629" t="s">
        <v>396</v>
      </c>
      <c r="AC2629" t="s">
        <v>314</v>
      </c>
      <c r="AD2629" t="s">
        <v>314</v>
      </c>
      <c r="AE2629" t="s">
        <v>397</v>
      </c>
      <c r="AF2629" t="s">
        <v>398</v>
      </c>
      <c r="AG2629" t="s">
        <v>399</v>
      </c>
      <c r="AH2629" t="s">
        <v>74</v>
      </c>
    </row>
    <row r="2630" spans="1:34" x14ac:dyDescent="0.25">
      <c r="A2630">
        <v>10270</v>
      </c>
      <c r="B2630">
        <v>46</v>
      </c>
      <c r="C2630">
        <v>88</v>
      </c>
      <c r="D2630">
        <v>4</v>
      </c>
      <c r="E2630">
        <v>4048</v>
      </c>
      <c r="F2630">
        <v>4048</v>
      </c>
      <c r="G2630">
        <v>4048</v>
      </c>
      <c r="H2630" t="s">
        <v>400</v>
      </c>
      <c r="I2630" s="1">
        <v>38187</v>
      </c>
      <c r="J2630" t="s">
        <v>52</v>
      </c>
      <c r="K2630" t="s">
        <v>36</v>
      </c>
      <c r="L2630" t="s">
        <v>37</v>
      </c>
      <c r="M2630">
        <v>3</v>
      </c>
      <c r="N2630">
        <v>7</v>
      </c>
      <c r="O2630">
        <v>2004</v>
      </c>
      <c r="P2630" t="s">
        <v>286</v>
      </c>
      <c r="Q2630">
        <v>101</v>
      </c>
      <c r="R2630" t="s">
        <v>1049</v>
      </c>
      <c r="S2630" t="s">
        <v>243</v>
      </c>
      <c r="T2630" t="s">
        <v>244</v>
      </c>
      <c r="U2630" t="s">
        <v>245</v>
      </c>
      <c r="V2630" t="s">
        <v>246</v>
      </c>
      <c r="W2630" t="s">
        <v>247</v>
      </c>
      <c r="X2630" t="s">
        <v>248</v>
      </c>
      <c r="Y2630" t="s">
        <v>249</v>
      </c>
      <c r="Z2630" t="s">
        <v>250</v>
      </c>
      <c r="AA2630" t="s">
        <v>251</v>
      </c>
      <c r="AB2630">
        <v>2067</v>
      </c>
      <c r="AC2630" t="s">
        <v>148</v>
      </c>
      <c r="AD2630" t="s">
        <v>149</v>
      </c>
      <c r="AE2630" t="s">
        <v>252</v>
      </c>
      <c r="AF2630" t="s">
        <v>253</v>
      </c>
      <c r="AG2630" t="s">
        <v>254</v>
      </c>
      <c r="AH2630" t="s">
        <v>74</v>
      </c>
    </row>
    <row r="2631" spans="1:34" x14ac:dyDescent="0.25">
      <c r="A2631">
        <v>10281</v>
      </c>
      <c r="B2631">
        <v>27</v>
      </c>
      <c r="C2631">
        <v>85.98</v>
      </c>
      <c r="D2631">
        <v>11</v>
      </c>
      <c r="E2631">
        <v>2321.46</v>
      </c>
      <c r="F2631">
        <v>2322</v>
      </c>
      <c r="G2631">
        <v>2321.46</v>
      </c>
      <c r="H2631" t="s">
        <v>670</v>
      </c>
      <c r="I2631" s="1">
        <v>38218</v>
      </c>
      <c r="J2631" t="s">
        <v>76</v>
      </c>
      <c r="K2631" t="s">
        <v>130</v>
      </c>
      <c r="L2631" t="s">
        <v>37</v>
      </c>
      <c r="M2631">
        <v>3</v>
      </c>
      <c r="N2631">
        <v>8</v>
      </c>
      <c r="O2631">
        <v>2004</v>
      </c>
      <c r="P2631" t="s">
        <v>286</v>
      </c>
      <c r="Q2631">
        <v>101</v>
      </c>
      <c r="R2631" t="s">
        <v>1049</v>
      </c>
      <c r="S2631" t="s">
        <v>221</v>
      </c>
      <c r="T2631">
        <v>2155551555</v>
      </c>
      <c r="U2631" t="s">
        <v>222</v>
      </c>
      <c r="V2631" t="s">
        <v>223</v>
      </c>
      <c r="X2631" t="s">
        <v>223</v>
      </c>
      <c r="Y2631" t="s">
        <v>224</v>
      </c>
      <c r="Z2631" t="s">
        <v>225</v>
      </c>
      <c r="AA2631" t="s">
        <v>226</v>
      </c>
      <c r="AB2631">
        <v>70267</v>
      </c>
      <c r="AC2631" t="s">
        <v>46</v>
      </c>
      <c r="AD2631" t="s">
        <v>47</v>
      </c>
      <c r="AE2631" t="s">
        <v>48</v>
      </c>
      <c r="AF2631" t="s">
        <v>227</v>
      </c>
      <c r="AG2631" t="s">
        <v>228</v>
      </c>
      <c r="AH2631" t="s">
        <v>51</v>
      </c>
    </row>
    <row r="2632" spans="1:34" x14ac:dyDescent="0.25">
      <c r="A2632">
        <v>10291</v>
      </c>
      <c r="B2632">
        <v>28</v>
      </c>
      <c r="C2632">
        <v>100</v>
      </c>
      <c r="D2632">
        <v>6</v>
      </c>
      <c r="E2632">
        <v>3256.96</v>
      </c>
      <c r="F2632">
        <v>3257</v>
      </c>
      <c r="G2632">
        <v>2800</v>
      </c>
      <c r="H2632" s="2">
        <v>38208</v>
      </c>
      <c r="I2632" s="1">
        <v>38208</v>
      </c>
      <c r="J2632" t="s">
        <v>76</v>
      </c>
      <c r="K2632" t="s">
        <v>36</v>
      </c>
      <c r="L2632" t="s">
        <v>37</v>
      </c>
      <c r="M2632">
        <v>3</v>
      </c>
      <c r="N2632">
        <v>9</v>
      </c>
      <c r="O2632">
        <v>2004</v>
      </c>
      <c r="P2632" t="s">
        <v>286</v>
      </c>
      <c r="Q2632">
        <v>101</v>
      </c>
      <c r="R2632" t="s">
        <v>1049</v>
      </c>
      <c r="S2632" t="s">
        <v>411</v>
      </c>
      <c r="T2632" t="s">
        <v>412</v>
      </c>
      <c r="U2632" t="s">
        <v>413</v>
      </c>
      <c r="V2632" t="s">
        <v>414</v>
      </c>
      <c r="X2632" t="s">
        <v>414</v>
      </c>
      <c r="Y2632" t="s">
        <v>415</v>
      </c>
      <c r="AA2632" t="s">
        <v>415</v>
      </c>
      <c r="AB2632" t="s">
        <v>416</v>
      </c>
      <c r="AC2632" t="s">
        <v>295</v>
      </c>
      <c r="AD2632" t="s">
        <v>60</v>
      </c>
      <c r="AE2632" t="s">
        <v>417</v>
      </c>
      <c r="AF2632" t="s">
        <v>324</v>
      </c>
      <c r="AG2632" t="s">
        <v>418</v>
      </c>
      <c r="AH2632" t="s">
        <v>74</v>
      </c>
    </row>
    <row r="2633" spans="1:34" x14ac:dyDescent="0.25">
      <c r="A2633">
        <v>10304</v>
      </c>
      <c r="B2633">
        <v>40</v>
      </c>
      <c r="C2633">
        <v>100</v>
      </c>
      <c r="D2633">
        <v>1</v>
      </c>
      <c r="E2633">
        <v>4208</v>
      </c>
      <c r="F2633">
        <v>4208</v>
      </c>
      <c r="G2633">
        <v>4000</v>
      </c>
      <c r="H2633" s="2">
        <v>38301</v>
      </c>
      <c r="I2633" s="1">
        <v>38301</v>
      </c>
      <c r="J2633" t="s">
        <v>104</v>
      </c>
      <c r="K2633" t="s">
        <v>220</v>
      </c>
      <c r="L2633" t="s">
        <v>37</v>
      </c>
      <c r="M2633">
        <v>4</v>
      </c>
      <c r="N2633">
        <v>10</v>
      </c>
      <c r="O2633">
        <v>2004</v>
      </c>
      <c r="P2633" t="s">
        <v>286</v>
      </c>
      <c r="Q2633">
        <v>101</v>
      </c>
      <c r="R2633" t="s">
        <v>1049</v>
      </c>
      <c r="S2633" t="s">
        <v>419</v>
      </c>
      <c r="T2633" t="s">
        <v>420</v>
      </c>
      <c r="U2633" t="s">
        <v>421</v>
      </c>
      <c r="V2633" t="s">
        <v>422</v>
      </c>
      <c r="X2633" t="s">
        <v>422</v>
      </c>
      <c r="Y2633" t="s">
        <v>423</v>
      </c>
      <c r="AA2633" t="s">
        <v>423</v>
      </c>
      <c r="AB2633">
        <v>78000</v>
      </c>
      <c r="AC2633" t="s">
        <v>59</v>
      </c>
      <c r="AD2633" t="s">
        <v>60</v>
      </c>
      <c r="AE2633" t="s">
        <v>424</v>
      </c>
      <c r="AF2633" t="s">
        <v>72</v>
      </c>
      <c r="AG2633" t="s">
        <v>425</v>
      </c>
      <c r="AH2633" t="s">
        <v>74</v>
      </c>
    </row>
    <row r="2634" spans="1:34" x14ac:dyDescent="0.25">
      <c r="A2634">
        <v>10313</v>
      </c>
      <c r="B2634">
        <v>30</v>
      </c>
      <c r="C2634">
        <v>99.13</v>
      </c>
      <c r="D2634">
        <v>9</v>
      </c>
      <c r="E2634">
        <v>2973.9</v>
      </c>
      <c r="F2634">
        <v>2974</v>
      </c>
      <c r="G2634">
        <v>2973.9</v>
      </c>
      <c r="H2634" t="s">
        <v>672</v>
      </c>
      <c r="I2634" s="1">
        <v>38282</v>
      </c>
      <c r="J2634" t="s">
        <v>86</v>
      </c>
      <c r="K2634" t="s">
        <v>87</v>
      </c>
      <c r="L2634" t="s">
        <v>37</v>
      </c>
      <c r="M2634">
        <v>4</v>
      </c>
      <c r="N2634">
        <v>10</v>
      </c>
      <c r="O2634">
        <v>2004</v>
      </c>
      <c r="P2634" t="s">
        <v>286</v>
      </c>
      <c r="Q2634">
        <v>101</v>
      </c>
      <c r="R2634" t="s">
        <v>1049</v>
      </c>
      <c r="S2634" t="s">
        <v>354</v>
      </c>
      <c r="T2634" t="s">
        <v>355</v>
      </c>
      <c r="U2634" t="s">
        <v>356</v>
      </c>
      <c r="V2634" t="s">
        <v>357</v>
      </c>
      <c r="X2634" t="s">
        <v>357</v>
      </c>
      <c r="Y2634" t="s">
        <v>358</v>
      </c>
      <c r="Z2634" t="s">
        <v>359</v>
      </c>
      <c r="AA2634" t="s">
        <v>360</v>
      </c>
      <c r="AB2634" t="s">
        <v>361</v>
      </c>
      <c r="AC2634" t="s">
        <v>362</v>
      </c>
      <c r="AD2634" t="s">
        <v>47</v>
      </c>
      <c r="AE2634" t="s">
        <v>363</v>
      </c>
      <c r="AF2634" t="s">
        <v>364</v>
      </c>
      <c r="AG2634" t="s">
        <v>365</v>
      </c>
      <c r="AH2634" t="s">
        <v>51</v>
      </c>
    </row>
    <row r="2635" spans="1:34" x14ac:dyDescent="0.25">
      <c r="A2635">
        <v>10324</v>
      </c>
      <c r="B2635">
        <v>34</v>
      </c>
      <c r="C2635">
        <v>100</v>
      </c>
      <c r="D2635">
        <v>5</v>
      </c>
      <c r="E2635">
        <v>4248.3</v>
      </c>
      <c r="F2635">
        <v>4249</v>
      </c>
      <c r="G2635">
        <v>3400</v>
      </c>
      <c r="H2635" s="2">
        <v>38118</v>
      </c>
      <c r="I2635" s="1">
        <v>38118</v>
      </c>
      <c r="J2635" t="s">
        <v>153</v>
      </c>
      <c r="K2635" t="s">
        <v>65</v>
      </c>
      <c r="L2635" t="s">
        <v>37</v>
      </c>
      <c r="M2635">
        <v>4</v>
      </c>
      <c r="N2635">
        <v>11</v>
      </c>
      <c r="O2635">
        <v>2004</v>
      </c>
      <c r="P2635" t="s">
        <v>286</v>
      </c>
      <c r="Q2635">
        <v>101</v>
      </c>
      <c r="R2635" t="s">
        <v>1049</v>
      </c>
      <c r="S2635" t="s">
        <v>154</v>
      </c>
      <c r="T2635">
        <v>2125551500</v>
      </c>
      <c r="U2635" t="s">
        <v>155</v>
      </c>
      <c r="V2635" t="s">
        <v>156</v>
      </c>
      <c r="W2635" t="s">
        <v>157</v>
      </c>
      <c r="X2635" t="s">
        <v>158</v>
      </c>
      <c r="Y2635" t="s">
        <v>43</v>
      </c>
      <c r="Z2635" t="s">
        <v>44</v>
      </c>
      <c r="AA2635" t="s">
        <v>45</v>
      </c>
      <c r="AB2635">
        <v>10022</v>
      </c>
      <c r="AC2635" t="s">
        <v>46</v>
      </c>
      <c r="AD2635" t="s">
        <v>47</v>
      </c>
      <c r="AE2635" t="s">
        <v>159</v>
      </c>
      <c r="AF2635" t="s">
        <v>160</v>
      </c>
      <c r="AG2635" t="s">
        <v>161</v>
      </c>
      <c r="AH2635" t="s">
        <v>74</v>
      </c>
    </row>
    <row r="2636" spans="1:34" x14ac:dyDescent="0.25">
      <c r="A2636">
        <v>10336</v>
      </c>
      <c r="B2636">
        <v>46</v>
      </c>
      <c r="C2636">
        <v>100</v>
      </c>
      <c r="D2636">
        <v>2</v>
      </c>
      <c r="E2636">
        <v>9558.7999999999993</v>
      </c>
      <c r="F2636">
        <v>9559</v>
      </c>
      <c r="G2636">
        <v>4600</v>
      </c>
      <c r="H2636" t="s">
        <v>792</v>
      </c>
      <c r="I2636" s="1">
        <v>38311</v>
      </c>
      <c r="J2636" t="s">
        <v>104</v>
      </c>
      <c r="K2636" t="s">
        <v>53</v>
      </c>
      <c r="L2636" t="s">
        <v>37</v>
      </c>
      <c r="M2636">
        <v>4</v>
      </c>
      <c r="N2636">
        <v>11</v>
      </c>
      <c r="O2636">
        <v>2004</v>
      </c>
      <c r="P2636" t="s">
        <v>286</v>
      </c>
      <c r="Q2636">
        <v>101</v>
      </c>
      <c r="R2636" t="s">
        <v>1049</v>
      </c>
      <c r="S2636" t="s">
        <v>639</v>
      </c>
      <c r="T2636" t="s">
        <v>640</v>
      </c>
      <c r="U2636" t="s">
        <v>641</v>
      </c>
      <c r="V2636" t="s">
        <v>642</v>
      </c>
      <c r="X2636" t="s">
        <v>642</v>
      </c>
      <c r="Y2636" t="s">
        <v>70</v>
      </c>
      <c r="AA2636" t="s">
        <v>70</v>
      </c>
      <c r="AB2636">
        <v>75012</v>
      </c>
      <c r="AC2636" t="s">
        <v>59</v>
      </c>
      <c r="AD2636" t="s">
        <v>60</v>
      </c>
      <c r="AE2636" t="s">
        <v>643</v>
      </c>
      <c r="AF2636" t="s">
        <v>644</v>
      </c>
      <c r="AG2636" t="s">
        <v>645</v>
      </c>
      <c r="AH2636" t="s">
        <v>240</v>
      </c>
    </row>
    <row r="2637" spans="1:34" x14ac:dyDescent="0.25">
      <c r="A2637">
        <v>10348</v>
      </c>
      <c r="B2637">
        <v>32</v>
      </c>
      <c r="C2637">
        <v>82.83</v>
      </c>
      <c r="D2637">
        <v>7</v>
      </c>
      <c r="E2637">
        <v>2650.56</v>
      </c>
      <c r="F2637">
        <v>2651</v>
      </c>
      <c r="G2637">
        <v>2650.56</v>
      </c>
      <c r="H2637" s="2">
        <v>37997</v>
      </c>
      <c r="I2637" s="1">
        <v>37997</v>
      </c>
      <c r="J2637" t="s">
        <v>64</v>
      </c>
      <c r="K2637" t="s">
        <v>123</v>
      </c>
      <c r="L2637" t="s">
        <v>37</v>
      </c>
      <c r="M2637">
        <v>4</v>
      </c>
      <c r="N2637">
        <v>11</v>
      </c>
      <c r="O2637">
        <v>2004</v>
      </c>
      <c r="P2637" t="s">
        <v>286</v>
      </c>
      <c r="Q2637">
        <v>101</v>
      </c>
      <c r="R2637" t="s">
        <v>1049</v>
      </c>
      <c r="S2637" t="s">
        <v>300</v>
      </c>
      <c r="T2637" t="s">
        <v>301</v>
      </c>
      <c r="U2637" t="s">
        <v>302</v>
      </c>
      <c r="V2637" t="s">
        <v>303</v>
      </c>
      <c r="X2637" t="s">
        <v>303</v>
      </c>
      <c r="Y2637" t="s">
        <v>280</v>
      </c>
      <c r="AA2637" t="s">
        <v>280</v>
      </c>
      <c r="AB2637">
        <v>28023</v>
      </c>
      <c r="AC2637" t="s">
        <v>281</v>
      </c>
      <c r="AD2637" t="s">
        <v>60</v>
      </c>
      <c r="AE2637" t="s">
        <v>304</v>
      </c>
      <c r="AF2637" t="s">
        <v>305</v>
      </c>
      <c r="AG2637" t="s">
        <v>306</v>
      </c>
      <c r="AH2637" t="s">
        <v>51</v>
      </c>
    </row>
    <row r="2638" spans="1:34" x14ac:dyDescent="0.25">
      <c r="A2638">
        <v>10358</v>
      </c>
      <c r="B2638">
        <v>27</v>
      </c>
      <c r="C2638">
        <v>100</v>
      </c>
      <c r="D2638">
        <v>3</v>
      </c>
      <c r="E2638">
        <v>3761.37</v>
      </c>
      <c r="F2638">
        <v>3762</v>
      </c>
      <c r="G2638">
        <v>2700</v>
      </c>
      <c r="H2638" s="2">
        <v>38272</v>
      </c>
      <c r="I2638" s="1">
        <v>38272</v>
      </c>
      <c r="J2638" t="s">
        <v>86</v>
      </c>
      <c r="K2638" t="s">
        <v>65</v>
      </c>
      <c r="L2638" t="s">
        <v>37</v>
      </c>
      <c r="M2638">
        <v>4</v>
      </c>
      <c r="N2638">
        <v>12</v>
      </c>
      <c r="O2638">
        <v>2004</v>
      </c>
      <c r="P2638" t="s">
        <v>286</v>
      </c>
      <c r="Q2638">
        <v>101</v>
      </c>
      <c r="R2638" t="s">
        <v>1049</v>
      </c>
      <c r="S2638" t="s">
        <v>276</v>
      </c>
      <c r="T2638" t="s">
        <v>277</v>
      </c>
      <c r="U2638" t="s">
        <v>278</v>
      </c>
      <c r="V2638" t="s">
        <v>279</v>
      </c>
      <c r="X2638" t="s">
        <v>279</v>
      </c>
      <c r="Y2638" t="s">
        <v>280</v>
      </c>
      <c r="AA2638" t="s">
        <v>280</v>
      </c>
      <c r="AB2638">
        <v>28034</v>
      </c>
      <c r="AC2638" t="s">
        <v>281</v>
      </c>
      <c r="AD2638" t="s">
        <v>60</v>
      </c>
      <c r="AE2638" t="s">
        <v>282</v>
      </c>
      <c r="AF2638" t="s">
        <v>283</v>
      </c>
      <c r="AG2638" t="s">
        <v>284</v>
      </c>
      <c r="AH2638" t="s">
        <v>74</v>
      </c>
    </row>
    <row r="2639" spans="1:34" x14ac:dyDescent="0.25">
      <c r="A2639">
        <v>10371</v>
      </c>
      <c r="B2639">
        <v>34</v>
      </c>
      <c r="C2639">
        <v>100</v>
      </c>
      <c r="D2639">
        <v>3</v>
      </c>
      <c r="E2639">
        <v>4301.34</v>
      </c>
      <c r="F2639">
        <v>4302</v>
      </c>
      <c r="G2639">
        <v>3400</v>
      </c>
      <c r="H2639" t="s">
        <v>793</v>
      </c>
      <c r="I2639" s="1">
        <v>38375</v>
      </c>
      <c r="J2639" t="s">
        <v>64</v>
      </c>
      <c r="K2639" t="s">
        <v>123</v>
      </c>
      <c r="L2639" t="s">
        <v>37</v>
      </c>
      <c r="M2639">
        <v>1</v>
      </c>
      <c r="N2639">
        <v>1</v>
      </c>
      <c r="O2639">
        <v>2005</v>
      </c>
      <c r="P2639" t="s">
        <v>286</v>
      </c>
      <c r="Q2639">
        <v>101</v>
      </c>
      <c r="R2639" t="s">
        <v>1049</v>
      </c>
      <c r="S2639" t="s">
        <v>427</v>
      </c>
      <c r="T2639">
        <v>4155551450</v>
      </c>
      <c r="U2639" t="s">
        <v>428</v>
      </c>
      <c r="V2639" t="s">
        <v>429</v>
      </c>
      <c r="X2639" t="s">
        <v>429</v>
      </c>
      <c r="Y2639" t="s">
        <v>430</v>
      </c>
      <c r="Z2639" t="s">
        <v>81</v>
      </c>
      <c r="AA2639" t="s">
        <v>431</v>
      </c>
      <c r="AB2639">
        <v>97562</v>
      </c>
      <c r="AC2639" t="s">
        <v>46</v>
      </c>
      <c r="AD2639" t="s">
        <v>47</v>
      </c>
      <c r="AE2639" t="s">
        <v>432</v>
      </c>
      <c r="AF2639" t="s">
        <v>433</v>
      </c>
      <c r="AG2639" t="s">
        <v>434</v>
      </c>
      <c r="AH2639" t="s">
        <v>74</v>
      </c>
    </row>
    <row r="2640" spans="1:34" x14ac:dyDescent="0.25">
      <c r="A2640">
        <v>10382</v>
      </c>
      <c r="B2640">
        <v>34</v>
      </c>
      <c r="C2640">
        <v>54.84</v>
      </c>
      <c r="D2640">
        <v>9</v>
      </c>
      <c r="E2640">
        <v>1864.56</v>
      </c>
      <c r="F2640">
        <v>1865</v>
      </c>
      <c r="G2640">
        <v>1864.56</v>
      </c>
      <c r="H2640" t="s">
        <v>451</v>
      </c>
      <c r="I2640" s="1">
        <v>38400</v>
      </c>
      <c r="J2640" t="s">
        <v>35</v>
      </c>
      <c r="K2640" t="s">
        <v>130</v>
      </c>
      <c r="L2640" t="s">
        <v>37</v>
      </c>
      <c r="M2640">
        <v>1</v>
      </c>
      <c r="N2640">
        <v>2</v>
      </c>
      <c r="O2640">
        <v>2005</v>
      </c>
      <c r="P2640" t="s">
        <v>286</v>
      </c>
      <c r="Q2640">
        <v>101</v>
      </c>
      <c r="R2640" t="s">
        <v>1049</v>
      </c>
      <c r="S2640" t="s">
        <v>427</v>
      </c>
      <c r="T2640">
        <v>4155551450</v>
      </c>
      <c r="U2640" t="s">
        <v>428</v>
      </c>
      <c r="V2640" t="s">
        <v>429</v>
      </c>
      <c r="X2640" t="s">
        <v>429</v>
      </c>
      <c r="Y2640" t="s">
        <v>430</v>
      </c>
      <c r="Z2640" t="s">
        <v>81</v>
      </c>
      <c r="AA2640" t="s">
        <v>431</v>
      </c>
      <c r="AB2640">
        <v>97562</v>
      </c>
      <c r="AC2640" t="s">
        <v>46</v>
      </c>
      <c r="AD2640" t="s">
        <v>47</v>
      </c>
      <c r="AE2640" t="s">
        <v>432</v>
      </c>
      <c r="AF2640" t="s">
        <v>433</v>
      </c>
      <c r="AG2640" t="s">
        <v>434</v>
      </c>
      <c r="AH2640" t="s">
        <v>51</v>
      </c>
    </row>
    <row r="2641" spans="1:34" x14ac:dyDescent="0.25">
      <c r="A2641">
        <v>10411</v>
      </c>
      <c r="B2641">
        <v>34</v>
      </c>
      <c r="C2641">
        <v>100</v>
      </c>
      <c r="D2641">
        <v>4</v>
      </c>
      <c r="E2641">
        <v>3576.8</v>
      </c>
      <c r="F2641">
        <v>3577</v>
      </c>
      <c r="G2641">
        <v>3400</v>
      </c>
      <c r="H2641" s="2">
        <v>38357</v>
      </c>
      <c r="I2641" s="1">
        <v>38357</v>
      </c>
      <c r="J2641" t="s">
        <v>64</v>
      </c>
      <c r="K2641" t="s">
        <v>220</v>
      </c>
      <c r="L2641" t="s">
        <v>37</v>
      </c>
      <c r="M2641">
        <v>2</v>
      </c>
      <c r="N2641">
        <v>5</v>
      </c>
      <c r="O2641">
        <v>2005</v>
      </c>
      <c r="P2641" t="s">
        <v>286</v>
      </c>
      <c r="Q2641">
        <v>101</v>
      </c>
      <c r="R2641" t="s">
        <v>1049</v>
      </c>
      <c r="S2641" t="s">
        <v>463</v>
      </c>
      <c r="T2641" t="s">
        <v>464</v>
      </c>
      <c r="U2641" t="s">
        <v>465</v>
      </c>
      <c r="V2641" t="s">
        <v>466</v>
      </c>
      <c r="X2641" t="s">
        <v>466</v>
      </c>
      <c r="Y2641" t="s">
        <v>467</v>
      </c>
      <c r="Z2641" t="s">
        <v>468</v>
      </c>
      <c r="AA2641" t="s">
        <v>469</v>
      </c>
      <c r="AB2641" t="s">
        <v>470</v>
      </c>
      <c r="AC2641" t="s">
        <v>362</v>
      </c>
      <c r="AD2641" t="s">
        <v>47</v>
      </c>
      <c r="AE2641" t="s">
        <v>471</v>
      </c>
      <c r="AF2641" t="s">
        <v>472</v>
      </c>
      <c r="AG2641" t="s">
        <v>473</v>
      </c>
      <c r="AH2641" t="s">
        <v>74</v>
      </c>
    </row>
    <row r="2642" spans="1:34" x14ac:dyDescent="0.25">
      <c r="A2642">
        <v>10424</v>
      </c>
      <c r="B2642">
        <v>46</v>
      </c>
      <c r="C2642">
        <v>80.92</v>
      </c>
      <c r="D2642">
        <v>1</v>
      </c>
      <c r="E2642">
        <v>3722.32</v>
      </c>
      <c r="F2642">
        <v>3723</v>
      </c>
      <c r="G2642">
        <v>3722.32</v>
      </c>
      <c r="H2642" t="s">
        <v>474</v>
      </c>
      <c r="I2642" s="1">
        <v>38503</v>
      </c>
      <c r="J2642" t="s">
        <v>153</v>
      </c>
      <c r="K2642" t="s">
        <v>65</v>
      </c>
      <c r="L2642" t="s">
        <v>475</v>
      </c>
      <c r="M2642">
        <v>2</v>
      </c>
      <c r="N2642">
        <v>5</v>
      </c>
      <c r="O2642">
        <v>2005</v>
      </c>
      <c r="P2642" t="s">
        <v>286</v>
      </c>
      <c r="Q2642">
        <v>101</v>
      </c>
      <c r="R2642" t="s">
        <v>1049</v>
      </c>
      <c r="S2642" t="s">
        <v>276</v>
      </c>
      <c r="T2642" t="s">
        <v>277</v>
      </c>
      <c r="U2642" t="s">
        <v>278</v>
      </c>
      <c r="V2642" t="s">
        <v>279</v>
      </c>
      <c r="X2642" t="s">
        <v>279</v>
      </c>
      <c r="Y2642" t="s">
        <v>280</v>
      </c>
      <c r="AA2642" t="s">
        <v>280</v>
      </c>
      <c r="AB2642">
        <v>28034</v>
      </c>
      <c r="AC2642" t="s">
        <v>281</v>
      </c>
      <c r="AD2642" t="s">
        <v>60</v>
      </c>
      <c r="AE2642" t="s">
        <v>282</v>
      </c>
      <c r="AF2642" t="s">
        <v>283</v>
      </c>
      <c r="AG2642" t="s">
        <v>284</v>
      </c>
      <c r="AH2642" t="s">
        <v>74</v>
      </c>
    </row>
    <row r="2643" spans="1:34" x14ac:dyDescent="0.25">
      <c r="A2643">
        <v>10106</v>
      </c>
      <c r="B2643">
        <v>32</v>
      </c>
      <c r="C2643">
        <v>100</v>
      </c>
      <c r="D2643">
        <v>1</v>
      </c>
      <c r="E2643">
        <v>3986.56</v>
      </c>
      <c r="F2643">
        <v>3987</v>
      </c>
      <c r="G2643">
        <v>3200</v>
      </c>
      <c r="H2643" t="s">
        <v>904</v>
      </c>
      <c r="I2643" s="1">
        <v>37669</v>
      </c>
      <c r="J2643" t="s">
        <v>35</v>
      </c>
      <c r="K2643" t="s">
        <v>36</v>
      </c>
      <c r="L2643" t="s">
        <v>37</v>
      </c>
      <c r="M2643">
        <v>1</v>
      </c>
      <c r="N2643">
        <v>2</v>
      </c>
      <c r="O2643">
        <v>2003</v>
      </c>
      <c r="P2643" t="s">
        <v>905</v>
      </c>
      <c r="Q2643">
        <v>118</v>
      </c>
      <c r="R2643" t="s">
        <v>1050</v>
      </c>
      <c r="S2643" t="s">
        <v>877</v>
      </c>
      <c r="T2643" t="s">
        <v>878</v>
      </c>
      <c r="U2643" t="s">
        <v>879</v>
      </c>
      <c r="V2643" t="s">
        <v>880</v>
      </c>
      <c r="X2643" t="s">
        <v>880</v>
      </c>
      <c r="Y2643" t="s">
        <v>881</v>
      </c>
      <c r="AA2643" t="s">
        <v>881</v>
      </c>
      <c r="AB2643">
        <v>24100</v>
      </c>
      <c r="AC2643" t="s">
        <v>407</v>
      </c>
      <c r="AD2643" t="s">
        <v>60</v>
      </c>
      <c r="AE2643" t="s">
        <v>882</v>
      </c>
      <c r="AF2643" t="s">
        <v>883</v>
      </c>
      <c r="AG2643" t="s">
        <v>884</v>
      </c>
      <c r="AH2643" t="s">
        <v>74</v>
      </c>
    </row>
    <row r="2644" spans="1:34" x14ac:dyDescent="0.25">
      <c r="A2644">
        <v>10120</v>
      </c>
      <c r="B2644">
        <v>24</v>
      </c>
      <c r="C2644">
        <v>100</v>
      </c>
      <c r="D2644">
        <v>7</v>
      </c>
      <c r="E2644">
        <v>3417.12</v>
      </c>
      <c r="F2644">
        <v>3418</v>
      </c>
      <c r="G2644">
        <v>2400</v>
      </c>
      <c r="H2644" t="s">
        <v>477</v>
      </c>
      <c r="I2644" s="1">
        <v>37740</v>
      </c>
      <c r="J2644" t="s">
        <v>380</v>
      </c>
      <c r="K2644" t="s">
        <v>65</v>
      </c>
      <c r="L2644" t="s">
        <v>37</v>
      </c>
      <c r="M2644">
        <v>2</v>
      </c>
      <c r="N2644">
        <v>4</v>
      </c>
      <c r="O2644">
        <v>2003</v>
      </c>
      <c r="P2644" t="s">
        <v>905</v>
      </c>
      <c r="Q2644">
        <v>118</v>
      </c>
      <c r="R2644" t="s">
        <v>1050</v>
      </c>
      <c r="S2644" t="s">
        <v>139</v>
      </c>
      <c r="T2644" t="s">
        <v>140</v>
      </c>
      <c r="U2644" t="s">
        <v>141</v>
      </c>
      <c r="V2644" t="s">
        <v>142</v>
      </c>
      <c r="W2644" t="s">
        <v>143</v>
      </c>
      <c r="X2644" t="s">
        <v>144</v>
      </c>
      <c r="Y2644" t="s">
        <v>145</v>
      </c>
      <c r="Z2644" t="s">
        <v>146</v>
      </c>
      <c r="AA2644" t="s">
        <v>147</v>
      </c>
      <c r="AB2644">
        <v>3004</v>
      </c>
      <c r="AC2644" t="s">
        <v>148</v>
      </c>
      <c r="AD2644" t="s">
        <v>149</v>
      </c>
      <c r="AE2644" t="s">
        <v>150</v>
      </c>
      <c r="AF2644" t="s">
        <v>151</v>
      </c>
      <c r="AG2644" t="s">
        <v>152</v>
      </c>
      <c r="AH2644" t="s">
        <v>74</v>
      </c>
    </row>
    <row r="2645" spans="1:34" x14ac:dyDescent="0.25">
      <c r="A2645">
        <v>10133</v>
      </c>
      <c r="B2645">
        <v>27</v>
      </c>
      <c r="C2645">
        <v>99.67</v>
      </c>
      <c r="D2645">
        <v>2</v>
      </c>
      <c r="E2645">
        <v>2691.09</v>
      </c>
      <c r="F2645">
        <v>2692</v>
      </c>
      <c r="G2645">
        <v>2691.09</v>
      </c>
      <c r="H2645" t="s">
        <v>952</v>
      </c>
      <c r="I2645" s="1">
        <v>37799</v>
      </c>
      <c r="J2645" t="s">
        <v>172</v>
      </c>
      <c r="K2645" t="s">
        <v>87</v>
      </c>
      <c r="L2645" t="s">
        <v>37</v>
      </c>
      <c r="M2645">
        <v>2</v>
      </c>
      <c r="N2645">
        <v>6</v>
      </c>
      <c r="O2645">
        <v>2003</v>
      </c>
      <c r="P2645" t="s">
        <v>905</v>
      </c>
      <c r="Q2645">
        <v>118</v>
      </c>
      <c r="R2645" t="s">
        <v>1050</v>
      </c>
      <c r="S2645" t="s">
        <v>276</v>
      </c>
      <c r="T2645" t="s">
        <v>277</v>
      </c>
      <c r="U2645" t="s">
        <v>278</v>
      </c>
      <c r="V2645" t="s">
        <v>279</v>
      </c>
      <c r="X2645" t="s">
        <v>279</v>
      </c>
      <c r="Y2645" t="s">
        <v>280</v>
      </c>
      <c r="AA2645" t="s">
        <v>280</v>
      </c>
      <c r="AB2645">
        <v>28034</v>
      </c>
      <c r="AC2645" t="s">
        <v>281</v>
      </c>
      <c r="AD2645" t="s">
        <v>60</v>
      </c>
      <c r="AE2645" t="s">
        <v>282</v>
      </c>
      <c r="AF2645" t="s">
        <v>283</v>
      </c>
      <c r="AG2645" t="s">
        <v>284</v>
      </c>
      <c r="AH2645" t="s">
        <v>51</v>
      </c>
    </row>
    <row r="2646" spans="1:34" x14ac:dyDescent="0.25">
      <c r="A2646">
        <v>10145</v>
      </c>
      <c r="B2646">
        <v>20</v>
      </c>
      <c r="C2646">
        <v>100</v>
      </c>
      <c r="D2646">
        <v>13</v>
      </c>
      <c r="E2646">
        <v>2752.6</v>
      </c>
      <c r="F2646">
        <v>2753</v>
      </c>
      <c r="G2646">
        <v>2000</v>
      </c>
      <c r="H2646" t="s">
        <v>75</v>
      </c>
      <c r="I2646" s="1">
        <v>37858</v>
      </c>
      <c r="J2646" t="s">
        <v>76</v>
      </c>
      <c r="K2646" t="s">
        <v>36</v>
      </c>
      <c r="L2646" t="s">
        <v>37</v>
      </c>
      <c r="M2646">
        <v>3</v>
      </c>
      <c r="N2646">
        <v>8</v>
      </c>
      <c r="O2646">
        <v>2003</v>
      </c>
      <c r="P2646" t="s">
        <v>905</v>
      </c>
      <c r="Q2646">
        <v>118</v>
      </c>
      <c r="R2646" t="s">
        <v>1050</v>
      </c>
      <c r="S2646" t="s">
        <v>77</v>
      </c>
      <c r="T2646">
        <v>6265557265</v>
      </c>
      <c r="U2646" t="s">
        <v>78</v>
      </c>
      <c r="V2646" t="s">
        <v>79</v>
      </c>
      <c r="X2646" t="s">
        <v>79</v>
      </c>
      <c r="Y2646" t="s">
        <v>80</v>
      </c>
      <c r="Z2646" t="s">
        <v>81</v>
      </c>
      <c r="AA2646" t="s">
        <v>82</v>
      </c>
      <c r="AB2646">
        <v>90003</v>
      </c>
      <c r="AC2646" t="s">
        <v>46</v>
      </c>
      <c r="AD2646" t="s">
        <v>47</v>
      </c>
      <c r="AE2646" t="s">
        <v>83</v>
      </c>
      <c r="AF2646" t="s">
        <v>84</v>
      </c>
      <c r="AG2646" t="s">
        <v>85</v>
      </c>
      <c r="AH2646" t="s">
        <v>51</v>
      </c>
    </row>
    <row r="2647" spans="1:34" x14ac:dyDescent="0.25">
      <c r="A2647">
        <v>10168</v>
      </c>
      <c r="B2647">
        <v>36</v>
      </c>
      <c r="C2647">
        <v>100</v>
      </c>
      <c r="D2647">
        <v>8</v>
      </c>
      <c r="E2647">
        <v>4527.72</v>
      </c>
      <c r="F2647">
        <v>4528</v>
      </c>
      <c r="G2647">
        <v>3600</v>
      </c>
      <c r="H2647" t="s">
        <v>95</v>
      </c>
      <c r="I2647" s="1">
        <v>37922</v>
      </c>
      <c r="J2647" t="s">
        <v>86</v>
      </c>
      <c r="K2647" t="s">
        <v>65</v>
      </c>
      <c r="L2647" t="s">
        <v>37</v>
      </c>
      <c r="M2647">
        <v>4</v>
      </c>
      <c r="N2647">
        <v>10</v>
      </c>
      <c r="O2647">
        <v>2003</v>
      </c>
      <c r="P2647" t="s">
        <v>905</v>
      </c>
      <c r="Q2647">
        <v>118</v>
      </c>
      <c r="R2647" t="s">
        <v>1050</v>
      </c>
      <c r="S2647" t="s">
        <v>96</v>
      </c>
      <c r="T2647">
        <v>6505556809</v>
      </c>
      <c r="U2647" t="s">
        <v>97</v>
      </c>
      <c r="V2647" t="s">
        <v>98</v>
      </c>
      <c r="X2647" t="s">
        <v>98</v>
      </c>
      <c r="Y2647" t="s">
        <v>99</v>
      </c>
      <c r="Z2647" t="s">
        <v>81</v>
      </c>
      <c r="AA2647" t="s">
        <v>100</v>
      </c>
      <c r="AB2647">
        <v>94217</v>
      </c>
      <c r="AC2647" t="s">
        <v>46</v>
      </c>
      <c r="AD2647" t="s">
        <v>47</v>
      </c>
      <c r="AE2647" t="s">
        <v>101</v>
      </c>
      <c r="AF2647" t="s">
        <v>102</v>
      </c>
      <c r="AG2647" t="s">
        <v>103</v>
      </c>
      <c r="AH2647" t="s">
        <v>74</v>
      </c>
    </row>
    <row r="2648" spans="1:34" x14ac:dyDescent="0.25">
      <c r="A2648">
        <v>10188</v>
      </c>
      <c r="B2648">
        <v>29</v>
      </c>
      <c r="C2648">
        <v>100</v>
      </c>
      <c r="D2648">
        <v>8</v>
      </c>
      <c r="E2648">
        <v>3957.05</v>
      </c>
      <c r="F2648">
        <v>3958</v>
      </c>
      <c r="G2648">
        <v>2900</v>
      </c>
      <c r="H2648" t="s">
        <v>112</v>
      </c>
      <c r="I2648" s="1">
        <v>37943</v>
      </c>
      <c r="J2648" t="s">
        <v>104</v>
      </c>
      <c r="K2648" t="s">
        <v>65</v>
      </c>
      <c r="L2648" t="s">
        <v>37</v>
      </c>
      <c r="M2648">
        <v>4</v>
      </c>
      <c r="N2648">
        <v>11</v>
      </c>
      <c r="O2648">
        <v>2003</v>
      </c>
      <c r="P2648" t="s">
        <v>905</v>
      </c>
      <c r="Q2648">
        <v>118</v>
      </c>
      <c r="R2648" t="s">
        <v>1050</v>
      </c>
      <c r="S2648" t="s">
        <v>113</v>
      </c>
      <c r="T2648" t="s">
        <v>114</v>
      </c>
      <c r="U2648" t="s">
        <v>115</v>
      </c>
      <c r="V2648" t="s">
        <v>116</v>
      </c>
      <c r="X2648" t="s">
        <v>116</v>
      </c>
      <c r="Y2648" t="s">
        <v>117</v>
      </c>
      <c r="AA2648" t="s">
        <v>117</v>
      </c>
      <c r="AB2648" t="s">
        <v>118</v>
      </c>
      <c r="AC2648" t="s">
        <v>119</v>
      </c>
      <c r="AD2648" t="s">
        <v>60</v>
      </c>
      <c r="AE2648" t="s">
        <v>120</v>
      </c>
      <c r="AF2648" t="s">
        <v>121</v>
      </c>
      <c r="AG2648" t="s">
        <v>122</v>
      </c>
      <c r="AH2648" t="s">
        <v>74</v>
      </c>
    </row>
    <row r="2649" spans="1:34" x14ac:dyDescent="0.25">
      <c r="A2649">
        <v>10210</v>
      </c>
      <c r="B2649">
        <v>25</v>
      </c>
      <c r="C2649">
        <v>100</v>
      </c>
      <c r="D2649">
        <v>6</v>
      </c>
      <c r="E2649">
        <v>2818</v>
      </c>
      <c r="F2649">
        <v>2818</v>
      </c>
      <c r="G2649">
        <v>2500</v>
      </c>
      <c r="H2649" s="2">
        <v>38322</v>
      </c>
      <c r="I2649" s="1">
        <v>38322</v>
      </c>
      <c r="J2649" t="s">
        <v>242</v>
      </c>
      <c r="K2649" t="s">
        <v>220</v>
      </c>
      <c r="L2649" t="s">
        <v>37</v>
      </c>
      <c r="M2649">
        <v>1</v>
      </c>
      <c r="N2649">
        <v>1</v>
      </c>
      <c r="O2649">
        <v>2004</v>
      </c>
      <c r="P2649" t="s">
        <v>905</v>
      </c>
      <c r="Q2649">
        <v>118</v>
      </c>
      <c r="R2649" t="s">
        <v>1050</v>
      </c>
      <c r="S2649" t="s">
        <v>478</v>
      </c>
      <c r="T2649" t="s">
        <v>479</v>
      </c>
      <c r="U2649" t="s">
        <v>480</v>
      </c>
      <c r="V2649" t="s">
        <v>481</v>
      </c>
      <c r="X2649" t="s">
        <v>481</v>
      </c>
      <c r="Y2649" t="s">
        <v>482</v>
      </c>
      <c r="Z2649" t="s">
        <v>482</v>
      </c>
      <c r="AA2649" t="s">
        <v>483</v>
      </c>
      <c r="AB2649" t="s">
        <v>484</v>
      </c>
      <c r="AC2649" t="s">
        <v>314</v>
      </c>
      <c r="AD2649" t="s">
        <v>314</v>
      </c>
      <c r="AE2649" t="s">
        <v>485</v>
      </c>
      <c r="AF2649" t="s">
        <v>486</v>
      </c>
      <c r="AG2649" t="s">
        <v>487</v>
      </c>
      <c r="AH2649" t="s">
        <v>51</v>
      </c>
    </row>
    <row r="2650" spans="1:34" x14ac:dyDescent="0.25">
      <c r="A2650">
        <v>10223</v>
      </c>
      <c r="B2650">
        <v>29</v>
      </c>
      <c r="C2650">
        <v>100</v>
      </c>
      <c r="D2650">
        <v>8</v>
      </c>
      <c r="E2650">
        <v>3199.86</v>
      </c>
      <c r="F2650">
        <v>3200</v>
      </c>
      <c r="G2650">
        <v>2900</v>
      </c>
      <c r="H2650" t="s">
        <v>138</v>
      </c>
      <c r="I2650" s="1">
        <v>38037</v>
      </c>
      <c r="J2650" t="s">
        <v>35</v>
      </c>
      <c r="K2650" t="s">
        <v>87</v>
      </c>
      <c r="L2650" t="s">
        <v>37</v>
      </c>
      <c r="M2650">
        <v>1</v>
      </c>
      <c r="N2650">
        <v>2</v>
      </c>
      <c r="O2650">
        <v>2004</v>
      </c>
      <c r="P2650" t="s">
        <v>905</v>
      </c>
      <c r="Q2650">
        <v>118</v>
      </c>
      <c r="R2650" t="s">
        <v>1050</v>
      </c>
      <c r="S2650" t="s">
        <v>139</v>
      </c>
      <c r="T2650" t="s">
        <v>140</v>
      </c>
      <c r="U2650" t="s">
        <v>141</v>
      </c>
      <c r="V2650" t="s">
        <v>142</v>
      </c>
      <c r="W2650" t="s">
        <v>143</v>
      </c>
      <c r="X2650" t="s">
        <v>144</v>
      </c>
      <c r="Y2650" t="s">
        <v>145</v>
      </c>
      <c r="Z2650" t="s">
        <v>146</v>
      </c>
      <c r="AA2650" t="s">
        <v>147</v>
      </c>
      <c r="AB2650">
        <v>3004</v>
      </c>
      <c r="AC2650" t="s">
        <v>148</v>
      </c>
      <c r="AD2650" t="s">
        <v>149</v>
      </c>
      <c r="AE2650" t="s">
        <v>150</v>
      </c>
      <c r="AF2650" t="s">
        <v>151</v>
      </c>
      <c r="AG2650" t="s">
        <v>152</v>
      </c>
      <c r="AH2650" t="s">
        <v>74</v>
      </c>
    </row>
    <row r="2651" spans="1:34" x14ac:dyDescent="0.25">
      <c r="A2651">
        <v>10235</v>
      </c>
      <c r="B2651">
        <v>25</v>
      </c>
      <c r="C2651">
        <v>96.11</v>
      </c>
      <c r="D2651">
        <v>2</v>
      </c>
      <c r="E2651">
        <v>2402.75</v>
      </c>
      <c r="F2651">
        <v>2403</v>
      </c>
      <c r="G2651">
        <v>2402.75</v>
      </c>
      <c r="H2651" s="2">
        <v>38021</v>
      </c>
      <c r="I2651" s="1">
        <v>38021</v>
      </c>
      <c r="J2651" t="s">
        <v>35</v>
      </c>
      <c r="K2651" t="s">
        <v>220</v>
      </c>
      <c r="L2651" t="s">
        <v>37</v>
      </c>
      <c r="M2651">
        <v>2</v>
      </c>
      <c r="N2651">
        <v>4</v>
      </c>
      <c r="O2651">
        <v>2004</v>
      </c>
      <c r="P2651" t="s">
        <v>905</v>
      </c>
      <c r="Q2651">
        <v>118</v>
      </c>
      <c r="R2651" t="s">
        <v>1050</v>
      </c>
      <c r="S2651" t="s">
        <v>589</v>
      </c>
      <c r="T2651" t="s">
        <v>590</v>
      </c>
      <c r="U2651" t="s">
        <v>591</v>
      </c>
      <c r="V2651" t="s">
        <v>592</v>
      </c>
      <c r="X2651" t="s">
        <v>592</v>
      </c>
      <c r="Y2651" t="s">
        <v>593</v>
      </c>
      <c r="Z2651" t="s">
        <v>359</v>
      </c>
      <c r="AA2651" t="s">
        <v>594</v>
      </c>
      <c r="AB2651" t="s">
        <v>595</v>
      </c>
      <c r="AC2651" t="s">
        <v>362</v>
      </c>
      <c r="AD2651" t="s">
        <v>47</v>
      </c>
      <c r="AE2651" t="s">
        <v>596</v>
      </c>
      <c r="AF2651" t="s">
        <v>272</v>
      </c>
      <c r="AG2651" t="s">
        <v>597</v>
      </c>
      <c r="AH2651" t="s">
        <v>51</v>
      </c>
    </row>
    <row r="2652" spans="1:34" x14ac:dyDescent="0.25">
      <c r="A2652">
        <v>10250</v>
      </c>
      <c r="B2652">
        <v>44</v>
      </c>
      <c r="C2652">
        <v>100</v>
      </c>
      <c r="D2652">
        <v>3</v>
      </c>
      <c r="E2652">
        <v>6055.72</v>
      </c>
      <c r="F2652">
        <v>6056</v>
      </c>
      <c r="G2652">
        <v>4400</v>
      </c>
      <c r="H2652" s="2">
        <v>38296</v>
      </c>
      <c r="I2652" s="1">
        <v>38296</v>
      </c>
      <c r="J2652" t="s">
        <v>104</v>
      </c>
      <c r="K2652" t="s">
        <v>87</v>
      </c>
      <c r="L2652" t="s">
        <v>37</v>
      </c>
      <c r="M2652">
        <v>2</v>
      </c>
      <c r="N2652">
        <v>5</v>
      </c>
      <c r="O2652">
        <v>2004</v>
      </c>
      <c r="P2652" t="s">
        <v>905</v>
      </c>
      <c r="Q2652">
        <v>118</v>
      </c>
      <c r="R2652" t="s">
        <v>1050</v>
      </c>
      <c r="S2652" t="s">
        <v>630</v>
      </c>
      <c r="T2652">
        <v>4085553659</v>
      </c>
      <c r="U2652" t="s">
        <v>631</v>
      </c>
      <c r="V2652" t="s">
        <v>632</v>
      </c>
      <c r="X2652" t="s">
        <v>632</v>
      </c>
      <c r="Y2652" t="s">
        <v>633</v>
      </c>
      <c r="Z2652" t="s">
        <v>81</v>
      </c>
      <c r="AA2652" t="s">
        <v>634</v>
      </c>
      <c r="AB2652">
        <v>94217</v>
      </c>
      <c r="AC2652" t="s">
        <v>46</v>
      </c>
      <c r="AD2652" t="s">
        <v>47</v>
      </c>
      <c r="AE2652" t="s">
        <v>159</v>
      </c>
      <c r="AF2652" t="s">
        <v>635</v>
      </c>
      <c r="AG2652" t="s">
        <v>636</v>
      </c>
      <c r="AH2652" t="s">
        <v>74</v>
      </c>
    </row>
    <row r="2653" spans="1:34" x14ac:dyDescent="0.25">
      <c r="A2653">
        <v>10263</v>
      </c>
      <c r="B2653">
        <v>47</v>
      </c>
      <c r="C2653">
        <v>100</v>
      </c>
      <c r="D2653">
        <v>9</v>
      </c>
      <c r="E2653">
        <v>5465.16</v>
      </c>
      <c r="F2653">
        <v>5466</v>
      </c>
      <c r="G2653">
        <v>4700</v>
      </c>
      <c r="H2653" t="s">
        <v>171</v>
      </c>
      <c r="I2653" s="1">
        <v>38166</v>
      </c>
      <c r="J2653" t="s">
        <v>172</v>
      </c>
      <c r="K2653" t="s">
        <v>36</v>
      </c>
      <c r="L2653" t="s">
        <v>37</v>
      </c>
      <c r="M2653">
        <v>2</v>
      </c>
      <c r="N2653">
        <v>6</v>
      </c>
      <c r="O2653">
        <v>2004</v>
      </c>
      <c r="P2653" t="s">
        <v>905</v>
      </c>
      <c r="Q2653">
        <v>118</v>
      </c>
      <c r="R2653" t="s">
        <v>1050</v>
      </c>
      <c r="S2653" t="s">
        <v>173</v>
      </c>
      <c r="T2653">
        <v>2035552570</v>
      </c>
      <c r="U2653" t="s">
        <v>174</v>
      </c>
      <c r="V2653" t="s">
        <v>175</v>
      </c>
      <c r="X2653" t="s">
        <v>175</v>
      </c>
      <c r="Y2653" t="s">
        <v>176</v>
      </c>
      <c r="Z2653" t="s">
        <v>177</v>
      </c>
      <c r="AA2653" t="s">
        <v>178</v>
      </c>
      <c r="AB2653">
        <v>97562</v>
      </c>
      <c r="AC2653" t="s">
        <v>46</v>
      </c>
      <c r="AD2653" t="s">
        <v>47</v>
      </c>
      <c r="AE2653" t="s">
        <v>179</v>
      </c>
      <c r="AF2653" t="s">
        <v>84</v>
      </c>
      <c r="AG2653" t="s">
        <v>180</v>
      </c>
      <c r="AH2653" t="s">
        <v>74</v>
      </c>
    </row>
    <row r="2654" spans="1:34" x14ac:dyDescent="0.25">
      <c r="A2654">
        <v>10275</v>
      </c>
      <c r="B2654">
        <v>48</v>
      </c>
      <c r="C2654">
        <v>100</v>
      </c>
      <c r="D2654">
        <v>8</v>
      </c>
      <c r="E2654">
        <v>6378.72</v>
      </c>
      <c r="F2654">
        <v>6379</v>
      </c>
      <c r="G2654">
        <v>4800</v>
      </c>
      <c r="H2654" t="s">
        <v>181</v>
      </c>
      <c r="I2654" s="1">
        <v>38191</v>
      </c>
      <c r="J2654" t="s">
        <v>52</v>
      </c>
      <c r="K2654" t="s">
        <v>87</v>
      </c>
      <c r="L2654" t="s">
        <v>37</v>
      </c>
      <c r="M2654">
        <v>3</v>
      </c>
      <c r="N2654">
        <v>7</v>
      </c>
      <c r="O2654">
        <v>2004</v>
      </c>
      <c r="P2654" t="s">
        <v>905</v>
      </c>
      <c r="Q2654">
        <v>118</v>
      </c>
      <c r="R2654" t="s">
        <v>1050</v>
      </c>
      <c r="S2654" t="s">
        <v>182</v>
      </c>
      <c r="T2654" t="s">
        <v>183</v>
      </c>
      <c r="U2654" t="s">
        <v>184</v>
      </c>
      <c r="V2654" t="s">
        <v>185</v>
      </c>
      <c r="X2654" t="s">
        <v>185</v>
      </c>
      <c r="Y2654" t="s">
        <v>186</v>
      </c>
      <c r="AA2654" t="s">
        <v>186</v>
      </c>
      <c r="AB2654">
        <v>44000</v>
      </c>
      <c r="AC2654" t="s">
        <v>59</v>
      </c>
      <c r="AD2654" t="s">
        <v>60</v>
      </c>
      <c r="AE2654" t="s">
        <v>187</v>
      </c>
      <c r="AF2654" t="s">
        <v>188</v>
      </c>
      <c r="AG2654" t="s">
        <v>189</v>
      </c>
      <c r="AH2654" t="s">
        <v>74</v>
      </c>
    </row>
    <row r="2655" spans="1:34" x14ac:dyDescent="0.25">
      <c r="A2655">
        <v>10285</v>
      </c>
      <c r="B2655">
        <v>45</v>
      </c>
      <c r="C2655">
        <v>100</v>
      </c>
      <c r="D2655">
        <v>13</v>
      </c>
      <c r="E2655">
        <v>5392.8</v>
      </c>
      <c r="F2655">
        <v>5393</v>
      </c>
      <c r="G2655">
        <v>4500</v>
      </c>
      <c r="H2655" t="s">
        <v>190</v>
      </c>
      <c r="I2655" s="1">
        <v>38226</v>
      </c>
      <c r="J2655" t="s">
        <v>76</v>
      </c>
      <c r="K2655" t="s">
        <v>87</v>
      </c>
      <c r="L2655" t="s">
        <v>37</v>
      </c>
      <c r="M2655">
        <v>3</v>
      </c>
      <c r="N2655">
        <v>8</v>
      </c>
      <c r="O2655">
        <v>2004</v>
      </c>
      <c r="P2655" t="s">
        <v>905</v>
      </c>
      <c r="Q2655">
        <v>118</v>
      </c>
      <c r="R2655" t="s">
        <v>1050</v>
      </c>
      <c r="S2655" t="s">
        <v>191</v>
      </c>
      <c r="T2655">
        <v>6175558555</v>
      </c>
      <c r="U2655" t="s">
        <v>192</v>
      </c>
      <c r="V2655" t="s">
        <v>193</v>
      </c>
      <c r="X2655" t="s">
        <v>193</v>
      </c>
      <c r="Y2655" t="s">
        <v>194</v>
      </c>
      <c r="Z2655" t="s">
        <v>195</v>
      </c>
      <c r="AA2655" t="s">
        <v>196</v>
      </c>
      <c r="AB2655">
        <v>51247</v>
      </c>
      <c r="AC2655" t="s">
        <v>46</v>
      </c>
      <c r="AD2655" t="s">
        <v>47</v>
      </c>
      <c r="AE2655" t="s">
        <v>197</v>
      </c>
      <c r="AF2655" t="s">
        <v>198</v>
      </c>
      <c r="AG2655" t="s">
        <v>199</v>
      </c>
      <c r="AH2655" t="s">
        <v>74</v>
      </c>
    </row>
    <row r="2656" spans="1:34" x14ac:dyDescent="0.25">
      <c r="A2656">
        <v>10297</v>
      </c>
      <c r="B2656">
        <v>35</v>
      </c>
      <c r="C2656">
        <v>100</v>
      </c>
      <c r="D2656">
        <v>3</v>
      </c>
      <c r="E2656">
        <v>3986.5</v>
      </c>
      <c r="F2656">
        <v>3987</v>
      </c>
      <c r="G2656">
        <v>3500</v>
      </c>
      <c r="H2656" t="s">
        <v>953</v>
      </c>
      <c r="I2656" s="1">
        <v>38246</v>
      </c>
      <c r="J2656" t="s">
        <v>201</v>
      </c>
      <c r="K2656" t="s">
        <v>130</v>
      </c>
      <c r="L2656" t="s">
        <v>37</v>
      </c>
      <c r="M2656">
        <v>3</v>
      </c>
      <c r="N2656">
        <v>9</v>
      </c>
      <c r="O2656">
        <v>2004</v>
      </c>
      <c r="P2656" t="s">
        <v>905</v>
      </c>
      <c r="Q2656">
        <v>118</v>
      </c>
      <c r="R2656" t="s">
        <v>1050</v>
      </c>
      <c r="S2656" t="s">
        <v>756</v>
      </c>
      <c r="T2656" t="s">
        <v>757</v>
      </c>
      <c r="U2656" t="s">
        <v>758</v>
      </c>
      <c r="V2656" t="s">
        <v>759</v>
      </c>
      <c r="W2656" t="s">
        <v>760</v>
      </c>
      <c r="X2656" t="s">
        <v>761</v>
      </c>
      <c r="Y2656" t="s">
        <v>762</v>
      </c>
      <c r="AA2656" t="s">
        <v>762</v>
      </c>
      <c r="AB2656">
        <v>2</v>
      </c>
      <c r="AC2656" t="s">
        <v>763</v>
      </c>
      <c r="AD2656" t="s">
        <v>60</v>
      </c>
      <c r="AE2656" t="s">
        <v>764</v>
      </c>
      <c r="AF2656" t="s">
        <v>765</v>
      </c>
      <c r="AG2656" t="s">
        <v>766</v>
      </c>
      <c r="AH2656" t="s">
        <v>74</v>
      </c>
    </row>
    <row r="2657" spans="1:34" x14ac:dyDescent="0.25">
      <c r="A2657">
        <v>10308</v>
      </c>
      <c r="B2657">
        <v>31</v>
      </c>
      <c r="C2657">
        <v>100</v>
      </c>
      <c r="D2657">
        <v>6</v>
      </c>
      <c r="E2657">
        <v>4009.23</v>
      </c>
      <c r="F2657">
        <v>4010</v>
      </c>
      <c r="G2657">
        <v>3100</v>
      </c>
      <c r="H2657" t="s">
        <v>211</v>
      </c>
      <c r="I2657" s="1">
        <v>38275</v>
      </c>
      <c r="J2657" t="s">
        <v>86</v>
      </c>
      <c r="K2657" t="s">
        <v>87</v>
      </c>
      <c r="L2657" t="s">
        <v>37</v>
      </c>
      <c r="M2657">
        <v>4</v>
      </c>
      <c r="N2657">
        <v>10</v>
      </c>
      <c r="O2657">
        <v>2004</v>
      </c>
      <c r="P2657" t="s">
        <v>905</v>
      </c>
      <c r="Q2657">
        <v>118</v>
      </c>
      <c r="R2657" t="s">
        <v>1050</v>
      </c>
      <c r="S2657" t="s">
        <v>501</v>
      </c>
      <c r="T2657">
        <v>9145554562</v>
      </c>
      <c r="U2657" t="s">
        <v>502</v>
      </c>
      <c r="V2657" t="s">
        <v>503</v>
      </c>
      <c r="X2657" t="s">
        <v>503</v>
      </c>
      <c r="Y2657" t="s">
        <v>504</v>
      </c>
      <c r="Z2657" t="s">
        <v>44</v>
      </c>
      <c r="AA2657" t="s">
        <v>505</v>
      </c>
      <c r="AB2657">
        <v>24067</v>
      </c>
      <c r="AC2657" t="s">
        <v>46</v>
      </c>
      <c r="AD2657" t="s">
        <v>47</v>
      </c>
      <c r="AE2657" t="s">
        <v>159</v>
      </c>
      <c r="AF2657" t="s">
        <v>373</v>
      </c>
      <c r="AG2657" t="s">
        <v>506</v>
      </c>
      <c r="AH2657" t="s">
        <v>74</v>
      </c>
    </row>
    <row r="2658" spans="1:34" x14ac:dyDescent="0.25">
      <c r="A2658">
        <v>10318</v>
      </c>
      <c r="B2658">
        <v>50</v>
      </c>
      <c r="C2658">
        <v>100</v>
      </c>
      <c r="D2658">
        <v>8</v>
      </c>
      <c r="E2658">
        <v>7119</v>
      </c>
      <c r="F2658">
        <v>7119</v>
      </c>
      <c r="G2658">
        <v>5000</v>
      </c>
      <c r="H2658" s="2">
        <v>38028</v>
      </c>
      <c r="I2658" s="1">
        <v>38028</v>
      </c>
      <c r="J2658" t="s">
        <v>35</v>
      </c>
      <c r="K2658" t="s">
        <v>220</v>
      </c>
      <c r="L2658" t="s">
        <v>37</v>
      </c>
      <c r="M2658">
        <v>4</v>
      </c>
      <c r="N2658">
        <v>11</v>
      </c>
      <c r="O2658">
        <v>2004</v>
      </c>
      <c r="P2658" t="s">
        <v>905</v>
      </c>
      <c r="Q2658">
        <v>118</v>
      </c>
      <c r="R2658" t="s">
        <v>1050</v>
      </c>
      <c r="S2658" t="s">
        <v>221</v>
      </c>
      <c r="T2658">
        <v>2155551555</v>
      </c>
      <c r="U2658" t="s">
        <v>222</v>
      </c>
      <c r="V2658" t="s">
        <v>223</v>
      </c>
      <c r="X2658" t="s">
        <v>223</v>
      </c>
      <c r="Y2658" t="s">
        <v>224</v>
      </c>
      <c r="Z2658" t="s">
        <v>225</v>
      </c>
      <c r="AA2658" t="s">
        <v>226</v>
      </c>
      <c r="AB2658">
        <v>70267</v>
      </c>
      <c r="AC2658" t="s">
        <v>46</v>
      </c>
      <c r="AD2658" t="s">
        <v>47</v>
      </c>
      <c r="AE2658" t="s">
        <v>48</v>
      </c>
      <c r="AF2658" t="s">
        <v>227</v>
      </c>
      <c r="AG2658" t="s">
        <v>228</v>
      </c>
      <c r="AH2658" t="s">
        <v>240</v>
      </c>
    </row>
    <row r="2659" spans="1:34" x14ac:dyDescent="0.25">
      <c r="A2659">
        <v>10328</v>
      </c>
      <c r="B2659">
        <v>33</v>
      </c>
      <c r="C2659">
        <v>100</v>
      </c>
      <c r="D2659">
        <v>11</v>
      </c>
      <c r="E2659">
        <v>4072.2</v>
      </c>
      <c r="F2659">
        <v>4073</v>
      </c>
      <c r="G2659">
        <v>3300</v>
      </c>
      <c r="H2659" s="2">
        <v>38332</v>
      </c>
      <c r="I2659" s="1">
        <v>38332</v>
      </c>
      <c r="J2659" t="s">
        <v>242</v>
      </c>
      <c r="K2659" t="s">
        <v>53</v>
      </c>
      <c r="L2659" t="s">
        <v>37</v>
      </c>
      <c r="M2659">
        <v>4</v>
      </c>
      <c r="N2659">
        <v>11</v>
      </c>
      <c r="O2659">
        <v>2004</v>
      </c>
      <c r="P2659" t="s">
        <v>905</v>
      </c>
      <c r="Q2659">
        <v>118</v>
      </c>
      <c r="R2659" t="s">
        <v>1050</v>
      </c>
      <c r="S2659" t="s">
        <v>877</v>
      </c>
      <c r="T2659" t="s">
        <v>878</v>
      </c>
      <c r="U2659" t="s">
        <v>879</v>
      </c>
      <c r="V2659" t="s">
        <v>880</v>
      </c>
      <c r="X2659" t="s">
        <v>880</v>
      </c>
      <c r="Y2659" t="s">
        <v>881</v>
      </c>
      <c r="AA2659" t="s">
        <v>881</v>
      </c>
      <c r="AB2659">
        <v>24100</v>
      </c>
      <c r="AC2659" t="s">
        <v>407</v>
      </c>
      <c r="AD2659" t="s">
        <v>60</v>
      </c>
      <c r="AE2659" t="s">
        <v>882</v>
      </c>
      <c r="AF2659" t="s">
        <v>883</v>
      </c>
      <c r="AG2659" t="s">
        <v>884</v>
      </c>
      <c r="AH2659" t="s">
        <v>74</v>
      </c>
    </row>
    <row r="2660" spans="1:34" x14ac:dyDescent="0.25">
      <c r="A2660">
        <v>10340</v>
      </c>
      <c r="B2660">
        <v>29</v>
      </c>
      <c r="C2660">
        <v>100</v>
      </c>
      <c r="D2660">
        <v>6</v>
      </c>
      <c r="E2660">
        <v>4094.51</v>
      </c>
      <c r="F2660">
        <v>4095</v>
      </c>
      <c r="G2660">
        <v>2900</v>
      </c>
      <c r="H2660" t="s">
        <v>230</v>
      </c>
      <c r="I2660" s="1">
        <v>38315</v>
      </c>
      <c r="J2660" t="s">
        <v>104</v>
      </c>
      <c r="K2660" t="s">
        <v>220</v>
      </c>
      <c r="L2660" t="s">
        <v>37</v>
      </c>
      <c r="M2660">
        <v>4</v>
      </c>
      <c r="N2660">
        <v>11</v>
      </c>
      <c r="O2660">
        <v>2004</v>
      </c>
      <c r="P2660" t="s">
        <v>905</v>
      </c>
      <c r="Q2660">
        <v>118</v>
      </c>
      <c r="R2660" t="s">
        <v>1050</v>
      </c>
      <c r="S2660" t="s">
        <v>554</v>
      </c>
      <c r="T2660" t="s">
        <v>555</v>
      </c>
      <c r="U2660" t="s">
        <v>556</v>
      </c>
      <c r="V2660" t="s">
        <v>557</v>
      </c>
      <c r="X2660" t="s">
        <v>557</v>
      </c>
      <c r="Y2660" t="s">
        <v>558</v>
      </c>
      <c r="AA2660" t="s">
        <v>558</v>
      </c>
      <c r="AB2660">
        <v>8022</v>
      </c>
      <c r="AC2660" t="s">
        <v>281</v>
      </c>
      <c r="AD2660" t="s">
        <v>60</v>
      </c>
      <c r="AE2660" t="s">
        <v>559</v>
      </c>
      <c r="AF2660" t="s">
        <v>560</v>
      </c>
      <c r="AG2660" t="s">
        <v>561</v>
      </c>
      <c r="AH2660" t="s">
        <v>74</v>
      </c>
    </row>
    <row r="2661" spans="1:34" x14ac:dyDescent="0.25">
      <c r="A2661">
        <v>10353</v>
      </c>
      <c r="B2661">
        <v>48</v>
      </c>
      <c r="C2661">
        <v>68.8</v>
      </c>
      <c r="D2661">
        <v>4</v>
      </c>
      <c r="E2661">
        <v>3302.4</v>
      </c>
      <c r="F2661">
        <v>3303</v>
      </c>
      <c r="G2661">
        <v>3302.4</v>
      </c>
      <c r="H2661" s="2">
        <v>38089</v>
      </c>
      <c r="I2661" s="1">
        <v>38089</v>
      </c>
      <c r="J2661" t="s">
        <v>380</v>
      </c>
      <c r="K2661" t="s">
        <v>36</v>
      </c>
      <c r="L2661" t="s">
        <v>37</v>
      </c>
      <c r="M2661">
        <v>4</v>
      </c>
      <c r="N2661">
        <v>12</v>
      </c>
      <c r="O2661">
        <v>2004</v>
      </c>
      <c r="P2661" t="s">
        <v>905</v>
      </c>
      <c r="Q2661">
        <v>118</v>
      </c>
      <c r="R2661" t="s">
        <v>1050</v>
      </c>
      <c r="S2661" t="s">
        <v>908</v>
      </c>
      <c r="T2661">
        <v>2035554407</v>
      </c>
      <c r="U2661" t="s">
        <v>909</v>
      </c>
      <c r="V2661" t="s">
        <v>910</v>
      </c>
      <c r="X2661" t="s">
        <v>910</v>
      </c>
      <c r="Y2661" t="s">
        <v>816</v>
      </c>
      <c r="Z2661" t="s">
        <v>177</v>
      </c>
      <c r="AA2661" t="s">
        <v>911</v>
      </c>
      <c r="AB2661">
        <v>97561</v>
      </c>
      <c r="AC2661" t="s">
        <v>46</v>
      </c>
      <c r="AD2661" t="s">
        <v>47</v>
      </c>
      <c r="AE2661" t="s">
        <v>912</v>
      </c>
      <c r="AF2661" t="s">
        <v>913</v>
      </c>
      <c r="AG2661" t="s">
        <v>914</v>
      </c>
      <c r="AH2661" t="s">
        <v>74</v>
      </c>
    </row>
    <row r="2662" spans="1:34" x14ac:dyDescent="0.25">
      <c r="A2662">
        <v>10361</v>
      </c>
      <c r="B2662">
        <v>44</v>
      </c>
      <c r="C2662">
        <v>72.42</v>
      </c>
      <c r="D2662">
        <v>5</v>
      </c>
      <c r="E2662">
        <v>3186.48</v>
      </c>
      <c r="F2662">
        <v>3187</v>
      </c>
      <c r="G2662">
        <v>3186.48</v>
      </c>
      <c r="H2662" t="s">
        <v>241</v>
      </c>
      <c r="I2662" s="1">
        <v>38338</v>
      </c>
      <c r="J2662" t="s">
        <v>242</v>
      </c>
      <c r="K2662" t="s">
        <v>87</v>
      </c>
      <c r="L2662" t="s">
        <v>37</v>
      </c>
      <c r="M2662">
        <v>4</v>
      </c>
      <c r="N2662">
        <v>12</v>
      </c>
      <c r="O2662">
        <v>2004</v>
      </c>
      <c r="P2662" t="s">
        <v>905</v>
      </c>
      <c r="Q2662">
        <v>118</v>
      </c>
      <c r="R2662" t="s">
        <v>1050</v>
      </c>
      <c r="S2662" t="s">
        <v>243</v>
      </c>
      <c r="T2662" t="s">
        <v>244</v>
      </c>
      <c r="U2662" t="s">
        <v>245</v>
      </c>
      <c r="V2662" t="s">
        <v>246</v>
      </c>
      <c r="W2662" t="s">
        <v>247</v>
      </c>
      <c r="X2662" t="s">
        <v>248</v>
      </c>
      <c r="Y2662" t="s">
        <v>249</v>
      </c>
      <c r="Z2662" t="s">
        <v>250</v>
      </c>
      <c r="AA2662" t="s">
        <v>251</v>
      </c>
      <c r="AB2662">
        <v>2067</v>
      </c>
      <c r="AC2662" t="s">
        <v>148</v>
      </c>
      <c r="AD2662" t="s">
        <v>149</v>
      </c>
      <c r="AE2662" t="s">
        <v>252</v>
      </c>
      <c r="AF2662" t="s">
        <v>253</v>
      </c>
      <c r="AG2662" t="s">
        <v>254</v>
      </c>
      <c r="AH2662" t="s">
        <v>74</v>
      </c>
    </row>
    <row r="2663" spans="1:34" x14ac:dyDescent="0.25">
      <c r="A2663">
        <v>10375</v>
      </c>
      <c r="B2663">
        <v>25</v>
      </c>
      <c r="C2663">
        <v>66.73</v>
      </c>
      <c r="D2663">
        <v>10</v>
      </c>
      <c r="E2663">
        <v>1668.25</v>
      </c>
      <c r="F2663">
        <v>1669</v>
      </c>
      <c r="G2663">
        <v>1668.25</v>
      </c>
      <c r="H2663" s="2">
        <v>38413</v>
      </c>
      <c r="I2663" s="1">
        <v>38413</v>
      </c>
      <c r="J2663" t="s">
        <v>255</v>
      </c>
      <c r="K2663" t="s">
        <v>220</v>
      </c>
      <c r="L2663" t="s">
        <v>37</v>
      </c>
      <c r="M2663">
        <v>1</v>
      </c>
      <c r="N2663">
        <v>2</v>
      </c>
      <c r="O2663">
        <v>2005</v>
      </c>
      <c r="P2663" t="s">
        <v>905</v>
      </c>
      <c r="Q2663">
        <v>118</v>
      </c>
      <c r="R2663" t="s">
        <v>1050</v>
      </c>
      <c r="S2663" t="s">
        <v>182</v>
      </c>
      <c r="T2663" t="s">
        <v>183</v>
      </c>
      <c r="U2663" t="s">
        <v>184</v>
      </c>
      <c r="V2663" t="s">
        <v>185</v>
      </c>
      <c r="X2663" t="s">
        <v>185</v>
      </c>
      <c r="Y2663" t="s">
        <v>186</v>
      </c>
      <c r="AA2663" t="s">
        <v>186</v>
      </c>
      <c r="AB2663">
        <v>44000</v>
      </c>
      <c r="AC2663" t="s">
        <v>59</v>
      </c>
      <c r="AD2663" t="s">
        <v>60</v>
      </c>
      <c r="AE2663" t="s">
        <v>187</v>
      </c>
      <c r="AF2663" t="s">
        <v>188</v>
      </c>
      <c r="AG2663" t="s">
        <v>189</v>
      </c>
      <c r="AH2663" t="s">
        <v>51</v>
      </c>
    </row>
    <row r="2664" spans="1:34" x14ac:dyDescent="0.25">
      <c r="A2664">
        <v>10388</v>
      </c>
      <c r="B2664">
        <v>50</v>
      </c>
      <c r="C2664">
        <v>100</v>
      </c>
      <c r="D2664">
        <v>3</v>
      </c>
      <c r="E2664">
        <v>7154.5</v>
      </c>
      <c r="F2664">
        <v>7155</v>
      </c>
      <c r="G2664">
        <v>5000</v>
      </c>
      <c r="H2664" s="2">
        <v>38414</v>
      </c>
      <c r="I2664" s="1">
        <v>38414</v>
      </c>
      <c r="J2664" t="s">
        <v>255</v>
      </c>
      <c r="K2664" t="s">
        <v>130</v>
      </c>
      <c r="L2664" t="s">
        <v>37</v>
      </c>
      <c r="M2664">
        <v>1</v>
      </c>
      <c r="N2664">
        <v>3</v>
      </c>
      <c r="O2664">
        <v>2005</v>
      </c>
      <c r="P2664" t="s">
        <v>905</v>
      </c>
      <c r="Q2664">
        <v>118</v>
      </c>
      <c r="R2664" t="s">
        <v>1050</v>
      </c>
      <c r="S2664" t="s">
        <v>256</v>
      </c>
      <c r="T2664">
        <v>5085552555</v>
      </c>
      <c r="U2664" t="s">
        <v>257</v>
      </c>
      <c r="V2664" t="s">
        <v>258</v>
      </c>
      <c r="X2664" t="s">
        <v>258</v>
      </c>
      <c r="Y2664" t="s">
        <v>259</v>
      </c>
      <c r="Z2664" t="s">
        <v>195</v>
      </c>
      <c r="AA2664" t="s">
        <v>260</v>
      </c>
      <c r="AB2664">
        <v>50553</v>
      </c>
      <c r="AC2664" t="s">
        <v>46</v>
      </c>
      <c r="AD2664" t="s">
        <v>47</v>
      </c>
      <c r="AE2664" t="s">
        <v>261</v>
      </c>
      <c r="AF2664" t="s">
        <v>262</v>
      </c>
      <c r="AG2664" t="s">
        <v>263</v>
      </c>
      <c r="AH2664" t="s">
        <v>240</v>
      </c>
    </row>
    <row r="2665" spans="1:34" x14ac:dyDescent="0.25">
      <c r="A2665">
        <v>10398</v>
      </c>
      <c r="B2665">
        <v>23</v>
      </c>
      <c r="C2665">
        <v>100</v>
      </c>
      <c r="D2665">
        <v>9</v>
      </c>
      <c r="E2665">
        <v>2810.83</v>
      </c>
      <c r="F2665">
        <v>2811</v>
      </c>
      <c r="G2665">
        <v>2300</v>
      </c>
      <c r="H2665" t="s">
        <v>936</v>
      </c>
      <c r="I2665" s="1">
        <v>38441</v>
      </c>
      <c r="J2665" t="s">
        <v>255</v>
      </c>
      <c r="K2665" t="s">
        <v>220</v>
      </c>
      <c r="L2665" t="s">
        <v>37</v>
      </c>
      <c r="M2665">
        <v>1</v>
      </c>
      <c r="N2665">
        <v>3</v>
      </c>
      <c r="O2665">
        <v>2005</v>
      </c>
      <c r="P2665" t="s">
        <v>905</v>
      </c>
      <c r="Q2665">
        <v>118</v>
      </c>
      <c r="R2665" t="s">
        <v>1050</v>
      </c>
      <c r="S2665" t="s">
        <v>54</v>
      </c>
      <c r="T2665" t="s">
        <v>55</v>
      </c>
      <c r="U2665" t="s">
        <v>56</v>
      </c>
      <c r="V2665" t="s">
        <v>57</v>
      </c>
      <c r="X2665" t="s">
        <v>57</v>
      </c>
      <c r="Y2665" t="s">
        <v>58</v>
      </c>
      <c r="AA2665" t="s">
        <v>58</v>
      </c>
      <c r="AB2665">
        <v>51100</v>
      </c>
      <c r="AC2665" t="s">
        <v>59</v>
      </c>
      <c r="AD2665" t="s">
        <v>60</v>
      </c>
      <c r="AE2665" t="s">
        <v>61</v>
      </c>
      <c r="AF2665" t="s">
        <v>62</v>
      </c>
      <c r="AG2665" t="s">
        <v>63</v>
      </c>
      <c r="AH2665" t="s">
        <v>51</v>
      </c>
    </row>
    <row r="2666" spans="1:34" x14ac:dyDescent="0.25">
      <c r="A2666">
        <v>10401</v>
      </c>
      <c r="B2666">
        <v>21</v>
      </c>
      <c r="C2666">
        <v>96.11</v>
      </c>
      <c r="D2666">
        <v>2</v>
      </c>
      <c r="E2666">
        <v>2018.31</v>
      </c>
      <c r="F2666">
        <v>2019</v>
      </c>
      <c r="G2666">
        <v>2018.31</v>
      </c>
      <c r="H2666" s="2">
        <v>38415</v>
      </c>
      <c r="I2666" s="1">
        <v>38415</v>
      </c>
      <c r="J2666" t="s">
        <v>255</v>
      </c>
      <c r="K2666" t="s">
        <v>87</v>
      </c>
      <c r="L2666" t="s">
        <v>637</v>
      </c>
      <c r="M2666">
        <v>2</v>
      </c>
      <c r="N2666">
        <v>4</v>
      </c>
      <c r="O2666">
        <v>2005</v>
      </c>
      <c r="P2666" t="s">
        <v>905</v>
      </c>
      <c r="Q2666">
        <v>118</v>
      </c>
      <c r="R2666" t="s">
        <v>1050</v>
      </c>
      <c r="S2666" t="s">
        <v>163</v>
      </c>
      <c r="T2666">
        <v>2015559350</v>
      </c>
      <c r="U2666" t="s">
        <v>164</v>
      </c>
      <c r="V2666" t="s">
        <v>165</v>
      </c>
      <c r="X2666" t="s">
        <v>165</v>
      </c>
      <c r="Y2666" t="s">
        <v>166</v>
      </c>
      <c r="Z2666" t="s">
        <v>167</v>
      </c>
      <c r="AA2666" t="s">
        <v>168</v>
      </c>
      <c r="AB2666">
        <v>94019</v>
      </c>
      <c r="AC2666" t="s">
        <v>46</v>
      </c>
      <c r="AD2666" t="s">
        <v>47</v>
      </c>
      <c r="AE2666" t="s">
        <v>93</v>
      </c>
      <c r="AF2666" t="s">
        <v>169</v>
      </c>
      <c r="AG2666" t="s">
        <v>170</v>
      </c>
      <c r="AH2666" t="s">
        <v>51</v>
      </c>
    </row>
    <row r="2667" spans="1:34" x14ac:dyDescent="0.25">
      <c r="A2667">
        <v>10416</v>
      </c>
      <c r="B2667">
        <v>41</v>
      </c>
      <c r="C2667">
        <v>100</v>
      </c>
      <c r="D2667">
        <v>3</v>
      </c>
      <c r="E2667">
        <v>5642.83</v>
      </c>
      <c r="F2667">
        <v>5643</v>
      </c>
      <c r="G2667">
        <v>4100</v>
      </c>
      <c r="H2667" s="2">
        <v>38630</v>
      </c>
      <c r="I2667" s="1">
        <v>38630</v>
      </c>
      <c r="J2667" t="s">
        <v>86</v>
      </c>
      <c r="K2667" t="s">
        <v>220</v>
      </c>
      <c r="L2667" t="s">
        <v>37</v>
      </c>
      <c r="M2667">
        <v>2</v>
      </c>
      <c r="N2667">
        <v>5</v>
      </c>
      <c r="O2667">
        <v>2005</v>
      </c>
      <c r="P2667" t="s">
        <v>905</v>
      </c>
      <c r="Q2667">
        <v>118</v>
      </c>
      <c r="R2667" t="s">
        <v>1050</v>
      </c>
      <c r="S2667" t="s">
        <v>712</v>
      </c>
      <c r="T2667" t="s">
        <v>713</v>
      </c>
      <c r="U2667" t="s">
        <v>714</v>
      </c>
      <c r="V2667" t="s">
        <v>715</v>
      </c>
      <c r="X2667" t="s">
        <v>715</v>
      </c>
      <c r="Y2667" t="s">
        <v>716</v>
      </c>
      <c r="AA2667" t="s">
        <v>716</v>
      </c>
      <c r="AB2667">
        <v>42100</v>
      </c>
      <c r="AC2667" t="s">
        <v>407</v>
      </c>
      <c r="AD2667" t="s">
        <v>60</v>
      </c>
      <c r="AE2667" t="s">
        <v>717</v>
      </c>
      <c r="AF2667" t="s">
        <v>718</v>
      </c>
      <c r="AG2667" t="s">
        <v>719</v>
      </c>
      <c r="AH2667" t="s">
        <v>74</v>
      </c>
    </row>
    <row r="2668" spans="1:34" x14ac:dyDescent="0.25">
      <c r="A2668">
        <v>10106</v>
      </c>
      <c r="B2668">
        <v>44</v>
      </c>
      <c r="C2668">
        <v>74.400000000000006</v>
      </c>
      <c r="D2668">
        <v>8</v>
      </c>
      <c r="E2668">
        <v>3273.6</v>
      </c>
      <c r="F2668">
        <v>3274</v>
      </c>
      <c r="G2668">
        <v>3273.6</v>
      </c>
      <c r="H2668" t="s">
        <v>904</v>
      </c>
      <c r="I2668" s="1">
        <v>37669</v>
      </c>
      <c r="J2668" t="s">
        <v>35</v>
      </c>
      <c r="K2668" t="s">
        <v>36</v>
      </c>
      <c r="L2668" t="s">
        <v>37</v>
      </c>
      <c r="M2668">
        <v>1</v>
      </c>
      <c r="N2668">
        <v>2</v>
      </c>
      <c r="O2668">
        <v>2003</v>
      </c>
      <c r="P2668" t="s">
        <v>905</v>
      </c>
      <c r="Q2668">
        <v>80</v>
      </c>
      <c r="R2668" t="s">
        <v>1051</v>
      </c>
      <c r="S2668" t="s">
        <v>877</v>
      </c>
      <c r="T2668" t="s">
        <v>878</v>
      </c>
      <c r="U2668" t="s">
        <v>879</v>
      </c>
      <c r="V2668" t="s">
        <v>880</v>
      </c>
      <c r="X2668" t="s">
        <v>880</v>
      </c>
      <c r="Y2668" t="s">
        <v>881</v>
      </c>
      <c r="AA2668" t="s">
        <v>881</v>
      </c>
      <c r="AB2668">
        <v>24100</v>
      </c>
      <c r="AC2668" t="s">
        <v>407</v>
      </c>
      <c r="AD2668" t="s">
        <v>60</v>
      </c>
      <c r="AE2668" t="s">
        <v>882</v>
      </c>
      <c r="AF2668" t="s">
        <v>883</v>
      </c>
      <c r="AG2668" t="s">
        <v>884</v>
      </c>
      <c r="AH2668" t="s">
        <v>74</v>
      </c>
    </row>
    <row r="2669" spans="1:34" x14ac:dyDescent="0.25">
      <c r="A2669">
        <v>10120</v>
      </c>
      <c r="B2669">
        <v>43</v>
      </c>
      <c r="C2669">
        <v>76</v>
      </c>
      <c r="D2669">
        <v>14</v>
      </c>
      <c r="E2669">
        <v>3268</v>
      </c>
      <c r="F2669">
        <v>3268</v>
      </c>
      <c r="G2669">
        <v>3268</v>
      </c>
      <c r="H2669" t="s">
        <v>477</v>
      </c>
      <c r="I2669" s="1">
        <v>37740</v>
      </c>
      <c r="J2669" t="s">
        <v>380</v>
      </c>
      <c r="K2669" t="s">
        <v>65</v>
      </c>
      <c r="L2669" t="s">
        <v>37</v>
      </c>
      <c r="M2669">
        <v>2</v>
      </c>
      <c r="N2669">
        <v>4</v>
      </c>
      <c r="O2669">
        <v>2003</v>
      </c>
      <c r="P2669" t="s">
        <v>905</v>
      </c>
      <c r="Q2669">
        <v>80</v>
      </c>
      <c r="R2669" t="s">
        <v>1051</v>
      </c>
      <c r="S2669" t="s">
        <v>139</v>
      </c>
      <c r="T2669" t="s">
        <v>140</v>
      </c>
      <c r="U2669" t="s">
        <v>141</v>
      </c>
      <c r="V2669" t="s">
        <v>142</v>
      </c>
      <c r="W2669" t="s">
        <v>143</v>
      </c>
      <c r="X2669" t="s">
        <v>144</v>
      </c>
      <c r="Y2669" t="s">
        <v>145</v>
      </c>
      <c r="Z2669" t="s">
        <v>146</v>
      </c>
      <c r="AA2669" t="s">
        <v>147</v>
      </c>
      <c r="AB2669">
        <v>3004</v>
      </c>
      <c r="AC2669" t="s">
        <v>148</v>
      </c>
      <c r="AD2669" t="s">
        <v>149</v>
      </c>
      <c r="AE2669" t="s">
        <v>150</v>
      </c>
      <c r="AF2669" t="s">
        <v>151</v>
      </c>
      <c r="AG2669" t="s">
        <v>152</v>
      </c>
      <c r="AH2669" t="s">
        <v>74</v>
      </c>
    </row>
    <row r="2670" spans="1:34" x14ac:dyDescent="0.25">
      <c r="A2670">
        <v>10143</v>
      </c>
      <c r="B2670">
        <v>28</v>
      </c>
      <c r="C2670">
        <v>96</v>
      </c>
      <c r="D2670">
        <v>3</v>
      </c>
      <c r="E2670">
        <v>2688</v>
      </c>
      <c r="F2670">
        <v>2688</v>
      </c>
      <c r="G2670">
        <v>2688</v>
      </c>
      <c r="H2670" s="2">
        <v>37902</v>
      </c>
      <c r="I2670" s="1">
        <v>37902</v>
      </c>
      <c r="J2670" t="s">
        <v>86</v>
      </c>
      <c r="K2670" t="s">
        <v>220</v>
      </c>
      <c r="L2670" t="s">
        <v>37</v>
      </c>
      <c r="M2670">
        <v>3</v>
      </c>
      <c r="N2670">
        <v>8</v>
      </c>
      <c r="O2670">
        <v>2003</v>
      </c>
      <c r="P2670" t="s">
        <v>905</v>
      </c>
      <c r="Q2670">
        <v>80</v>
      </c>
      <c r="R2670" t="s">
        <v>1051</v>
      </c>
      <c r="S2670" t="s">
        <v>528</v>
      </c>
      <c r="T2670">
        <v>5085559555</v>
      </c>
      <c r="U2670" t="s">
        <v>529</v>
      </c>
      <c r="V2670" t="s">
        <v>530</v>
      </c>
      <c r="X2670" t="s">
        <v>530</v>
      </c>
      <c r="Y2670" t="s">
        <v>259</v>
      </c>
      <c r="Z2670" t="s">
        <v>195</v>
      </c>
      <c r="AA2670" t="s">
        <v>260</v>
      </c>
      <c r="AB2670">
        <v>50553</v>
      </c>
      <c r="AC2670" t="s">
        <v>46</v>
      </c>
      <c r="AD2670" t="s">
        <v>47</v>
      </c>
      <c r="AE2670" t="s">
        <v>531</v>
      </c>
      <c r="AF2670" t="s">
        <v>532</v>
      </c>
      <c r="AG2670" t="s">
        <v>533</v>
      </c>
      <c r="AH2670" t="s">
        <v>51</v>
      </c>
    </row>
    <row r="2671" spans="1:34" x14ac:dyDescent="0.25">
      <c r="A2671">
        <v>10155</v>
      </c>
      <c r="B2671">
        <v>43</v>
      </c>
      <c r="C2671">
        <v>86.4</v>
      </c>
      <c r="D2671">
        <v>1</v>
      </c>
      <c r="E2671">
        <v>3715.2</v>
      </c>
      <c r="F2671">
        <v>3716</v>
      </c>
      <c r="G2671">
        <v>3715.2</v>
      </c>
      <c r="H2671" s="2">
        <v>37782</v>
      </c>
      <c r="I2671" s="1">
        <v>37782</v>
      </c>
      <c r="J2671" t="s">
        <v>172</v>
      </c>
      <c r="K2671" t="s">
        <v>65</v>
      </c>
      <c r="L2671" t="s">
        <v>37</v>
      </c>
      <c r="M2671">
        <v>4</v>
      </c>
      <c r="N2671">
        <v>10</v>
      </c>
      <c r="O2671">
        <v>2003</v>
      </c>
      <c r="P2671" t="s">
        <v>905</v>
      </c>
      <c r="Q2671">
        <v>80</v>
      </c>
      <c r="R2671" t="s">
        <v>1051</v>
      </c>
      <c r="S2671" t="s">
        <v>202</v>
      </c>
      <c r="T2671" t="s">
        <v>203</v>
      </c>
      <c r="U2671" t="s">
        <v>204</v>
      </c>
      <c r="V2671" t="s">
        <v>205</v>
      </c>
      <c r="X2671" t="s">
        <v>205</v>
      </c>
      <c r="Y2671" t="s">
        <v>206</v>
      </c>
      <c r="AA2671" t="s">
        <v>206</v>
      </c>
      <c r="AB2671">
        <v>21240</v>
      </c>
      <c r="AC2671" t="s">
        <v>207</v>
      </c>
      <c r="AD2671" t="s">
        <v>60</v>
      </c>
      <c r="AE2671" t="s">
        <v>208</v>
      </c>
      <c r="AF2671" t="s">
        <v>209</v>
      </c>
      <c r="AG2671" t="s">
        <v>210</v>
      </c>
      <c r="AH2671" t="s">
        <v>74</v>
      </c>
    </row>
    <row r="2672" spans="1:34" x14ac:dyDescent="0.25">
      <c r="A2672">
        <v>10168</v>
      </c>
      <c r="B2672">
        <v>48</v>
      </c>
      <c r="C2672">
        <v>96</v>
      </c>
      <c r="D2672">
        <v>15</v>
      </c>
      <c r="E2672">
        <v>4608</v>
      </c>
      <c r="F2672">
        <v>4608</v>
      </c>
      <c r="G2672">
        <v>4608</v>
      </c>
      <c r="H2672" t="s">
        <v>95</v>
      </c>
      <c r="I2672" s="1">
        <v>37922</v>
      </c>
      <c r="J2672" t="s">
        <v>86</v>
      </c>
      <c r="K2672" t="s">
        <v>65</v>
      </c>
      <c r="L2672" t="s">
        <v>37</v>
      </c>
      <c r="M2672">
        <v>4</v>
      </c>
      <c r="N2672">
        <v>10</v>
      </c>
      <c r="O2672">
        <v>2003</v>
      </c>
      <c r="P2672" t="s">
        <v>905</v>
      </c>
      <c r="Q2672">
        <v>80</v>
      </c>
      <c r="R2672" t="s">
        <v>1051</v>
      </c>
      <c r="S2672" t="s">
        <v>96</v>
      </c>
      <c r="T2672">
        <v>6505556809</v>
      </c>
      <c r="U2672" t="s">
        <v>97</v>
      </c>
      <c r="V2672" t="s">
        <v>98</v>
      </c>
      <c r="X2672" t="s">
        <v>98</v>
      </c>
      <c r="Y2672" t="s">
        <v>99</v>
      </c>
      <c r="Z2672" t="s">
        <v>81</v>
      </c>
      <c r="AA2672" t="s">
        <v>100</v>
      </c>
      <c r="AB2672">
        <v>94217</v>
      </c>
      <c r="AC2672" t="s">
        <v>46</v>
      </c>
      <c r="AD2672" t="s">
        <v>47</v>
      </c>
      <c r="AE2672" t="s">
        <v>101</v>
      </c>
      <c r="AF2672" t="s">
        <v>102</v>
      </c>
      <c r="AG2672" t="s">
        <v>103</v>
      </c>
      <c r="AH2672" t="s">
        <v>74</v>
      </c>
    </row>
    <row r="2673" spans="1:34" x14ac:dyDescent="0.25">
      <c r="A2673">
        <v>10199</v>
      </c>
      <c r="B2673">
        <v>38</v>
      </c>
      <c r="C2673">
        <v>82.4</v>
      </c>
      <c r="D2673">
        <v>3</v>
      </c>
      <c r="E2673">
        <v>3131.2</v>
      </c>
      <c r="F2673">
        <v>3132</v>
      </c>
      <c r="G2673">
        <v>3131.2</v>
      </c>
      <c r="H2673" s="2">
        <v>37633</v>
      </c>
      <c r="I2673" s="1">
        <v>37633</v>
      </c>
      <c r="J2673" t="s">
        <v>64</v>
      </c>
      <c r="K2673" t="s">
        <v>123</v>
      </c>
      <c r="L2673" t="s">
        <v>37</v>
      </c>
      <c r="M2673">
        <v>4</v>
      </c>
      <c r="N2673">
        <v>12</v>
      </c>
      <c r="O2673">
        <v>2003</v>
      </c>
      <c r="P2673" t="s">
        <v>905</v>
      </c>
      <c r="Q2673">
        <v>80</v>
      </c>
      <c r="R2673" t="s">
        <v>1051</v>
      </c>
      <c r="S2673" t="s">
        <v>367</v>
      </c>
      <c r="T2673">
        <v>3105553722</v>
      </c>
      <c r="U2673" t="s">
        <v>368</v>
      </c>
      <c r="V2673" t="s">
        <v>369</v>
      </c>
      <c r="X2673" t="s">
        <v>369</v>
      </c>
      <c r="Y2673" t="s">
        <v>370</v>
      </c>
      <c r="Z2673" t="s">
        <v>81</v>
      </c>
      <c r="AA2673" t="s">
        <v>371</v>
      </c>
      <c r="AB2673">
        <v>94019</v>
      </c>
      <c r="AC2673" t="s">
        <v>46</v>
      </c>
      <c r="AD2673" t="s">
        <v>47</v>
      </c>
      <c r="AE2673" t="s">
        <v>372</v>
      </c>
      <c r="AF2673" t="s">
        <v>373</v>
      </c>
      <c r="AG2673" t="s">
        <v>374</v>
      </c>
      <c r="AH2673" t="s">
        <v>74</v>
      </c>
    </row>
    <row r="2674" spans="1:34" x14ac:dyDescent="0.25">
      <c r="A2674">
        <v>10210</v>
      </c>
      <c r="B2674">
        <v>31</v>
      </c>
      <c r="C2674">
        <v>86.4</v>
      </c>
      <c r="D2674">
        <v>13</v>
      </c>
      <c r="E2674">
        <v>2678.4</v>
      </c>
      <c r="F2674">
        <v>2679</v>
      </c>
      <c r="G2674">
        <v>2678.4</v>
      </c>
      <c r="H2674" s="2">
        <v>38322</v>
      </c>
      <c r="I2674" s="1">
        <v>38322</v>
      </c>
      <c r="J2674" t="s">
        <v>242</v>
      </c>
      <c r="K2674" t="s">
        <v>220</v>
      </c>
      <c r="L2674" t="s">
        <v>37</v>
      </c>
      <c r="M2674">
        <v>1</v>
      </c>
      <c r="N2674">
        <v>1</v>
      </c>
      <c r="O2674">
        <v>2004</v>
      </c>
      <c r="P2674" t="s">
        <v>905</v>
      </c>
      <c r="Q2674">
        <v>80</v>
      </c>
      <c r="R2674" t="s">
        <v>1051</v>
      </c>
      <c r="S2674" t="s">
        <v>478</v>
      </c>
      <c r="T2674" t="s">
        <v>479</v>
      </c>
      <c r="U2674" t="s">
        <v>480</v>
      </c>
      <c r="V2674" t="s">
        <v>481</v>
      </c>
      <c r="X2674" t="s">
        <v>481</v>
      </c>
      <c r="Y2674" t="s">
        <v>482</v>
      </c>
      <c r="Z2674" t="s">
        <v>482</v>
      </c>
      <c r="AA2674" t="s">
        <v>483</v>
      </c>
      <c r="AB2674" t="s">
        <v>484</v>
      </c>
      <c r="AC2674" t="s">
        <v>314</v>
      </c>
      <c r="AD2674" t="s">
        <v>314</v>
      </c>
      <c r="AE2674" t="s">
        <v>485</v>
      </c>
      <c r="AF2674" t="s">
        <v>486</v>
      </c>
      <c r="AG2674" t="s">
        <v>487</v>
      </c>
      <c r="AH2674" t="s">
        <v>51</v>
      </c>
    </row>
    <row r="2675" spans="1:34" x14ac:dyDescent="0.25">
      <c r="A2675">
        <v>10223</v>
      </c>
      <c r="B2675">
        <v>26</v>
      </c>
      <c r="C2675">
        <v>67.2</v>
      </c>
      <c r="D2675">
        <v>15</v>
      </c>
      <c r="E2675">
        <v>1747.2</v>
      </c>
      <c r="F2675">
        <v>1748</v>
      </c>
      <c r="G2675">
        <v>1747.2</v>
      </c>
      <c r="H2675" t="s">
        <v>138</v>
      </c>
      <c r="I2675" s="1">
        <v>38037</v>
      </c>
      <c r="J2675" t="s">
        <v>35</v>
      </c>
      <c r="K2675" t="s">
        <v>87</v>
      </c>
      <c r="L2675" t="s">
        <v>37</v>
      </c>
      <c r="M2675">
        <v>1</v>
      </c>
      <c r="N2675">
        <v>2</v>
      </c>
      <c r="O2675">
        <v>2004</v>
      </c>
      <c r="P2675" t="s">
        <v>905</v>
      </c>
      <c r="Q2675">
        <v>80</v>
      </c>
      <c r="R2675" t="s">
        <v>1051</v>
      </c>
      <c r="S2675" t="s">
        <v>139</v>
      </c>
      <c r="T2675" t="s">
        <v>140</v>
      </c>
      <c r="U2675" t="s">
        <v>141</v>
      </c>
      <c r="V2675" t="s">
        <v>142</v>
      </c>
      <c r="W2675" t="s">
        <v>143</v>
      </c>
      <c r="X2675" t="s">
        <v>144</v>
      </c>
      <c r="Y2675" t="s">
        <v>145</v>
      </c>
      <c r="Z2675" t="s">
        <v>146</v>
      </c>
      <c r="AA2675" t="s">
        <v>147</v>
      </c>
      <c r="AB2675">
        <v>3004</v>
      </c>
      <c r="AC2675" t="s">
        <v>148</v>
      </c>
      <c r="AD2675" t="s">
        <v>149</v>
      </c>
      <c r="AE2675" t="s">
        <v>150</v>
      </c>
      <c r="AF2675" t="s">
        <v>151</v>
      </c>
      <c r="AG2675" t="s">
        <v>152</v>
      </c>
      <c r="AH2675" t="s">
        <v>51</v>
      </c>
    </row>
    <row r="2676" spans="1:34" x14ac:dyDescent="0.25">
      <c r="A2676">
        <v>10235</v>
      </c>
      <c r="B2676">
        <v>32</v>
      </c>
      <c r="C2676">
        <v>92</v>
      </c>
      <c r="D2676">
        <v>9</v>
      </c>
      <c r="E2676">
        <v>2944</v>
      </c>
      <c r="F2676">
        <v>2944</v>
      </c>
      <c r="G2676">
        <v>2944</v>
      </c>
      <c r="H2676" s="2">
        <v>38021</v>
      </c>
      <c r="I2676" s="1">
        <v>38021</v>
      </c>
      <c r="J2676" t="s">
        <v>35</v>
      </c>
      <c r="K2676" t="s">
        <v>220</v>
      </c>
      <c r="L2676" t="s">
        <v>37</v>
      </c>
      <c r="M2676">
        <v>2</v>
      </c>
      <c r="N2676">
        <v>4</v>
      </c>
      <c r="O2676">
        <v>2004</v>
      </c>
      <c r="P2676" t="s">
        <v>905</v>
      </c>
      <c r="Q2676">
        <v>80</v>
      </c>
      <c r="R2676" t="s">
        <v>1051</v>
      </c>
      <c r="S2676" t="s">
        <v>589</v>
      </c>
      <c r="T2676" t="s">
        <v>590</v>
      </c>
      <c r="U2676" t="s">
        <v>591</v>
      </c>
      <c r="V2676" t="s">
        <v>592</v>
      </c>
      <c r="X2676" t="s">
        <v>592</v>
      </c>
      <c r="Y2676" t="s">
        <v>593</v>
      </c>
      <c r="Z2676" t="s">
        <v>359</v>
      </c>
      <c r="AA2676" t="s">
        <v>594</v>
      </c>
      <c r="AB2676" t="s">
        <v>595</v>
      </c>
      <c r="AC2676" t="s">
        <v>362</v>
      </c>
      <c r="AD2676" t="s">
        <v>47</v>
      </c>
      <c r="AE2676" t="s">
        <v>596</v>
      </c>
      <c r="AF2676" t="s">
        <v>272</v>
      </c>
      <c r="AG2676" t="s">
        <v>597</v>
      </c>
      <c r="AH2676" t="s">
        <v>51</v>
      </c>
    </row>
    <row r="2677" spans="1:34" x14ac:dyDescent="0.25">
      <c r="A2677">
        <v>10250</v>
      </c>
      <c r="B2677">
        <v>44</v>
      </c>
      <c r="C2677">
        <v>67.2</v>
      </c>
      <c r="D2677">
        <v>10</v>
      </c>
      <c r="E2677">
        <v>2956.8</v>
      </c>
      <c r="F2677">
        <v>2957</v>
      </c>
      <c r="G2677">
        <v>2956.8</v>
      </c>
      <c r="H2677" s="2">
        <v>38296</v>
      </c>
      <c r="I2677" s="1">
        <v>38296</v>
      </c>
      <c r="J2677" t="s">
        <v>104</v>
      </c>
      <c r="K2677" t="s">
        <v>87</v>
      </c>
      <c r="L2677" t="s">
        <v>37</v>
      </c>
      <c r="M2677">
        <v>2</v>
      </c>
      <c r="N2677">
        <v>5</v>
      </c>
      <c r="O2677">
        <v>2004</v>
      </c>
      <c r="P2677" t="s">
        <v>905</v>
      </c>
      <c r="Q2677">
        <v>80</v>
      </c>
      <c r="R2677" t="s">
        <v>1051</v>
      </c>
      <c r="S2677" t="s">
        <v>630</v>
      </c>
      <c r="T2677">
        <v>4085553659</v>
      </c>
      <c r="U2677" t="s">
        <v>631</v>
      </c>
      <c r="V2677" t="s">
        <v>632</v>
      </c>
      <c r="X2677" t="s">
        <v>632</v>
      </c>
      <c r="Y2677" t="s">
        <v>633</v>
      </c>
      <c r="Z2677" t="s">
        <v>81</v>
      </c>
      <c r="AA2677" t="s">
        <v>634</v>
      </c>
      <c r="AB2677">
        <v>94217</v>
      </c>
      <c r="AC2677" t="s">
        <v>46</v>
      </c>
      <c r="AD2677" t="s">
        <v>47</v>
      </c>
      <c r="AE2677" t="s">
        <v>159</v>
      </c>
      <c r="AF2677" t="s">
        <v>635</v>
      </c>
      <c r="AG2677" t="s">
        <v>636</v>
      </c>
      <c r="AH2677" t="s">
        <v>51</v>
      </c>
    </row>
    <row r="2678" spans="1:34" x14ac:dyDescent="0.25">
      <c r="A2678">
        <v>10262</v>
      </c>
      <c r="B2678">
        <v>27</v>
      </c>
      <c r="C2678">
        <v>76</v>
      </c>
      <c r="D2678">
        <v>5</v>
      </c>
      <c r="E2678">
        <v>2052</v>
      </c>
      <c r="F2678">
        <v>2052</v>
      </c>
      <c r="G2678">
        <v>2052</v>
      </c>
      <c r="H2678" t="s">
        <v>916</v>
      </c>
      <c r="I2678" s="1">
        <v>38162</v>
      </c>
      <c r="J2678" t="s">
        <v>172</v>
      </c>
      <c r="K2678" t="s">
        <v>130</v>
      </c>
      <c r="L2678" t="s">
        <v>535</v>
      </c>
      <c r="M2678">
        <v>2</v>
      </c>
      <c r="N2678">
        <v>6</v>
      </c>
      <c r="O2678">
        <v>2004</v>
      </c>
      <c r="P2678" t="s">
        <v>905</v>
      </c>
      <c r="Q2678">
        <v>80</v>
      </c>
      <c r="R2678" t="s">
        <v>1051</v>
      </c>
      <c r="S2678" t="s">
        <v>276</v>
      </c>
      <c r="T2678" t="s">
        <v>277</v>
      </c>
      <c r="U2678" t="s">
        <v>278</v>
      </c>
      <c r="V2678" t="s">
        <v>279</v>
      </c>
      <c r="X2678" t="s">
        <v>279</v>
      </c>
      <c r="Y2678" t="s">
        <v>280</v>
      </c>
      <c r="AA2678" t="s">
        <v>280</v>
      </c>
      <c r="AB2678">
        <v>28034</v>
      </c>
      <c r="AC2678" t="s">
        <v>281</v>
      </c>
      <c r="AD2678" t="s">
        <v>60</v>
      </c>
      <c r="AE2678" t="s">
        <v>282</v>
      </c>
      <c r="AF2678" t="s">
        <v>283</v>
      </c>
      <c r="AG2678" t="s">
        <v>284</v>
      </c>
      <c r="AH2678" t="s">
        <v>51</v>
      </c>
    </row>
    <row r="2679" spans="1:34" x14ac:dyDescent="0.25">
      <c r="A2679">
        <v>10275</v>
      </c>
      <c r="B2679">
        <v>43</v>
      </c>
      <c r="C2679">
        <v>73.599999999999994</v>
      </c>
      <c r="D2679">
        <v>15</v>
      </c>
      <c r="E2679">
        <v>3164.8</v>
      </c>
      <c r="F2679">
        <v>3165</v>
      </c>
      <c r="G2679">
        <v>3164.8</v>
      </c>
      <c r="H2679" t="s">
        <v>181</v>
      </c>
      <c r="I2679" s="1">
        <v>38191</v>
      </c>
      <c r="J2679" t="s">
        <v>52</v>
      </c>
      <c r="K2679" t="s">
        <v>87</v>
      </c>
      <c r="L2679" t="s">
        <v>37</v>
      </c>
      <c r="M2679">
        <v>3</v>
      </c>
      <c r="N2679">
        <v>7</v>
      </c>
      <c r="O2679">
        <v>2004</v>
      </c>
      <c r="P2679" t="s">
        <v>905</v>
      </c>
      <c r="Q2679">
        <v>80</v>
      </c>
      <c r="R2679" t="s">
        <v>1051</v>
      </c>
      <c r="S2679" t="s">
        <v>182</v>
      </c>
      <c r="T2679" t="s">
        <v>183</v>
      </c>
      <c r="U2679" t="s">
        <v>184</v>
      </c>
      <c r="V2679" t="s">
        <v>185</v>
      </c>
      <c r="X2679" t="s">
        <v>185</v>
      </c>
      <c r="Y2679" t="s">
        <v>186</v>
      </c>
      <c r="AA2679" t="s">
        <v>186</v>
      </c>
      <c r="AB2679">
        <v>44000</v>
      </c>
      <c r="AC2679" t="s">
        <v>59</v>
      </c>
      <c r="AD2679" t="s">
        <v>60</v>
      </c>
      <c r="AE2679" t="s">
        <v>187</v>
      </c>
      <c r="AF2679" t="s">
        <v>188</v>
      </c>
      <c r="AG2679" t="s">
        <v>189</v>
      </c>
      <c r="AH2679" t="s">
        <v>74</v>
      </c>
    </row>
    <row r="2680" spans="1:34" x14ac:dyDescent="0.25">
      <c r="A2680">
        <v>10284</v>
      </c>
      <c r="B2680">
        <v>25</v>
      </c>
      <c r="C2680">
        <v>69.599999999999994</v>
      </c>
      <c r="D2680">
        <v>7</v>
      </c>
      <c r="E2680">
        <v>1740</v>
      </c>
      <c r="F2680">
        <v>1740</v>
      </c>
      <c r="G2680">
        <v>1740</v>
      </c>
      <c r="H2680" t="s">
        <v>917</v>
      </c>
      <c r="I2680" s="1">
        <v>38220</v>
      </c>
      <c r="J2680" t="s">
        <v>76</v>
      </c>
      <c r="K2680" t="s">
        <v>53</v>
      </c>
      <c r="L2680" t="s">
        <v>37</v>
      </c>
      <c r="M2680">
        <v>3</v>
      </c>
      <c r="N2680">
        <v>8</v>
      </c>
      <c r="O2680">
        <v>2004</v>
      </c>
      <c r="P2680" t="s">
        <v>905</v>
      </c>
      <c r="Q2680">
        <v>80</v>
      </c>
      <c r="R2680" t="s">
        <v>1051</v>
      </c>
      <c r="S2680" t="s">
        <v>860</v>
      </c>
      <c r="T2680" t="s">
        <v>861</v>
      </c>
      <c r="U2680" t="s">
        <v>862</v>
      </c>
      <c r="V2680" t="s">
        <v>863</v>
      </c>
      <c r="X2680" t="s">
        <v>863</v>
      </c>
      <c r="Y2680" t="s">
        <v>864</v>
      </c>
      <c r="AA2680" t="s">
        <v>864</v>
      </c>
      <c r="AB2680" t="s">
        <v>865</v>
      </c>
      <c r="AC2680" t="s">
        <v>119</v>
      </c>
      <c r="AD2680" t="s">
        <v>60</v>
      </c>
      <c r="AE2680" t="s">
        <v>866</v>
      </c>
      <c r="AF2680" t="s">
        <v>867</v>
      </c>
      <c r="AG2680" t="s">
        <v>868</v>
      </c>
      <c r="AH2680" t="s">
        <v>51</v>
      </c>
    </row>
    <row r="2681" spans="1:34" x14ac:dyDescent="0.25">
      <c r="A2681">
        <v>10296</v>
      </c>
      <c r="B2681">
        <v>22</v>
      </c>
      <c r="C2681">
        <v>80.8</v>
      </c>
      <c r="D2681">
        <v>3</v>
      </c>
      <c r="E2681">
        <v>1777.6</v>
      </c>
      <c r="F2681">
        <v>1778</v>
      </c>
      <c r="G2681">
        <v>1777.6</v>
      </c>
      <c r="H2681" t="s">
        <v>918</v>
      </c>
      <c r="I2681" s="1">
        <v>38245</v>
      </c>
      <c r="J2681" t="s">
        <v>201</v>
      </c>
      <c r="K2681" t="s">
        <v>220</v>
      </c>
      <c r="L2681" t="s">
        <v>37</v>
      </c>
      <c r="M2681">
        <v>3</v>
      </c>
      <c r="N2681">
        <v>9</v>
      </c>
      <c r="O2681">
        <v>2004</v>
      </c>
      <c r="P2681" t="s">
        <v>905</v>
      </c>
      <c r="Q2681">
        <v>80</v>
      </c>
      <c r="R2681" t="s">
        <v>1051</v>
      </c>
      <c r="S2681" t="s">
        <v>919</v>
      </c>
      <c r="T2681" t="s">
        <v>920</v>
      </c>
      <c r="U2681" t="s">
        <v>921</v>
      </c>
      <c r="V2681" t="s">
        <v>922</v>
      </c>
      <c r="X2681" t="s">
        <v>922</v>
      </c>
      <c r="Y2681" t="s">
        <v>923</v>
      </c>
      <c r="AA2681" t="s">
        <v>923</v>
      </c>
      <c r="AB2681">
        <v>80686</v>
      </c>
      <c r="AC2681" t="s">
        <v>699</v>
      </c>
      <c r="AD2681" t="s">
        <v>60</v>
      </c>
      <c r="AE2681" t="s">
        <v>924</v>
      </c>
      <c r="AF2681" t="s">
        <v>160</v>
      </c>
      <c r="AG2681" t="s">
        <v>925</v>
      </c>
      <c r="AH2681" t="s">
        <v>51</v>
      </c>
    </row>
    <row r="2682" spans="1:34" x14ac:dyDescent="0.25">
      <c r="A2682">
        <v>10308</v>
      </c>
      <c r="B2682">
        <v>21</v>
      </c>
      <c r="C2682">
        <v>87.2</v>
      </c>
      <c r="D2682">
        <v>13</v>
      </c>
      <c r="E2682">
        <v>1831.2</v>
      </c>
      <c r="F2682">
        <v>1832</v>
      </c>
      <c r="G2682">
        <v>1831.2</v>
      </c>
      <c r="H2682" t="s">
        <v>211</v>
      </c>
      <c r="I2682" s="1">
        <v>38275</v>
      </c>
      <c r="J2682" t="s">
        <v>86</v>
      </c>
      <c r="K2682" t="s">
        <v>87</v>
      </c>
      <c r="L2682" t="s">
        <v>37</v>
      </c>
      <c r="M2682">
        <v>4</v>
      </c>
      <c r="N2682">
        <v>10</v>
      </c>
      <c r="O2682">
        <v>2004</v>
      </c>
      <c r="P2682" t="s">
        <v>905</v>
      </c>
      <c r="Q2682">
        <v>80</v>
      </c>
      <c r="R2682" t="s">
        <v>1051</v>
      </c>
      <c r="S2682" t="s">
        <v>501</v>
      </c>
      <c r="T2682">
        <v>9145554562</v>
      </c>
      <c r="U2682" t="s">
        <v>502</v>
      </c>
      <c r="V2682" t="s">
        <v>503</v>
      </c>
      <c r="X2682" t="s">
        <v>503</v>
      </c>
      <c r="Y2682" t="s">
        <v>504</v>
      </c>
      <c r="Z2682" t="s">
        <v>44</v>
      </c>
      <c r="AA2682" t="s">
        <v>505</v>
      </c>
      <c r="AB2682">
        <v>24067</v>
      </c>
      <c r="AC2682" t="s">
        <v>46</v>
      </c>
      <c r="AD2682" t="s">
        <v>47</v>
      </c>
      <c r="AE2682" t="s">
        <v>159</v>
      </c>
      <c r="AF2682" t="s">
        <v>373</v>
      </c>
      <c r="AG2682" t="s">
        <v>506</v>
      </c>
      <c r="AH2682" t="s">
        <v>51</v>
      </c>
    </row>
    <row r="2683" spans="1:34" x14ac:dyDescent="0.25">
      <c r="A2683">
        <v>10316</v>
      </c>
      <c r="B2683">
        <v>48</v>
      </c>
      <c r="C2683">
        <v>75.2</v>
      </c>
      <c r="D2683">
        <v>5</v>
      </c>
      <c r="E2683">
        <v>3609.6</v>
      </c>
      <c r="F2683">
        <v>3610</v>
      </c>
      <c r="G2683">
        <v>3609.6</v>
      </c>
      <c r="H2683" s="2">
        <v>37997</v>
      </c>
      <c r="I2683" s="1">
        <v>37997</v>
      </c>
      <c r="J2683" t="s">
        <v>64</v>
      </c>
      <c r="K2683" t="s">
        <v>123</v>
      </c>
      <c r="L2683" t="s">
        <v>37</v>
      </c>
      <c r="M2683">
        <v>4</v>
      </c>
      <c r="N2683">
        <v>11</v>
      </c>
      <c r="O2683">
        <v>2004</v>
      </c>
      <c r="P2683" t="s">
        <v>905</v>
      </c>
      <c r="Q2683">
        <v>80</v>
      </c>
      <c r="R2683" t="s">
        <v>1051</v>
      </c>
      <c r="S2683" t="s">
        <v>606</v>
      </c>
      <c r="T2683" t="s">
        <v>607</v>
      </c>
      <c r="U2683" t="s">
        <v>608</v>
      </c>
      <c r="V2683" t="s">
        <v>609</v>
      </c>
      <c r="X2683" t="s">
        <v>609</v>
      </c>
      <c r="Y2683" t="s">
        <v>610</v>
      </c>
      <c r="Z2683" t="s">
        <v>611</v>
      </c>
      <c r="AA2683" t="s">
        <v>612</v>
      </c>
      <c r="AB2683" t="s">
        <v>613</v>
      </c>
      <c r="AC2683" t="s">
        <v>270</v>
      </c>
      <c r="AD2683" t="s">
        <v>60</v>
      </c>
      <c r="AE2683" t="s">
        <v>614</v>
      </c>
      <c r="AF2683" t="s">
        <v>615</v>
      </c>
      <c r="AG2683" t="s">
        <v>616</v>
      </c>
      <c r="AH2683" t="s">
        <v>74</v>
      </c>
    </row>
    <row r="2684" spans="1:34" x14ac:dyDescent="0.25">
      <c r="A2684">
        <v>10328</v>
      </c>
      <c r="B2684">
        <v>33</v>
      </c>
      <c r="C2684">
        <v>64</v>
      </c>
      <c r="D2684">
        <v>13</v>
      </c>
      <c r="E2684">
        <v>2112</v>
      </c>
      <c r="F2684">
        <v>2112</v>
      </c>
      <c r="G2684">
        <v>2112</v>
      </c>
      <c r="H2684" s="2">
        <v>38332</v>
      </c>
      <c r="I2684" s="1">
        <v>38332</v>
      </c>
      <c r="J2684" t="s">
        <v>242</v>
      </c>
      <c r="K2684" t="s">
        <v>53</v>
      </c>
      <c r="L2684" t="s">
        <v>37</v>
      </c>
      <c r="M2684">
        <v>4</v>
      </c>
      <c r="N2684">
        <v>11</v>
      </c>
      <c r="O2684">
        <v>2004</v>
      </c>
      <c r="P2684" t="s">
        <v>905</v>
      </c>
      <c r="Q2684">
        <v>80</v>
      </c>
      <c r="R2684" t="s">
        <v>1051</v>
      </c>
      <c r="S2684" t="s">
        <v>877</v>
      </c>
      <c r="T2684" t="s">
        <v>878</v>
      </c>
      <c r="U2684" t="s">
        <v>879</v>
      </c>
      <c r="V2684" t="s">
        <v>880</v>
      </c>
      <c r="X2684" t="s">
        <v>880</v>
      </c>
      <c r="Y2684" t="s">
        <v>881</v>
      </c>
      <c r="AA2684" t="s">
        <v>881</v>
      </c>
      <c r="AB2684">
        <v>24100</v>
      </c>
      <c r="AC2684" t="s">
        <v>407</v>
      </c>
      <c r="AD2684" t="s">
        <v>60</v>
      </c>
      <c r="AE2684" t="s">
        <v>882</v>
      </c>
      <c r="AF2684" t="s">
        <v>883</v>
      </c>
      <c r="AG2684" t="s">
        <v>884</v>
      </c>
      <c r="AH2684" t="s">
        <v>51</v>
      </c>
    </row>
    <row r="2685" spans="1:34" x14ac:dyDescent="0.25">
      <c r="A2685">
        <v>10341</v>
      </c>
      <c r="B2685">
        <v>34</v>
      </c>
      <c r="C2685">
        <v>100</v>
      </c>
      <c r="D2685">
        <v>5</v>
      </c>
      <c r="E2685">
        <v>3644.12</v>
      </c>
      <c r="F2685">
        <v>3645</v>
      </c>
      <c r="G2685">
        <v>3400</v>
      </c>
      <c r="H2685" t="s">
        <v>230</v>
      </c>
      <c r="I2685" s="1">
        <v>38315</v>
      </c>
      <c r="J2685" t="s">
        <v>104</v>
      </c>
      <c r="K2685" t="s">
        <v>220</v>
      </c>
      <c r="L2685" t="s">
        <v>37</v>
      </c>
      <c r="M2685">
        <v>4</v>
      </c>
      <c r="N2685">
        <v>11</v>
      </c>
      <c r="O2685">
        <v>2004</v>
      </c>
      <c r="P2685" t="s">
        <v>905</v>
      </c>
      <c r="Q2685">
        <v>80</v>
      </c>
      <c r="R2685" t="s">
        <v>1051</v>
      </c>
      <c r="S2685" t="s">
        <v>231</v>
      </c>
      <c r="T2685" t="s">
        <v>232</v>
      </c>
      <c r="U2685" t="s">
        <v>233</v>
      </c>
      <c r="V2685" t="s">
        <v>234</v>
      </c>
      <c r="X2685" t="s">
        <v>234</v>
      </c>
      <c r="Y2685" t="s">
        <v>235</v>
      </c>
      <c r="AA2685" t="s">
        <v>235</v>
      </c>
      <c r="AB2685">
        <v>5020</v>
      </c>
      <c r="AC2685" t="s">
        <v>236</v>
      </c>
      <c r="AD2685" t="s">
        <v>60</v>
      </c>
      <c r="AE2685" t="s">
        <v>237</v>
      </c>
      <c r="AF2685" t="s">
        <v>238</v>
      </c>
      <c r="AG2685" t="s">
        <v>239</v>
      </c>
      <c r="AH2685" t="s">
        <v>74</v>
      </c>
    </row>
    <row r="2686" spans="1:34" x14ac:dyDescent="0.25">
      <c r="A2686">
        <v>10353</v>
      </c>
      <c r="B2686">
        <v>43</v>
      </c>
      <c r="C2686">
        <v>81.95</v>
      </c>
      <c r="D2686">
        <v>6</v>
      </c>
      <c r="E2686">
        <v>3523.85</v>
      </c>
      <c r="F2686">
        <v>3524</v>
      </c>
      <c r="G2686">
        <v>3523.85</v>
      </c>
      <c r="H2686" s="2">
        <v>38089</v>
      </c>
      <c r="I2686" s="1">
        <v>38089</v>
      </c>
      <c r="J2686" t="s">
        <v>380</v>
      </c>
      <c r="K2686" t="s">
        <v>36</v>
      </c>
      <c r="L2686" t="s">
        <v>37</v>
      </c>
      <c r="M2686">
        <v>4</v>
      </c>
      <c r="N2686">
        <v>12</v>
      </c>
      <c r="O2686">
        <v>2004</v>
      </c>
      <c r="P2686" t="s">
        <v>905</v>
      </c>
      <c r="Q2686">
        <v>80</v>
      </c>
      <c r="R2686" t="s">
        <v>1051</v>
      </c>
      <c r="S2686" t="s">
        <v>908</v>
      </c>
      <c r="T2686">
        <v>2035554407</v>
      </c>
      <c r="U2686" t="s">
        <v>909</v>
      </c>
      <c r="V2686" t="s">
        <v>910</v>
      </c>
      <c r="X2686" t="s">
        <v>910</v>
      </c>
      <c r="Y2686" t="s">
        <v>816</v>
      </c>
      <c r="Z2686" t="s">
        <v>177</v>
      </c>
      <c r="AA2686" t="s">
        <v>911</v>
      </c>
      <c r="AB2686">
        <v>97561</v>
      </c>
      <c r="AC2686" t="s">
        <v>46</v>
      </c>
      <c r="AD2686" t="s">
        <v>47</v>
      </c>
      <c r="AE2686" t="s">
        <v>912</v>
      </c>
      <c r="AF2686" t="s">
        <v>913</v>
      </c>
      <c r="AG2686" t="s">
        <v>914</v>
      </c>
      <c r="AH2686" t="s">
        <v>74</v>
      </c>
    </row>
    <row r="2687" spans="1:34" x14ac:dyDescent="0.25">
      <c r="A2687">
        <v>10361</v>
      </c>
      <c r="B2687">
        <v>44</v>
      </c>
      <c r="C2687">
        <v>100</v>
      </c>
      <c r="D2687">
        <v>10</v>
      </c>
      <c r="E2687">
        <v>5001.92</v>
      </c>
      <c r="F2687">
        <v>5002</v>
      </c>
      <c r="G2687">
        <v>4400</v>
      </c>
      <c r="H2687" t="s">
        <v>241</v>
      </c>
      <c r="I2687" s="1">
        <v>38338</v>
      </c>
      <c r="J2687" t="s">
        <v>242</v>
      </c>
      <c r="K2687" t="s">
        <v>87</v>
      </c>
      <c r="L2687" t="s">
        <v>37</v>
      </c>
      <c r="M2687">
        <v>4</v>
      </c>
      <c r="N2687">
        <v>12</v>
      </c>
      <c r="O2687">
        <v>2004</v>
      </c>
      <c r="P2687" t="s">
        <v>905</v>
      </c>
      <c r="Q2687">
        <v>80</v>
      </c>
      <c r="R2687" t="s">
        <v>1051</v>
      </c>
      <c r="S2687" t="s">
        <v>243</v>
      </c>
      <c r="T2687" t="s">
        <v>244</v>
      </c>
      <c r="U2687" t="s">
        <v>245</v>
      </c>
      <c r="V2687" t="s">
        <v>246</v>
      </c>
      <c r="W2687" t="s">
        <v>247</v>
      </c>
      <c r="X2687" t="s">
        <v>248</v>
      </c>
      <c r="Y2687" t="s">
        <v>249</v>
      </c>
      <c r="Z2687" t="s">
        <v>250</v>
      </c>
      <c r="AA2687" t="s">
        <v>251</v>
      </c>
      <c r="AB2687">
        <v>2067</v>
      </c>
      <c r="AC2687" t="s">
        <v>148</v>
      </c>
      <c r="AD2687" t="s">
        <v>149</v>
      </c>
      <c r="AE2687" t="s">
        <v>252</v>
      </c>
      <c r="AF2687" t="s">
        <v>253</v>
      </c>
      <c r="AG2687" t="s">
        <v>254</v>
      </c>
      <c r="AH2687" t="s">
        <v>74</v>
      </c>
    </row>
    <row r="2688" spans="1:34" x14ac:dyDescent="0.25">
      <c r="A2688">
        <v>10375</v>
      </c>
      <c r="B2688">
        <v>44</v>
      </c>
      <c r="C2688">
        <v>100</v>
      </c>
      <c r="D2688">
        <v>11</v>
      </c>
      <c r="E2688">
        <v>5208.72</v>
      </c>
      <c r="F2688">
        <v>5209</v>
      </c>
      <c r="G2688">
        <v>4400</v>
      </c>
      <c r="H2688" s="2">
        <v>38413</v>
      </c>
      <c r="I2688" s="1">
        <v>38413</v>
      </c>
      <c r="J2688" t="s">
        <v>255</v>
      </c>
      <c r="K2688" t="s">
        <v>220</v>
      </c>
      <c r="L2688" t="s">
        <v>37</v>
      </c>
      <c r="M2688">
        <v>1</v>
      </c>
      <c r="N2688">
        <v>2</v>
      </c>
      <c r="O2688">
        <v>2005</v>
      </c>
      <c r="P2688" t="s">
        <v>905</v>
      </c>
      <c r="Q2688">
        <v>80</v>
      </c>
      <c r="R2688" t="s">
        <v>1051</v>
      </c>
      <c r="S2688" t="s">
        <v>182</v>
      </c>
      <c r="T2688" t="s">
        <v>183</v>
      </c>
      <c r="U2688" t="s">
        <v>184</v>
      </c>
      <c r="V2688" t="s">
        <v>185</v>
      </c>
      <c r="X2688" t="s">
        <v>185</v>
      </c>
      <c r="Y2688" t="s">
        <v>186</v>
      </c>
      <c r="AA2688" t="s">
        <v>186</v>
      </c>
      <c r="AB2688">
        <v>44000</v>
      </c>
      <c r="AC2688" t="s">
        <v>59</v>
      </c>
      <c r="AD2688" t="s">
        <v>60</v>
      </c>
      <c r="AE2688" t="s">
        <v>187</v>
      </c>
      <c r="AF2688" t="s">
        <v>188</v>
      </c>
      <c r="AG2688" t="s">
        <v>189</v>
      </c>
      <c r="AH2688" t="s">
        <v>74</v>
      </c>
    </row>
    <row r="2689" spans="1:34" x14ac:dyDescent="0.25">
      <c r="A2689">
        <v>10386</v>
      </c>
      <c r="B2689">
        <v>32</v>
      </c>
      <c r="C2689">
        <v>94.34</v>
      </c>
      <c r="D2689">
        <v>17</v>
      </c>
      <c r="E2689">
        <v>3018.88</v>
      </c>
      <c r="F2689">
        <v>3019</v>
      </c>
      <c r="G2689">
        <v>3018.88</v>
      </c>
      <c r="H2689" s="2">
        <v>38355</v>
      </c>
      <c r="I2689" s="1">
        <v>38355</v>
      </c>
      <c r="J2689" t="s">
        <v>64</v>
      </c>
      <c r="K2689" t="s">
        <v>36</v>
      </c>
      <c r="L2689" t="s">
        <v>647</v>
      </c>
      <c r="M2689">
        <v>1</v>
      </c>
      <c r="N2689">
        <v>3</v>
      </c>
      <c r="O2689">
        <v>2005</v>
      </c>
      <c r="P2689" t="s">
        <v>905</v>
      </c>
      <c r="Q2689">
        <v>80</v>
      </c>
      <c r="R2689" t="s">
        <v>1051</v>
      </c>
      <c r="S2689" t="s">
        <v>276</v>
      </c>
      <c r="T2689" t="s">
        <v>277</v>
      </c>
      <c r="U2689" t="s">
        <v>278</v>
      </c>
      <c r="V2689" t="s">
        <v>279</v>
      </c>
      <c r="X2689" t="s">
        <v>279</v>
      </c>
      <c r="Y2689" t="s">
        <v>280</v>
      </c>
      <c r="AA2689" t="s">
        <v>280</v>
      </c>
      <c r="AB2689">
        <v>28034</v>
      </c>
      <c r="AC2689" t="s">
        <v>281</v>
      </c>
      <c r="AD2689" t="s">
        <v>60</v>
      </c>
      <c r="AE2689" t="s">
        <v>282</v>
      </c>
      <c r="AF2689" t="s">
        <v>283</v>
      </c>
      <c r="AG2689" t="s">
        <v>284</v>
      </c>
      <c r="AH2689" t="s">
        <v>74</v>
      </c>
    </row>
    <row r="2690" spans="1:34" x14ac:dyDescent="0.25">
      <c r="A2690">
        <v>10398</v>
      </c>
      <c r="B2690">
        <v>29</v>
      </c>
      <c r="C2690">
        <v>65.599999999999994</v>
      </c>
      <c r="D2690">
        <v>10</v>
      </c>
      <c r="E2690">
        <v>1902.4</v>
      </c>
      <c r="F2690">
        <v>1903</v>
      </c>
      <c r="G2690">
        <v>1902.4</v>
      </c>
      <c r="H2690" t="s">
        <v>936</v>
      </c>
      <c r="I2690" s="1">
        <v>38441</v>
      </c>
      <c r="J2690" t="s">
        <v>255</v>
      </c>
      <c r="K2690" t="s">
        <v>220</v>
      </c>
      <c r="L2690" t="s">
        <v>37</v>
      </c>
      <c r="M2690">
        <v>1</v>
      </c>
      <c r="N2690">
        <v>3</v>
      </c>
      <c r="O2690">
        <v>2005</v>
      </c>
      <c r="P2690" t="s">
        <v>905</v>
      </c>
      <c r="Q2690">
        <v>80</v>
      </c>
      <c r="R2690" t="s">
        <v>1051</v>
      </c>
      <c r="S2690" t="s">
        <v>54</v>
      </c>
      <c r="T2690" t="s">
        <v>55</v>
      </c>
      <c r="U2690" t="s">
        <v>56</v>
      </c>
      <c r="V2690" t="s">
        <v>57</v>
      </c>
      <c r="X2690" t="s">
        <v>57</v>
      </c>
      <c r="Y2690" t="s">
        <v>58</v>
      </c>
      <c r="AA2690" t="s">
        <v>58</v>
      </c>
      <c r="AB2690">
        <v>51100</v>
      </c>
      <c r="AC2690" t="s">
        <v>59</v>
      </c>
      <c r="AD2690" t="s">
        <v>60</v>
      </c>
      <c r="AE2690" t="s">
        <v>61</v>
      </c>
      <c r="AF2690" t="s">
        <v>62</v>
      </c>
      <c r="AG2690" t="s">
        <v>63</v>
      </c>
      <c r="AH2690" t="s">
        <v>51</v>
      </c>
    </row>
    <row r="2691" spans="1:34" x14ac:dyDescent="0.25">
      <c r="A2691">
        <v>10401</v>
      </c>
      <c r="B2691">
        <v>77</v>
      </c>
      <c r="C2691">
        <v>92</v>
      </c>
      <c r="D2691">
        <v>9</v>
      </c>
      <c r="E2691">
        <v>7084</v>
      </c>
      <c r="F2691">
        <v>7084</v>
      </c>
      <c r="G2691">
        <v>7084</v>
      </c>
      <c r="H2691" s="2">
        <v>38415</v>
      </c>
      <c r="I2691" s="1">
        <v>38415</v>
      </c>
      <c r="J2691" t="s">
        <v>255</v>
      </c>
      <c r="K2691" t="s">
        <v>87</v>
      </c>
      <c r="L2691" t="s">
        <v>637</v>
      </c>
      <c r="M2691">
        <v>2</v>
      </c>
      <c r="N2691">
        <v>4</v>
      </c>
      <c r="O2691">
        <v>2005</v>
      </c>
      <c r="P2691" t="s">
        <v>905</v>
      </c>
      <c r="Q2691">
        <v>80</v>
      </c>
      <c r="R2691" t="s">
        <v>1051</v>
      </c>
      <c r="S2691" t="s">
        <v>163</v>
      </c>
      <c r="T2691">
        <v>2015559350</v>
      </c>
      <c r="U2691" t="s">
        <v>164</v>
      </c>
      <c r="V2691" t="s">
        <v>165</v>
      </c>
      <c r="X2691" t="s">
        <v>165</v>
      </c>
      <c r="Y2691" t="s">
        <v>166</v>
      </c>
      <c r="Z2691" t="s">
        <v>167</v>
      </c>
      <c r="AA2691" t="s">
        <v>168</v>
      </c>
      <c r="AB2691">
        <v>94019</v>
      </c>
      <c r="AC2691" t="s">
        <v>46</v>
      </c>
      <c r="AD2691" t="s">
        <v>47</v>
      </c>
      <c r="AE2691" t="s">
        <v>93</v>
      </c>
      <c r="AF2691" t="s">
        <v>169</v>
      </c>
      <c r="AG2691" t="s">
        <v>170</v>
      </c>
      <c r="AH2691" t="s">
        <v>240</v>
      </c>
    </row>
    <row r="2692" spans="1:34" x14ac:dyDescent="0.25">
      <c r="A2692">
        <v>10416</v>
      </c>
      <c r="B2692">
        <v>39</v>
      </c>
      <c r="C2692">
        <v>67.2</v>
      </c>
      <c r="D2692">
        <v>10</v>
      </c>
      <c r="E2692">
        <v>2620.8000000000002</v>
      </c>
      <c r="F2692">
        <v>2621</v>
      </c>
      <c r="G2692">
        <v>2620.8000000000002</v>
      </c>
      <c r="H2692" s="2">
        <v>38630</v>
      </c>
      <c r="I2692" s="1">
        <v>38630</v>
      </c>
      <c r="J2692" t="s">
        <v>86</v>
      </c>
      <c r="K2692" t="s">
        <v>220</v>
      </c>
      <c r="L2692" t="s">
        <v>37</v>
      </c>
      <c r="M2692">
        <v>2</v>
      </c>
      <c r="N2692">
        <v>5</v>
      </c>
      <c r="O2692">
        <v>2005</v>
      </c>
      <c r="P2692" t="s">
        <v>905</v>
      </c>
      <c r="Q2692">
        <v>80</v>
      </c>
      <c r="R2692" t="s">
        <v>1051</v>
      </c>
      <c r="S2692" t="s">
        <v>712</v>
      </c>
      <c r="T2692" t="s">
        <v>713</v>
      </c>
      <c r="U2692" t="s">
        <v>714</v>
      </c>
      <c r="V2692" t="s">
        <v>715</v>
      </c>
      <c r="X2692" t="s">
        <v>715</v>
      </c>
      <c r="Y2692" t="s">
        <v>716</v>
      </c>
      <c r="AA2692" t="s">
        <v>716</v>
      </c>
      <c r="AB2692">
        <v>42100</v>
      </c>
      <c r="AC2692" t="s">
        <v>407</v>
      </c>
      <c r="AD2692" t="s">
        <v>60</v>
      </c>
      <c r="AE2692" t="s">
        <v>717</v>
      </c>
      <c r="AF2692" t="s">
        <v>718</v>
      </c>
      <c r="AG2692" t="s">
        <v>719</v>
      </c>
      <c r="AH2692" t="s">
        <v>51</v>
      </c>
    </row>
    <row r="2693" spans="1:34" x14ac:dyDescent="0.25">
      <c r="A2693">
        <v>10105</v>
      </c>
      <c r="B2693">
        <v>39</v>
      </c>
      <c r="C2693">
        <v>81.14</v>
      </c>
      <c r="D2693">
        <v>6</v>
      </c>
      <c r="E2693">
        <v>3164.46</v>
      </c>
      <c r="F2693">
        <v>3165</v>
      </c>
      <c r="G2693">
        <v>3164.46</v>
      </c>
      <c r="H2693" s="2">
        <v>37927</v>
      </c>
      <c r="I2693" s="1">
        <v>37927</v>
      </c>
      <c r="J2693" t="s">
        <v>104</v>
      </c>
      <c r="K2693" t="s">
        <v>123</v>
      </c>
      <c r="L2693" t="s">
        <v>37</v>
      </c>
      <c r="M2693">
        <v>1</v>
      </c>
      <c r="N2693">
        <v>2</v>
      </c>
      <c r="O2693">
        <v>2003</v>
      </c>
      <c r="P2693" t="s">
        <v>961</v>
      </c>
      <c r="Q2693">
        <v>100</v>
      </c>
      <c r="R2693" t="s">
        <v>1052</v>
      </c>
      <c r="S2693" t="s">
        <v>510</v>
      </c>
      <c r="T2693" t="s">
        <v>511</v>
      </c>
      <c r="U2693" t="s">
        <v>512</v>
      </c>
      <c r="V2693" t="s">
        <v>513</v>
      </c>
      <c r="X2693" t="s">
        <v>513</v>
      </c>
      <c r="Y2693" t="s">
        <v>514</v>
      </c>
      <c r="AA2693" t="s">
        <v>514</v>
      </c>
      <c r="AB2693">
        <v>1734</v>
      </c>
      <c r="AC2693" t="s">
        <v>515</v>
      </c>
      <c r="AD2693" t="s">
        <v>60</v>
      </c>
      <c r="AE2693" t="s">
        <v>516</v>
      </c>
      <c r="AF2693" t="s">
        <v>517</v>
      </c>
      <c r="AG2693" t="s">
        <v>518</v>
      </c>
      <c r="AH2693" t="s">
        <v>74</v>
      </c>
    </row>
    <row r="2694" spans="1:34" x14ac:dyDescent="0.25">
      <c r="A2694">
        <v>10118</v>
      </c>
      <c r="B2694">
        <v>36</v>
      </c>
      <c r="C2694">
        <v>100</v>
      </c>
      <c r="D2694">
        <v>1</v>
      </c>
      <c r="E2694">
        <v>4219.2</v>
      </c>
      <c r="F2694">
        <v>4220</v>
      </c>
      <c r="G2694">
        <v>3600</v>
      </c>
      <c r="H2694" t="s">
        <v>1053</v>
      </c>
      <c r="I2694" s="1">
        <v>37732</v>
      </c>
      <c r="J2694" t="s">
        <v>380</v>
      </c>
      <c r="K2694" t="s">
        <v>36</v>
      </c>
      <c r="L2694" t="s">
        <v>37</v>
      </c>
      <c r="M2694">
        <v>2</v>
      </c>
      <c r="N2694">
        <v>4</v>
      </c>
      <c r="O2694">
        <v>2003</v>
      </c>
      <c r="P2694" t="s">
        <v>961</v>
      </c>
      <c r="Q2694">
        <v>100</v>
      </c>
      <c r="R2694" t="s">
        <v>1052</v>
      </c>
      <c r="S2694" t="s">
        <v>554</v>
      </c>
      <c r="T2694" t="s">
        <v>555</v>
      </c>
      <c r="U2694" t="s">
        <v>556</v>
      </c>
      <c r="V2694" t="s">
        <v>557</v>
      </c>
      <c r="X2694" t="s">
        <v>557</v>
      </c>
      <c r="Y2694" t="s">
        <v>558</v>
      </c>
      <c r="AA2694" t="s">
        <v>558</v>
      </c>
      <c r="AB2694">
        <v>8022</v>
      </c>
      <c r="AC2694" t="s">
        <v>281</v>
      </c>
      <c r="AD2694" t="s">
        <v>60</v>
      </c>
      <c r="AE2694" t="s">
        <v>559</v>
      </c>
      <c r="AF2694" t="s">
        <v>560</v>
      </c>
      <c r="AG2694" t="s">
        <v>561</v>
      </c>
      <c r="AH2694" t="s">
        <v>74</v>
      </c>
    </row>
    <row r="2695" spans="1:34" x14ac:dyDescent="0.25">
      <c r="A2695">
        <v>10129</v>
      </c>
      <c r="B2695">
        <v>42</v>
      </c>
      <c r="C2695">
        <v>91.15</v>
      </c>
      <c r="D2695">
        <v>6</v>
      </c>
      <c r="E2695">
        <v>3828.3</v>
      </c>
      <c r="F2695">
        <v>3829</v>
      </c>
      <c r="G2695">
        <v>3828.3</v>
      </c>
      <c r="H2695" s="2">
        <v>37961</v>
      </c>
      <c r="I2695" s="1">
        <v>37961</v>
      </c>
      <c r="J2695" t="s">
        <v>242</v>
      </c>
      <c r="K2695" t="s">
        <v>53</v>
      </c>
      <c r="L2695" t="s">
        <v>37</v>
      </c>
      <c r="M2695">
        <v>2</v>
      </c>
      <c r="N2695">
        <v>6</v>
      </c>
      <c r="O2695">
        <v>2003</v>
      </c>
      <c r="P2695" t="s">
        <v>961</v>
      </c>
      <c r="Q2695">
        <v>100</v>
      </c>
      <c r="R2695" t="s">
        <v>1052</v>
      </c>
      <c r="S2695" t="s">
        <v>520</v>
      </c>
      <c r="T2695" t="s">
        <v>521</v>
      </c>
      <c r="U2695" t="s">
        <v>522</v>
      </c>
      <c r="V2695" t="s">
        <v>523</v>
      </c>
      <c r="X2695" t="s">
        <v>523</v>
      </c>
      <c r="Y2695" t="s">
        <v>524</v>
      </c>
      <c r="AA2695" t="s">
        <v>524</v>
      </c>
      <c r="AB2695" t="s">
        <v>525</v>
      </c>
      <c r="AC2695" t="s">
        <v>270</v>
      </c>
      <c r="AD2695" t="s">
        <v>60</v>
      </c>
      <c r="AE2695" t="s">
        <v>93</v>
      </c>
      <c r="AF2695" t="s">
        <v>526</v>
      </c>
      <c r="AG2695" t="s">
        <v>527</v>
      </c>
      <c r="AH2695" t="s">
        <v>74</v>
      </c>
    </row>
    <row r="2696" spans="1:34" x14ac:dyDescent="0.25">
      <c r="A2696">
        <v>10142</v>
      </c>
      <c r="B2696">
        <v>21</v>
      </c>
      <c r="C2696">
        <v>100</v>
      </c>
      <c r="D2696">
        <v>3</v>
      </c>
      <c r="E2696">
        <v>2334.9899999999998</v>
      </c>
      <c r="F2696">
        <v>2335</v>
      </c>
      <c r="G2696">
        <v>2100</v>
      </c>
      <c r="H2696" s="2">
        <v>37841</v>
      </c>
      <c r="I2696" s="1">
        <v>37841</v>
      </c>
      <c r="J2696" t="s">
        <v>76</v>
      </c>
      <c r="K2696" t="s">
        <v>87</v>
      </c>
      <c r="L2696" t="s">
        <v>37</v>
      </c>
      <c r="M2696">
        <v>3</v>
      </c>
      <c r="N2696">
        <v>8</v>
      </c>
      <c r="O2696">
        <v>2003</v>
      </c>
      <c r="P2696" t="s">
        <v>961</v>
      </c>
      <c r="Q2696">
        <v>100</v>
      </c>
      <c r="R2696" t="s">
        <v>1052</v>
      </c>
      <c r="S2696" t="s">
        <v>427</v>
      </c>
      <c r="T2696">
        <v>4155551450</v>
      </c>
      <c r="U2696" t="s">
        <v>428</v>
      </c>
      <c r="V2696" t="s">
        <v>429</v>
      </c>
      <c r="X2696" t="s">
        <v>429</v>
      </c>
      <c r="Y2696" t="s">
        <v>430</v>
      </c>
      <c r="Z2696" t="s">
        <v>81</v>
      </c>
      <c r="AA2696" t="s">
        <v>431</v>
      </c>
      <c r="AB2696">
        <v>97562</v>
      </c>
      <c r="AC2696" t="s">
        <v>46</v>
      </c>
      <c r="AD2696" t="s">
        <v>47</v>
      </c>
      <c r="AE2696" t="s">
        <v>432</v>
      </c>
      <c r="AF2696" t="s">
        <v>433</v>
      </c>
      <c r="AG2696" t="s">
        <v>434</v>
      </c>
      <c r="AH2696" t="s">
        <v>51</v>
      </c>
    </row>
    <row r="2697" spans="1:34" x14ac:dyDescent="0.25">
      <c r="A2697">
        <v>10153</v>
      </c>
      <c r="B2697">
        <v>50</v>
      </c>
      <c r="C2697">
        <v>88.15</v>
      </c>
      <c r="D2697">
        <v>2</v>
      </c>
      <c r="E2697">
        <v>4407.5</v>
      </c>
      <c r="F2697">
        <v>4408</v>
      </c>
      <c r="G2697">
        <v>4407.5</v>
      </c>
      <c r="H2697" t="s">
        <v>754</v>
      </c>
      <c r="I2697" s="1">
        <v>37892</v>
      </c>
      <c r="J2697" t="s">
        <v>201</v>
      </c>
      <c r="K2697" t="s">
        <v>123</v>
      </c>
      <c r="L2697" t="s">
        <v>37</v>
      </c>
      <c r="M2697">
        <v>3</v>
      </c>
      <c r="N2697">
        <v>9</v>
      </c>
      <c r="O2697">
        <v>2003</v>
      </c>
      <c r="P2697" t="s">
        <v>961</v>
      </c>
      <c r="Q2697">
        <v>100</v>
      </c>
      <c r="R2697" t="s">
        <v>1052</v>
      </c>
      <c r="S2697" t="s">
        <v>276</v>
      </c>
      <c r="T2697" t="s">
        <v>277</v>
      </c>
      <c r="U2697" t="s">
        <v>278</v>
      </c>
      <c r="V2697" t="s">
        <v>279</v>
      </c>
      <c r="X2697" t="s">
        <v>279</v>
      </c>
      <c r="Y2697" t="s">
        <v>280</v>
      </c>
      <c r="AA2697" t="s">
        <v>280</v>
      </c>
      <c r="AB2697">
        <v>28034</v>
      </c>
      <c r="AC2697" t="s">
        <v>281</v>
      </c>
      <c r="AD2697" t="s">
        <v>60</v>
      </c>
      <c r="AE2697" t="s">
        <v>282</v>
      </c>
      <c r="AF2697" t="s">
        <v>283</v>
      </c>
      <c r="AG2697" t="s">
        <v>284</v>
      </c>
      <c r="AH2697" t="s">
        <v>74</v>
      </c>
    </row>
    <row r="2698" spans="1:34" x14ac:dyDescent="0.25">
      <c r="A2698">
        <v>10167</v>
      </c>
      <c r="B2698">
        <v>24</v>
      </c>
      <c r="C2698">
        <v>100</v>
      </c>
      <c r="D2698">
        <v>13</v>
      </c>
      <c r="E2698">
        <v>2812.8</v>
      </c>
      <c r="F2698">
        <v>2813</v>
      </c>
      <c r="G2698">
        <v>2400</v>
      </c>
      <c r="H2698" t="s">
        <v>534</v>
      </c>
      <c r="I2698" s="1">
        <v>37917</v>
      </c>
      <c r="J2698" t="s">
        <v>86</v>
      </c>
      <c r="K2698" t="s">
        <v>130</v>
      </c>
      <c r="L2698" t="s">
        <v>535</v>
      </c>
      <c r="M2698">
        <v>4</v>
      </c>
      <c r="N2698">
        <v>10</v>
      </c>
      <c r="O2698">
        <v>2003</v>
      </c>
      <c r="P2698" t="s">
        <v>961</v>
      </c>
      <c r="Q2698">
        <v>100</v>
      </c>
      <c r="R2698" t="s">
        <v>1052</v>
      </c>
      <c r="S2698" t="s">
        <v>411</v>
      </c>
      <c r="T2698" t="s">
        <v>412</v>
      </c>
      <c r="U2698" t="s">
        <v>413</v>
      </c>
      <c r="V2698" t="s">
        <v>414</v>
      </c>
      <c r="X2698" t="s">
        <v>414</v>
      </c>
      <c r="Y2698" t="s">
        <v>415</v>
      </c>
      <c r="AA2698" t="s">
        <v>415</v>
      </c>
      <c r="AB2698" t="s">
        <v>416</v>
      </c>
      <c r="AC2698" t="s">
        <v>295</v>
      </c>
      <c r="AD2698" t="s">
        <v>60</v>
      </c>
      <c r="AE2698" t="s">
        <v>417</v>
      </c>
      <c r="AF2698" t="s">
        <v>324</v>
      </c>
      <c r="AG2698" t="s">
        <v>418</v>
      </c>
      <c r="AH2698" t="s">
        <v>51</v>
      </c>
    </row>
    <row r="2699" spans="1:34" x14ac:dyDescent="0.25">
      <c r="A2699">
        <v>10177</v>
      </c>
      <c r="B2699">
        <v>44</v>
      </c>
      <c r="C2699">
        <v>92.16</v>
      </c>
      <c r="D2699">
        <v>4</v>
      </c>
      <c r="E2699">
        <v>4055.04</v>
      </c>
      <c r="F2699">
        <v>4056</v>
      </c>
      <c r="G2699">
        <v>4055.04</v>
      </c>
      <c r="H2699" s="2">
        <v>37813</v>
      </c>
      <c r="I2699" s="1">
        <v>37813</v>
      </c>
      <c r="J2699" t="s">
        <v>52</v>
      </c>
      <c r="K2699" t="s">
        <v>87</v>
      </c>
      <c r="L2699" t="s">
        <v>37</v>
      </c>
      <c r="M2699">
        <v>4</v>
      </c>
      <c r="N2699">
        <v>11</v>
      </c>
      <c r="O2699">
        <v>2003</v>
      </c>
      <c r="P2699" t="s">
        <v>961</v>
      </c>
      <c r="Q2699">
        <v>100</v>
      </c>
      <c r="R2699" t="s">
        <v>1052</v>
      </c>
      <c r="S2699" t="s">
        <v>768</v>
      </c>
      <c r="T2699" t="s">
        <v>769</v>
      </c>
      <c r="U2699" t="s">
        <v>770</v>
      </c>
      <c r="V2699" t="s">
        <v>771</v>
      </c>
      <c r="X2699" t="s">
        <v>771</v>
      </c>
      <c r="Y2699" t="s">
        <v>280</v>
      </c>
      <c r="AA2699" t="s">
        <v>280</v>
      </c>
      <c r="AB2699">
        <v>28023</v>
      </c>
      <c r="AC2699" t="s">
        <v>281</v>
      </c>
      <c r="AD2699" t="s">
        <v>60</v>
      </c>
      <c r="AE2699" t="s">
        <v>772</v>
      </c>
      <c r="AF2699" t="s">
        <v>773</v>
      </c>
      <c r="AG2699" t="s">
        <v>774</v>
      </c>
      <c r="AH2699" t="s">
        <v>74</v>
      </c>
    </row>
    <row r="2700" spans="1:34" x14ac:dyDescent="0.25">
      <c r="A2700">
        <v>10185</v>
      </c>
      <c r="B2700">
        <v>37</v>
      </c>
      <c r="C2700">
        <v>100</v>
      </c>
      <c r="D2700">
        <v>4</v>
      </c>
      <c r="E2700">
        <v>3891.66</v>
      </c>
      <c r="F2700">
        <v>3892</v>
      </c>
      <c r="G2700">
        <v>3700</v>
      </c>
      <c r="H2700" t="s">
        <v>544</v>
      </c>
      <c r="I2700" s="1">
        <v>37939</v>
      </c>
      <c r="J2700" t="s">
        <v>104</v>
      </c>
      <c r="K2700" t="s">
        <v>87</v>
      </c>
      <c r="L2700" t="s">
        <v>37</v>
      </c>
      <c r="M2700">
        <v>4</v>
      </c>
      <c r="N2700">
        <v>11</v>
      </c>
      <c r="O2700">
        <v>2003</v>
      </c>
      <c r="P2700" t="s">
        <v>961</v>
      </c>
      <c r="Q2700">
        <v>100</v>
      </c>
      <c r="R2700" t="s">
        <v>1052</v>
      </c>
      <c r="S2700" t="s">
        <v>528</v>
      </c>
      <c r="T2700">
        <v>5085559555</v>
      </c>
      <c r="U2700" t="s">
        <v>529</v>
      </c>
      <c r="V2700" t="s">
        <v>530</v>
      </c>
      <c r="X2700" t="s">
        <v>530</v>
      </c>
      <c r="Y2700" t="s">
        <v>259</v>
      </c>
      <c r="Z2700" t="s">
        <v>195</v>
      </c>
      <c r="AA2700" t="s">
        <v>260</v>
      </c>
      <c r="AB2700">
        <v>50553</v>
      </c>
      <c r="AC2700" t="s">
        <v>46</v>
      </c>
      <c r="AD2700" t="s">
        <v>47</v>
      </c>
      <c r="AE2700" t="s">
        <v>531</v>
      </c>
      <c r="AF2700" t="s">
        <v>532</v>
      </c>
      <c r="AG2700" t="s">
        <v>533</v>
      </c>
      <c r="AH2700" t="s">
        <v>74</v>
      </c>
    </row>
    <row r="2701" spans="1:34" x14ac:dyDescent="0.25">
      <c r="A2701">
        <v>10197</v>
      </c>
      <c r="B2701">
        <v>27</v>
      </c>
      <c r="C2701">
        <v>92.16</v>
      </c>
      <c r="D2701">
        <v>10</v>
      </c>
      <c r="E2701">
        <v>2488.3200000000002</v>
      </c>
      <c r="F2701">
        <v>2489</v>
      </c>
      <c r="G2701">
        <v>2488.3200000000002</v>
      </c>
      <c r="H2701" t="s">
        <v>553</v>
      </c>
      <c r="I2701" s="1">
        <v>37951</v>
      </c>
      <c r="J2701" t="s">
        <v>104</v>
      </c>
      <c r="K2701" t="s">
        <v>220</v>
      </c>
      <c r="L2701" t="s">
        <v>37</v>
      </c>
      <c r="M2701">
        <v>4</v>
      </c>
      <c r="N2701">
        <v>11</v>
      </c>
      <c r="O2701">
        <v>2003</v>
      </c>
      <c r="P2701" t="s">
        <v>961</v>
      </c>
      <c r="Q2701">
        <v>100</v>
      </c>
      <c r="R2701" t="s">
        <v>1052</v>
      </c>
      <c r="S2701" t="s">
        <v>554</v>
      </c>
      <c r="T2701" t="s">
        <v>555</v>
      </c>
      <c r="U2701" t="s">
        <v>556</v>
      </c>
      <c r="V2701" t="s">
        <v>557</v>
      </c>
      <c r="X2701" t="s">
        <v>557</v>
      </c>
      <c r="Y2701" t="s">
        <v>558</v>
      </c>
      <c r="AA2701" t="s">
        <v>558</v>
      </c>
      <c r="AB2701">
        <v>8022</v>
      </c>
      <c r="AC2701" t="s">
        <v>281</v>
      </c>
      <c r="AD2701" t="s">
        <v>60</v>
      </c>
      <c r="AE2701" t="s">
        <v>559</v>
      </c>
      <c r="AF2701" t="s">
        <v>560</v>
      </c>
      <c r="AG2701" t="s">
        <v>561</v>
      </c>
      <c r="AH2701" t="s">
        <v>51</v>
      </c>
    </row>
    <row r="2702" spans="1:34" x14ac:dyDescent="0.25">
      <c r="A2702">
        <v>10208</v>
      </c>
      <c r="B2702">
        <v>37</v>
      </c>
      <c r="C2702">
        <v>100</v>
      </c>
      <c r="D2702">
        <v>4</v>
      </c>
      <c r="E2702">
        <v>4447.3999999999996</v>
      </c>
      <c r="F2702">
        <v>4448</v>
      </c>
      <c r="G2702">
        <v>3700</v>
      </c>
      <c r="H2702" s="2">
        <v>38018</v>
      </c>
      <c r="I2702" s="1">
        <v>38018</v>
      </c>
      <c r="J2702" t="s">
        <v>35</v>
      </c>
      <c r="K2702" t="s">
        <v>123</v>
      </c>
      <c r="L2702" t="s">
        <v>37</v>
      </c>
      <c r="M2702">
        <v>1</v>
      </c>
      <c r="N2702">
        <v>1</v>
      </c>
      <c r="O2702">
        <v>2004</v>
      </c>
      <c r="P2702" t="s">
        <v>961</v>
      </c>
      <c r="Q2702">
        <v>100</v>
      </c>
      <c r="R2702" t="s">
        <v>1052</v>
      </c>
      <c r="S2702" t="s">
        <v>346</v>
      </c>
      <c r="T2702" t="s">
        <v>347</v>
      </c>
      <c r="U2702" t="s">
        <v>348</v>
      </c>
      <c r="V2702" t="s">
        <v>349</v>
      </c>
      <c r="X2702" t="s">
        <v>349</v>
      </c>
      <c r="Y2702" t="s">
        <v>350</v>
      </c>
      <c r="AA2702" t="s">
        <v>350</v>
      </c>
      <c r="AB2702">
        <v>69004</v>
      </c>
      <c r="AC2702" t="s">
        <v>59</v>
      </c>
      <c r="AD2702" t="s">
        <v>60</v>
      </c>
      <c r="AE2702" t="s">
        <v>351</v>
      </c>
      <c r="AF2702" t="s">
        <v>352</v>
      </c>
      <c r="AG2702" t="s">
        <v>353</v>
      </c>
      <c r="AH2702" t="s">
        <v>74</v>
      </c>
    </row>
    <row r="2703" spans="1:34" x14ac:dyDescent="0.25">
      <c r="A2703">
        <v>10222</v>
      </c>
      <c r="B2703">
        <v>38</v>
      </c>
      <c r="C2703">
        <v>100</v>
      </c>
      <c r="D2703">
        <v>16</v>
      </c>
      <c r="E2703">
        <v>4187.22</v>
      </c>
      <c r="F2703">
        <v>4188</v>
      </c>
      <c r="G2703">
        <v>3800</v>
      </c>
      <c r="H2703" t="s">
        <v>569</v>
      </c>
      <c r="I2703" s="1">
        <v>38036</v>
      </c>
      <c r="J2703" t="s">
        <v>35</v>
      </c>
      <c r="K2703" t="s">
        <v>130</v>
      </c>
      <c r="L2703" t="s">
        <v>37</v>
      </c>
      <c r="M2703">
        <v>1</v>
      </c>
      <c r="N2703">
        <v>2</v>
      </c>
      <c r="O2703">
        <v>2004</v>
      </c>
      <c r="P2703" t="s">
        <v>961</v>
      </c>
      <c r="Q2703">
        <v>100</v>
      </c>
      <c r="R2703" t="s">
        <v>1052</v>
      </c>
      <c r="S2703" t="s">
        <v>570</v>
      </c>
      <c r="T2703">
        <v>7605558146</v>
      </c>
      <c r="U2703" t="s">
        <v>571</v>
      </c>
      <c r="V2703" t="s">
        <v>572</v>
      </c>
      <c r="X2703" t="s">
        <v>572</v>
      </c>
      <c r="Y2703" t="s">
        <v>573</v>
      </c>
      <c r="Z2703" t="s">
        <v>81</v>
      </c>
      <c r="AA2703" t="s">
        <v>574</v>
      </c>
      <c r="AB2703">
        <v>91217</v>
      </c>
      <c r="AC2703" t="s">
        <v>46</v>
      </c>
      <c r="AD2703" t="s">
        <v>47</v>
      </c>
      <c r="AE2703" t="s">
        <v>372</v>
      </c>
      <c r="AF2703" t="s">
        <v>433</v>
      </c>
      <c r="AG2703" t="s">
        <v>575</v>
      </c>
      <c r="AH2703" t="s">
        <v>74</v>
      </c>
    </row>
    <row r="2704" spans="1:34" x14ac:dyDescent="0.25">
      <c r="A2704">
        <v>10232</v>
      </c>
      <c r="B2704">
        <v>48</v>
      </c>
      <c r="C2704">
        <v>96.16</v>
      </c>
      <c r="D2704">
        <v>1</v>
      </c>
      <c r="E2704">
        <v>4615.68</v>
      </c>
      <c r="F2704">
        <v>4616</v>
      </c>
      <c r="G2704">
        <v>4615.68</v>
      </c>
      <c r="H2704" t="s">
        <v>970</v>
      </c>
      <c r="I2704" s="1">
        <v>38066</v>
      </c>
      <c r="J2704" t="s">
        <v>255</v>
      </c>
      <c r="K2704" t="s">
        <v>53</v>
      </c>
      <c r="L2704" t="s">
        <v>37</v>
      </c>
      <c r="M2704">
        <v>1</v>
      </c>
      <c r="N2704">
        <v>3</v>
      </c>
      <c r="O2704">
        <v>2004</v>
      </c>
      <c r="P2704" t="s">
        <v>961</v>
      </c>
      <c r="Q2704">
        <v>100</v>
      </c>
      <c r="R2704" t="s">
        <v>1052</v>
      </c>
      <c r="S2704" t="s">
        <v>606</v>
      </c>
      <c r="T2704" t="s">
        <v>607</v>
      </c>
      <c r="U2704" t="s">
        <v>608</v>
      </c>
      <c r="V2704" t="s">
        <v>609</v>
      </c>
      <c r="X2704" t="s">
        <v>609</v>
      </c>
      <c r="Y2704" t="s">
        <v>610</v>
      </c>
      <c r="Z2704" t="s">
        <v>611</v>
      </c>
      <c r="AA2704" t="s">
        <v>612</v>
      </c>
      <c r="AB2704" t="s">
        <v>613</v>
      </c>
      <c r="AC2704" t="s">
        <v>270</v>
      </c>
      <c r="AD2704" t="s">
        <v>60</v>
      </c>
      <c r="AE2704" t="s">
        <v>614</v>
      </c>
      <c r="AF2704" t="s">
        <v>615</v>
      </c>
      <c r="AG2704" t="s">
        <v>616</v>
      </c>
      <c r="AH2704" t="s">
        <v>74</v>
      </c>
    </row>
    <row r="2705" spans="1:34" x14ac:dyDescent="0.25">
      <c r="A2705">
        <v>10248</v>
      </c>
      <c r="B2705">
        <v>30</v>
      </c>
      <c r="C2705">
        <v>100</v>
      </c>
      <c r="D2705">
        <v>7</v>
      </c>
      <c r="E2705">
        <v>3245.4</v>
      </c>
      <c r="F2705">
        <v>3246</v>
      </c>
      <c r="G2705">
        <v>3000</v>
      </c>
      <c r="H2705" s="2">
        <v>38173</v>
      </c>
      <c r="I2705" s="1">
        <v>38173</v>
      </c>
      <c r="J2705" t="s">
        <v>52</v>
      </c>
      <c r="K2705" t="s">
        <v>36</v>
      </c>
      <c r="L2705" t="s">
        <v>535</v>
      </c>
      <c r="M2705">
        <v>2</v>
      </c>
      <c r="N2705">
        <v>5</v>
      </c>
      <c r="O2705">
        <v>2004</v>
      </c>
      <c r="P2705" t="s">
        <v>961</v>
      </c>
      <c r="Q2705">
        <v>100</v>
      </c>
      <c r="R2705" t="s">
        <v>1052</v>
      </c>
      <c r="S2705" t="s">
        <v>40</v>
      </c>
      <c r="T2705">
        <v>2125557818</v>
      </c>
      <c r="U2705" t="s">
        <v>41</v>
      </c>
      <c r="V2705" t="s">
        <v>42</v>
      </c>
      <c r="X2705" t="s">
        <v>42</v>
      </c>
      <c r="Y2705" t="s">
        <v>43</v>
      </c>
      <c r="Z2705" t="s">
        <v>44</v>
      </c>
      <c r="AA2705" t="s">
        <v>45</v>
      </c>
      <c r="AB2705">
        <v>10022</v>
      </c>
      <c r="AC2705" t="s">
        <v>46</v>
      </c>
      <c r="AD2705" t="s">
        <v>47</v>
      </c>
      <c r="AE2705" t="s">
        <v>48</v>
      </c>
      <c r="AF2705" t="s">
        <v>49</v>
      </c>
      <c r="AG2705" t="s">
        <v>50</v>
      </c>
      <c r="AH2705" t="s">
        <v>74</v>
      </c>
    </row>
    <row r="2706" spans="1:34" x14ac:dyDescent="0.25">
      <c r="A2706">
        <v>10261</v>
      </c>
      <c r="B2706">
        <v>25</v>
      </c>
      <c r="C2706">
        <v>88.15</v>
      </c>
      <c r="D2706">
        <v>5</v>
      </c>
      <c r="E2706">
        <v>2203.75</v>
      </c>
      <c r="F2706">
        <v>2204</v>
      </c>
      <c r="G2706">
        <v>2203.75</v>
      </c>
      <c r="H2706" t="s">
        <v>576</v>
      </c>
      <c r="I2706" s="1">
        <v>38155</v>
      </c>
      <c r="J2706" t="s">
        <v>172</v>
      </c>
      <c r="K2706" t="s">
        <v>130</v>
      </c>
      <c r="L2706" t="s">
        <v>37</v>
      </c>
      <c r="M2706">
        <v>2</v>
      </c>
      <c r="N2706">
        <v>6</v>
      </c>
      <c r="O2706">
        <v>2004</v>
      </c>
      <c r="P2706" t="s">
        <v>961</v>
      </c>
      <c r="Q2706">
        <v>100</v>
      </c>
      <c r="R2706" t="s">
        <v>1052</v>
      </c>
      <c r="S2706" t="s">
        <v>463</v>
      </c>
      <c r="T2706" t="s">
        <v>464</v>
      </c>
      <c r="U2706" t="s">
        <v>465</v>
      </c>
      <c r="V2706" t="s">
        <v>466</v>
      </c>
      <c r="X2706" t="s">
        <v>466</v>
      </c>
      <c r="Y2706" t="s">
        <v>467</v>
      </c>
      <c r="Z2706" t="s">
        <v>468</v>
      </c>
      <c r="AA2706" t="s">
        <v>469</v>
      </c>
      <c r="AB2706" t="s">
        <v>470</v>
      </c>
      <c r="AC2706" t="s">
        <v>362</v>
      </c>
      <c r="AD2706" t="s">
        <v>47</v>
      </c>
      <c r="AE2706" t="s">
        <v>471</v>
      </c>
      <c r="AF2706" t="s">
        <v>472</v>
      </c>
      <c r="AG2706" t="s">
        <v>473</v>
      </c>
      <c r="AH2706" t="s">
        <v>51</v>
      </c>
    </row>
    <row r="2707" spans="1:34" x14ac:dyDescent="0.25">
      <c r="A2707">
        <v>10273</v>
      </c>
      <c r="B2707">
        <v>40</v>
      </c>
      <c r="C2707">
        <v>86.15</v>
      </c>
      <c r="D2707">
        <v>8</v>
      </c>
      <c r="E2707">
        <v>3446</v>
      </c>
      <c r="F2707">
        <v>3446</v>
      </c>
      <c r="G2707">
        <v>3446</v>
      </c>
      <c r="H2707" t="s">
        <v>577</v>
      </c>
      <c r="I2707" s="1">
        <v>38189</v>
      </c>
      <c r="J2707" t="s">
        <v>52</v>
      </c>
      <c r="K2707" t="s">
        <v>220</v>
      </c>
      <c r="L2707" t="s">
        <v>37</v>
      </c>
      <c r="M2707">
        <v>3</v>
      </c>
      <c r="N2707">
        <v>7</v>
      </c>
      <c r="O2707">
        <v>2004</v>
      </c>
      <c r="P2707" t="s">
        <v>961</v>
      </c>
      <c r="Q2707">
        <v>100</v>
      </c>
      <c r="R2707" t="s">
        <v>1052</v>
      </c>
      <c r="S2707" t="s">
        <v>578</v>
      </c>
      <c r="T2707" t="s">
        <v>579</v>
      </c>
      <c r="U2707" t="s">
        <v>580</v>
      </c>
      <c r="V2707" t="s">
        <v>581</v>
      </c>
      <c r="X2707" t="s">
        <v>581</v>
      </c>
      <c r="Y2707" t="s">
        <v>582</v>
      </c>
      <c r="AA2707" t="s">
        <v>582</v>
      </c>
      <c r="AB2707" t="s">
        <v>583</v>
      </c>
      <c r="AC2707" t="s">
        <v>584</v>
      </c>
      <c r="AD2707" t="s">
        <v>60</v>
      </c>
      <c r="AE2707" t="s">
        <v>585</v>
      </c>
      <c r="AF2707" t="s">
        <v>586</v>
      </c>
      <c r="AG2707" t="s">
        <v>587</v>
      </c>
      <c r="AH2707" t="s">
        <v>74</v>
      </c>
    </row>
    <row r="2708" spans="1:34" x14ac:dyDescent="0.25">
      <c r="A2708">
        <v>10283</v>
      </c>
      <c r="B2708">
        <v>22</v>
      </c>
      <c r="C2708">
        <v>88.15</v>
      </c>
      <c r="D2708">
        <v>10</v>
      </c>
      <c r="E2708">
        <v>1939.3</v>
      </c>
      <c r="F2708">
        <v>1940</v>
      </c>
      <c r="G2708">
        <v>1939.3</v>
      </c>
      <c r="H2708" t="s">
        <v>588</v>
      </c>
      <c r="I2708" s="1">
        <v>38219</v>
      </c>
      <c r="J2708" t="s">
        <v>76</v>
      </c>
      <c r="K2708" t="s">
        <v>87</v>
      </c>
      <c r="L2708" t="s">
        <v>37</v>
      </c>
      <c r="M2708">
        <v>3</v>
      </c>
      <c r="N2708">
        <v>8</v>
      </c>
      <c r="O2708">
        <v>2004</v>
      </c>
      <c r="P2708" t="s">
        <v>961</v>
      </c>
      <c r="Q2708">
        <v>100</v>
      </c>
      <c r="R2708" t="s">
        <v>1052</v>
      </c>
      <c r="S2708" t="s">
        <v>589</v>
      </c>
      <c r="T2708" t="s">
        <v>590</v>
      </c>
      <c r="U2708" t="s">
        <v>591</v>
      </c>
      <c r="V2708" t="s">
        <v>592</v>
      </c>
      <c r="X2708" t="s">
        <v>592</v>
      </c>
      <c r="Y2708" t="s">
        <v>593</v>
      </c>
      <c r="Z2708" t="s">
        <v>359</v>
      </c>
      <c r="AA2708" t="s">
        <v>594</v>
      </c>
      <c r="AB2708" t="s">
        <v>595</v>
      </c>
      <c r="AC2708" t="s">
        <v>362</v>
      </c>
      <c r="AD2708" t="s">
        <v>47</v>
      </c>
      <c r="AE2708" t="s">
        <v>596</v>
      </c>
      <c r="AF2708" t="s">
        <v>272</v>
      </c>
      <c r="AG2708" t="s">
        <v>597</v>
      </c>
      <c r="AH2708" t="s">
        <v>51</v>
      </c>
    </row>
    <row r="2709" spans="1:34" x14ac:dyDescent="0.25">
      <c r="A2709">
        <v>10295</v>
      </c>
      <c r="B2709">
        <v>34</v>
      </c>
      <c r="C2709">
        <v>100</v>
      </c>
      <c r="D2709">
        <v>5</v>
      </c>
      <c r="E2709">
        <v>3473.78</v>
      </c>
      <c r="F2709">
        <v>3474</v>
      </c>
      <c r="G2709">
        <v>3400</v>
      </c>
      <c r="H2709" s="2">
        <v>38269</v>
      </c>
      <c r="I2709" s="1">
        <v>38269</v>
      </c>
      <c r="J2709" t="s">
        <v>86</v>
      </c>
      <c r="K2709" t="s">
        <v>53</v>
      </c>
      <c r="L2709" t="s">
        <v>37</v>
      </c>
      <c r="M2709">
        <v>3</v>
      </c>
      <c r="N2709">
        <v>9</v>
      </c>
      <c r="O2709">
        <v>2004</v>
      </c>
      <c r="P2709" t="s">
        <v>961</v>
      </c>
      <c r="Q2709">
        <v>100</v>
      </c>
      <c r="R2709" t="s">
        <v>1052</v>
      </c>
      <c r="S2709" t="s">
        <v>598</v>
      </c>
      <c r="T2709">
        <v>6175559555</v>
      </c>
      <c r="U2709" t="s">
        <v>599</v>
      </c>
      <c r="V2709" t="s">
        <v>600</v>
      </c>
      <c r="X2709" t="s">
        <v>600</v>
      </c>
      <c r="Y2709" t="s">
        <v>601</v>
      </c>
      <c r="Z2709" t="s">
        <v>195</v>
      </c>
      <c r="AA2709" t="s">
        <v>602</v>
      </c>
      <c r="AB2709">
        <v>51003</v>
      </c>
      <c r="AC2709" t="s">
        <v>46</v>
      </c>
      <c r="AD2709" t="s">
        <v>47</v>
      </c>
      <c r="AE2709" t="s">
        <v>603</v>
      </c>
      <c r="AF2709" t="s">
        <v>102</v>
      </c>
      <c r="AG2709" t="s">
        <v>604</v>
      </c>
      <c r="AH2709" t="s">
        <v>74</v>
      </c>
    </row>
    <row r="2710" spans="1:34" x14ac:dyDescent="0.25">
      <c r="A2710">
        <v>10306</v>
      </c>
      <c r="B2710">
        <v>32</v>
      </c>
      <c r="C2710">
        <v>90.15</v>
      </c>
      <c r="D2710">
        <v>4</v>
      </c>
      <c r="E2710">
        <v>2884.8</v>
      </c>
      <c r="F2710">
        <v>2885</v>
      </c>
      <c r="G2710">
        <v>2884.8</v>
      </c>
      <c r="H2710" t="s">
        <v>605</v>
      </c>
      <c r="I2710" s="1">
        <v>38274</v>
      </c>
      <c r="J2710" t="s">
        <v>86</v>
      </c>
      <c r="K2710" t="s">
        <v>130</v>
      </c>
      <c r="L2710" t="s">
        <v>37</v>
      </c>
      <c r="M2710">
        <v>4</v>
      </c>
      <c r="N2710">
        <v>10</v>
      </c>
      <c r="O2710">
        <v>2004</v>
      </c>
      <c r="P2710" t="s">
        <v>961</v>
      </c>
      <c r="Q2710">
        <v>100</v>
      </c>
      <c r="R2710" t="s">
        <v>1052</v>
      </c>
      <c r="S2710" t="s">
        <v>776</v>
      </c>
      <c r="T2710" t="s">
        <v>777</v>
      </c>
      <c r="U2710" t="s">
        <v>778</v>
      </c>
      <c r="V2710" t="s">
        <v>779</v>
      </c>
      <c r="X2710" t="s">
        <v>779</v>
      </c>
      <c r="Y2710" t="s">
        <v>780</v>
      </c>
      <c r="AA2710" t="s">
        <v>780</v>
      </c>
      <c r="AB2710" t="s">
        <v>781</v>
      </c>
      <c r="AC2710" t="s">
        <v>270</v>
      </c>
      <c r="AD2710" t="s">
        <v>60</v>
      </c>
      <c r="AE2710" t="s">
        <v>782</v>
      </c>
      <c r="AF2710" t="s">
        <v>146</v>
      </c>
      <c r="AG2710" t="s">
        <v>783</v>
      </c>
      <c r="AH2710" t="s">
        <v>51</v>
      </c>
    </row>
    <row r="2711" spans="1:34" x14ac:dyDescent="0.25">
      <c r="A2711">
        <v>10315</v>
      </c>
      <c r="B2711">
        <v>31</v>
      </c>
      <c r="C2711">
        <v>86.15</v>
      </c>
      <c r="D2711">
        <v>3</v>
      </c>
      <c r="E2711">
        <v>2670.65</v>
      </c>
      <c r="F2711">
        <v>2671</v>
      </c>
      <c r="G2711">
        <v>2670.65</v>
      </c>
      <c r="H2711" t="s">
        <v>990</v>
      </c>
      <c r="I2711" s="1">
        <v>38289</v>
      </c>
      <c r="J2711" t="s">
        <v>86</v>
      </c>
      <c r="K2711" t="s">
        <v>87</v>
      </c>
      <c r="L2711" t="s">
        <v>37</v>
      </c>
      <c r="M2711">
        <v>4</v>
      </c>
      <c r="N2711">
        <v>10</v>
      </c>
      <c r="O2711">
        <v>2004</v>
      </c>
      <c r="P2711" t="s">
        <v>961</v>
      </c>
      <c r="Q2711">
        <v>100</v>
      </c>
      <c r="R2711" t="s">
        <v>1052</v>
      </c>
      <c r="S2711" t="s">
        <v>182</v>
      </c>
      <c r="T2711" t="s">
        <v>183</v>
      </c>
      <c r="U2711" t="s">
        <v>184</v>
      </c>
      <c r="V2711" t="s">
        <v>185</v>
      </c>
      <c r="X2711" t="s">
        <v>185</v>
      </c>
      <c r="Y2711" t="s">
        <v>186</v>
      </c>
      <c r="AA2711" t="s">
        <v>186</v>
      </c>
      <c r="AB2711">
        <v>44000</v>
      </c>
      <c r="AC2711" t="s">
        <v>59</v>
      </c>
      <c r="AD2711" t="s">
        <v>60</v>
      </c>
      <c r="AE2711" t="s">
        <v>187</v>
      </c>
      <c r="AF2711" t="s">
        <v>188</v>
      </c>
      <c r="AG2711" t="s">
        <v>189</v>
      </c>
      <c r="AH2711" t="s">
        <v>51</v>
      </c>
    </row>
    <row r="2712" spans="1:34" x14ac:dyDescent="0.25">
      <c r="A2712">
        <v>10327</v>
      </c>
      <c r="B2712">
        <v>43</v>
      </c>
      <c r="C2712">
        <v>80</v>
      </c>
      <c r="D2712">
        <v>2</v>
      </c>
      <c r="E2712">
        <v>3440</v>
      </c>
      <c r="F2712">
        <v>3440</v>
      </c>
      <c r="G2712">
        <v>3440</v>
      </c>
      <c r="H2712" s="2">
        <v>38271</v>
      </c>
      <c r="I2712" s="1">
        <v>38271</v>
      </c>
      <c r="J2712" t="s">
        <v>86</v>
      </c>
      <c r="K2712" t="s">
        <v>36</v>
      </c>
      <c r="L2712" t="s">
        <v>647</v>
      </c>
      <c r="M2712">
        <v>4</v>
      </c>
      <c r="N2712">
        <v>11</v>
      </c>
      <c r="O2712">
        <v>2004</v>
      </c>
      <c r="P2712" t="s">
        <v>961</v>
      </c>
      <c r="Q2712">
        <v>100</v>
      </c>
      <c r="R2712" t="s">
        <v>1052</v>
      </c>
      <c r="S2712" t="s">
        <v>510</v>
      </c>
      <c r="T2712" t="s">
        <v>511</v>
      </c>
      <c r="U2712" t="s">
        <v>512</v>
      </c>
      <c r="V2712" t="s">
        <v>513</v>
      </c>
      <c r="X2712" t="s">
        <v>513</v>
      </c>
      <c r="Y2712" t="s">
        <v>514</v>
      </c>
      <c r="AA2712" t="s">
        <v>514</v>
      </c>
      <c r="AB2712">
        <v>1734</v>
      </c>
      <c r="AC2712" t="s">
        <v>515</v>
      </c>
      <c r="AD2712" t="s">
        <v>60</v>
      </c>
      <c r="AE2712" t="s">
        <v>516</v>
      </c>
      <c r="AF2712" t="s">
        <v>517</v>
      </c>
      <c r="AG2712" t="s">
        <v>518</v>
      </c>
      <c r="AH2712" t="s">
        <v>74</v>
      </c>
    </row>
    <row r="2713" spans="1:34" x14ac:dyDescent="0.25">
      <c r="A2713">
        <v>10337</v>
      </c>
      <c r="B2713">
        <v>31</v>
      </c>
      <c r="C2713">
        <v>89.38</v>
      </c>
      <c r="D2713">
        <v>1</v>
      </c>
      <c r="E2713">
        <v>2770.78</v>
      </c>
      <c r="F2713">
        <v>2771</v>
      </c>
      <c r="G2713">
        <v>2770.78</v>
      </c>
      <c r="H2713" t="s">
        <v>617</v>
      </c>
      <c r="I2713" s="1">
        <v>38312</v>
      </c>
      <c r="J2713" t="s">
        <v>104</v>
      </c>
      <c r="K2713" t="s">
        <v>123</v>
      </c>
      <c r="L2713" t="s">
        <v>37</v>
      </c>
      <c r="M2713">
        <v>4</v>
      </c>
      <c r="N2713">
        <v>11</v>
      </c>
      <c r="O2713">
        <v>2004</v>
      </c>
      <c r="P2713" t="s">
        <v>961</v>
      </c>
      <c r="Q2713">
        <v>100</v>
      </c>
      <c r="R2713" t="s">
        <v>1052</v>
      </c>
      <c r="S2713" t="s">
        <v>319</v>
      </c>
      <c r="T2713">
        <v>2125558493</v>
      </c>
      <c r="U2713" t="s">
        <v>320</v>
      </c>
      <c r="V2713" t="s">
        <v>321</v>
      </c>
      <c r="W2713" t="s">
        <v>322</v>
      </c>
      <c r="X2713" t="s">
        <v>323</v>
      </c>
      <c r="Y2713" t="s">
        <v>43</v>
      </c>
      <c r="Z2713" t="s">
        <v>44</v>
      </c>
      <c r="AA2713" t="s">
        <v>45</v>
      </c>
      <c r="AB2713">
        <v>10022</v>
      </c>
      <c r="AC2713" t="s">
        <v>46</v>
      </c>
      <c r="AD2713" t="s">
        <v>47</v>
      </c>
      <c r="AE2713" t="s">
        <v>197</v>
      </c>
      <c r="AF2713" t="s">
        <v>324</v>
      </c>
      <c r="AG2713" t="s">
        <v>325</v>
      </c>
      <c r="AH2713" t="s">
        <v>51</v>
      </c>
    </row>
    <row r="2714" spans="1:34" x14ac:dyDescent="0.25">
      <c r="A2714">
        <v>10350</v>
      </c>
      <c r="B2714">
        <v>31</v>
      </c>
      <c r="C2714">
        <v>77.34</v>
      </c>
      <c r="D2714">
        <v>13</v>
      </c>
      <c r="E2714">
        <v>2397.54</v>
      </c>
      <c r="F2714">
        <v>2398</v>
      </c>
      <c r="G2714">
        <v>2397.54</v>
      </c>
      <c r="H2714" s="2">
        <v>38029</v>
      </c>
      <c r="I2714" s="1">
        <v>38029</v>
      </c>
      <c r="J2714" t="s">
        <v>35</v>
      </c>
      <c r="K2714" t="s">
        <v>130</v>
      </c>
      <c r="L2714" t="s">
        <v>37</v>
      </c>
      <c r="M2714">
        <v>4</v>
      </c>
      <c r="N2714">
        <v>12</v>
      </c>
      <c r="O2714">
        <v>2004</v>
      </c>
      <c r="P2714" t="s">
        <v>961</v>
      </c>
      <c r="Q2714">
        <v>100</v>
      </c>
      <c r="R2714" t="s">
        <v>1052</v>
      </c>
      <c r="S2714" t="s">
        <v>276</v>
      </c>
      <c r="T2714" t="s">
        <v>277</v>
      </c>
      <c r="U2714" t="s">
        <v>278</v>
      </c>
      <c r="V2714" t="s">
        <v>279</v>
      </c>
      <c r="X2714" t="s">
        <v>279</v>
      </c>
      <c r="Y2714" t="s">
        <v>280</v>
      </c>
      <c r="AA2714" t="s">
        <v>280</v>
      </c>
      <c r="AB2714">
        <v>28034</v>
      </c>
      <c r="AC2714" t="s">
        <v>281</v>
      </c>
      <c r="AD2714" t="s">
        <v>60</v>
      </c>
      <c r="AE2714" t="s">
        <v>282</v>
      </c>
      <c r="AF2714" t="s">
        <v>283</v>
      </c>
      <c r="AG2714" t="s">
        <v>284</v>
      </c>
      <c r="AH2714" t="s">
        <v>51</v>
      </c>
    </row>
    <row r="2715" spans="1:34" x14ac:dyDescent="0.25">
      <c r="A2715">
        <v>10373</v>
      </c>
      <c r="B2715">
        <v>34</v>
      </c>
      <c r="C2715">
        <v>96.34</v>
      </c>
      <c r="D2715">
        <v>2</v>
      </c>
      <c r="E2715">
        <v>3275.56</v>
      </c>
      <c r="F2715">
        <v>3276</v>
      </c>
      <c r="G2715">
        <v>3275.56</v>
      </c>
      <c r="H2715" t="s">
        <v>619</v>
      </c>
      <c r="I2715" s="1">
        <v>38383</v>
      </c>
      <c r="J2715" t="s">
        <v>64</v>
      </c>
      <c r="K2715" t="s">
        <v>36</v>
      </c>
      <c r="L2715" t="s">
        <v>37</v>
      </c>
      <c r="M2715">
        <v>1</v>
      </c>
      <c r="N2715">
        <v>1</v>
      </c>
      <c r="O2715">
        <v>2005</v>
      </c>
      <c r="P2715" t="s">
        <v>961</v>
      </c>
      <c r="Q2715">
        <v>100</v>
      </c>
      <c r="R2715" t="s">
        <v>1052</v>
      </c>
      <c r="S2715" t="s">
        <v>620</v>
      </c>
      <c r="T2715" t="s">
        <v>621</v>
      </c>
      <c r="U2715" t="s">
        <v>622</v>
      </c>
      <c r="V2715" t="s">
        <v>623</v>
      </c>
      <c r="X2715" t="s">
        <v>623</v>
      </c>
      <c r="Y2715" t="s">
        <v>624</v>
      </c>
      <c r="AA2715" t="s">
        <v>624</v>
      </c>
      <c r="AB2715">
        <v>90110</v>
      </c>
      <c r="AC2715" t="s">
        <v>207</v>
      </c>
      <c r="AD2715" t="s">
        <v>60</v>
      </c>
      <c r="AE2715" t="s">
        <v>625</v>
      </c>
      <c r="AF2715" t="s">
        <v>626</v>
      </c>
      <c r="AG2715" t="s">
        <v>627</v>
      </c>
      <c r="AH2715" t="s">
        <v>74</v>
      </c>
    </row>
    <row r="2716" spans="1:34" x14ac:dyDescent="0.25">
      <c r="A2716">
        <v>10386</v>
      </c>
      <c r="B2716">
        <v>45</v>
      </c>
      <c r="C2716">
        <v>92.08</v>
      </c>
      <c r="D2716">
        <v>2</v>
      </c>
      <c r="E2716">
        <v>4143.6000000000004</v>
      </c>
      <c r="F2716">
        <v>4144</v>
      </c>
      <c r="G2716">
        <v>4143.6000000000004</v>
      </c>
      <c r="H2716" s="2">
        <v>38355</v>
      </c>
      <c r="I2716" s="1">
        <v>38355</v>
      </c>
      <c r="J2716" t="s">
        <v>64</v>
      </c>
      <c r="K2716" t="s">
        <v>36</v>
      </c>
      <c r="L2716" t="s">
        <v>647</v>
      </c>
      <c r="M2716">
        <v>1</v>
      </c>
      <c r="N2716">
        <v>3</v>
      </c>
      <c r="O2716">
        <v>2005</v>
      </c>
      <c r="P2716" t="s">
        <v>961</v>
      </c>
      <c r="Q2716">
        <v>100</v>
      </c>
      <c r="R2716" t="s">
        <v>1052</v>
      </c>
      <c r="S2716" t="s">
        <v>276</v>
      </c>
      <c r="T2716" t="s">
        <v>277</v>
      </c>
      <c r="U2716" t="s">
        <v>278</v>
      </c>
      <c r="V2716" t="s">
        <v>279</v>
      </c>
      <c r="X2716" t="s">
        <v>279</v>
      </c>
      <c r="Y2716" t="s">
        <v>280</v>
      </c>
      <c r="AA2716" t="s">
        <v>280</v>
      </c>
      <c r="AB2716">
        <v>28034</v>
      </c>
      <c r="AC2716" t="s">
        <v>281</v>
      </c>
      <c r="AD2716" t="s">
        <v>60</v>
      </c>
      <c r="AE2716" t="s">
        <v>282</v>
      </c>
      <c r="AF2716" t="s">
        <v>283</v>
      </c>
      <c r="AG2716" t="s">
        <v>284</v>
      </c>
      <c r="AH2716" t="s">
        <v>74</v>
      </c>
    </row>
    <row r="2717" spans="1:34" x14ac:dyDescent="0.25">
      <c r="A2717">
        <v>10397</v>
      </c>
      <c r="B2717">
        <v>48</v>
      </c>
      <c r="C2717">
        <v>100</v>
      </c>
      <c r="D2717">
        <v>3</v>
      </c>
      <c r="E2717">
        <v>5192.6400000000003</v>
      </c>
      <c r="F2717">
        <v>5193</v>
      </c>
      <c r="G2717">
        <v>4800</v>
      </c>
      <c r="H2717" t="s">
        <v>1045</v>
      </c>
      <c r="I2717" s="1">
        <v>38439</v>
      </c>
      <c r="J2717" t="s">
        <v>255</v>
      </c>
      <c r="K2717" t="s">
        <v>36</v>
      </c>
      <c r="L2717" t="s">
        <v>37</v>
      </c>
      <c r="M2717">
        <v>1</v>
      </c>
      <c r="N2717">
        <v>3</v>
      </c>
      <c r="O2717">
        <v>2005</v>
      </c>
      <c r="P2717" t="s">
        <v>961</v>
      </c>
      <c r="Q2717">
        <v>100</v>
      </c>
      <c r="R2717" t="s">
        <v>1052</v>
      </c>
      <c r="S2717" t="s">
        <v>536</v>
      </c>
      <c r="T2717" t="s">
        <v>537</v>
      </c>
      <c r="U2717" t="s">
        <v>538</v>
      </c>
      <c r="V2717" t="s">
        <v>539</v>
      </c>
      <c r="X2717" t="s">
        <v>539</v>
      </c>
      <c r="Y2717" t="s">
        <v>540</v>
      </c>
      <c r="AA2717" t="s">
        <v>540</v>
      </c>
      <c r="AB2717">
        <v>31000</v>
      </c>
      <c r="AC2717" t="s">
        <v>59</v>
      </c>
      <c r="AD2717" t="s">
        <v>60</v>
      </c>
      <c r="AE2717" t="s">
        <v>541</v>
      </c>
      <c r="AF2717" t="s">
        <v>542</v>
      </c>
      <c r="AG2717" t="s">
        <v>543</v>
      </c>
      <c r="AH2717" t="s">
        <v>74</v>
      </c>
    </row>
    <row r="2718" spans="1:34" x14ac:dyDescent="0.25">
      <c r="A2718">
        <v>10414</v>
      </c>
      <c r="B2718">
        <v>28</v>
      </c>
      <c r="C2718">
        <v>100</v>
      </c>
      <c r="D2718">
        <v>7</v>
      </c>
      <c r="E2718">
        <v>3029.04</v>
      </c>
      <c r="F2718">
        <v>3030</v>
      </c>
      <c r="G2718">
        <v>2800</v>
      </c>
      <c r="H2718" s="2">
        <v>38508</v>
      </c>
      <c r="I2718" s="1">
        <v>38508</v>
      </c>
      <c r="J2718" t="s">
        <v>172</v>
      </c>
      <c r="K2718" t="s">
        <v>123</v>
      </c>
      <c r="L2718" t="s">
        <v>637</v>
      </c>
      <c r="M2718">
        <v>2</v>
      </c>
      <c r="N2718">
        <v>5</v>
      </c>
      <c r="O2718">
        <v>2005</v>
      </c>
      <c r="P2718" t="s">
        <v>961</v>
      </c>
      <c r="Q2718">
        <v>100</v>
      </c>
      <c r="R2718" t="s">
        <v>1052</v>
      </c>
      <c r="S2718" t="s">
        <v>598</v>
      </c>
      <c r="T2718">
        <v>6175559555</v>
      </c>
      <c r="U2718" t="s">
        <v>599</v>
      </c>
      <c r="V2718" t="s">
        <v>600</v>
      </c>
      <c r="X2718" t="s">
        <v>600</v>
      </c>
      <c r="Y2718" t="s">
        <v>601</v>
      </c>
      <c r="Z2718" t="s">
        <v>195</v>
      </c>
      <c r="AA2718" t="s">
        <v>602</v>
      </c>
      <c r="AB2718">
        <v>51003</v>
      </c>
      <c r="AC2718" t="s">
        <v>46</v>
      </c>
      <c r="AD2718" t="s">
        <v>47</v>
      </c>
      <c r="AE2718" t="s">
        <v>603</v>
      </c>
      <c r="AF2718" t="s">
        <v>102</v>
      </c>
      <c r="AG2718" t="s">
        <v>604</v>
      </c>
      <c r="AH2718" t="s">
        <v>74</v>
      </c>
    </row>
    <row r="2719" spans="1:34" x14ac:dyDescent="0.25">
      <c r="A2719">
        <v>10105</v>
      </c>
      <c r="B2719">
        <v>22</v>
      </c>
      <c r="C2719">
        <v>100</v>
      </c>
      <c r="D2719">
        <v>7</v>
      </c>
      <c r="E2719">
        <v>2556.1799999999998</v>
      </c>
      <c r="F2719">
        <v>2557</v>
      </c>
      <c r="G2719">
        <v>2200</v>
      </c>
      <c r="H2719" s="2">
        <v>37927</v>
      </c>
      <c r="I2719" s="1">
        <v>37927</v>
      </c>
      <c r="J2719" t="s">
        <v>104</v>
      </c>
      <c r="K2719" t="s">
        <v>123</v>
      </c>
      <c r="L2719" t="s">
        <v>37</v>
      </c>
      <c r="M2719">
        <v>1</v>
      </c>
      <c r="N2719">
        <v>2</v>
      </c>
      <c r="O2719">
        <v>2003</v>
      </c>
      <c r="P2719" t="s">
        <v>961</v>
      </c>
      <c r="Q2719">
        <v>99</v>
      </c>
      <c r="R2719" t="s">
        <v>1054</v>
      </c>
      <c r="S2719" t="s">
        <v>510</v>
      </c>
      <c r="T2719" t="s">
        <v>511</v>
      </c>
      <c r="U2719" t="s">
        <v>512</v>
      </c>
      <c r="V2719" t="s">
        <v>513</v>
      </c>
      <c r="X2719" t="s">
        <v>513</v>
      </c>
      <c r="Y2719" t="s">
        <v>514</v>
      </c>
      <c r="AA2719" t="s">
        <v>514</v>
      </c>
      <c r="AB2719">
        <v>1734</v>
      </c>
      <c r="AC2719" t="s">
        <v>515</v>
      </c>
      <c r="AD2719" t="s">
        <v>60</v>
      </c>
      <c r="AE2719" t="s">
        <v>516</v>
      </c>
      <c r="AF2719" t="s">
        <v>517</v>
      </c>
      <c r="AG2719" t="s">
        <v>518</v>
      </c>
      <c r="AH2719" t="s">
        <v>51</v>
      </c>
    </row>
    <row r="2720" spans="1:34" x14ac:dyDescent="0.25">
      <c r="A2720">
        <v>10117</v>
      </c>
      <c r="B2720">
        <v>45</v>
      </c>
      <c r="C2720">
        <v>83.42</v>
      </c>
      <c r="D2720">
        <v>1</v>
      </c>
      <c r="E2720">
        <v>3753.9</v>
      </c>
      <c r="F2720">
        <v>3754</v>
      </c>
      <c r="G2720">
        <v>3753.9</v>
      </c>
      <c r="H2720" t="s">
        <v>746</v>
      </c>
      <c r="I2720" s="1">
        <v>37727</v>
      </c>
      <c r="J2720" t="s">
        <v>380</v>
      </c>
      <c r="K2720" t="s">
        <v>220</v>
      </c>
      <c r="L2720" t="s">
        <v>37</v>
      </c>
      <c r="M2720">
        <v>2</v>
      </c>
      <c r="N2720">
        <v>4</v>
      </c>
      <c r="O2720">
        <v>2003</v>
      </c>
      <c r="P2720" t="s">
        <v>961</v>
      </c>
      <c r="Q2720">
        <v>99</v>
      </c>
      <c r="R2720" t="s">
        <v>1054</v>
      </c>
      <c r="S2720" t="s">
        <v>309</v>
      </c>
      <c r="T2720" t="s">
        <v>310</v>
      </c>
      <c r="U2720" t="s">
        <v>311</v>
      </c>
      <c r="V2720" t="s">
        <v>312</v>
      </c>
      <c r="X2720" t="s">
        <v>312</v>
      </c>
      <c r="Y2720" t="s">
        <v>313</v>
      </c>
      <c r="AA2720" t="s">
        <v>313</v>
      </c>
      <c r="AB2720">
        <v>79903</v>
      </c>
      <c r="AC2720" t="s">
        <v>313</v>
      </c>
      <c r="AD2720" t="s">
        <v>314</v>
      </c>
      <c r="AE2720" t="s">
        <v>315</v>
      </c>
      <c r="AF2720" t="s">
        <v>316</v>
      </c>
      <c r="AG2720" t="s">
        <v>317</v>
      </c>
      <c r="AH2720" t="s">
        <v>74</v>
      </c>
    </row>
    <row r="2721" spans="1:34" x14ac:dyDescent="0.25">
      <c r="A2721">
        <v>10129</v>
      </c>
      <c r="B2721">
        <v>30</v>
      </c>
      <c r="C2721">
        <v>85.41</v>
      </c>
      <c r="D2721">
        <v>7</v>
      </c>
      <c r="E2721">
        <v>2562.3000000000002</v>
      </c>
      <c r="F2721">
        <v>2563</v>
      </c>
      <c r="G2721">
        <v>2562.3000000000002</v>
      </c>
      <c r="H2721" s="2">
        <v>37961</v>
      </c>
      <c r="I2721" s="1">
        <v>37961</v>
      </c>
      <c r="J2721" t="s">
        <v>242</v>
      </c>
      <c r="K2721" t="s">
        <v>53</v>
      </c>
      <c r="L2721" t="s">
        <v>37</v>
      </c>
      <c r="M2721">
        <v>2</v>
      </c>
      <c r="N2721">
        <v>6</v>
      </c>
      <c r="O2721">
        <v>2003</v>
      </c>
      <c r="P2721" t="s">
        <v>961</v>
      </c>
      <c r="Q2721">
        <v>99</v>
      </c>
      <c r="R2721" t="s">
        <v>1054</v>
      </c>
      <c r="S2721" t="s">
        <v>520</v>
      </c>
      <c r="T2721" t="s">
        <v>521</v>
      </c>
      <c r="U2721" t="s">
        <v>522</v>
      </c>
      <c r="V2721" t="s">
        <v>523</v>
      </c>
      <c r="X2721" t="s">
        <v>523</v>
      </c>
      <c r="Y2721" t="s">
        <v>524</v>
      </c>
      <c r="AA2721" t="s">
        <v>524</v>
      </c>
      <c r="AB2721" t="s">
        <v>525</v>
      </c>
      <c r="AC2721" t="s">
        <v>270</v>
      </c>
      <c r="AD2721" t="s">
        <v>60</v>
      </c>
      <c r="AE2721" t="s">
        <v>93</v>
      </c>
      <c r="AF2721" t="s">
        <v>526</v>
      </c>
      <c r="AG2721" t="s">
        <v>527</v>
      </c>
      <c r="AH2721" t="s">
        <v>51</v>
      </c>
    </row>
    <row r="2722" spans="1:34" x14ac:dyDescent="0.25">
      <c r="A2722">
        <v>10142</v>
      </c>
      <c r="B2722">
        <v>38</v>
      </c>
      <c r="C2722">
        <v>85.41</v>
      </c>
      <c r="D2722">
        <v>4</v>
      </c>
      <c r="E2722">
        <v>3245.58</v>
      </c>
      <c r="F2722">
        <v>3246</v>
      </c>
      <c r="G2722">
        <v>3245.58</v>
      </c>
      <c r="H2722" s="2">
        <v>37841</v>
      </c>
      <c r="I2722" s="1">
        <v>37841</v>
      </c>
      <c r="J2722" t="s">
        <v>76</v>
      </c>
      <c r="K2722" t="s">
        <v>87</v>
      </c>
      <c r="L2722" t="s">
        <v>37</v>
      </c>
      <c r="M2722">
        <v>3</v>
      </c>
      <c r="N2722">
        <v>8</v>
      </c>
      <c r="O2722">
        <v>2003</v>
      </c>
      <c r="P2722" t="s">
        <v>961</v>
      </c>
      <c r="Q2722">
        <v>99</v>
      </c>
      <c r="R2722" t="s">
        <v>1054</v>
      </c>
      <c r="S2722" t="s">
        <v>427</v>
      </c>
      <c r="T2722">
        <v>4155551450</v>
      </c>
      <c r="U2722" t="s">
        <v>428</v>
      </c>
      <c r="V2722" t="s">
        <v>429</v>
      </c>
      <c r="X2722" t="s">
        <v>429</v>
      </c>
      <c r="Y2722" t="s">
        <v>430</v>
      </c>
      <c r="Z2722" t="s">
        <v>81</v>
      </c>
      <c r="AA2722" t="s">
        <v>431</v>
      </c>
      <c r="AB2722">
        <v>97562</v>
      </c>
      <c r="AC2722" t="s">
        <v>46</v>
      </c>
      <c r="AD2722" t="s">
        <v>47</v>
      </c>
      <c r="AE2722" t="s">
        <v>432</v>
      </c>
      <c r="AF2722" t="s">
        <v>433</v>
      </c>
      <c r="AG2722" t="s">
        <v>434</v>
      </c>
      <c r="AH2722" t="s">
        <v>74</v>
      </c>
    </row>
    <row r="2723" spans="1:34" x14ac:dyDescent="0.25">
      <c r="A2723">
        <v>10153</v>
      </c>
      <c r="B2723">
        <v>20</v>
      </c>
      <c r="C2723">
        <v>100</v>
      </c>
      <c r="D2723">
        <v>3</v>
      </c>
      <c r="E2723">
        <v>2204.6</v>
      </c>
      <c r="F2723">
        <v>2205</v>
      </c>
      <c r="G2723">
        <v>2000</v>
      </c>
      <c r="H2723" t="s">
        <v>754</v>
      </c>
      <c r="I2723" s="1">
        <v>37892</v>
      </c>
      <c r="J2723" t="s">
        <v>201</v>
      </c>
      <c r="K2723" t="s">
        <v>123</v>
      </c>
      <c r="L2723" t="s">
        <v>37</v>
      </c>
      <c r="M2723">
        <v>3</v>
      </c>
      <c r="N2723">
        <v>9</v>
      </c>
      <c r="O2723">
        <v>2003</v>
      </c>
      <c r="P2723" t="s">
        <v>961</v>
      </c>
      <c r="Q2723">
        <v>99</v>
      </c>
      <c r="R2723" t="s">
        <v>1054</v>
      </c>
      <c r="S2723" t="s">
        <v>276</v>
      </c>
      <c r="T2723" t="s">
        <v>277</v>
      </c>
      <c r="U2723" t="s">
        <v>278</v>
      </c>
      <c r="V2723" t="s">
        <v>279</v>
      </c>
      <c r="X2723" t="s">
        <v>279</v>
      </c>
      <c r="Y2723" t="s">
        <v>280</v>
      </c>
      <c r="AA2723" t="s">
        <v>280</v>
      </c>
      <c r="AB2723">
        <v>28034</v>
      </c>
      <c r="AC2723" t="s">
        <v>281</v>
      </c>
      <c r="AD2723" t="s">
        <v>60</v>
      </c>
      <c r="AE2723" t="s">
        <v>282</v>
      </c>
      <c r="AF2723" t="s">
        <v>283</v>
      </c>
      <c r="AG2723" t="s">
        <v>284</v>
      </c>
      <c r="AH2723" t="s">
        <v>51</v>
      </c>
    </row>
    <row r="2724" spans="1:34" x14ac:dyDescent="0.25">
      <c r="A2724">
        <v>10167</v>
      </c>
      <c r="B2724">
        <v>28</v>
      </c>
      <c r="C2724">
        <v>100</v>
      </c>
      <c r="D2724">
        <v>14</v>
      </c>
      <c r="E2724">
        <v>3003</v>
      </c>
      <c r="F2724">
        <v>3003</v>
      </c>
      <c r="G2724">
        <v>2800</v>
      </c>
      <c r="H2724" t="s">
        <v>534</v>
      </c>
      <c r="I2724" s="1">
        <v>37917</v>
      </c>
      <c r="J2724" t="s">
        <v>86</v>
      </c>
      <c r="K2724" t="s">
        <v>130</v>
      </c>
      <c r="L2724" t="s">
        <v>535</v>
      </c>
      <c r="M2724">
        <v>4</v>
      </c>
      <c r="N2724">
        <v>10</v>
      </c>
      <c r="O2724">
        <v>2003</v>
      </c>
      <c r="P2724" t="s">
        <v>961</v>
      </c>
      <c r="Q2724">
        <v>99</v>
      </c>
      <c r="R2724" t="s">
        <v>1054</v>
      </c>
      <c r="S2724" t="s">
        <v>411</v>
      </c>
      <c r="T2724" t="s">
        <v>412</v>
      </c>
      <c r="U2724" t="s">
        <v>413</v>
      </c>
      <c r="V2724" t="s">
        <v>414</v>
      </c>
      <c r="X2724" t="s">
        <v>414</v>
      </c>
      <c r="Y2724" t="s">
        <v>415</v>
      </c>
      <c r="AA2724" t="s">
        <v>415</v>
      </c>
      <c r="AB2724" t="s">
        <v>416</v>
      </c>
      <c r="AC2724" t="s">
        <v>295</v>
      </c>
      <c r="AD2724" t="s">
        <v>60</v>
      </c>
      <c r="AE2724" t="s">
        <v>417</v>
      </c>
      <c r="AF2724" t="s">
        <v>324</v>
      </c>
      <c r="AG2724" t="s">
        <v>418</v>
      </c>
      <c r="AH2724" t="s">
        <v>74</v>
      </c>
    </row>
    <row r="2725" spans="1:34" x14ac:dyDescent="0.25">
      <c r="A2725">
        <v>10177</v>
      </c>
      <c r="B2725">
        <v>24</v>
      </c>
      <c r="C2725">
        <v>100</v>
      </c>
      <c r="D2725">
        <v>5</v>
      </c>
      <c r="E2725">
        <v>2526.48</v>
      </c>
      <c r="F2725">
        <v>2527</v>
      </c>
      <c r="G2725">
        <v>2400</v>
      </c>
      <c r="H2725" s="2">
        <v>37813</v>
      </c>
      <c r="I2725" s="1">
        <v>37813</v>
      </c>
      <c r="J2725" t="s">
        <v>52</v>
      </c>
      <c r="K2725" t="s">
        <v>87</v>
      </c>
      <c r="L2725" t="s">
        <v>37</v>
      </c>
      <c r="M2725">
        <v>4</v>
      </c>
      <c r="N2725">
        <v>11</v>
      </c>
      <c r="O2725">
        <v>2003</v>
      </c>
      <c r="P2725" t="s">
        <v>961</v>
      </c>
      <c r="Q2725">
        <v>99</v>
      </c>
      <c r="R2725" t="s">
        <v>1054</v>
      </c>
      <c r="S2725" t="s">
        <v>768</v>
      </c>
      <c r="T2725" t="s">
        <v>769</v>
      </c>
      <c r="U2725" t="s">
        <v>770</v>
      </c>
      <c r="V2725" t="s">
        <v>771</v>
      </c>
      <c r="X2725" t="s">
        <v>771</v>
      </c>
      <c r="Y2725" t="s">
        <v>280</v>
      </c>
      <c r="AA2725" t="s">
        <v>280</v>
      </c>
      <c r="AB2725">
        <v>28023</v>
      </c>
      <c r="AC2725" t="s">
        <v>281</v>
      </c>
      <c r="AD2725" t="s">
        <v>60</v>
      </c>
      <c r="AE2725" t="s">
        <v>772</v>
      </c>
      <c r="AF2725" t="s">
        <v>773</v>
      </c>
      <c r="AG2725" t="s">
        <v>774</v>
      </c>
      <c r="AH2725" t="s">
        <v>51</v>
      </c>
    </row>
    <row r="2726" spans="1:34" x14ac:dyDescent="0.25">
      <c r="A2726">
        <v>10185</v>
      </c>
      <c r="B2726">
        <v>22</v>
      </c>
      <c r="C2726">
        <v>79.45</v>
      </c>
      <c r="D2726">
        <v>5</v>
      </c>
      <c r="E2726">
        <v>1747.9</v>
      </c>
      <c r="F2726">
        <v>1748</v>
      </c>
      <c r="G2726">
        <v>1747.9</v>
      </c>
      <c r="H2726" t="s">
        <v>544</v>
      </c>
      <c r="I2726" s="1">
        <v>37939</v>
      </c>
      <c r="J2726" t="s">
        <v>104</v>
      </c>
      <c r="K2726" t="s">
        <v>87</v>
      </c>
      <c r="L2726" t="s">
        <v>37</v>
      </c>
      <c r="M2726">
        <v>4</v>
      </c>
      <c r="N2726">
        <v>11</v>
      </c>
      <c r="O2726">
        <v>2003</v>
      </c>
      <c r="P2726" t="s">
        <v>961</v>
      </c>
      <c r="Q2726">
        <v>99</v>
      </c>
      <c r="R2726" t="s">
        <v>1054</v>
      </c>
      <c r="S2726" t="s">
        <v>528</v>
      </c>
      <c r="T2726">
        <v>5085559555</v>
      </c>
      <c r="U2726" t="s">
        <v>529</v>
      </c>
      <c r="V2726" t="s">
        <v>530</v>
      </c>
      <c r="X2726" t="s">
        <v>530</v>
      </c>
      <c r="Y2726" t="s">
        <v>259</v>
      </c>
      <c r="Z2726" t="s">
        <v>195</v>
      </c>
      <c r="AA2726" t="s">
        <v>260</v>
      </c>
      <c r="AB2726">
        <v>50553</v>
      </c>
      <c r="AC2726" t="s">
        <v>46</v>
      </c>
      <c r="AD2726" t="s">
        <v>47</v>
      </c>
      <c r="AE2726" t="s">
        <v>531</v>
      </c>
      <c r="AF2726" t="s">
        <v>532</v>
      </c>
      <c r="AG2726" t="s">
        <v>533</v>
      </c>
      <c r="AH2726" t="s">
        <v>51</v>
      </c>
    </row>
    <row r="2727" spans="1:34" x14ac:dyDescent="0.25">
      <c r="A2727">
        <v>10197</v>
      </c>
      <c r="B2727">
        <v>35</v>
      </c>
      <c r="C2727">
        <v>93.35</v>
      </c>
      <c r="D2727">
        <v>11</v>
      </c>
      <c r="E2727">
        <v>3267.25</v>
      </c>
      <c r="F2727">
        <v>3268</v>
      </c>
      <c r="G2727">
        <v>3267.25</v>
      </c>
      <c r="H2727" t="s">
        <v>553</v>
      </c>
      <c r="I2727" s="1">
        <v>37951</v>
      </c>
      <c r="J2727" t="s">
        <v>104</v>
      </c>
      <c r="K2727" t="s">
        <v>220</v>
      </c>
      <c r="L2727" t="s">
        <v>37</v>
      </c>
      <c r="M2727">
        <v>4</v>
      </c>
      <c r="N2727">
        <v>11</v>
      </c>
      <c r="O2727">
        <v>2003</v>
      </c>
      <c r="P2727" t="s">
        <v>961</v>
      </c>
      <c r="Q2727">
        <v>99</v>
      </c>
      <c r="R2727" t="s">
        <v>1054</v>
      </c>
      <c r="S2727" t="s">
        <v>554</v>
      </c>
      <c r="T2727" t="s">
        <v>555</v>
      </c>
      <c r="U2727" t="s">
        <v>556</v>
      </c>
      <c r="V2727" t="s">
        <v>557</v>
      </c>
      <c r="X2727" t="s">
        <v>557</v>
      </c>
      <c r="Y2727" t="s">
        <v>558</v>
      </c>
      <c r="AA2727" t="s">
        <v>558</v>
      </c>
      <c r="AB2727">
        <v>8022</v>
      </c>
      <c r="AC2727" t="s">
        <v>281</v>
      </c>
      <c r="AD2727" t="s">
        <v>60</v>
      </c>
      <c r="AE2727" t="s">
        <v>559</v>
      </c>
      <c r="AF2727" t="s">
        <v>560</v>
      </c>
      <c r="AG2727" t="s">
        <v>561</v>
      </c>
      <c r="AH2727" t="s">
        <v>74</v>
      </c>
    </row>
    <row r="2728" spans="1:34" x14ac:dyDescent="0.25">
      <c r="A2728">
        <v>10208</v>
      </c>
      <c r="B2728">
        <v>33</v>
      </c>
      <c r="C2728">
        <v>85.41</v>
      </c>
      <c r="D2728">
        <v>5</v>
      </c>
      <c r="E2728">
        <v>2818.53</v>
      </c>
      <c r="F2728">
        <v>2819</v>
      </c>
      <c r="G2728">
        <v>2818.53</v>
      </c>
      <c r="H2728" s="2">
        <v>38018</v>
      </c>
      <c r="I2728" s="1">
        <v>38018</v>
      </c>
      <c r="J2728" t="s">
        <v>35</v>
      </c>
      <c r="K2728" t="s">
        <v>123</v>
      </c>
      <c r="L2728" t="s">
        <v>37</v>
      </c>
      <c r="M2728">
        <v>1</v>
      </c>
      <c r="N2728">
        <v>1</v>
      </c>
      <c r="O2728">
        <v>2004</v>
      </c>
      <c r="P2728" t="s">
        <v>961</v>
      </c>
      <c r="Q2728">
        <v>99</v>
      </c>
      <c r="R2728" t="s">
        <v>1054</v>
      </c>
      <c r="S2728" t="s">
        <v>346</v>
      </c>
      <c r="T2728" t="s">
        <v>347</v>
      </c>
      <c r="U2728" t="s">
        <v>348</v>
      </c>
      <c r="V2728" t="s">
        <v>349</v>
      </c>
      <c r="X2728" t="s">
        <v>349</v>
      </c>
      <c r="Y2728" t="s">
        <v>350</v>
      </c>
      <c r="AA2728" t="s">
        <v>350</v>
      </c>
      <c r="AB2728">
        <v>69004</v>
      </c>
      <c r="AC2728" t="s">
        <v>59</v>
      </c>
      <c r="AD2728" t="s">
        <v>60</v>
      </c>
      <c r="AE2728" t="s">
        <v>351</v>
      </c>
      <c r="AF2728" t="s">
        <v>352</v>
      </c>
      <c r="AG2728" t="s">
        <v>353</v>
      </c>
      <c r="AH2728" t="s">
        <v>51</v>
      </c>
    </row>
    <row r="2729" spans="1:34" x14ac:dyDescent="0.25">
      <c r="A2729">
        <v>10222</v>
      </c>
      <c r="B2729">
        <v>31</v>
      </c>
      <c r="C2729">
        <v>95.34</v>
      </c>
      <c r="D2729">
        <v>17</v>
      </c>
      <c r="E2729">
        <v>2955.54</v>
      </c>
      <c r="F2729">
        <v>2956</v>
      </c>
      <c r="G2729">
        <v>2955.54</v>
      </c>
      <c r="H2729" t="s">
        <v>569</v>
      </c>
      <c r="I2729" s="1">
        <v>38036</v>
      </c>
      <c r="J2729" t="s">
        <v>35</v>
      </c>
      <c r="K2729" t="s">
        <v>130</v>
      </c>
      <c r="L2729" t="s">
        <v>37</v>
      </c>
      <c r="M2729">
        <v>1</v>
      </c>
      <c r="N2729">
        <v>2</v>
      </c>
      <c r="O2729">
        <v>2004</v>
      </c>
      <c r="P2729" t="s">
        <v>961</v>
      </c>
      <c r="Q2729">
        <v>99</v>
      </c>
      <c r="R2729" t="s">
        <v>1054</v>
      </c>
      <c r="S2729" t="s">
        <v>570</v>
      </c>
      <c r="T2729">
        <v>7605558146</v>
      </c>
      <c r="U2729" t="s">
        <v>571</v>
      </c>
      <c r="V2729" t="s">
        <v>572</v>
      </c>
      <c r="X2729" t="s">
        <v>572</v>
      </c>
      <c r="Y2729" t="s">
        <v>573</v>
      </c>
      <c r="Z2729" t="s">
        <v>81</v>
      </c>
      <c r="AA2729" t="s">
        <v>574</v>
      </c>
      <c r="AB2729">
        <v>91217</v>
      </c>
      <c r="AC2729" t="s">
        <v>46</v>
      </c>
      <c r="AD2729" t="s">
        <v>47</v>
      </c>
      <c r="AE2729" t="s">
        <v>372</v>
      </c>
      <c r="AF2729" t="s">
        <v>433</v>
      </c>
      <c r="AG2729" t="s">
        <v>575</v>
      </c>
      <c r="AH2729" t="s">
        <v>51</v>
      </c>
    </row>
    <row r="2730" spans="1:34" x14ac:dyDescent="0.25">
      <c r="A2730">
        <v>10232</v>
      </c>
      <c r="B2730">
        <v>35</v>
      </c>
      <c r="C2730">
        <v>82.43</v>
      </c>
      <c r="D2730">
        <v>2</v>
      </c>
      <c r="E2730">
        <v>2885.05</v>
      </c>
      <c r="F2730">
        <v>2886</v>
      </c>
      <c r="G2730">
        <v>2885.05</v>
      </c>
      <c r="H2730" t="s">
        <v>970</v>
      </c>
      <c r="I2730" s="1">
        <v>38066</v>
      </c>
      <c r="J2730" t="s">
        <v>255</v>
      </c>
      <c r="K2730" t="s">
        <v>53</v>
      </c>
      <c r="L2730" t="s">
        <v>37</v>
      </c>
      <c r="M2730">
        <v>1</v>
      </c>
      <c r="N2730">
        <v>3</v>
      </c>
      <c r="O2730">
        <v>2004</v>
      </c>
      <c r="P2730" t="s">
        <v>961</v>
      </c>
      <c r="Q2730">
        <v>99</v>
      </c>
      <c r="R2730" t="s">
        <v>1054</v>
      </c>
      <c r="S2730" t="s">
        <v>606</v>
      </c>
      <c r="T2730" t="s">
        <v>607</v>
      </c>
      <c r="U2730" t="s">
        <v>608</v>
      </c>
      <c r="V2730" t="s">
        <v>609</v>
      </c>
      <c r="X2730" t="s">
        <v>609</v>
      </c>
      <c r="Y2730" t="s">
        <v>610</v>
      </c>
      <c r="Z2730" t="s">
        <v>611</v>
      </c>
      <c r="AA2730" t="s">
        <v>612</v>
      </c>
      <c r="AB2730" t="s">
        <v>613</v>
      </c>
      <c r="AC2730" t="s">
        <v>270</v>
      </c>
      <c r="AD2730" t="s">
        <v>60</v>
      </c>
      <c r="AE2730" t="s">
        <v>614</v>
      </c>
      <c r="AF2730" t="s">
        <v>615</v>
      </c>
      <c r="AG2730" t="s">
        <v>616</v>
      </c>
      <c r="AH2730" t="s">
        <v>51</v>
      </c>
    </row>
    <row r="2731" spans="1:34" x14ac:dyDescent="0.25">
      <c r="A2731">
        <v>10248</v>
      </c>
      <c r="B2731">
        <v>35</v>
      </c>
      <c r="C2731">
        <v>90.37</v>
      </c>
      <c r="D2731">
        <v>8</v>
      </c>
      <c r="E2731">
        <v>3162.95</v>
      </c>
      <c r="F2731">
        <v>3163</v>
      </c>
      <c r="G2731">
        <v>3162.95</v>
      </c>
      <c r="H2731" s="2">
        <v>38173</v>
      </c>
      <c r="I2731" s="1">
        <v>38173</v>
      </c>
      <c r="J2731" t="s">
        <v>52</v>
      </c>
      <c r="K2731" t="s">
        <v>36</v>
      </c>
      <c r="L2731" t="s">
        <v>535</v>
      </c>
      <c r="M2731">
        <v>2</v>
      </c>
      <c r="N2731">
        <v>5</v>
      </c>
      <c r="O2731">
        <v>2004</v>
      </c>
      <c r="P2731" t="s">
        <v>961</v>
      </c>
      <c r="Q2731">
        <v>99</v>
      </c>
      <c r="R2731" t="s">
        <v>1054</v>
      </c>
      <c r="S2731" t="s">
        <v>40</v>
      </c>
      <c r="T2731">
        <v>2125557818</v>
      </c>
      <c r="U2731" t="s">
        <v>41</v>
      </c>
      <c r="V2731" t="s">
        <v>42</v>
      </c>
      <c r="X2731" t="s">
        <v>42</v>
      </c>
      <c r="Y2731" t="s">
        <v>43</v>
      </c>
      <c r="Z2731" t="s">
        <v>44</v>
      </c>
      <c r="AA2731" t="s">
        <v>45</v>
      </c>
      <c r="AB2731">
        <v>10022</v>
      </c>
      <c r="AC2731" t="s">
        <v>46</v>
      </c>
      <c r="AD2731" t="s">
        <v>47</v>
      </c>
      <c r="AE2731" t="s">
        <v>48</v>
      </c>
      <c r="AF2731" t="s">
        <v>49</v>
      </c>
      <c r="AG2731" t="s">
        <v>50</v>
      </c>
      <c r="AH2731" t="s">
        <v>74</v>
      </c>
    </row>
    <row r="2732" spans="1:34" x14ac:dyDescent="0.25">
      <c r="A2732">
        <v>10261</v>
      </c>
      <c r="B2732">
        <v>50</v>
      </c>
      <c r="C2732">
        <v>81.430000000000007</v>
      </c>
      <c r="D2732">
        <v>6</v>
      </c>
      <c r="E2732">
        <v>4071.5</v>
      </c>
      <c r="F2732">
        <v>4072</v>
      </c>
      <c r="G2732">
        <v>4071.5</v>
      </c>
      <c r="H2732" t="s">
        <v>576</v>
      </c>
      <c r="I2732" s="1">
        <v>38155</v>
      </c>
      <c r="J2732" t="s">
        <v>172</v>
      </c>
      <c r="K2732" t="s">
        <v>130</v>
      </c>
      <c r="L2732" t="s">
        <v>37</v>
      </c>
      <c r="M2732">
        <v>2</v>
      </c>
      <c r="N2732">
        <v>6</v>
      </c>
      <c r="O2732">
        <v>2004</v>
      </c>
      <c r="P2732" t="s">
        <v>961</v>
      </c>
      <c r="Q2732">
        <v>99</v>
      </c>
      <c r="R2732" t="s">
        <v>1054</v>
      </c>
      <c r="S2732" t="s">
        <v>463</v>
      </c>
      <c r="T2732" t="s">
        <v>464</v>
      </c>
      <c r="U2732" t="s">
        <v>465</v>
      </c>
      <c r="V2732" t="s">
        <v>466</v>
      </c>
      <c r="X2732" t="s">
        <v>466</v>
      </c>
      <c r="Y2732" t="s">
        <v>467</v>
      </c>
      <c r="Z2732" t="s">
        <v>468</v>
      </c>
      <c r="AA2732" t="s">
        <v>469</v>
      </c>
      <c r="AB2732" t="s">
        <v>470</v>
      </c>
      <c r="AC2732" t="s">
        <v>362</v>
      </c>
      <c r="AD2732" t="s">
        <v>47</v>
      </c>
      <c r="AE2732" t="s">
        <v>471</v>
      </c>
      <c r="AF2732" t="s">
        <v>472</v>
      </c>
      <c r="AG2732" t="s">
        <v>473</v>
      </c>
      <c r="AH2732" t="s">
        <v>74</v>
      </c>
    </row>
    <row r="2733" spans="1:34" x14ac:dyDescent="0.25">
      <c r="A2733">
        <v>10273</v>
      </c>
      <c r="B2733">
        <v>26</v>
      </c>
      <c r="C2733">
        <v>100</v>
      </c>
      <c r="D2733">
        <v>9</v>
      </c>
      <c r="E2733">
        <v>2969.46</v>
      </c>
      <c r="F2733">
        <v>2970</v>
      </c>
      <c r="G2733">
        <v>2600</v>
      </c>
      <c r="H2733" t="s">
        <v>577</v>
      </c>
      <c r="I2733" s="1">
        <v>38189</v>
      </c>
      <c r="J2733" t="s">
        <v>52</v>
      </c>
      <c r="K2733" t="s">
        <v>220</v>
      </c>
      <c r="L2733" t="s">
        <v>37</v>
      </c>
      <c r="M2733">
        <v>3</v>
      </c>
      <c r="N2733">
        <v>7</v>
      </c>
      <c r="O2733">
        <v>2004</v>
      </c>
      <c r="P2733" t="s">
        <v>961</v>
      </c>
      <c r="Q2733">
        <v>99</v>
      </c>
      <c r="R2733" t="s">
        <v>1054</v>
      </c>
      <c r="S2733" t="s">
        <v>578</v>
      </c>
      <c r="T2733" t="s">
        <v>579</v>
      </c>
      <c r="U2733" t="s">
        <v>580</v>
      </c>
      <c r="V2733" t="s">
        <v>581</v>
      </c>
      <c r="X2733" t="s">
        <v>581</v>
      </c>
      <c r="Y2733" t="s">
        <v>582</v>
      </c>
      <c r="AA2733" t="s">
        <v>582</v>
      </c>
      <c r="AB2733" t="s">
        <v>583</v>
      </c>
      <c r="AC2733" t="s">
        <v>584</v>
      </c>
      <c r="AD2733" t="s">
        <v>60</v>
      </c>
      <c r="AE2733" t="s">
        <v>585</v>
      </c>
      <c r="AF2733" t="s">
        <v>586</v>
      </c>
      <c r="AG2733" t="s">
        <v>587</v>
      </c>
      <c r="AH2733" t="s">
        <v>51</v>
      </c>
    </row>
    <row r="2734" spans="1:34" x14ac:dyDescent="0.25">
      <c r="A2734">
        <v>10283</v>
      </c>
      <c r="B2734">
        <v>38</v>
      </c>
      <c r="C2734">
        <v>89.38</v>
      </c>
      <c r="D2734">
        <v>11</v>
      </c>
      <c r="E2734">
        <v>3396.44</v>
      </c>
      <c r="F2734">
        <v>3397</v>
      </c>
      <c r="G2734">
        <v>3396.44</v>
      </c>
      <c r="H2734" t="s">
        <v>588</v>
      </c>
      <c r="I2734" s="1">
        <v>38219</v>
      </c>
      <c r="J2734" t="s">
        <v>76</v>
      </c>
      <c r="K2734" t="s">
        <v>87</v>
      </c>
      <c r="L2734" t="s">
        <v>37</v>
      </c>
      <c r="M2734">
        <v>3</v>
      </c>
      <c r="N2734">
        <v>8</v>
      </c>
      <c r="O2734">
        <v>2004</v>
      </c>
      <c r="P2734" t="s">
        <v>961</v>
      </c>
      <c r="Q2734">
        <v>99</v>
      </c>
      <c r="R2734" t="s">
        <v>1054</v>
      </c>
      <c r="S2734" t="s">
        <v>589</v>
      </c>
      <c r="T2734" t="s">
        <v>590</v>
      </c>
      <c r="U2734" t="s">
        <v>591</v>
      </c>
      <c r="V2734" t="s">
        <v>592</v>
      </c>
      <c r="X2734" t="s">
        <v>592</v>
      </c>
      <c r="Y2734" t="s">
        <v>593</v>
      </c>
      <c r="Z2734" t="s">
        <v>359</v>
      </c>
      <c r="AA2734" t="s">
        <v>594</v>
      </c>
      <c r="AB2734" t="s">
        <v>595</v>
      </c>
      <c r="AC2734" t="s">
        <v>362</v>
      </c>
      <c r="AD2734" t="s">
        <v>47</v>
      </c>
      <c r="AE2734" t="s">
        <v>596</v>
      </c>
      <c r="AF2734" t="s">
        <v>272</v>
      </c>
      <c r="AG2734" t="s">
        <v>597</v>
      </c>
      <c r="AH2734" t="s">
        <v>74</v>
      </c>
    </row>
    <row r="2735" spans="1:34" x14ac:dyDescent="0.25">
      <c r="A2735">
        <v>10294</v>
      </c>
      <c r="B2735">
        <v>45</v>
      </c>
      <c r="C2735">
        <v>100</v>
      </c>
      <c r="D2735">
        <v>1</v>
      </c>
      <c r="E2735">
        <v>4692.6000000000004</v>
      </c>
      <c r="F2735">
        <v>4693</v>
      </c>
      <c r="G2735">
        <v>4500</v>
      </c>
      <c r="H2735" s="2">
        <v>38269</v>
      </c>
      <c r="I2735" s="1">
        <v>38269</v>
      </c>
      <c r="J2735" t="s">
        <v>86</v>
      </c>
      <c r="K2735" t="s">
        <v>53</v>
      </c>
      <c r="L2735" t="s">
        <v>37</v>
      </c>
      <c r="M2735">
        <v>3</v>
      </c>
      <c r="N2735">
        <v>9</v>
      </c>
      <c r="O2735">
        <v>2004</v>
      </c>
      <c r="P2735" t="s">
        <v>961</v>
      </c>
      <c r="Q2735">
        <v>99</v>
      </c>
      <c r="R2735" t="s">
        <v>1054</v>
      </c>
      <c r="S2735" t="s">
        <v>720</v>
      </c>
      <c r="T2735">
        <v>6175557555</v>
      </c>
      <c r="U2735" t="s">
        <v>721</v>
      </c>
      <c r="V2735" t="s">
        <v>722</v>
      </c>
      <c r="X2735" t="s">
        <v>722</v>
      </c>
      <c r="Y2735" t="s">
        <v>447</v>
      </c>
      <c r="Z2735" t="s">
        <v>195</v>
      </c>
      <c r="AA2735" t="s">
        <v>448</v>
      </c>
      <c r="AB2735">
        <v>58339</v>
      </c>
      <c r="AC2735" t="s">
        <v>46</v>
      </c>
      <c r="AD2735" t="s">
        <v>47</v>
      </c>
      <c r="AE2735" t="s">
        <v>723</v>
      </c>
      <c r="AF2735" t="s">
        <v>724</v>
      </c>
      <c r="AG2735" t="s">
        <v>725</v>
      </c>
      <c r="AH2735" t="s">
        <v>74</v>
      </c>
    </row>
    <row r="2736" spans="1:34" x14ac:dyDescent="0.25">
      <c r="A2736">
        <v>10306</v>
      </c>
      <c r="B2736">
        <v>30</v>
      </c>
      <c r="C2736">
        <v>100</v>
      </c>
      <c r="D2736">
        <v>5</v>
      </c>
      <c r="E2736">
        <v>3515.7</v>
      </c>
      <c r="F2736">
        <v>3516</v>
      </c>
      <c r="G2736">
        <v>3000</v>
      </c>
      <c r="H2736" t="s">
        <v>605</v>
      </c>
      <c r="I2736" s="1">
        <v>38274</v>
      </c>
      <c r="J2736" t="s">
        <v>86</v>
      </c>
      <c r="K2736" t="s">
        <v>130</v>
      </c>
      <c r="L2736" t="s">
        <v>37</v>
      </c>
      <c r="M2736">
        <v>4</v>
      </c>
      <c r="N2736">
        <v>10</v>
      </c>
      <c r="O2736">
        <v>2004</v>
      </c>
      <c r="P2736" t="s">
        <v>961</v>
      </c>
      <c r="Q2736">
        <v>99</v>
      </c>
      <c r="R2736" t="s">
        <v>1054</v>
      </c>
      <c r="S2736" t="s">
        <v>776</v>
      </c>
      <c r="T2736" t="s">
        <v>777</v>
      </c>
      <c r="U2736" t="s">
        <v>778</v>
      </c>
      <c r="V2736" t="s">
        <v>779</v>
      </c>
      <c r="X2736" t="s">
        <v>779</v>
      </c>
      <c r="Y2736" t="s">
        <v>780</v>
      </c>
      <c r="AA2736" t="s">
        <v>780</v>
      </c>
      <c r="AB2736" t="s">
        <v>781</v>
      </c>
      <c r="AC2736" t="s">
        <v>270</v>
      </c>
      <c r="AD2736" t="s">
        <v>60</v>
      </c>
      <c r="AE2736" t="s">
        <v>782</v>
      </c>
      <c r="AF2736" t="s">
        <v>146</v>
      </c>
      <c r="AG2736" t="s">
        <v>783</v>
      </c>
      <c r="AH2736" t="s">
        <v>74</v>
      </c>
    </row>
    <row r="2737" spans="1:34" x14ac:dyDescent="0.25">
      <c r="A2737">
        <v>10315</v>
      </c>
      <c r="B2737">
        <v>37</v>
      </c>
      <c r="C2737">
        <v>91.37</v>
      </c>
      <c r="D2737">
        <v>4</v>
      </c>
      <c r="E2737">
        <v>3380.69</v>
      </c>
      <c r="F2737">
        <v>3381</v>
      </c>
      <c r="G2737">
        <v>3380.69</v>
      </c>
      <c r="H2737" t="s">
        <v>990</v>
      </c>
      <c r="I2737" s="1">
        <v>38289</v>
      </c>
      <c r="J2737" t="s">
        <v>86</v>
      </c>
      <c r="K2737" t="s">
        <v>87</v>
      </c>
      <c r="L2737" t="s">
        <v>37</v>
      </c>
      <c r="M2737">
        <v>4</v>
      </c>
      <c r="N2737">
        <v>10</v>
      </c>
      <c r="O2737">
        <v>2004</v>
      </c>
      <c r="P2737" t="s">
        <v>961</v>
      </c>
      <c r="Q2737">
        <v>99</v>
      </c>
      <c r="R2737" t="s">
        <v>1054</v>
      </c>
      <c r="S2737" t="s">
        <v>182</v>
      </c>
      <c r="T2737" t="s">
        <v>183</v>
      </c>
      <c r="U2737" t="s">
        <v>184</v>
      </c>
      <c r="V2737" t="s">
        <v>185</v>
      </c>
      <c r="X2737" t="s">
        <v>185</v>
      </c>
      <c r="Y2737" t="s">
        <v>186</v>
      </c>
      <c r="AA2737" t="s">
        <v>186</v>
      </c>
      <c r="AB2737">
        <v>44000</v>
      </c>
      <c r="AC2737" t="s">
        <v>59</v>
      </c>
      <c r="AD2737" t="s">
        <v>60</v>
      </c>
      <c r="AE2737" t="s">
        <v>187</v>
      </c>
      <c r="AF2737" t="s">
        <v>188</v>
      </c>
      <c r="AG2737" t="s">
        <v>189</v>
      </c>
      <c r="AH2737" t="s">
        <v>74</v>
      </c>
    </row>
    <row r="2738" spans="1:34" x14ac:dyDescent="0.25">
      <c r="A2738">
        <v>10327</v>
      </c>
      <c r="B2738">
        <v>37</v>
      </c>
      <c r="C2738">
        <v>86.61</v>
      </c>
      <c r="D2738">
        <v>3</v>
      </c>
      <c r="E2738">
        <v>3204.57</v>
      </c>
      <c r="F2738">
        <v>3205</v>
      </c>
      <c r="G2738">
        <v>3204.57</v>
      </c>
      <c r="H2738" s="2">
        <v>38271</v>
      </c>
      <c r="I2738" s="1">
        <v>38271</v>
      </c>
      <c r="J2738" t="s">
        <v>86</v>
      </c>
      <c r="K2738" t="s">
        <v>36</v>
      </c>
      <c r="L2738" t="s">
        <v>647</v>
      </c>
      <c r="M2738">
        <v>4</v>
      </c>
      <c r="N2738">
        <v>11</v>
      </c>
      <c r="O2738">
        <v>2004</v>
      </c>
      <c r="P2738" t="s">
        <v>961</v>
      </c>
      <c r="Q2738">
        <v>99</v>
      </c>
      <c r="R2738" t="s">
        <v>1054</v>
      </c>
      <c r="S2738" t="s">
        <v>510</v>
      </c>
      <c r="T2738" t="s">
        <v>511</v>
      </c>
      <c r="U2738" t="s">
        <v>512</v>
      </c>
      <c r="V2738" t="s">
        <v>513</v>
      </c>
      <c r="X2738" t="s">
        <v>513</v>
      </c>
      <c r="Y2738" t="s">
        <v>514</v>
      </c>
      <c r="AA2738" t="s">
        <v>514</v>
      </c>
      <c r="AB2738">
        <v>1734</v>
      </c>
      <c r="AC2738" t="s">
        <v>515</v>
      </c>
      <c r="AD2738" t="s">
        <v>60</v>
      </c>
      <c r="AE2738" t="s">
        <v>516</v>
      </c>
      <c r="AF2738" t="s">
        <v>517</v>
      </c>
      <c r="AG2738" t="s">
        <v>518</v>
      </c>
      <c r="AH2738" t="s">
        <v>74</v>
      </c>
    </row>
    <row r="2739" spans="1:34" x14ac:dyDescent="0.25">
      <c r="A2739">
        <v>10337</v>
      </c>
      <c r="B2739">
        <v>36</v>
      </c>
      <c r="C2739">
        <v>71.89</v>
      </c>
      <c r="D2739">
        <v>7</v>
      </c>
      <c r="E2739">
        <v>2588.04</v>
      </c>
      <c r="F2739">
        <v>2589</v>
      </c>
      <c r="G2739">
        <v>2588.04</v>
      </c>
      <c r="H2739" t="s">
        <v>617</v>
      </c>
      <c r="I2739" s="1">
        <v>38312</v>
      </c>
      <c r="J2739" t="s">
        <v>104</v>
      </c>
      <c r="K2739" t="s">
        <v>123</v>
      </c>
      <c r="L2739" t="s">
        <v>37</v>
      </c>
      <c r="M2739">
        <v>4</v>
      </c>
      <c r="N2739">
        <v>11</v>
      </c>
      <c r="O2739">
        <v>2004</v>
      </c>
      <c r="P2739" t="s">
        <v>961</v>
      </c>
      <c r="Q2739">
        <v>99</v>
      </c>
      <c r="R2739" t="s">
        <v>1054</v>
      </c>
      <c r="S2739" t="s">
        <v>319</v>
      </c>
      <c r="T2739">
        <v>2125558493</v>
      </c>
      <c r="U2739" t="s">
        <v>320</v>
      </c>
      <c r="V2739" t="s">
        <v>321</v>
      </c>
      <c r="W2739" t="s">
        <v>322</v>
      </c>
      <c r="X2739" t="s">
        <v>323</v>
      </c>
      <c r="Y2739" t="s">
        <v>43</v>
      </c>
      <c r="Z2739" t="s">
        <v>44</v>
      </c>
      <c r="AA2739" t="s">
        <v>45</v>
      </c>
      <c r="AB2739">
        <v>10022</v>
      </c>
      <c r="AC2739" t="s">
        <v>46</v>
      </c>
      <c r="AD2739" t="s">
        <v>47</v>
      </c>
      <c r="AE2739" t="s">
        <v>197</v>
      </c>
      <c r="AF2739" t="s">
        <v>324</v>
      </c>
      <c r="AG2739" t="s">
        <v>325</v>
      </c>
      <c r="AH2739" t="s">
        <v>51</v>
      </c>
    </row>
    <row r="2740" spans="1:34" x14ac:dyDescent="0.25">
      <c r="A2740">
        <v>10350</v>
      </c>
      <c r="B2740">
        <v>25</v>
      </c>
      <c r="C2740">
        <v>100</v>
      </c>
      <c r="D2740">
        <v>16</v>
      </c>
      <c r="E2740">
        <v>2854.75</v>
      </c>
      <c r="F2740">
        <v>2855</v>
      </c>
      <c r="G2740">
        <v>2500</v>
      </c>
      <c r="H2740" s="2">
        <v>38029</v>
      </c>
      <c r="I2740" s="1">
        <v>38029</v>
      </c>
      <c r="J2740" t="s">
        <v>35</v>
      </c>
      <c r="K2740" t="s">
        <v>130</v>
      </c>
      <c r="L2740" t="s">
        <v>37</v>
      </c>
      <c r="M2740">
        <v>4</v>
      </c>
      <c r="N2740">
        <v>12</v>
      </c>
      <c r="O2740">
        <v>2004</v>
      </c>
      <c r="P2740" t="s">
        <v>961</v>
      </c>
      <c r="Q2740">
        <v>99</v>
      </c>
      <c r="R2740" t="s">
        <v>1054</v>
      </c>
      <c r="S2740" t="s">
        <v>276</v>
      </c>
      <c r="T2740" t="s">
        <v>277</v>
      </c>
      <c r="U2740" t="s">
        <v>278</v>
      </c>
      <c r="V2740" t="s">
        <v>279</v>
      </c>
      <c r="X2740" t="s">
        <v>279</v>
      </c>
      <c r="Y2740" t="s">
        <v>280</v>
      </c>
      <c r="AA2740" t="s">
        <v>280</v>
      </c>
      <c r="AB2740">
        <v>28034</v>
      </c>
      <c r="AC2740" t="s">
        <v>281</v>
      </c>
      <c r="AD2740" t="s">
        <v>60</v>
      </c>
      <c r="AE2740" t="s">
        <v>282</v>
      </c>
      <c r="AF2740" t="s">
        <v>283</v>
      </c>
      <c r="AG2740" t="s">
        <v>284</v>
      </c>
      <c r="AH2740" t="s">
        <v>51</v>
      </c>
    </row>
    <row r="2741" spans="1:34" x14ac:dyDescent="0.25">
      <c r="A2741">
        <v>10373</v>
      </c>
      <c r="B2741">
        <v>37</v>
      </c>
      <c r="C2741">
        <v>100</v>
      </c>
      <c r="D2741">
        <v>8</v>
      </c>
      <c r="E2741">
        <v>4025.6</v>
      </c>
      <c r="F2741">
        <v>4026</v>
      </c>
      <c r="G2741">
        <v>3700</v>
      </c>
      <c r="H2741" t="s">
        <v>619</v>
      </c>
      <c r="I2741" s="1">
        <v>38383</v>
      </c>
      <c r="J2741" t="s">
        <v>64</v>
      </c>
      <c r="K2741" t="s">
        <v>36</v>
      </c>
      <c r="L2741" t="s">
        <v>37</v>
      </c>
      <c r="M2741">
        <v>1</v>
      </c>
      <c r="N2741">
        <v>1</v>
      </c>
      <c r="O2741">
        <v>2005</v>
      </c>
      <c r="P2741" t="s">
        <v>961</v>
      </c>
      <c r="Q2741">
        <v>99</v>
      </c>
      <c r="R2741" t="s">
        <v>1054</v>
      </c>
      <c r="S2741" t="s">
        <v>620</v>
      </c>
      <c r="T2741" t="s">
        <v>621</v>
      </c>
      <c r="U2741" t="s">
        <v>622</v>
      </c>
      <c r="V2741" t="s">
        <v>623</v>
      </c>
      <c r="X2741" t="s">
        <v>623</v>
      </c>
      <c r="Y2741" t="s">
        <v>624</v>
      </c>
      <c r="AA2741" t="s">
        <v>624</v>
      </c>
      <c r="AB2741">
        <v>90110</v>
      </c>
      <c r="AC2741" t="s">
        <v>207</v>
      </c>
      <c r="AD2741" t="s">
        <v>60</v>
      </c>
      <c r="AE2741" t="s">
        <v>625</v>
      </c>
      <c r="AF2741" t="s">
        <v>626</v>
      </c>
      <c r="AG2741" t="s">
        <v>627</v>
      </c>
      <c r="AH2741" t="s">
        <v>74</v>
      </c>
    </row>
    <row r="2742" spans="1:34" x14ac:dyDescent="0.25">
      <c r="A2742">
        <v>10386</v>
      </c>
      <c r="B2742">
        <v>30</v>
      </c>
      <c r="C2742">
        <v>95.48</v>
      </c>
      <c r="D2742">
        <v>3</v>
      </c>
      <c r="E2742">
        <v>2864.4</v>
      </c>
      <c r="F2742">
        <v>2865</v>
      </c>
      <c r="G2742">
        <v>2864.4</v>
      </c>
      <c r="H2742" s="2">
        <v>38355</v>
      </c>
      <c r="I2742" s="1">
        <v>38355</v>
      </c>
      <c r="J2742" t="s">
        <v>64</v>
      </c>
      <c r="K2742" t="s">
        <v>36</v>
      </c>
      <c r="L2742" t="s">
        <v>647</v>
      </c>
      <c r="M2742">
        <v>1</v>
      </c>
      <c r="N2742">
        <v>3</v>
      </c>
      <c r="O2742">
        <v>2005</v>
      </c>
      <c r="P2742" t="s">
        <v>961</v>
      </c>
      <c r="Q2742">
        <v>99</v>
      </c>
      <c r="R2742" t="s">
        <v>1054</v>
      </c>
      <c r="S2742" t="s">
        <v>276</v>
      </c>
      <c r="T2742" t="s">
        <v>277</v>
      </c>
      <c r="U2742" t="s">
        <v>278</v>
      </c>
      <c r="V2742" t="s">
        <v>279</v>
      </c>
      <c r="X2742" t="s">
        <v>279</v>
      </c>
      <c r="Y2742" t="s">
        <v>280</v>
      </c>
      <c r="AA2742" t="s">
        <v>280</v>
      </c>
      <c r="AB2742">
        <v>28034</v>
      </c>
      <c r="AC2742" t="s">
        <v>281</v>
      </c>
      <c r="AD2742" t="s">
        <v>60</v>
      </c>
      <c r="AE2742" t="s">
        <v>282</v>
      </c>
      <c r="AF2742" t="s">
        <v>283</v>
      </c>
      <c r="AG2742" t="s">
        <v>284</v>
      </c>
      <c r="AH2742" t="s">
        <v>51</v>
      </c>
    </row>
    <row r="2743" spans="1:34" x14ac:dyDescent="0.25">
      <c r="A2743">
        <v>10397</v>
      </c>
      <c r="B2743">
        <v>36</v>
      </c>
      <c r="C2743">
        <v>100</v>
      </c>
      <c r="D2743">
        <v>2</v>
      </c>
      <c r="E2743">
        <v>3789.72</v>
      </c>
      <c r="F2743">
        <v>3790</v>
      </c>
      <c r="G2743">
        <v>3600</v>
      </c>
      <c r="H2743" t="s">
        <v>1045</v>
      </c>
      <c r="I2743" s="1">
        <v>38439</v>
      </c>
      <c r="J2743" t="s">
        <v>255</v>
      </c>
      <c r="K2743" t="s">
        <v>36</v>
      </c>
      <c r="L2743" t="s">
        <v>37</v>
      </c>
      <c r="M2743">
        <v>1</v>
      </c>
      <c r="N2743">
        <v>3</v>
      </c>
      <c r="O2743">
        <v>2005</v>
      </c>
      <c r="P2743" t="s">
        <v>961</v>
      </c>
      <c r="Q2743">
        <v>99</v>
      </c>
      <c r="R2743" t="s">
        <v>1054</v>
      </c>
      <c r="S2743" t="s">
        <v>536</v>
      </c>
      <c r="T2743" t="s">
        <v>537</v>
      </c>
      <c r="U2743" t="s">
        <v>538</v>
      </c>
      <c r="V2743" t="s">
        <v>539</v>
      </c>
      <c r="X2743" t="s">
        <v>539</v>
      </c>
      <c r="Y2743" t="s">
        <v>540</v>
      </c>
      <c r="AA2743" t="s">
        <v>540</v>
      </c>
      <c r="AB2743">
        <v>31000</v>
      </c>
      <c r="AC2743" t="s">
        <v>59</v>
      </c>
      <c r="AD2743" t="s">
        <v>60</v>
      </c>
      <c r="AE2743" t="s">
        <v>541</v>
      </c>
      <c r="AF2743" t="s">
        <v>542</v>
      </c>
      <c r="AG2743" t="s">
        <v>543</v>
      </c>
      <c r="AH2743" t="s">
        <v>74</v>
      </c>
    </row>
    <row r="2744" spans="1:34" x14ac:dyDescent="0.25">
      <c r="A2744">
        <v>10414</v>
      </c>
      <c r="B2744">
        <v>27</v>
      </c>
      <c r="C2744">
        <v>90.37</v>
      </c>
      <c r="D2744">
        <v>8</v>
      </c>
      <c r="E2744">
        <v>2439.9899999999998</v>
      </c>
      <c r="F2744">
        <v>2440</v>
      </c>
      <c r="G2744">
        <v>2439.9899999999998</v>
      </c>
      <c r="H2744" s="2">
        <v>38508</v>
      </c>
      <c r="I2744" s="1">
        <v>38508</v>
      </c>
      <c r="J2744" t="s">
        <v>172</v>
      </c>
      <c r="K2744" t="s">
        <v>123</v>
      </c>
      <c r="L2744" t="s">
        <v>637</v>
      </c>
      <c r="M2744">
        <v>2</v>
      </c>
      <c r="N2744">
        <v>5</v>
      </c>
      <c r="O2744">
        <v>2005</v>
      </c>
      <c r="P2744" t="s">
        <v>961</v>
      </c>
      <c r="Q2744">
        <v>99</v>
      </c>
      <c r="R2744" t="s">
        <v>1054</v>
      </c>
      <c r="S2744" t="s">
        <v>598</v>
      </c>
      <c r="T2744">
        <v>6175559555</v>
      </c>
      <c r="U2744" t="s">
        <v>599</v>
      </c>
      <c r="V2744" t="s">
        <v>600</v>
      </c>
      <c r="X2744" t="s">
        <v>600</v>
      </c>
      <c r="Y2744" t="s">
        <v>601</v>
      </c>
      <c r="Z2744" t="s">
        <v>195</v>
      </c>
      <c r="AA2744" t="s">
        <v>602</v>
      </c>
      <c r="AB2744">
        <v>51003</v>
      </c>
      <c r="AC2744" t="s">
        <v>46</v>
      </c>
      <c r="AD2744" t="s">
        <v>47</v>
      </c>
      <c r="AE2744" t="s">
        <v>603</v>
      </c>
      <c r="AF2744" t="s">
        <v>102</v>
      </c>
      <c r="AG2744" t="s">
        <v>604</v>
      </c>
      <c r="AH2744" t="s">
        <v>51</v>
      </c>
    </row>
    <row r="2745" spans="1:34" x14ac:dyDescent="0.25">
      <c r="A2745">
        <v>10106</v>
      </c>
      <c r="B2745">
        <v>48</v>
      </c>
      <c r="C2745">
        <v>61.44</v>
      </c>
      <c r="D2745">
        <v>10</v>
      </c>
      <c r="E2745">
        <v>2949.12</v>
      </c>
      <c r="F2745">
        <v>2950</v>
      </c>
      <c r="G2745">
        <v>2949.12</v>
      </c>
      <c r="H2745" t="s">
        <v>904</v>
      </c>
      <c r="I2745" s="1">
        <v>37669</v>
      </c>
      <c r="J2745" t="s">
        <v>35</v>
      </c>
      <c r="K2745" t="s">
        <v>36</v>
      </c>
      <c r="L2745" t="s">
        <v>37</v>
      </c>
      <c r="M2745">
        <v>1</v>
      </c>
      <c r="N2745">
        <v>2</v>
      </c>
      <c r="O2745">
        <v>2003</v>
      </c>
      <c r="P2745" t="s">
        <v>905</v>
      </c>
      <c r="Q2745">
        <v>74</v>
      </c>
      <c r="R2745" t="s">
        <v>1055</v>
      </c>
      <c r="S2745" t="s">
        <v>877</v>
      </c>
      <c r="T2745" t="s">
        <v>878</v>
      </c>
      <c r="U2745" t="s">
        <v>879</v>
      </c>
      <c r="V2745" t="s">
        <v>880</v>
      </c>
      <c r="X2745" t="s">
        <v>880</v>
      </c>
      <c r="Y2745" t="s">
        <v>881</v>
      </c>
      <c r="AA2745" t="s">
        <v>881</v>
      </c>
      <c r="AB2745">
        <v>24100</v>
      </c>
      <c r="AC2745" t="s">
        <v>407</v>
      </c>
      <c r="AD2745" t="s">
        <v>60</v>
      </c>
      <c r="AE2745" t="s">
        <v>882</v>
      </c>
      <c r="AF2745" t="s">
        <v>883</v>
      </c>
      <c r="AG2745" t="s">
        <v>884</v>
      </c>
      <c r="AH2745" t="s">
        <v>51</v>
      </c>
    </row>
    <row r="2746" spans="1:34" x14ac:dyDescent="0.25">
      <c r="A2746">
        <v>10119</v>
      </c>
      <c r="B2746">
        <v>26</v>
      </c>
      <c r="C2746">
        <v>59.22</v>
      </c>
      <c r="D2746">
        <v>1</v>
      </c>
      <c r="E2746">
        <v>1539.72</v>
      </c>
      <c r="F2746">
        <v>1540</v>
      </c>
      <c r="G2746">
        <v>1539.72</v>
      </c>
      <c r="H2746" t="s">
        <v>519</v>
      </c>
      <c r="I2746" s="1">
        <v>37739</v>
      </c>
      <c r="J2746" t="s">
        <v>380</v>
      </c>
      <c r="K2746" t="s">
        <v>36</v>
      </c>
      <c r="L2746" t="s">
        <v>37</v>
      </c>
      <c r="M2746">
        <v>2</v>
      </c>
      <c r="N2746">
        <v>4</v>
      </c>
      <c r="O2746">
        <v>2003</v>
      </c>
      <c r="P2746" t="s">
        <v>905</v>
      </c>
      <c r="Q2746">
        <v>74</v>
      </c>
      <c r="R2746" t="s">
        <v>1055</v>
      </c>
      <c r="S2746" t="s">
        <v>231</v>
      </c>
      <c r="T2746" t="s">
        <v>232</v>
      </c>
      <c r="U2746" t="s">
        <v>233</v>
      </c>
      <c r="V2746" t="s">
        <v>234</v>
      </c>
      <c r="X2746" t="s">
        <v>234</v>
      </c>
      <c r="Y2746" t="s">
        <v>235</v>
      </c>
      <c r="AA2746" t="s">
        <v>235</v>
      </c>
      <c r="AB2746">
        <v>5020</v>
      </c>
      <c r="AC2746" t="s">
        <v>236</v>
      </c>
      <c r="AD2746" t="s">
        <v>60</v>
      </c>
      <c r="AE2746" t="s">
        <v>237</v>
      </c>
      <c r="AF2746" t="s">
        <v>238</v>
      </c>
      <c r="AG2746" t="s">
        <v>239</v>
      </c>
      <c r="AH2746" t="s">
        <v>51</v>
      </c>
    </row>
    <row r="2747" spans="1:34" x14ac:dyDescent="0.25">
      <c r="A2747">
        <v>10131</v>
      </c>
      <c r="B2747">
        <v>26</v>
      </c>
      <c r="C2747">
        <v>85.13</v>
      </c>
      <c r="D2747">
        <v>2</v>
      </c>
      <c r="E2747">
        <v>2213.38</v>
      </c>
      <c r="F2747">
        <v>2214</v>
      </c>
      <c r="G2747">
        <v>2213.38</v>
      </c>
      <c r="H2747" t="s">
        <v>907</v>
      </c>
      <c r="I2747" s="1">
        <v>37788</v>
      </c>
      <c r="J2747" t="s">
        <v>172</v>
      </c>
      <c r="K2747" t="s">
        <v>36</v>
      </c>
      <c r="L2747" t="s">
        <v>37</v>
      </c>
      <c r="M2747">
        <v>2</v>
      </c>
      <c r="N2747">
        <v>6</v>
      </c>
      <c r="O2747">
        <v>2003</v>
      </c>
      <c r="P2747" t="s">
        <v>905</v>
      </c>
      <c r="Q2747">
        <v>74</v>
      </c>
      <c r="R2747" t="s">
        <v>1055</v>
      </c>
      <c r="S2747" t="s">
        <v>908</v>
      </c>
      <c r="T2747">
        <v>2035554407</v>
      </c>
      <c r="U2747" t="s">
        <v>909</v>
      </c>
      <c r="V2747" t="s">
        <v>910</v>
      </c>
      <c r="X2747" t="s">
        <v>910</v>
      </c>
      <c r="Y2747" t="s">
        <v>816</v>
      </c>
      <c r="Z2747" t="s">
        <v>177</v>
      </c>
      <c r="AA2747" t="s">
        <v>911</v>
      </c>
      <c r="AB2747">
        <v>97561</v>
      </c>
      <c r="AC2747" t="s">
        <v>46</v>
      </c>
      <c r="AD2747" t="s">
        <v>47</v>
      </c>
      <c r="AE2747" t="s">
        <v>912</v>
      </c>
      <c r="AF2747" t="s">
        <v>913</v>
      </c>
      <c r="AG2747" t="s">
        <v>914</v>
      </c>
      <c r="AH2747" t="s">
        <v>51</v>
      </c>
    </row>
    <row r="2748" spans="1:34" x14ac:dyDescent="0.25">
      <c r="A2748">
        <v>10143</v>
      </c>
      <c r="B2748">
        <v>34</v>
      </c>
      <c r="C2748">
        <v>85.87</v>
      </c>
      <c r="D2748">
        <v>5</v>
      </c>
      <c r="E2748">
        <v>2919.58</v>
      </c>
      <c r="F2748">
        <v>2920</v>
      </c>
      <c r="G2748">
        <v>2919.58</v>
      </c>
      <c r="H2748" s="2">
        <v>37902</v>
      </c>
      <c r="I2748" s="1">
        <v>37902</v>
      </c>
      <c r="J2748" t="s">
        <v>86</v>
      </c>
      <c r="K2748" t="s">
        <v>220</v>
      </c>
      <c r="L2748" t="s">
        <v>37</v>
      </c>
      <c r="M2748">
        <v>3</v>
      </c>
      <c r="N2748">
        <v>8</v>
      </c>
      <c r="O2748">
        <v>2003</v>
      </c>
      <c r="P2748" t="s">
        <v>905</v>
      </c>
      <c r="Q2748">
        <v>74</v>
      </c>
      <c r="R2748" t="s">
        <v>1055</v>
      </c>
      <c r="S2748" t="s">
        <v>528</v>
      </c>
      <c r="T2748">
        <v>5085559555</v>
      </c>
      <c r="U2748" t="s">
        <v>529</v>
      </c>
      <c r="V2748" t="s">
        <v>530</v>
      </c>
      <c r="X2748" t="s">
        <v>530</v>
      </c>
      <c r="Y2748" t="s">
        <v>259</v>
      </c>
      <c r="Z2748" t="s">
        <v>195</v>
      </c>
      <c r="AA2748" t="s">
        <v>260</v>
      </c>
      <c r="AB2748">
        <v>50553</v>
      </c>
      <c r="AC2748" t="s">
        <v>46</v>
      </c>
      <c r="AD2748" t="s">
        <v>47</v>
      </c>
      <c r="AE2748" t="s">
        <v>531</v>
      </c>
      <c r="AF2748" t="s">
        <v>532</v>
      </c>
      <c r="AG2748" t="s">
        <v>533</v>
      </c>
      <c r="AH2748" t="s">
        <v>51</v>
      </c>
    </row>
    <row r="2749" spans="1:34" x14ac:dyDescent="0.25">
      <c r="A2749">
        <v>10155</v>
      </c>
      <c r="B2749">
        <v>44</v>
      </c>
      <c r="C2749">
        <v>85.87</v>
      </c>
      <c r="D2749">
        <v>3</v>
      </c>
      <c r="E2749">
        <v>3778.28</v>
      </c>
      <c r="F2749">
        <v>3779</v>
      </c>
      <c r="G2749">
        <v>3778.28</v>
      </c>
      <c r="H2749" s="2">
        <v>37782</v>
      </c>
      <c r="I2749" s="1">
        <v>37782</v>
      </c>
      <c r="J2749" t="s">
        <v>172</v>
      </c>
      <c r="K2749" t="s">
        <v>65</v>
      </c>
      <c r="L2749" t="s">
        <v>37</v>
      </c>
      <c r="M2749">
        <v>4</v>
      </c>
      <c r="N2749">
        <v>10</v>
      </c>
      <c r="O2749">
        <v>2003</v>
      </c>
      <c r="P2749" t="s">
        <v>905</v>
      </c>
      <c r="Q2749">
        <v>74</v>
      </c>
      <c r="R2749" t="s">
        <v>1055</v>
      </c>
      <c r="S2749" t="s">
        <v>202</v>
      </c>
      <c r="T2749" t="s">
        <v>203</v>
      </c>
      <c r="U2749" t="s">
        <v>204</v>
      </c>
      <c r="V2749" t="s">
        <v>205</v>
      </c>
      <c r="X2749" t="s">
        <v>205</v>
      </c>
      <c r="Y2749" t="s">
        <v>206</v>
      </c>
      <c r="AA2749" t="s">
        <v>206</v>
      </c>
      <c r="AB2749">
        <v>21240</v>
      </c>
      <c r="AC2749" t="s">
        <v>207</v>
      </c>
      <c r="AD2749" t="s">
        <v>60</v>
      </c>
      <c r="AE2749" t="s">
        <v>208</v>
      </c>
      <c r="AF2749" t="s">
        <v>209</v>
      </c>
      <c r="AG2749" t="s">
        <v>210</v>
      </c>
      <c r="AH2749" t="s">
        <v>74</v>
      </c>
    </row>
    <row r="2750" spans="1:34" x14ac:dyDescent="0.25">
      <c r="A2750">
        <v>10168</v>
      </c>
      <c r="B2750">
        <v>39</v>
      </c>
      <c r="C2750">
        <v>82.91</v>
      </c>
      <c r="D2750">
        <v>17</v>
      </c>
      <c r="E2750">
        <v>3233.49</v>
      </c>
      <c r="F2750">
        <v>3234</v>
      </c>
      <c r="G2750">
        <v>3233.49</v>
      </c>
      <c r="H2750" t="s">
        <v>95</v>
      </c>
      <c r="I2750" s="1">
        <v>37922</v>
      </c>
      <c r="J2750" t="s">
        <v>86</v>
      </c>
      <c r="K2750" t="s">
        <v>65</v>
      </c>
      <c r="L2750" t="s">
        <v>37</v>
      </c>
      <c r="M2750">
        <v>4</v>
      </c>
      <c r="N2750">
        <v>10</v>
      </c>
      <c r="O2750">
        <v>2003</v>
      </c>
      <c r="P2750" t="s">
        <v>905</v>
      </c>
      <c r="Q2750">
        <v>74</v>
      </c>
      <c r="R2750" t="s">
        <v>1055</v>
      </c>
      <c r="S2750" t="s">
        <v>96</v>
      </c>
      <c r="T2750">
        <v>6505556809</v>
      </c>
      <c r="U2750" t="s">
        <v>97</v>
      </c>
      <c r="V2750" t="s">
        <v>98</v>
      </c>
      <c r="X2750" t="s">
        <v>98</v>
      </c>
      <c r="Y2750" t="s">
        <v>99</v>
      </c>
      <c r="Z2750" t="s">
        <v>81</v>
      </c>
      <c r="AA2750" t="s">
        <v>100</v>
      </c>
      <c r="AB2750">
        <v>94217</v>
      </c>
      <c r="AC2750" t="s">
        <v>46</v>
      </c>
      <c r="AD2750" t="s">
        <v>47</v>
      </c>
      <c r="AE2750" t="s">
        <v>101</v>
      </c>
      <c r="AF2750" t="s">
        <v>102</v>
      </c>
      <c r="AG2750" t="s">
        <v>103</v>
      </c>
      <c r="AH2750" t="s">
        <v>74</v>
      </c>
    </row>
    <row r="2751" spans="1:34" x14ac:dyDescent="0.25">
      <c r="A2751">
        <v>10178</v>
      </c>
      <c r="B2751">
        <v>45</v>
      </c>
      <c r="C2751">
        <v>76.25</v>
      </c>
      <c r="D2751">
        <v>2</v>
      </c>
      <c r="E2751">
        <v>3431.25</v>
      </c>
      <c r="F2751">
        <v>3432</v>
      </c>
      <c r="G2751">
        <v>3431.25</v>
      </c>
      <c r="H2751" s="2">
        <v>37844</v>
      </c>
      <c r="I2751" s="1">
        <v>37844</v>
      </c>
      <c r="J2751" t="s">
        <v>76</v>
      </c>
      <c r="K2751" t="s">
        <v>36</v>
      </c>
      <c r="L2751" t="s">
        <v>37</v>
      </c>
      <c r="M2751">
        <v>4</v>
      </c>
      <c r="N2751">
        <v>11</v>
      </c>
      <c r="O2751">
        <v>2003</v>
      </c>
      <c r="P2751" t="s">
        <v>905</v>
      </c>
      <c r="Q2751">
        <v>74</v>
      </c>
      <c r="R2751" t="s">
        <v>1055</v>
      </c>
      <c r="S2751" t="s">
        <v>536</v>
      </c>
      <c r="T2751" t="s">
        <v>537</v>
      </c>
      <c r="U2751" t="s">
        <v>538</v>
      </c>
      <c r="V2751" t="s">
        <v>539</v>
      </c>
      <c r="X2751" t="s">
        <v>539</v>
      </c>
      <c r="Y2751" t="s">
        <v>540</v>
      </c>
      <c r="AA2751" t="s">
        <v>540</v>
      </c>
      <c r="AB2751">
        <v>31000</v>
      </c>
      <c r="AC2751" t="s">
        <v>59</v>
      </c>
      <c r="AD2751" t="s">
        <v>60</v>
      </c>
      <c r="AE2751" t="s">
        <v>541</v>
      </c>
      <c r="AF2751" t="s">
        <v>542</v>
      </c>
      <c r="AG2751" t="s">
        <v>543</v>
      </c>
      <c r="AH2751" t="s">
        <v>74</v>
      </c>
    </row>
    <row r="2752" spans="1:34" x14ac:dyDescent="0.25">
      <c r="A2752">
        <v>10198</v>
      </c>
      <c r="B2752">
        <v>40</v>
      </c>
      <c r="C2752">
        <v>63.67</v>
      </c>
      <c r="D2752">
        <v>2</v>
      </c>
      <c r="E2752">
        <v>2546.8000000000002</v>
      </c>
      <c r="F2752">
        <v>2547</v>
      </c>
      <c r="G2752">
        <v>2546.8000000000002</v>
      </c>
      <c r="H2752" t="s">
        <v>915</v>
      </c>
      <c r="I2752" s="1">
        <v>37952</v>
      </c>
      <c r="J2752" t="s">
        <v>104</v>
      </c>
      <c r="K2752" t="s">
        <v>130</v>
      </c>
      <c r="L2752" t="s">
        <v>37</v>
      </c>
      <c r="M2752">
        <v>4</v>
      </c>
      <c r="N2752">
        <v>11</v>
      </c>
      <c r="O2752">
        <v>2003</v>
      </c>
      <c r="P2752" t="s">
        <v>905</v>
      </c>
      <c r="Q2752">
        <v>74</v>
      </c>
      <c r="R2752" t="s">
        <v>1055</v>
      </c>
      <c r="S2752" t="s">
        <v>675</v>
      </c>
      <c r="T2752" t="s">
        <v>676</v>
      </c>
      <c r="U2752" t="s">
        <v>677</v>
      </c>
      <c r="V2752" t="s">
        <v>678</v>
      </c>
      <c r="X2752" t="s">
        <v>678</v>
      </c>
      <c r="Y2752" t="s">
        <v>679</v>
      </c>
      <c r="AA2752" t="s">
        <v>679</v>
      </c>
      <c r="AB2752" t="s">
        <v>680</v>
      </c>
      <c r="AC2752" t="s">
        <v>681</v>
      </c>
      <c r="AD2752" t="s">
        <v>314</v>
      </c>
      <c r="AE2752" t="s">
        <v>682</v>
      </c>
      <c r="AF2752" t="s">
        <v>683</v>
      </c>
      <c r="AG2752" t="s">
        <v>684</v>
      </c>
      <c r="AH2752" t="s">
        <v>51</v>
      </c>
    </row>
    <row r="2753" spans="1:34" x14ac:dyDescent="0.25">
      <c r="A2753">
        <v>10210</v>
      </c>
      <c r="B2753">
        <v>42</v>
      </c>
      <c r="C2753">
        <v>70.33</v>
      </c>
      <c r="D2753">
        <v>15</v>
      </c>
      <c r="E2753">
        <v>2953.86</v>
      </c>
      <c r="F2753">
        <v>2954</v>
      </c>
      <c r="G2753">
        <v>2953.86</v>
      </c>
      <c r="H2753" s="2">
        <v>38322</v>
      </c>
      <c r="I2753" s="1">
        <v>38322</v>
      </c>
      <c r="J2753" t="s">
        <v>242</v>
      </c>
      <c r="K2753" t="s">
        <v>220</v>
      </c>
      <c r="L2753" t="s">
        <v>37</v>
      </c>
      <c r="M2753">
        <v>1</v>
      </c>
      <c r="N2753">
        <v>1</v>
      </c>
      <c r="O2753">
        <v>2004</v>
      </c>
      <c r="P2753" t="s">
        <v>905</v>
      </c>
      <c r="Q2753">
        <v>74</v>
      </c>
      <c r="R2753" t="s">
        <v>1055</v>
      </c>
      <c r="S2753" t="s">
        <v>478</v>
      </c>
      <c r="T2753" t="s">
        <v>479</v>
      </c>
      <c r="U2753" t="s">
        <v>480</v>
      </c>
      <c r="V2753" t="s">
        <v>481</v>
      </c>
      <c r="X2753" t="s">
        <v>481</v>
      </c>
      <c r="Y2753" t="s">
        <v>482</v>
      </c>
      <c r="Z2753" t="s">
        <v>482</v>
      </c>
      <c r="AA2753" t="s">
        <v>483</v>
      </c>
      <c r="AB2753" t="s">
        <v>484</v>
      </c>
      <c r="AC2753" t="s">
        <v>314</v>
      </c>
      <c r="AD2753" t="s">
        <v>314</v>
      </c>
      <c r="AE2753" t="s">
        <v>485</v>
      </c>
      <c r="AF2753" t="s">
        <v>486</v>
      </c>
      <c r="AG2753" t="s">
        <v>487</v>
      </c>
      <c r="AH2753" t="s">
        <v>51</v>
      </c>
    </row>
    <row r="2754" spans="1:34" x14ac:dyDescent="0.25">
      <c r="A2754">
        <v>10222</v>
      </c>
      <c r="B2754">
        <v>43</v>
      </c>
      <c r="C2754">
        <v>74.03</v>
      </c>
      <c r="D2754">
        <v>2</v>
      </c>
      <c r="E2754">
        <v>3183.29</v>
      </c>
      <c r="F2754">
        <v>3184</v>
      </c>
      <c r="G2754">
        <v>3183.29</v>
      </c>
      <c r="H2754" t="s">
        <v>569</v>
      </c>
      <c r="I2754" s="1">
        <v>38036</v>
      </c>
      <c r="J2754" t="s">
        <v>35</v>
      </c>
      <c r="K2754" t="s">
        <v>130</v>
      </c>
      <c r="L2754" t="s">
        <v>37</v>
      </c>
      <c r="M2754">
        <v>1</v>
      </c>
      <c r="N2754">
        <v>2</v>
      </c>
      <c r="O2754">
        <v>2004</v>
      </c>
      <c r="P2754" t="s">
        <v>905</v>
      </c>
      <c r="Q2754">
        <v>74</v>
      </c>
      <c r="R2754" t="s">
        <v>1055</v>
      </c>
      <c r="S2754" t="s">
        <v>570</v>
      </c>
      <c r="T2754">
        <v>7605558146</v>
      </c>
      <c r="U2754" t="s">
        <v>571</v>
      </c>
      <c r="V2754" t="s">
        <v>572</v>
      </c>
      <c r="X2754" t="s">
        <v>572</v>
      </c>
      <c r="Y2754" t="s">
        <v>573</v>
      </c>
      <c r="Z2754" t="s">
        <v>81</v>
      </c>
      <c r="AA2754" t="s">
        <v>574</v>
      </c>
      <c r="AB2754">
        <v>91217</v>
      </c>
      <c r="AC2754" t="s">
        <v>46</v>
      </c>
      <c r="AD2754" t="s">
        <v>47</v>
      </c>
      <c r="AE2754" t="s">
        <v>372</v>
      </c>
      <c r="AF2754" t="s">
        <v>433</v>
      </c>
      <c r="AG2754" t="s">
        <v>575</v>
      </c>
      <c r="AH2754" t="s">
        <v>74</v>
      </c>
    </row>
    <row r="2755" spans="1:34" x14ac:dyDescent="0.25">
      <c r="A2755">
        <v>10235</v>
      </c>
      <c r="B2755">
        <v>34</v>
      </c>
      <c r="C2755">
        <v>72.55</v>
      </c>
      <c r="D2755">
        <v>11</v>
      </c>
      <c r="E2755">
        <v>2466.6999999999998</v>
      </c>
      <c r="F2755">
        <v>2467</v>
      </c>
      <c r="G2755">
        <v>2466.6999999999998</v>
      </c>
      <c r="H2755" s="2">
        <v>38021</v>
      </c>
      <c r="I2755" s="1">
        <v>38021</v>
      </c>
      <c r="J2755" t="s">
        <v>35</v>
      </c>
      <c r="K2755" t="s">
        <v>220</v>
      </c>
      <c r="L2755" t="s">
        <v>37</v>
      </c>
      <c r="M2755">
        <v>2</v>
      </c>
      <c r="N2755">
        <v>4</v>
      </c>
      <c r="O2755">
        <v>2004</v>
      </c>
      <c r="P2755" t="s">
        <v>905</v>
      </c>
      <c r="Q2755">
        <v>74</v>
      </c>
      <c r="R2755" t="s">
        <v>1055</v>
      </c>
      <c r="S2755" t="s">
        <v>589</v>
      </c>
      <c r="T2755" t="s">
        <v>590</v>
      </c>
      <c r="U2755" t="s">
        <v>591</v>
      </c>
      <c r="V2755" t="s">
        <v>592</v>
      </c>
      <c r="X2755" t="s">
        <v>592</v>
      </c>
      <c r="Y2755" t="s">
        <v>593</v>
      </c>
      <c r="Z2755" t="s">
        <v>359</v>
      </c>
      <c r="AA2755" t="s">
        <v>594</v>
      </c>
      <c r="AB2755" t="s">
        <v>595</v>
      </c>
      <c r="AC2755" t="s">
        <v>362</v>
      </c>
      <c r="AD2755" t="s">
        <v>47</v>
      </c>
      <c r="AE2755" t="s">
        <v>596</v>
      </c>
      <c r="AF2755" t="s">
        <v>272</v>
      </c>
      <c r="AG2755" t="s">
        <v>597</v>
      </c>
      <c r="AH2755" t="s">
        <v>51</v>
      </c>
    </row>
    <row r="2756" spans="1:34" x14ac:dyDescent="0.25">
      <c r="A2756">
        <v>10250</v>
      </c>
      <c r="B2756">
        <v>38</v>
      </c>
      <c r="C2756">
        <v>62.19</v>
      </c>
      <c r="D2756">
        <v>12</v>
      </c>
      <c r="E2756">
        <v>2363.2199999999998</v>
      </c>
      <c r="F2756">
        <v>2364</v>
      </c>
      <c r="G2756">
        <v>2363.2199999999998</v>
      </c>
      <c r="H2756" s="2">
        <v>38296</v>
      </c>
      <c r="I2756" s="1">
        <v>38296</v>
      </c>
      <c r="J2756" t="s">
        <v>104</v>
      </c>
      <c r="K2756" t="s">
        <v>87</v>
      </c>
      <c r="L2756" t="s">
        <v>37</v>
      </c>
      <c r="M2756">
        <v>2</v>
      </c>
      <c r="N2756">
        <v>5</v>
      </c>
      <c r="O2756">
        <v>2004</v>
      </c>
      <c r="P2756" t="s">
        <v>905</v>
      </c>
      <c r="Q2756">
        <v>74</v>
      </c>
      <c r="R2756" t="s">
        <v>1055</v>
      </c>
      <c r="S2756" t="s">
        <v>630</v>
      </c>
      <c r="T2756">
        <v>4085553659</v>
      </c>
      <c r="U2756" t="s">
        <v>631</v>
      </c>
      <c r="V2756" t="s">
        <v>632</v>
      </c>
      <c r="X2756" t="s">
        <v>632</v>
      </c>
      <c r="Y2756" t="s">
        <v>633</v>
      </c>
      <c r="Z2756" t="s">
        <v>81</v>
      </c>
      <c r="AA2756" t="s">
        <v>634</v>
      </c>
      <c r="AB2756">
        <v>94217</v>
      </c>
      <c r="AC2756" t="s">
        <v>46</v>
      </c>
      <c r="AD2756" t="s">
        <v>47</v>
      </c>
      <c r="AE2756" t="s">
        <v>159</v>
      </c>
      <c r="AF2756" t="s">
        <v>635</v>
      </c>
      <c r="AG2756" t="s">
        <v>636</v>
      </c>
      <c r="AH2756" t="s">
        <v>51</v>
      </c>
    </row>
    <row r="2757" spans="1:34" x14ac:dyDescent="0.25">
      <c r="A2757">
        <v>10262</v>
      </c>
      <c r="B2757">
        <v>35</v>
      </c>
      <c r="C2757">
        <v>71.069999999999993</v>
      </c>
      <c r="D2757">
        <v>7</v>
      </c>
      <c r="E2757">
        <v>2487.4499999999998</v>
      </c>
      <c r="F2757">
        <v>2488</v>
      </c>
      <c r="G2757">
        <v>2487.4499999999998</v>
      </c>
      <c r="H2757" t="s">
        <v>916</v>
      </c>
      <c r="I2757" s="1">
        <v>38162</v>
      </c>
      <c r="J2757" t="s">
        <v>172</v>
      </c>
      <c r="K2757" t="s">
        <v>130</v>
      </c>
      <c r="L2757" t="s">
        <v>535</v>
      </c>
      <c r="M2757">
        <v>2</v>
      </c>
      <c r="N2757">
        <v>6</v>
      </c>
      <c r="O2757">
        <v>2004</v>
      </c>
      <c r="P2757" t="s">
        <v>905</v>
      </c>
      <c r="Q2757">
        <v>74</v>
      </c>
      <c r="R2757" t="s">
        <v>1055</v>
      </c>
      <c r="S2757" t="s">
        <v>276</v>
      </c>
      <c r="T2757" t="s">
        <v>277</v>
      </c>
      <c r="U2757" t="s">
        <v>278</v>
      </c>
      <c r="V2757" t="s">
        <v>279</v>
      </c>
      <c r="X2757" t="s">
        <v>279</v>
      </c>
      <c r="Y2757" t="s">
        <v>280</v>
      </c>
      <c r="AA2757" t="s">
        <v>280</v>
      </c>
      <c r="AB2757">
        <v>28034</v>
      </c>
      <c r="AC2757" t="s">
        <v>281</v>
      </c>
      <c r="AD2757" t="s">
        <v>60</v>
      </c>
      <c r="AE2757" t="s">
        <v>282</v>
      </c>
      <c r="AF2757" t="s">
        <v>283</v>
      </c>
      <c r="AG2757" t="s">
        <v>284</v>
      </c>
      <c r="AH2757" t="s">
        <v>51</v>
      </c>
    </row>
    <row r="2758" spans="1:34" x14ac:dyDescent="0.25">
      <c r="A2758">
        <v>10275</v>
      </c>
      <c r="B2758">
        <v>31</v>
      </c>
      <c r="C2758">
        <v>72.55</v>
      </c>
      <c r="D2758">
        <v>17</v>
      </c>
      <c r="E2758">
        <v>2249.0500000000002</v>
      </c>
      <c r="F2758">
        <v>2250</v>
      </c>
      <c r="G2758">
        <v>2249.0500000000002</v>
      </c>
      <c r="H2758" t="s">
        <v>181</v>
      </c>
      <c r="I2758" s="1">
        <v>38191</v>
      </c>
      <c r="J2758" t="s">
        <v>52</v>
      </c>
      <c r="K2758" t="s">
        <v>87</v>
      </c>
      <c r="L2758" t="s">
        <v>37</v>
      </c>
      <c r="M2758">
        <v>3</v>
      </c>
      <c r="N2758">
        <v>7</v>
      </c>
      <c r="O2758">
        <v>2004</v>
      </c>
      <c r="P2758" t="s">
        <v>905</v>
      </c>
      <c r="Q2758">
        <v>74</v>
      </c>
      <c r="R2758" t="s">
        <v>1055</v>
      </c>
      <c r="S2758" t="s">
        <v>182</v>
      </c>
      <c r="T2758" t="s">
        <v>183</v>
      </c>
      <c r="U2758" t="s">
        <v>184</v>
      </c>
      <c r="V2758" t="s">
        <v>185</v>
      </c>
      <c r="X2758" t="s">
        <v>185</v>
      </c>
      <c r="Y2758" t="s">
        <v>186</v>
      </c>
      <c r="AA2758" t="s">
        <v>186</v>
      </c>
      <c r="AB2758">
        <v>44000</v>
      </c>
      <c r="AC2758" t="s">
        <v>59</v>
      </c>
      <c r="AD2758" t="s">
        <v>60</v>
      </c>
      <c r="AE2758" t="s">
        <v>187</v>
      </c>
      <c r="AF2758" t="s">
        <v>188</v>
      </c>
      <c r="AG2758" t="s">
        <v>189</v>
      </c>
      <c r="AH2758" t="s">
        <v>51</v>
      </c>
    </row>
    <row r="2759" spans="1:34" x14ac:dyDescent="0.25">
      <c r="A2759">
        <v>10284</v>
      </c>
      <c r="B2759">
        <v>32</v>
      </c>
      <c r="C2759">
        <v>64.41</v>
      </c>
      <c r="D2759">
        <v>9</v>
      </c>
      <c r="E2759">
        <v>2061.12</v>
      </c>
      <c r="F2759">
        <v>2062</v>
      </c>
      <c r="G2759">
        <v>2061.12</v>
      </c>
      <c r="H2759" t="s">
        <v>917</v>
      </c>
      <c r="I2759" s="1">
        <v>38220</v>
      </c>
      <c r="J2759" t="s">
        <v>76</v>
      </c>
      <c r="K2759" t="s">
        <v>53</v>
      </c>
      <c r="L2759" t="s">
        <v>37</v>
      </c>
      <c r="M2759">
        <v>3</v>
      </c>
      <c r="N2759">
        <v>8</v>
      </c>
      <c r="O2759">
        <v>2004</v>
      </c>
      <c r="P2759" t="s">
        <v>905</v>
      </c>
      <c r="Q2759">
        <v>74</v>
      </c>
      <c r="R2759" t="s">
        <v>1055</v>
      </c>
      <c r="S2759" t="s">
        <v>860</v>
      </c>
      <c r="T2759" t="s">
        <v>861</v>
      </c>
      <c r="U2759" t="s">
        <v>862</v>
      </c>
      <c r="V2759" t="s">
        <v>863</v>
      </c>
      <c r="X2759" t="s">
        <v>863</v>
      </c>
      <c r="Y2759" t="s">
        <v>864</v>
      </c>
      <c r="AA2759" t="s">
        <v>864</v>
      </c>
      <c r="AB2759" t="s">
        <v>865</v>
      </c>
      <c r="AC2759" t="s">
        <v>119</v>
      </c>
      <c r="AD2759" t="s">
        <v>60</v>
      </c>
      <c r="AE2759" t="s">
        <v>866</v>
      </c>
      <c r="AF2759" t="s">
        <v>867</v>
      </c>
      <c r="AG2759" t="s">
        <v>868</v>
      </c>
      <c r="AH2759" t="s">
        <v>51</v>
      </c>
    </row>
    <row r="2760" spans="1:34" x14ac:dyDescent="0.25">
      <c r="A2760">
        <v>10296</v>
      </c>
      <c r="B2760">
        <v>47</v>
      </c>
      <c r="C2760">
        <v>86.62</v>
      </c>
      <c r="D2760">
        <v>5</v>
      </c>
      <c r="E2760">
        <v>4071.14</v>
      </c>
      <c r="F2760">
        <v>4072</v>
      </c>
      <c r="G2760">
        <v>4071.14</v>
      </c>
      <c r="H2760" t="s">
        <v>918</v>
      </c>
      <c r="I2760" s="1">
        <v>38245</v>
      </c>
      <c r="J2760" t="s">
        <v>201</v>
      </c>
      <c r="K2760" t="s">
        <v>220</v>
      </c>
      <c r="L2760" t="s">
        <v>37</v>
      </c>
      <c r="M2760">
        <v>3</v>
      </c>
      <c r="N2760">
        <v>9</v>
      </c>
      <c r="O2760">
        <v>2004</v>
      </c>
      <c r="P2760" t="s">
        <v>905</v>
      </c>
      <c r="Q2760">
        <v>74</v>
      </c>
      <c r="R2760" t="s">
        <v>1055</v>
      </c>
      <c r="S2760" t="s">
        <v>919</v>
      </c>
      <c r="T2760" t="s">
        <v>920</v>
      </c>
      <c r="U2760" t="s">
        <v>921</v>
      </c>
      <c r="V2760" t="s">
        <v>922</v>
      </c>
      <c r="X2760" t="s">
        <v>922</v>
      </c>
      <c r="Y2760" t="s">
        <v>923</v>
      </c>
      <c r="AA2760" t="s">
        <v>923</v>
      </c>
      <c r="AB2760">
        <v>80686</v>
      </c>
      <c r="AC2760" t="s">
        <v>699</v>
      </c>
      <c r="AD2760" t="s">
        <v>60</v>
      </c>
      <c r="AE2760" t="s">
        <v>924</v>
      </c>
      <c r="AF2760" t="s">
        <v>160</v>
      </c>
      <c r="AG2760" t="s">
        <v>925</v>
      </c>
      <c r="AH2760" t="s">
        <v>74</v>
      </c>
    </row>
    <row r="2761" spans="1:34" x14ac:dyDescent="0.25">
      <c r="A2761">
        <v>10308</v>
      </c>
      <c r="B2761">
        <v>39</v>
      </c>
      <c r="C2761">
        <v>68.11</v>
      </c>
      <c r="D2761">
        <v>15</v>
      </c>
      <c r="E2761">
        <v>2656.29</v>
      </c>
      <c r="F2761">
        <v>2657</v>
      </c>
      <c r="G2761">
        <v>2656.29</v>
      </c>
      <c r="H2761" t="s">
        <v>211</v>
      </c>
      <c r="I2761" s="1">
        <v>38275</v>
      </c>
      <c r="J2761" t="s">
        <v>86</v>
      </c>
      <c r="K2761" t="s">
        <v>87</v>
      </c>
      <c r="L2761" t="s">
        <v>37</v>
      </c>
      <c r="M2761">
        <v>4</v>
      </c>
      <c r="N2761">
        <v>10</v>
      </c>
      <c r="O2761">
        <v>2004</v>
      </c>
      <c r="P2761" t="s">
        <v>905</v>
      </c>
      <c r="Q2761">
        <v>74</v>
      </c>
      <c r="R2761" t="s">
        <v>1055</v>
      </c>
      <c r="S2761" t="s">
        <v>501</v>
      </c>
      <c r="T2761">
        <v>9145554562</v>
      </c>
      <c r="U2761" t="s">
        <v>502</v>
      </c>
      <c r="V2761" t="s">
        <v>503</v>
      </c>
      <c r="X2761" t="s">
        <v>503</v>
      </c>
      <c r="Y2761" t="s">
        <v>504</v>
      </c>
      <c r="Z2761" t="s">
        <v>44</v>
      </c>
      <c r="AA2761" t="s">
        <v>505</v>
      </c>
      <c r="AB2761">
        <v>24067</v>
      </c>
      <c r="AC2761" t="s">
        <v>46</v>
      </c>
      <c r="AD2761" t="s">
        <v>47</v>
      </c>
      <c r="AE2761" t="s">
        <v>159</v>
      </c>
      <c r="AF2761" t="s">
        <v>373</v>
      </c>
      <c r="AG2761" t="s">
        <v>506</v>
      </c>
      <c r="AH2761" t="s">
        <v>51</v>
      </c>
    </row>
    <row r="2762" spans="1:34" x14ac:dyDescent="0.25">
      <c r="A2762">
        <v>10316</v>
      </c>
      <c r="B2762">
        <v>44</v>
      </c>
      <c r="C2762">
        <v>62.19</v>
      </c>
      <c r="D2762">
        <v>7</v>
      </c>
      <c r="E2762">
        <v>2736.36</v>
      </c>
      <c r="F2762">
        <v>2737</v>
      </c>
      <c r="G2762">
        <v>2736.36</v>
      </c>
      <c r="H2762" s="2">
        <v>37997</v>
      </c>
      <c r="I2762" s="1">
        <v>37997</v>
      </c>
      <c r="J2762" t="s">
        <v>64</v>
      </c>
      <c r="K2762" t="s">
        <v>123</v>
      </c>
      <c r="L2762" t="s">
        <v>37</v>
      </c>
      <c r="M2762">
        <v>4</v>
      </c>
      <c r="N2762">
        <v>11</v>
      </c>
      <c r="O2762">
        <v>2004</v>
      </c>
      <c r="P2762" t="s">
        <v>905</v>
      </c>
      <c r="Q2762">
        <v>74</v>
      </c>
      <c r="R2762" t="s">
        <v>1055</v>
      </c>
      <c r="S2762" t="s">
        <v>606</v>
      </c>
      <c r="T2762" t="s">
        <v>607</v>
      </c>
      <c r="U2762" t="s">
        <v>608</v>
      </c>
      <c r="V2762" t="s">
        <v>609</v>
      </c>
      <c r="X2762" t="s">
        <v>609</v>
      </c>
      <c r="Y2762" t="s">
        <v>610</v>
      </c>
      <c r="Z2762" t="s">
        <v>611</v>
      </c>
      <c r="AA2762" t="s">
        <v>612</v>
      </c>
      <c r="AB2762" t="s">
        <v>613</v>
      </c>
      <c r="AC2762" t="s">
        <v>270</v>
      </c>
      <c r="AD2762" t="s">
        <v>60</v>
      </c>
      <c r="AE2762" t="s">
        <v>614</v>
      </c>
      <c r="AF2762" t="s">
        <v>615</v>
      </c>
      <c r="AG2762" t="s">
        <v>616</v>
      </c>
      <c r="AH2762" t="s">
        <v>51</v>
      </c>
    </row>
    <row r="2763" spans="1:34" x14ac:dyDescent="0.25">
      <c r="A2763">
        <v>10328</v>
      </c>
      <c r="B2763">
        <v>39</v>
      </c>
      <c r="C2763">
        <v>85.87</v>
      </c>
      <c r="D2763">
        <v>12</v>
      </c>
      <c r="E2763">
        <v>3348.93</v>
      </c>
      <c r="F2763">
        <v>3349</v>
      </c>
      <c r="G2763">
        <v>3348.93</v>
      </c>
      <c r="H2763" s="2">
        <v>38332</v>
      </c>
      <c r="I2763" s="1">
        <v>38332</v>
      </c>
      <c r="J2763" t="s">
        <v>242</v>
      </c>
      <c r="K2763" t="s">
        <v>53</v>
      </c>
      <c r="L2763" t="s">
        <v>37</v>
      </c>
      <c r="M2763">
        <v>4</v>
      </c>
      <c r="N2763">
        <v>11</v>
      </c>
      <c r="O2763">
        <v>2004</v>
      </c>
      <c r="P2763" t="s">
        <v>905</v>
      </c>
      <c r="Q2763">
        <v>74</v>
      </c>
      <c r="R2763" t="s">
        <v>1055</v>
      </c>
      <c r="S2763" t="s">
        <v>877</v>
      </c>
      <c r="T2763" t="s">
        <v>878</v>
      </c>
      <c r="U2763" t="s">
        <v>879</v>
      </c>
      <c r="V2763" t="s">
        <v>880</v>
      </c>
      <c r="X2763" t="s">
        <v>880</v>
      </c>
      <c r="Y2763" t="s">
        <v>881</v>
      </c>
      <c r="AA2763" t="s">
        <v>881</v>
      </c>
      <c r="AB2763">
        <v>24100</v>
      </c>
      <c r="AC2763" t="s">
        <v>407</v>
      </c>
      <c r="AD2763" t="s">
        <v>60</v>
      </c>
      <c r="AE2763" t="s">
        <v>882</v>
      </c>
      <c r="AF2763" t="s">
        <v>883</v>
      </c>
      <c r="AG2763" t="s">
        <v>884</v>
      </c>
      <c r="AH2763" t="s">
        <v>74</v>
      </c>
    </row>
    <row r="2764" spans="1:34" x14ac:dyDescent="0.25">
      <c r="A2764">
        <v>10339</v>
      </c>
      <c r="B2764">
        <v>50</v>
      </c>
      <c r="C2764">
        <v>57.86</v>
      </c>
      <c r="D2764">
        <v>8</v>
      </c>
      <c r="E2764">
        <v>2893</v>
      </c>
      <c r="F2764">
        <v>2893</v>
      </c>
      <c r="G2764">
        <v>2893</v>
      </c>
      <c r="H2764" t="s">
        <v>507</v>
      </c>
      <c r="I2764" s="1">
        <v>38314</v>
      </c>
      <c r="J2764" t="s">
        <v>104</v>
      </c>
      <c r="K2764" t="s">
        <v>65</v>
      </c>
      <c r="L2764" t="s">
        <v>37</v>
      </c>
      <c r="M2764">
        <v>4</v>
      </c>
      <c r="N2764">
        <v>11</v>
      </c>
      <c r="O2764">
        <v>2004</v>
      </c>
      <c r="P2764" t="s">
        <v>905</v>
      </c>
      <c r="Q2764">
        <v>74</v>
      </c>
      <c r="R2764" t="s">
        <v>1055</v>
      </c>
      <c r="S2764" t="s">
        <v>389</v>
      </c>
      <c r="T2764" t="s">
        <v>390</v>
      </c>
      <c r="U2764" t="s">
        <v>391</v>
      </c>
      <c r="V2764" t="s">
        <v>392</v>
      </c>
      <c r="X2764" t="s">
        <v>392</v>
      </c>
      <c r="Y2764" t="s">
        <v>393</v>
      </c>
      <c r="Z2764" t="s">
        <v>394</v>
      </c>
      <c r="AA2764" t="s">
        <v>395</v>
      </c>
      <c r="AB2764" t="s">
        <v>396</v>
      </c>
      <c r="AC2764" t="s">
        <v>314</v>
      </c>
      <c r="AD2764" t="s">
        <v>314</v>
      </c>
      <c r="AE2764" t="s">
        <v>397</v>
      </c>
      <c r="AF2764" t="s">
        <v>398</v>
      </c>
      <c r="AG2764" t="s">
        <v>399</v>
      </c>
      <c r="AH2764" t="s">
        <v>51</v>
      </c>
    </row>
    <row r="2765" spans="1:34" x14ac:dyDescent="0.25">
      <c r="A2765">
        <v>10352</v>
      </c>
      <c r="B2765">
        <v>22</v>
      </c>
      <c r="C2765">
        <v>75.510000000000005</v>
      </c>
      <c r="D2765">
        <v>1</v>
      </c>
      <c r="E2765">
        <v>1661.22</v>
      </c>
      <c r="F2765">
        <v>1662</v>
      </c>
      <c r="G2765">
        <v>1661.22</v>
      </c>
      <c r="H2765" s="2">
        <v>38058</v>
      </c>
      <c r="I2765" s="1">
        <v>38058</v>
      </c>
      <c r="J2765" t="s">
        <v>255</v>
      </c>
      <c r="K2765" t="s">
        <v>87</v>
      </c>
      <c r="L2765" t="s">
        <v>37</v>
      </c>
      <c r="M2765">
        <v>4</v>
      </c>
      <c r="N2765">
        <v>12</v>
      </c>
      <c r="O2765">
        <v>2004</v>
      </c>
      <c r="P2765" t="s">
        <v>905</v>
      </c>
      <c r="Q2765">
        <v>74</v>
      </c>
      <c r="R2765" t="s">
        <v>1055</v>
      </c>
      <c r="S2765" t="s">
        <v>963</v>
      </c>
      <c r="T2765">
        <v>6175558428</v>
      </c>
      <c r="U2765" t="s">
        <v>964</v>
      </c>
      <c r="V2765" t="s">
        <v>965</v>
      </c>
      <c r="X2765" t="s">
        <v>965</v>
      </c>
      <c r="Y2765" t="s">
        <v>447</v>
      </c>
      <c r="Z2765" t="s">
        <v>195</v>
      </c>
      <c r="AA2765" t="s">
        <v>448</v>
      </c>
      <c r="AB2765">
        <v>58339</v>
      </c>
      <c r="AC2765" t="s">
        <v>46</v>
      </c>
      <c r="AD2765" t="s">
        <v>47</v>
      </c>
      <c r="AE2765" t="s">
        <v>837</v>
      </c>
      <c r="AF2765" t="s">
        <v>386</v>
      </c>
      <c r="AG2765" t="s">
        <v>966</v>
      </c>
      <c r="AH2765" t="s">
        <v>51</v>
      </c>
    </row>
    <row r="2766" spans="1:34" x14ac:dyDescent="0.25">
      <c r="A2766">
        <v>10361</v>
      </c>
      <c r="B2766">
        <v>35</v>
      </c>
      <c r="C2766">
        <v>100</v>
      </c>
      <c r="D2766">
        <v>11</v>
      </c>
      <c r="E2766">
        <v>4277.3500000000004</v>
      </c>
      <c r="F2766">
        <v>4278</v>
      </c>
      <c r="G2766">
        <v>3500</v>
      </c>
      <c r="H2766" t="s">
        <v>241</v>
      </c>
      <c r="I2766" s="1">
        <v>38338</v>
      </c>
      <c r="J2766" t="s">
        <v>242</v>
      </c>
      <c r="K2766" t="s">
        <v>87</v>
      </c>
      <c r="L2766" t="s">
        <v>37</v>
      </c>
      <c r="M2766">
        <v>4</v>
      </c>
      <c r="N2766">
        <v>12</v>
      </c>
      <c r="O2766">
        <v>2004</v>
      </c>
      <c r="P2766" t="s">
        <v>905</v>
      </c>
      <c r="Q2766">
        <v>74</v>
      </c>
      <c r="R2766" t="s">
        <v>1055</v>
      </c>
      <c r="S2766" t="s">
        <v>243</v>
      </c>
      <c r="T2766" t="s">
        <v>244</v>
      </c>
      <c r="U2766" t="s">
        <v>245</v>
      </c>
      <c r="V2766" t="s">
        <v>246</v>
      </c>
      <c r="W2766" t="s">
        <v>247</v>
      </c>
      <c r="X2766" t="s">
        <v>248</v>
      </c>
      <c r="Y2766" t="s">
        <v>249</v>
      </c>
      <c r="Z2766" t="s">
        <v>250</v>
      </c>
      <c r="AA2766" t="s">
        <v>251</v>
      </c>
      <c r="AB2766">
        <v>2067</v>
      </c>
      <c r="AC2766" t="s">
        <v>148</v>
      </c>
      <c r="AD2766" t="s">
        <v>149</v>
      </c>
      <c r="AE2766" t="s">
        <v>252</v>
      </c>
      <c r="AF2766" t="s">
        <v>253</v>
      </c>
      <c r="AG2766" t="s">
        <v>254</v>
      </c>
      <c r="AH2766" t="s">
        <v>74</v>
      </c>
    </row>
    <row r="2767" spans="1:34" x14ac:dyDescent="0.25">
      <c r="A2767">
        <v>10373</v>
      </c>
      <c r="B2767">
        <v>45</v>
      </c>
      <c r="C2767">
        <v>55.62</v>
      </c>
      <c r="D2767">
        <v>17</v>
      </c>
      <c r="E2767">
        <v>2502.9</v>
      </c>
      <c r="F2767">
        <v>2503</v>
      </c>
      <c r="G2767">
        <v>2502.9</v>
      </c>
      <c r="H2767" t="s">
        <v>619</v>
      </c>
      <c r="I2767" s="1">
        <v>38383</v>
      </c>
      <c r="J2767" t="s">
        <v>64</v>
      </c>
      <c r="K2767" t="s">
        <v>36</v>
      </c>
      <c r="L2767" t="s">
        <v>37</v>
      </c>
      <c r="M2767">
        <v>1</v>
      </c>
      <c r="N2767">
        <v>1</v>
      </c>
      <c r="O2767">
        <v>2005</v>
      </c>
      <c r="P2767" t="s">
        <v>905</v>
      </c>
      <c r="Q2767">
        <v>74</v>
      </c>
      <c r="R2767" t="s">
        <v>1055</v>
      </c>
      <c r="S2767" t="s">
        <v>620</v>
      </c>
      <c r="T2767" t="s">
        <v>621</v>
      </c>
      <c r="U2767" t="s">
        <v>622</v>
      </c>
      <c r="V2767" t="s">
        <v>623</v>
      </c>
      <c r="X2767" t="s">
        <v>623</v>
      </c>
      <c r="Y2767" t="s">
        <v>624</v>
      </c>
      <c r="AA2767" t="s">
        <v>624</v>
      </c>
      <c r="AB2767">
        <v>90110</v>
      </c>
      <c r="AC2767" t="s">
        <v>207</v>
      </c>
      <c r="AD2767" t="s">
        <v>60</v>
      </c>
      <c r="AE2767" t="s">
        <v>625</v>
      </c>
      <c r="AF2767" t="s">
        <v>626</v>
      </c>
      <c r="AG2767" t="s">
        <v>627</v>
      </c>
      <c r="AH2767" t="s">
        <v>51</v>
      </c>
    </row>
    <row r="2768" spans="1:34" x14ac:dyDescent="0.25">
      <c r="A2768">
        <v>10386</v>
      </c>
      <c r="B2768">
        <v>44</v>
      </c>
      <c r="C2768">
        <v>86.4</v>
      </c>
      <c r="D2768">
        <v>15</v>
      </c>
      <c r="E2768">
        <v>3801.6</v>
      </c>
      <c r="F2768">
        <v>3802</v>
      </c>
      <c r="G2768">
        <v>3801.6</v>
      </c>
      <c r="H2768" s="2">
        <v>38355</v>
      </c>
      <c r="I2768" s="1">
        <v>38355</v>
      </c>
      <c r="J2768" t="s">
        <v>64</v>
      </c>
      <c r="K2768" t="s">
        <v>36</v>
      </c>
      <c r="L2768" t="s">
        <v>647</v>
      </c>
      <c r="M2768">
        <v>1</v>
      </c>
      <c r="N2768">
        <v>3</v>
      </c>
      <c r="O2768">
        <v>2005</v>
      </c>
      <c r="P2768" t="s">
        <v>905</v>
      </c>
      <c r="Q2768">
        <v>74</v>
      </c>
      <c r="R2768" t="s">
        <v>1055</v>
      </c>
      <c r="S2768" t="s">
        <v>276</v>
      </c>
      <c r="T2768" t="s">
        <v>277</v>
      </c>
      <c r="U2768" t="s">
        <v>278</v>
      </c>
      <c r="V2768" t="s">
        <v>279</v>
      </c>
      <c r="X2768" t="s">
        <v>279</v>
      </c>
      <c r="Y2768" t="s">
        <v>280</v>
      </c>
      <c r="AA2768" t="s">
        <v>280</v>
      </c>
      <c r="AB2768">
        <v>28034</v>
      </c>
      <c r="AC2768" t="s">
        <v>281</v>
      </c>
      <c r="AD2768" t="s">
        <v>60</v>
      </c>
      <c r="AE2768" t="s">
        <v>282</v>
      </c>
      <c r="AF2768" t="s">
        <v>283</v>
      </c>
      <c r="AG2768" t="s">
        <v>284</v>
      </c>
      <c r="AH2768" t="s">
        <v>74</v>
      </c>
    </row>
    <row r="2769" spans="1:34" x14ac:dyDescent="0.25">
      <c r="A2769">
        <v>10398</v>
      </c>
      <c r="B2769">
        <v>36</v>
      </c>
      <c r="C2769">
        <v>87.36</v>
      </c>
      <c r="D2769">
        <v>12</v>
      </c>
      <c r="E2769">
        <v>3144.96</v>
      </c>
      <c r="F2769">
        <v>3145</v>
      </c>
      <c r="G2769">
        <v>3144.96</v>
      </c>
      <c r="H2769" t="s">
        <v>936</v>
      </c>
      <c r="I2769" s="1">
        <v>38441</v>
      </c>
      <c r="J2769" t="s">
        <v>255</v>
      </c>
      <c r="K2769" t="s">
        <v>220</v>
      </c>
      <c r="L2769" t="s">
        <v>37</v>
      </c>
      <c r="M2769">
        <v>1</v>
      </c>
      <c r="N2769">
        <v>3</v>
      </c>
      <c r="O2769">
        <v>2005</v>
      </c>
      <c r="P2769" t="s">
        <v>905</v>
      </c>
      <c r="Q2769">
        <v>74</v>
      </c>
      <c r="R2769" t="s">
        <v>1055</v>
      </c>
      <c r="S2769" t="s">
        <v>54</v>
      </c>
      <c r="T2769" t="s">
        <v>55</v>
      </c>
      <c r="U2769" t="s">
        <v>56</v>
      </c>
      <c r="V2769" t="s">
        <v>57</v>
      </c>
      <c r="X2769" t="s">
        <v>57</v>
      </c>
      <c r="Y2769" t="s">
        <v>58</v>
      </c>
      <c r="AA2769" t="s">
        <v>58</v>
      </c>
      <c r="AB2769">
        <v>51100</v>
      </c>
      <c r="AC2769" t="s">
        <v>59</v>
      </c>
      <c r="AD2769" t="s">
        <v>60</v>
      </c>
      <c r="AE2769" t="s">
        <v>61</v>
      </c>
      <c r="AF2769" t="s">
        <v>62</v>
      </c>
      <c r="AG2769" t="s">
        <v>63</v>
      </c>
      <c r="AH2769" t="s">
        <v>74</v>
      </c>
    </row>
    <row r="2770" spans="1:34" x14ac:dyDescent="0.25">
      <c r="A2770">
        <v>10401</v>
      </c>
      <c r="B2770">
        <v>28</v>
      </c>
      <c r="C2770">
        <v>72.55</v>
      </c>
      <c r="D2770">
        <v>11</v>
      </c>
      <c r="E2770">
        <v>2031.4</v>
      </c>
      <c r="F2770">
        <v>2032</v>
      </c>
      <c r="G2770">
        <v>2031.4</v>
      </c>
      <c r="H2770" s="2">
        <v>38415</v>
      </c>
      <c r="I2770" s="1">
        <v>38415</v>
      </c>
      <c r="J2770" t="s">
        <v>255</v>
      </c>
      <c r="K2770" t="s">
        <v>87</v>
      </c>
      <c r="L2770" t="s">
        <v>637</v>
      </c>
      <c r="M2770">
        <v>2</v>
      </c>
      <c r="N2770">
        <v>4</v>
      </c>
      <c r="O2770">
        <v>2005</v>
      </c>
      <c r="P2770" t="s">
        <v>905</v>
      </c>
      <c r="Q2770">
        <v>74</v>
      </c>
      <c r="R2770" t="s">
        <v>1055</v>
      </c>
      <c r="S2770" t="s">
        <v>163</v>
      </c>
      <c r="T2770">
        <v>2015559350</v>
      </c>
      <c r="U2770" t="s">
        <v>164</v>
      </c>
      <c r="V2770" t="s">
        <v>165</v>
      </c>
      <c r="X2770" t="s">
        <v>165</v>
      </c>
      <c r="Y2770" t="s">
        <v>166</v>
      </c>
      <c r="Z2770" t="s">
        <v>167</v>
      </c>
      <c r="AA2770" t="s">
        <v>168</v>
      </c>
      <c r="AB2770">
        <v>94019</v>
      </c>
      <c r="AC2770" t="s">
        <v>46</v>
      </c>
      <c r="AD2770" t="s">
        <v>47</v>
      </c>
      <c r="AE2770" t="s">
        <v>93</v>
      </c>
      <c r="AF2770" t="s">
        <v>169</v>
      </c>
      <c r="AG2770" t="s">
        <v>170</v>
      </c>
      <c r="AH2770" t="s">
        <v>51</v>
      </c>
    </row>
    <row r="2771" spans="1:34" x14ac:dyDescent="0.25">
      <c r="A2771">
        <v>10416</v>
      </c>
      <c r="B2771">
        <v>43</v>
      </c>
      <c r="C2771">
        <v>62.19</v>
      </c>
      <c r="D2771">
        <v>12</v>
      </c>
      <c r="E2771">
        <v>2674.17</v>
      </c>
      <c r="F2771">
        <v>2675</v>
      </c>
      <c r="G2771">
        <v>2674.17</v>
      </c>
      <c r="H2771" s="2">
        <v>38630</v>
      </c>
      <c r="I2771" s="1">
        <v>38630</v>
      </c>
      <c r="J2771" t="s">
        <v>86</v>
      </c>
      <c r="K2771" t="s">
        <v>220</v>
      </c>
      <c r="L2771" t="s">
        <v>37</v>
      </c>
      <c r="M2771">
        <v>2</v>
      </c>
      <c r="N2771">
        <v>5</v>
      </c>
      <c r="O2771">
        <v>2005</v>
      </c>
      <c r="P2771" t="s">
        <v>905</v>
      </c>
      <c r="Q2771">
        <v>74</v>
      </c>
      <c r="R2771" t="s">
        <v>1055</v>
      </c>
      <c r="S2771" t="s">
        <v>712</v>
      </c>
      <c r="T2771" t="s">
        <v>713</v>
      </c>
      <c r="U2771" t="s">
        <v>714</v>
      </c>
      <c r="V2771" t="s">
        <v>715</v>
      </c>
      <c r="X2771" t="s">
        <v>715</v>
      </c>
      <c r="Y2771" t="s">
        <v>716</v>
      </c>
      <c r="AA2771" t="s">
        <v>716</v>
      </c>
      <c r="AB2771">
        <v>42100</v>
      </c>
      <c r="AC2771" t="s">
        <v>407</v>
      </c>
      <c r="AD2771" t="s">
        <v>60</v>
      </c>
      <c r="AE2771" t="s">
        <v>717</v>
      </c>
      <c r="AF2771" t="s">
        <v>718</v>
      </c>
      <c r="AG2771" t="s">
        <v>719</v>
      </c>
      <c r="AH2771" t="s">
        <v>51</v>
      </c>
    </row>
    <row r="2772" spans="1:34" x14ac:dyDescent="0.25">
      <c r="A2772">
        <v>10106</v>
      </c>
      <c r="B2772">
        <v>48</v>
      </c>
      <c r="C2772">
        <v>52.64</v>
      </c>
      <c r="D2772">
        <v>15</v>
      </c>
      <c r="E2772">
        <v>2526.7199999999998</v>
      </c>
      <c r="F2772">
        <v>2527</v>
      </c>
      <c r="G2772">
        <v>2526.7199999999998</v>
      </c>
      <c r="H2772" t="s">
        <v>904</v>
      </c>
      <c r="I2772" s="1">
        <v>37669</v>
      </c>
      <c r="J2772" t="s">
        <v>35</v>
      </c>
      <c r="K2772" t="s">
        <v>36</v>
      </c>
      <c r="L2772" t="s">
        <v>37</v>
      </c>
      <c r="M2772">
        <v>1</v>
      </c>
      <c r="N2772">
        <v>2</v>
      </c>
      <c r="O2772">
        <v>2003</v>
      </c>
      <c r="P2772" t="s">
        <v>905</v>
      </c>
      <c r="Q2772">
        <v>49</v>
      </c>
      <c r="R2772" t="s">
        <v>1056</v>
      </c>
      <c r="S2772" t="s">
        <v>877</v>
      </c>
      <c r="T2772" t="s">
        <v>878</v>
      </c>
      <c r="U2772" t="s">
        <v>879</v>
      </c>
      <c r="V2772" t="s">
        <v>880</v>
      </c>
      <c r="X2772" t="s">
        <v>880</v>
      </c>
      <c r="Y2772" t="s">
        <v>881</v>
      </c>
      <c r="AA2772" t="s">
        <v>881</v>
      </c>
      <c r="AB2772">
        <v>24100</v>
      </c>
      <c r="AC2772" t="s">
        <v>407</v>
      </c>
      <c r="AD2772" t="s">
        <v>60</v>
      </c>
      <c r="AE2772" t="s">
        <v>882</v>
      </c>
      <c r="AF2772" t="s">
        <v>883</v>
      </c>
      <c r="AG2772" t="s">
        <v>884</v>
      </c>
      <c r="AH2772" t="s">
        <v>51</v>
      </c>
    </row>
    <row r="2773" spans="1:34" x14ac:dyDescent="0.25">
      <c r="A2773">
        <v>10119</v>
      </c>
      <c r="B2773">
        <v>28</v>
      </c>
      <c r="C2773">
        <v>48.17</v>
      </c>
      <c r="D2773">
        <v>6</v>
      </c>
      <c r="E2773">
        <v>1348.76</v>
      </c>
      <c r="F2773">
        <v>1349</v>
      </c>
      <c r="G2773">
        <v>1348.76</v>
      </c>
      <c r="H2773" t="s">
        <v>519</v>
      </c>
      <c r="I2773" s="1">
        <v>37739</v>
      </c>
      <c r="J2773" t="s">
        <v>380</v>
      </c>
      <c r="K2773" t="s">
        <v>36</v>
      </c>
      <c r="L2773" t="s">
        <v>37</v>
      </c>
      <c r="M2773">
        <v>2</v>
      </c>
      <c r="N2773">
        <v>4</v>
      </c>
      <c r="O2773">
        <v>2003</v>
      </c>
      <c r="P2773" t="s">
        <v>905</v>
      </c>
      <c r="Q2773">
        <v>49</v>
      </c>
      <c r="R2773" t="s">
        <v>1056</v>
      </c>
      <c r="S2773" t="s">
        <v>231</v>
      </c>
      <c r="T2773" t="s">
        <v>232</v>
      </c>
      <c r="U2773" t="s">
        <v>233</v>
      </c>
      <c r="V2773" t="s">
        <v>234</v>
      </c>
      <c r="X2773" t="s">
        <v>234</v>
      </c>
      <c r="Y2773" t="s">
        <v>235</v>
      </c>
      <c r="AA2773" t="s">
        <v>235</v>
      </c>
      <c r="AB2773">
        <v>5020</v>
      </c>
      <c r="AC2773" t="s">
        <v>236</v>
      </c>
      <c r="AD2773" t="s">
        <v>60</v>
      </c>
      <c r="AE2773" t="s">
        <v>237</v>
      </c>
      <c r="AF2773" t="s">
        <v>238</v>
      </c>
      <c r="AG2773" t="s">
        <v>239</v>
      </c>
      <c r="AH2773" t="s">
        <v>51</v>
      </c>
    </row>
    <row r="2774" spans="1:34" x14ac:dyDescent="0.25">
      <c r="A2774">
        <v>10131</v>
      </c>
      <c r="B2774">
        <v>21</v>
      </c>
      <c r="C2774">
        <v>41.71</v>
      </c>
      <c r="D2774">
        <v>7</v>
      </c>
      <c r="E2774">
        <v>875.91</v>
      </c>
      <c r="F2774">
        <v>876</v>
      </c>
      <c r="G2774">
        <v>875.91</v>
      </c>
      <c r="H2774" t="s">
        <v>907</v>
      </c>
      <c r="I2774" s="1">
        <v>37788</v>
      </c>
      <c r="J2774" t="s">
        <v>172</v>
      </c>
      <c r="K2774" t="s">
        <v>36</v>
      </c>
      <c r="L2774" t="s">
        <v>37</v>
      </c>
      <c r="M2774">
        <v>2</v>
      </c>
      <c r="N2774">
        <v>6</v>
      </c>
      <c r="O2774">
        <v>2003</v>
      </c>
      <c r="P2774" t="s">
        <v>905</v>
      </c>
      <c r="Q2774">
        <v>49</v>
      </c>
      <c r="R2774" t="s">
        <v>1056</v>
      </c>
      <c r="S2774" t="s">
        <v>908</v>
      </c>
      <c r="T2774">
        <v>2035554407</v>
      </c>
      <c r="U2774" t="s">
        <v>909</v>
      </c>
      <c r="V2774" t="s">
        <v>910</v>
      </c>
      <c r="X2774" t="s">
        <v>910</v>
      </c>
      <c r="Y2774" t="s">
        <v>816</v>
      </c>
      <c r="Z2774" t="s">
        <v>177</v>
      </c>
      <c r="AA2774" t="s">
        <v>911</v>
      </c>
      <c r="AB2774">
        <v>97561</v>
      </c>
      <c r="AC2774" t="s">
        <v>46</v>
      </c>
      <c r="AD2774" t="s">
        <v>47</v>
      </c>
      <c r="AE2774" t="s">
        <v>912</v>
      </c>
      <c r="AF2774" t="s">
        <v>913</v>
      </c>
      <c r="AG2774" t="s">
        <v>914</v>
      </c>
      <c r="AH2774" t="s">
        <v>51</v>
      </c>
    </row>
    <row r="2775" spans="1:34" x14ac:dyDescent="0.25">
      <c r="A2775">
        <v>10143</v>
      </c>
      <c r="B2775">
        <v>37</v>
      </c>
      <c r="C2775">
        <v>50.65</v>
      </c>
      <c r="D2775">
        <v>10</v>
      </c>
      <c r="E2775">
        <v>1874.05</v>
      </c>
      <c r="F2775">
        <v>1875</v>
      </c>
      <c r="G2775">
        <v>1874.05</v>
      </c>
      <c r="H2775" s="2">
        <v>37902</v>
      </c>
      <c r="I2775" s="1">
        <v>37902</v>
      </c>
      <c r="J2775" t="s">
        <v>86</v>
      </c>
      <c r="K2775" t="s">
        <v>220</v>
      </c>
      <c r="L2775" t="s">
        <v>37</v>
      </c>
      <c r="M2775">
        <v>3</v>
      </c>
      <c r="N2775">
        <v>8</v>
      </c>
      <c r="O2775">
        <v>2003</v>
      </c>
      <c r="P2775" t="s">
        <v>905</v>
      </c>
      <c r="Q2775">
        <v>49</v>
      </c>
      <c r="R2775" t="s">
        <v>1056</v>
      </c>
      <c r="S2775" t="s">
        <v>528</v>
      </c>
      <c r="T2775">
        <v>5085559555</v>
      </c>
      <c r="U2775" t="s">
        <v>529</v>
      </c>
      <c r="V2775" t="s">
        <v>530</v>
      </c>
      <c r="X2775" t="s">
        <v>530</v>
      </c>
      <c r="Y2775" t="s">
        <v>259</v>
      </c>
      <c r="Z2775" t="s">
        <v>195</v>
      </c>
      <c r="AA2775" t="s">
        <v>260</v>
      </c>
      <c r="AB2775">
        <v>50553</v>
      </c>
      <c r="AC2775" t="s">
        <v>46</v>
      </c>
      <c r="AD2775" t="s">
        <v>47</v>
      </c>
      <c r="AE2775" t="s">
        <v>531</v>
      </c>
      <c r="AF2775" t="s">
        <v>532</v>
      </c>
      <c r="AG2775" t="s">
        <v>533</v>
      </c>
      <c r="AH2775" t="s">
        <v>51</v>
      </c>
    </row>
    <row r="2776" spans="1:34" x14ac:dyDescent="0.25">
      <c r="A2776">
        <v>10155</v>
      </c>
      <c r="B2776">
        <v>34</v>
      </c>
      <c r="C2776">
        <v>49.16</v>
      </c>
      <c r="D2776">
        <v>8</v>
      </c>
      <c r="E2776">
        <v>1671.44</v>
      </c>
      <c r="F2776">
        <v>1672</v>
      </c>
      <c r="G2776">
        <v>1671.44</v>
      </c>
      <c r="H2776" s="2">
        <v>37782</v>
      </c>
      <c r="I2776" s="1">
        <v>37782</v>
      </c>
      <c r="J2776" t="s">
        <v>172</v>
      </c>
      <c r="K2776" t="s">
        <v>65</v>
      </c>
      <c r="L2776" t="s">
        <v>37</v>
      </c>
      <c r="M2776">
        <v>4</v>
      </c>
      <c r="N2776">
        <v>10</v>
      </c>
      <c r="O2776">
        <v>2003</v>
      </c>
      <c r="P2776" t="s">
        <v>905</v>
      </c>
      <c r="Q2776">
        <v>49</v>
      </c>
      <c r="R2776" t="s">
        <v>1056</v>
      </c>
      <c r="S2776" t="s">
        <v>202</v>
      </c>
      <c r="T2776" t="s">
        <v>203</v>
      </c>
      <c r="U2776" t="s">
        <v>204</v>
      </c>
      <c r="V2776" t="s">
        <v>205</v>
      </c>
      <c r="X2776" t="s">
        <v>205</v>
      </c>
      <c r="Y2776" t="s">
        <v>206</v>
      </c>
      <c r="AA2776" t="s">
        <v>206</v>
      </c>
      <c r="AB2776">
        <v>21240</v>
      </c>
      <c r="AC2776" t="s">
        <v>207</v>
      </c>
      <c r="AD2776" t="s">
        <v>60</v>
      </c>
      <c r="AE2776" t="s">
        <v>208</v>
      </c>
      <c r="AF2776" t="s">
        <v>209</v>
      </c>
      <c r="AG2776" t="s">
        <v>210</v>
      </c>
      <c r="AH2776" t="s">
        <v>51</v>
      </c>
    </row>
    <row r="2777" spans="1:34" x14ac:dyDescent="0.25">
      <c r="A2777">
        <v>10167</v>
      </c>
      <c r="B2777">
        <v>40</v>
      </c>
      <c r="C2777">
        <v>41.71</v>
      </c>
      <c r="D2777">
        <v>4</v>
      </c>
      <c r="E2777">
        <v>1668.4</v>
      </c>
      <c r="F2777">
        <v>1669</v>
      </c>
      <c r="G2777">
        <v>1668.4</v>
      </c>
      <c r="H2777" t="s">
        <v>534</v>
      </c>
      <c r="I2777" s="1">
        <v>37917</v>
      </c>
      <c r="J2777" t="s">
        <v>86</v>
      </c>
      <c r="K2777" t="s">
        <v>130</v>
      </c>
      <c r="L2777" t="s">
        <v>535</v>
      </c>
      <c r="M2777">
        <v>4</v>
      </c>
      <c r="N2777">
        <v>10</v>
      </c>
      <c r="O2777">
        <v>2003</v>
      </c>
      <c r="P2777" t="s">
        <v>905</v>
      </c>
      <c r="Q2777">
        <v>49</v>
      </c>
      <c r="R2777" t="s">
        <v>1056</v>
      </c>
      <c r="S2777" t="s">
        <v>411</v>
      </c>
      <c r="T2777" t="s">
        <v>412</v>
      </c>
      <c r="U2777" t="s">
        <v>413</v>
      </c>
      <c r="V2777" t="s">
        <v>414</v>
      </c>
      <c r="X2777" t="s">
        <v>414</v>
      </c>
      <c r="Y2777" t="s">
        <v>415</v>
      </c>
      <c r="AA2777" t="s">
        <v>415</v>
      </c>
      <c r="AB2777" t="s">
        <v>416</v>
      </c>
      <c r="AC2777" t="s">
        <v>295</v>
      </c>
      <c r="AD2777" t="s">
        <v>60</v>
      </c>
      <c r="AE2777" t="s">
        <v>417</v>
      </c>
      <c r="AF2777" t="s">
        <v>324</v>
      </c>
      <c r="AG2777" t="s">
        <v>418</v>
      </c>
      <c r="AH2777" t="s">
        <v>51</v>
      </c>
    </row>
    <row r="2778" spans="1:34" x14ac:dyDescent="0.25">
      <c r="A2778">
        <v>10178</v>
      </c>
      <c r="B2778">
        <v>45</v>
      </c>
      <c r="C2778">
        <v>51.15</v>
      </c>
      <c r="D2778">
        <v>7</v>
      </c>
      <c r="E2778">
        <v>2301.75</v>
      </c>
      <c r="F2778">
        <v>2302</v>
      </c>
      <c r="G2778">
        <v>2301.75</v>
      </c>
      <c r="H2778" s="2">
        <v>37844</v>
      </c>
      <c r="I2778" s="1">
        <v>37844</v>
      </c>
      <c r="J2778" t="s">
        <v>76</v>
      </c>
      <c r="K2778" t="s">
        <v>36</v>
      </c>
      <c r="L2778" t="s">
        <v>37</v>
      </c>
      <c r="M2778">
        <v>4</v>
      </c>
      <c r="N2778">
        <v>11</v>
      </c>
      <c r="O2778">
        <v>2003</v>
      </c>
      <c r="P2778" t="s">
        <v>905</v>
      </c>
      <c r="Q2778">
        <v>49</v>
      </c>
      <c r="R2778" t="s">
        <v>1056</v>
      </c>
      <c r="S2778" t="s">
        <v>536</v>
      </c>
      <c r="T2778" t="s">
        <v>537</v>
      </c>
      <c r="U2778" t="s">
        <v>538</v>
      </c>
      <c r="V2778" t="s">
        <v>539</v>
      </c>
      <c r="X2778" t="s">
        <v>539</v>
      </c>
      <c r="Y2778" t="s">
        <v>540</v>
      </c>
      <c r="AA2778" t="s">
        <v>540</v>
      </c>
      <c r="AB2778">
        <v>31000</v>
      </c>
      <c r="AC2778" t="s">
        <v>59</v>
      </c>
      <c r="AD2778" t="s">
        <v>60</v>
      </c>
      <c r="AE2778" t="s">
        <v>541</v>
      </c>
      <c r="AF2778" t="s">
        <v>542</v>
      </c>
      <c r="AG2778" t="s">
        <v>543</v>
      </c>
      <c r="AH2778" t="s">
        <v>51</v>
      </c>
    </row>
    <row r="2779" spans="1:34" x14ac:dyDescent="0.25">
      <c r="A2779">
        <v>10186</v>
      </c>
      <c r="B2779">
        <v>28</v>
      </c>
      <c r="C2779">
        <v>52.14</v>
      </c>
      <c r="D2779">
        <v>4</v>
      </c>
      <c r="E2779">
        <v>1459.92</v>
      </c>
      <c r="F2779">
        <v>1460</v>
      </c>
      <c r="G2779">
        <v>1459.92</v>
      </c>
      <c r="H2779" t="s">
        <v>544</v>
      </c>
      <c r="I2779" s="1">
        <v>37939</v>
      </c>
      <c r="J2779" t="s">
        <v>104</v>
      </c>
      <c r="K2779" t="s">
        <v>87</v>
      </c>
      <c r="L2779" t="s">
        <v>37</v>
      </c>
      <c r="M2779">
        <v>4</v>
      </c>
      <c r="N2779">
        <v>11</v>
      </c>
      <c r="O2779">
        <v>2003</v>
      </c>
      <c r="P2779" t="s">
        <v>905</v>
      </c>
      <c r="Q2779">
        <v>49</v>
      </c>
      <c r="R2779" t="s">
        <v>1056</v>
      </c>
      <c r="S2779" t="s">
        <v>545</v>
      </c>
      <c r="T2779" t="s">
        <v>546</v>
      </c>
      <c r="U2779" t="s">
        <v>547</v>
      </c>
      <c r="V2779" t="s">
        <v>548</v>
      </c>
      <c r="X2779" t="s">
        <v>548</v>
      </c>
      <c r="Y2779" t="s">
        <v>524</v>
      </c>
      <c r="AA2779" t="s">
        <v>524</v>
      </c>
      <c r="AB2779" t="s">
        <v>549</v>
      </c>
      <c r="AC2779" t="s">
        <v>270</v>
      </c>
      <c r="AD2779" t="s">
        <v>60</v>
      </c>
      <c r="AE2779" t="s">
        <v>550</v>
      </c>
      <c r="AF2779" t="s">
        <v>551</v>
      </c>
      <c r="AG2779" t="s">
        <v>552</v>
      </c>
      <c r="AH2779" t="s">
        <v>51</v>
      </c>
    </row>
    <row r="2780" spans="1:34" x14ac:dyDescent="0.25">
      <c r="A2780">
        <v>10197</v>
      </c>
      <c r="B2780">
        <v>29</v>
      </c>
      <c r="C2780">
        <v>41.71</v>
      </c>
      <c r="D2780">
        <v>1</v>
      </c>
      <c r="E2780">
        <v>1209.5899999999999</v>
      </c>
      <c r="F2780">
        <v>1210</v>
      </c>
      <c r="G2780">
        <v>1209.5899999999999</v>
      </c>
      <c r="H2780" t="s">
        <v>553</v>
      </c>
      <c r="I2780" s="1">
        <v>37951</v>
      </c>
      <c r="J2780" t="s">
        <v>104</v>
      </c>
      <c r="K2780" t="s">
        <v>220</v>
      </c>
      <c r="L2780" t="s">
        <v>37</v>
      </c>
      <c r="M2780">
        <v>4</v>
      </c>
      <c r="N2780">
        <v>11</v>
      </c>
      <c r="O2780">
        <v>2003</v>
      </c>
      <c r="P2780" t="s">
        <v>905</v>
      </c>
      <c r="Q2780">
        <v>49</v>
      </c>
      <c r="R2780" t="s">
        <v>1056</v>
      </c>
      <c r="S2780" t="s">
        <v>554</v>
      </c>
      <c r="T2780" t="s">
        <v>555</v>
      </c>
      <c r="U2780" t="s">
        <v>556</v>
      </c>
      <c r="V2780" t="s">
        <v>557</v>
      </c>
      <c r="X2780" t="s">
        <v>557</v>
      </c>
      <c r="Y2780" t="s">
        <v>558</v>
      </c>
      <c r="AA2780" t="s">
        <v>558</v>
      </c>
      <c r="AB2780">
        <v>8022</v>
      </c>
      <c r="AC2780" t="s">
        <v>281</v>
      </c>
      <c r="AD2780" t="s">
        <v>60</v>
      </c>
      <c r="AE2780" t="s">
        <v>559</v>
      </c>
      <c r="AF2780" t="s">
        <v>560</v>
      </c>
      <c r="AG2780" t="s">
        <v>561</v>
      </c>
      <c r="AH2780" t="s">
        <v>51</v>
      </c>
    </row>
    <row r="2781" spans="1:34" x14ac:dyDescent="0.25">
      <c r="A2781">
        <v>10209</v>
      </c>
      <c r="B2781">
        <v>48</v>
      </c>
      <c r="C2781">
        <v>44.69</v>
      </c>
      <c r="D2781">
        <v>3</v>
      </c>
      <c r="E2781">
        <v>2145.12</v>
      </c>
      <c r="F2781">
        <v>2146</v>
      </c>
      <c r="G2781">
        <v>2145.12</v>
      </c>
      <c r="H2781" s="2">
        <v>38231</v>
      </c>
      <c r="I2781" s="1">
        <v>38231</v>
      </c>
      <c r="J2781" t="s">
        <v>201</v>
      </c>
      <c r="K2781" t="s">
        <v>220</v>
      </c>
      <c r="L2781" t="s">
        <v>37</v>
      </c>
      <c r="M2781">
        <v>1</v>
      </c>
      <c r="N2781">
        <v>1</v>
      </c>
      <c r="O2781">
        <v>2004</v>
      </c>
      <c r="P2781" t="s">
        <v>905</v>
      </c>
      <c r="Q2781">
        <v>49</v>
      </c>
      <c r="R2781" t="s">
        <v>1056</v>
      </c>
      <c r="S2781" t="s">
        <v>562</v>
      </c>
      <c r="T2781">
        <v>2155554369</v>
      </c>
      <c r="U2781" t="s">
        <v>563</v>
      </c>
      <c r="V2781" t="s">
        <v>564</v>
      </c>
      <c r="X2781" t="s">
        <v>564</v>
      </c>
      <c r="Y2781" t="s">
        <v>565</v>
      </c>
      <c r="Z2781" t="s">
        <v>81</v>
      </c>
      <c r="AA2781" t="s">
        <v>566</v>
      </c>
      <c r="AB2781" t="s">
        <v>47</v>
      </c>
      <c r="AC2781" t="s">
        <v>46</v>
      </c>
      <c r="AD2781" t="s">
        <v>47</v>
      </c>
      <c r="AE2781" t="s">
        <v>567</v>
      </c>
      <c r="AF2781" t="s">
        <v>160</v>
      </c>
      <c r="AG2781" t="s">
        <v>568</v>
      </c>
      <c r="AH2781" t="s">
        <v>51</v>
      </c>
    </row>
    <row r="2782" spans="1:34" x14ac:dyDescent="0.25">
      <c r="A2782">
        <v>10222</v>
      </c>
      <c r="B2782">
        <v>31</v>
      </c>
      <c r="C2782">
        <v>45.69</v>
      </c>
      <c r="D2782">
        <v>7</v>
      </c>
      <c r="E2782">
        <v>1416.39</v>
      </c>
      <c r="F2782">
        <v>1417</v>
      </c>
      <c r="G2782">
        <v>1416.39</v>
      </c>
      <c r="H2782" t="s">
        <v>569</v>
      </c>
      <c r="I2782" s="1">
        <v>38036</v>
      </c>
      <c r="J2782" t="s">
        <v>35</v>
      </c>
      <c r="K2782" t="s">
        <v>130</v>
      </c>
      <c r="L2782" t="s">
        <v>37</v>
      </c>
      <c r="M2782">
        <v>1</v>
      </c>
      <c r="N2782">
        <v>2</v>
      </c>
      <c r="O2782">
        <v>2004</v>
      </c>
      <c r="P2782" t="s">
        <v>905</v>
      </c>
      <c r="Q2782">
        <v>49</v>
      </c>
      <c r="R2782" t="s">
        <v>1056</v>
      </c>
      <c r="S2782" t="s">
        <v>570</v>
      </c>
      <c r="T2782">
        <v>7605558146</v>
      </c>
      <c r="U2782" t="s">
        <v>571</v>
      </c>
      <c r="V2782" t="s">
        <v>572</v>
      </c>
      <c r="X2782" t="s">
        <v>572</v>
      </c>
      <c r="Y2782" t="s">
        <v>573</v>
      </c>
      <c r="Z2782" t="s">
        <v>81</v>
      </c>
      <c r="AA2782" t="s">
        <v>574</v>
      </c>
      <c r="AB2782">
        <v>91217</v>
      </c>
      <c r="AC2782" t="s">
        <v>46</v>
      </c>
      <c r="AD2782" t="s">
        <v>47</v>
      </c>
      <c r="AE2782" t="s">
        <v>372</v>
      </c>
      <c r="AF2782" t="s">
        <v>433</v>
      </c>
      <c r="AG2782" t="s">
        <v>575</v>
      </c>
      <c r="AH2782" t="s">
        <v>51</v>
      </c>
    </row>
    <row r="2783" spans="1:34" x14ac:dyDescent="0.25">
      <c r="A2783">
        <v>10249</v>
      </c>
      <c r="B2783">
        <v>32</v>
      </c>
      <c r="C2783">
        <v>57.61</v>
      </c>
      <c r="D2783">
        <v>3</v>
      </c>
      <c r="E2783">
        <v>1843.52</v>
      </c>
      <c r="F2783">
        <v>1844</v>
      </c>
      <c r="G2783">
        <v>1843.52</v>
      </c>
      <c r="H2783" s="2">
        <v>38204</v>
      </c>
      <c r="I2783" s="1">
        <v>38204</v>
      </c>
      <c r="J2783" t="s">
        <v>76</v>
      </c>
      <c r="K2783" t="s">
        <v>130</v>
      </c>
      <c r="L2783" t="s">
        <v>37</v>
      </c>
      <c r="M2783">
        <v>2</v>
      </c>
      <c r="N2783">
        <v>5</v>
      </c>
      <c r="O2783">
        <v>2004</v>
      </c>
      <c r="P2783" t="s">
        <v>905</v>
      </c>
      <c r="Q2783">
        <v>49</v>
      </c>
      <c r="R2783" t="s">
        <v>1056</v>
      </c>
      <c r="S2783" t="s">
        <v>375</v>
      </c>
      <c r="T2783">
        <v>6175555555</v>
      </c>
      <c r="U2783" t="s">
        <v>376</v>
      </c>
      <c r="V2783" t="s">
        <v>377</v>
      </c>
      <c r="X2783" t="s">
        <v>377</v>
      </c>
      <c r="Y2783" t="s">
        <v>194</v>
      </c>
      <c r="Z2783" t="s">
        <v>195</v>
      </c>
      <c r="AA2783" t="s">
        <v>196</v>
      </c>
      <c r="AB2783">
        <v>51247</v>
      </c>
      <c r="AC2783" t="s">
        <v>46</v>
      </c>
      <c r="AD2783" t="s">
        <v>47</v>
      </c>
      <c r="AE2783" t="s">
        <v>378</v>
      </c>
      <c r="AF2783" t="s">
        <v>227</v>
      </c>
      <c r="AG2783" t="s">
        <v>379</v>
      </c>
      <c r="AH2783" t="s">
        <v>51</v>
      </c>
    </row>
    <row r="2784" spans="1:34" x14ac:dyDescent="0.25">
      <c r="A2784">
        <v>10262</v>
      </c>
      <c r="B2784">
        <v>21</v>
      </c>
      <c r="C2784">
        <v>57.11</v>
      </c>
      <c r="D2784">
        <v>12</v>
      </c>
      <c r="E2784">
        <v>1199.31</v>
      </c>
      <c r="F2784">
        <v>1200</v>
      </c>
      <c r="G2784">
        <v>1199.31</v>
      </c>
      <c r="H2784" t="s">
        <v>916</v>
      </c>
      <c r="I2784" s="1">
        <v>38162</v>
      </c>
      <c r="J2784" t="s">
        <v>172</v>
      </c>
      <c r="K2784" t="s">
        <v>130</v>
      </c>
      <c r="L2784" t="s">
        <v>535</v>
      </c>
      <c r="M2784">
        <v>2</v>
      </c>
      <c r="N2784">
        <v>6</v>
      </c>
      <c r="O2784">
        <v>2004</v>
      </c>
      <c r="P2784" t="s">
        <v>905</v>
      </c>
      <c r="Q2784">
        <v>49</v>
      </c>
      <c r="R2784" t="s">
        <v>1056</v>
      </c>
      <c r="S2784" t="s">
        <v>276</v>
      </c>
      <c r="T2784" t="s">
        <v>277</v>
      </c>
      <c r="U2784" t="s">
        <v>278</v>
      </c>
      <c r="V2784" t="s">
        <v>279</v>
      </c>
      <c r="X2784" t="s">
        <v>279</v>
      </c>
      <c r="Y2784" t="s">
        <v>280</v>
      </c>
      <c r="AA2784" t="s">
        <v>280</v>
      </c>
      <c r="AB2784">
        <v>28034</v>
      </c>
      <c r="AC2784" t="s">
        <v>281</v>
      </c>
      <c r="AD2784" t="s">
        <v>60</v>
      </c>
      <c r="AE2784" t="s">
        <v>282</v>
      </c>
      <c r="AF2784" t="s">
        <v>283</v>
      </c>
      <c r="AG2784" t="s">
        <v>284</v>
      </c>
      <c r="AH2784" t="s">
        <v>51</v>
      </c>
    </row>
    <row r="2785" spans="1:34" x14ac:dyDescent="0.25">
      <c r="A2785">
        <v>10274</v>
      </c>
      <c r="B2785">
        <v>32</v>
      </c>
      <c r="C2785">
        <v>58.6</v>
      </c>
      <c r="D2785">
        <v>4</v>
      </c>
      <c r="E2785">
        <v>1875.2</v>
      </c>
      <c r="F2785">
        <v>1876</v>
      </c>
      <c r="G2785">
        <v>1875.2</v>
      </c>
      <c r="H2785" t="s">
        <v>577</v>
      </c>
      <c r="I2785" s="1">
        <v>38189</v>
      </c>
      <c r="J2785" t="s">
        <v>52</v>
      </c>
      <c r="K2785" t="s">
        <v>220</v>
      </c>
      <c r="L2785" t="s">
        <v>37</v>
      </c>
      <c r="M2785">
        <v>3</v>
      </c>
      <c r="N2785">
        <v>7</v>
      </c>
      <c r="O2785">
        <v>2004</v>
      </c>
      <c r="P2785" t="s">
        <v>905</v>
      </c>
      <c r="Q2785">
        <v>49</v>
      </c>
      <c r="R2785" t="s">
        <v>1056</v>
      </c>
      <c r="S2785" t="s">
        <v>445</v>
      </c>
      <c r="T2785">
        <v>6175558555</v>
      </c>
      <c r="U2785" t="s">
        <v>192</v>
      </c>
      <c r="V2785" t="s">
        <v>446</v>
      </c>
      <c r="X2785" t="s">
        <v>446</v>
      </c>
      <c r="Y2785" t="s">
        <v>447</v>
      </c>
      <c r="Z2785" t="s">
        <v>195</v>
      </c>
      <c r="AA2785" t="s">
        <v>448</v>
      </c>
      <c r="AB2785">
        <v>58339</v>
      </c>
      <c r="AC2785" t="s">
        <v>46</v>
      </c>
      <c r="AD2785" t="s">
        <v>47</v>
      </c>
      <c r="AE2785" t="s">
        <v>432</v>
      </c>
      <c r="AF2785" t="s">
        <v>449</v>
      </c>
      <c r="AG2785" t="s">
        <v>450</v>
      </c>
      <c r="AH2785" t="s">
        <v>51</v>
      </c>
    </row>
    <row r="2786" spans="1:34" x14ac:dyDescent="0.25">
      <c r="A2786">
        <v>10283</v>
      </c>
      <c r="B2786">
        <v>43</v>
      </c>
      <c r="C2786">
        <v>57.61</v>
      </c>
      <c r="D2786">
        <v>1</v>
      </c>
      <c r="E2786">
        <v>2477.23</v>
      </c>
      <c r="F2786">
        <v>2478</v>
      </c>
      <c r="G2786">
        <v>2477.23</v>
      </c>
      <c r="H2786" t="s">
        <v>588</v>
      </c>
      <c r="I2786" s="1">
        <v>38219</v>
      </c>
      <c r="J2786" t="s">
        <v>76</v>
      </c>
      <c r="K2786" t="s">
        <v>87</v>
      </c>
      <c r="L2786" t="s">
        <v>37</v>
      </c>
      <c r="M2786">
        <v>3</v>
      </c>
      <c r="N2786">
        <v>8</v>
      </c>
      <c r="O2786">
        <v>2004</v>
      </c>
      <c r="P2786" t="s">
        <v>905</v>
      </c>
      <c r="Q2786">
        <v>49</v>
      </c>
      <c r="R2786" t="s">
        <v>1056</v>
      </c>
      <c r="S2786" t="s">
        <v>589</v>
      </c>
      <c r="T2786" t="s">
        <v>590</v>
      </c>
      <c r="U2786" t="s">
        <v>591</v>
      </c>
      <c r="V2786" t="s">
        <v>592</v>
      </c>
      <c r="X2786" t="s">
        <v>592</v>
      </c>
      <c r="Y2786" t="s">
        <v>593</v>
      </c>
      <c r="Z2786" t="s">
        <v>359</v>
      </c>
      <c r="AA2786" t="s">
        <v>594</v>
      </c>
      <c r="AB2786" t="s">
        <v>595</v>
      </c>
      <c r="AC2786" t="s">
        <v>362</v>
      </c>
      <c r="AD2786" t="s">
        <v>47</v>
      </c>
      <c r="AE2786" t="s">
        <v>596</v>
      </c>
      <c r="AF2786" t="s">
        <v>272</v>
      </c>
      <c r="AG2786" t="s">
        <v>597</v>
      </c>
      <c r="AH2786" t="s">
        <v>51</v>
      </c>
    </row>
    <row r="2787" spans="1:34" x14ac:dyDescent="0.25">
      <c r="A2787">
        <v>10296</v>
      </c>
      <c r="B2787">
        <v>21</v>
      </c>
      <c r="C2787">
        <v>45.19</v>
      </c>
      <c r="D2787">
        <v>10</v>
      </c>
      <c r="E2787">
        <v>948.99</v>
      </c>
      <c r="F2787">
        <v>949</v>
      </c>
      <c r="G2787">
        <v>948.99</v>
      </c>
      <c r="H2787" t="s">
        <v>918</v>
      </c>
      <c r="I2787" s="1">
        <v>38245</v>
      </c>
      <c r="J2787" t="s">
        <v>201</v>
      </c>
      <c r="K2787" t="s">
        <v>220</v>
      </c>
      <c r="L2787" t="s">
        <v>37</v>
      </c>
      <c r="M2787">
        <v>3</v>
      </c>
      <c r="N2787">
        <v>9</v>
      </c>
      <c r="O2787">
        <v>2004</v>
      </c>
      <c r="P2787" t="s">
        <v>905</v>
      </c>
      <c r="Q2787">
        <v>49</v>
      </c>
      <c r="R2787" t="s">
        <v>1056</v>
      </c>
      <c r="S2787" t="s">
        <v>919</v>
      </c>
      <c r="T2787" t="s">
        <v>920</v>
      </c>
      <c r="U2787" t="s">
        <v>921</v>
      </c>
      <c r="V2787" t="s">
        <v>922</v>
      </c>
      <c r="X2787" t="s">
        <v>922</v>
      </c>
      <c r="Y2787" t="s">
        <v>923</v>
      </c>
      <c r="AA2787" t="s">
        <v>923</v>
      </c>
      <c r="AB2787">
        <v>80686</v>
      </c>
      <c r="AC2787" t="s">
        <v>699</v>
      </c>
      <c r="AD2787" t="s">
        <v>60</v>
      </c>
      <c r="AE2787" t="s">
        <v>924</v>
      </c>
      <c r="AF2787" t="s">
        <v>160</v>
      </c>
      <c r="AG2787" t="s">
        <v>925</v>
      </c>
      <c r="AH2787" t="s">
        <v>51</v>
      </c>
    </row>
    <row r="2788" spans="1:34" x14ac:dyDescent="0.25">
      <c r="A2788">
        <v>10307</v>
      </c>
      <c r="B2788">
        <v>34</v>
      </c>
      <c r="C2788">
        <v>53.63</v>
      </c>
      <c r="D2788">
        <v>4</v>
      </c>
      <c r="E2788">
        <v>1823.42</v>
      </c>
      <c r="F2788">
        <v>1824</v>
      </c>
      <c r="G2788">
        <v>1823.42</v>
      </c>
      <c r="H2788" t="s">
        <v>605</v>
      </c>
      <c r="I2788" s="1">
        <v>38274</v>
      </c>
      <c r="J2788" t="s">
        <v>86</v>
      </c>
      <c r="K2788" t="s">
        <v>130</v>
      </c>
      <c r="L2788" t="s">
        <v>37</v>
      </c>
      <c r="M2788">
        <v>4</v>
      </c>
      <c r="N2788">
        <v>10</v>
      </c>
      <c r="O2788">
        <v>2004</v>
      </c>
      <c r="P2788" t="s">
        <v>905</v>
      </c>
      <c r="Q2788">
        <v>49</v>
      </c>
      <c r="R2788" t="s">
        <v>1056</v>
      </c>
      <c r="S2788" t="s">
        <v>337</v>
      </c>
      <c r="T2788">
        <v>2155554695</v>
      </c>
      <c r="U2788" t="s">
        <v>338</v>
      </c>
      <c r="V2788" t="s">
        <v>339</v>
      </c>
      <c r="X2788" t="s">
        <v>339</v>
      </c>
      <c r="Y2788" t="s">
        <v>340</v>
      </c>
      <c r="Z2788" t="s">
        <v>225</v>
      </c>
      <c r="AA2788" t="s">
        <v>341</v>
      </c>
      <c r="AB2788">
        <v>71270</v>
      </c>
      <c r="AC2788" t="s">
        <v>46</v>
      </c>
      <c r="AD2788" t="s">
        <v>47</v>
      </c>
      <c r="AE2788" t="s">
        <v>342</v>
      </c>
      <c r="AF2788" t="s">
        <v>343</v>
      </c>
      <c r="AG2788" t="s">
        <v>344</v>
      </c>
      <c r="AH2788" t="s">
        <v>51</v>
      </c>
    </row>
    <row r="2789" spans="1:34" x14ac:dyDescent="0.25">
      <c r="A2789">
        <v>10316</v>
      </c>
      <c r="B2789">
        <v>34</v>
      </c>
      <c r="C2789">
        <v>43.7</v>
      </c>
      <c r="D2789">
        <v>12</v>
      </c>
      <c r="E2789">
        <v>1485.8</v>
      </c>
      <c r="F2789">
        <v>1486</v>
      </c>
      <c r="G2789">
        <v>1485.8</v>
      </c>
      <c r="H2789" s="2">
        <v>37997</v>
      </c>
      <c r="I2789" s="1">
        <v>37997</v>
      </c>
      <c r="J2789" t="s">
        <v>64</v>
      </c>
      <c r="K2789" t="s">
        <v>123</v>
      </c>
      <c r="L2789" t="s">
        <v>37</v>
      </c>
      <c r="M2789">
        <v>4</v>
      </c>
      <c r="N2789">
        <v>11</v>
      </c>
      <c r="O2789">
        <v>2004</v>
      </c>
      <c r="P2789" t="s">
        <v>905</v>
      </c>
      <c r="Q2789">
        <v>49</v>
      </c>
      <c r="R2789" t="s">
        <v>1056</v>
      </c>
      <c r="S2789" t="s">
        <v>606</v>
      </c>
      <c r="T2789" t="s">
        <v>607</v>
      </c>
      <c r="U2789" t="s">
        <v>608</v>
      </c>
      <c r="V2789" t="s">
        <v>609</v>
      </c>
      <c r="X2789" t="s">
        <v>609</v>
      </c>
      <c r="Y2789" t="s">
        <v>610</v>
      </c>
      <c r="Z2789" t="s">
        <v>611</v>
      </c>
      <c r="AA2789" t="s">
        <v>612</v>
      </c>
      <c r="AB2789" t="s">
        <v>613</v>
      </c>
      <c r="AC2789" t="s">
        <v>270</v>
      </c>
      <c r="AD2789" t="s">
        <v>60</v>
      </c>
      <c r="AE2789" t="s">
        <v>614</v>
      </c>
      <c r="AF2789" t="s">
        <v>615</v>
      </c>
      <c r="AG2789" t="s">
        <v>616</v>
      </c>
      <c r="AH2789" t="s">
        <v>51</v>
      </c>
    </row>
    <row r="2790" spans="1:34" x14ac:dyDescent="0.25">
      <c r="A2790">
        <v>10329</v>
      </c>
      <c r="B2790">
        <v>44</v>
      </c>
      <c r="C2790">
        <v>86.13</v>
      </c>
      <c r="D2790">
        <v>8</v>
      </c>
      <c r="E2790">
        <v>3789.72</v>
      </c>
      <c r="F2790">
        <v>3790</v>
      </c>
      <c r="G2790">
        <v>3789.72</v>
      </c>
      <c r="H2790" t="s">
        <v>229</v>
      </c>
      <c r="I2790" s="1">
        <v>38306</v>
      </c>
      <c r="J2790" t="s">
        <v>104</v>
      </c>
      <c r="K2790" t="s">
        <v>36</v>
      </c>
      <c r="L2790" t="s">
        <v>37</v>
      </c>
      <c r="M2790">
        <v>4</v>
      </c>
      <c r="N2790">
        <v>11</v>
      </c>
      <c r="O2790">
        <v>2004</v>
      </c>
      <c r="P2790" t="s">
        <v>905</v>
      </c>
      <c r="Q2790">
        <v>49</v>
      </c>
      <c r="R2790" t="s">
        <v>1056</v>
      </c>
      <c r="S2790" t="s">
        <v>40</v>
      </c>
      <c r="T2790">
        <v>2125557818</v>
      </c>
      <c r="U2790" t="s">
        <v>41</v>
      </c>
      <c r="V2790" t="s">
        <v>42</v>
      </c>
      <c r="X2790" t="s">
        <v>42</v>
      </c>
      <c r="Y2790" t="s">
        <v>43</v>
      </c>
      <c r="Z2790" t="s">
        <v>44</v>
      </c>
      <c r="AA2790" t="s">
        <v>45</v>
      </c>
      <c r="AB2790">
        <v>10022</v>
      </c>
      <c r="AC2790" t="s">
        <v>46</v>
      </c>
      <c r="AD2790" t="s">
        <v>47</v>
      </c>
      <c r="AE2790" t="s">
        <v>48</v>
      </c>
      <c r="AF2790" t="s">
        <v>49</v>
      </c>
      <c r="AG2790" t="s">
        <v>50</v>
      </c>
      <c r="AH2790" t="s">
        <v>74</v>
      </c>
    </row>
    <row r="2791" spans="1:34" x14ac:dyDescent="0.25">
      <c r="A2791">
        <v>10339</v>
      </c>
      <c r="B2791">
        <v>27</v>
      </c>
      <c r="C2791">
        <v>76.31</v>
      </c>
      <c r="D2791">
        <v>6</v>
      </c>
      <c r="E2791">
        <v>2060.37</v>
      </c>
      <c r="F2791">
        <v>2061</v>
      </c>
      <c r="G2791">
        <v>2060.37</v>
      </c>
      <c r="H2791" t="s">
        <v>507</v>
      </c>
      <c r="I2791" s="1">
        <v>38314</v>
      </c>
      <c r="J2791" t="s">
        <v>104</v>
      </c>
      <c r="K2791" t="s">
        <v>65</v>
      </c>
      <c r="L2791" t="s">
        <v>37</v>
      </c>
      <c r="M2791">
        <v>4</v>
      </c>
      <c r="N2791">
        <v>11</v>
      </c>
      <c r="O2791">
        <v>2004</v>
      </c>
      <c r="P2791" t="s">
        <v>905</v>
      </c>
      <c r="Q2791">
        <v>49</v>
      </c>
      <c r="R2791" t="s">
        <v>1056</v>
      </c>
      <c r="S2791" t="s">
        <v>389</v>
      </c>
      <c r="T2791" t="s">
        <v>390</v>
      </c>
      <c r="U2791" t="s">
        <v>391</v>
      </c>
      <c r="V2791" t="s">
        <v>392</v>
      </c>
      <c r="X2791" t="s">
        <v>392</v>
      </c>
      <c r="Y2791" t="s">
        <v>393</v>
      </c>
      <c r="Z2791" t="s">
        <v>394</v>
      </c>
      <c r="AA2791" t="s">
        <v>395</v>
      </c>
      <c r="AB2791" t="s">
        <v>396</v>
      </c>
      <c r="AC2791" t="s">
        <v>314</v>
      </c>
      <c r="AD2791" t="s">
        <v>314</v>
      </c>
      <c r="AE2791" t="s">
        <v>397</v>
      </c>
      <c r="AF2791" t="s">
        <v>398</v>
      </c>
      <c r="AG2791" t="s">
        <v>399</v>
      </c>
      <c r="AH2791" t="s">
        <v>51</v>
      </c>
    </row>
    <row r="2792" spans="1:34" x14ac:dyDescent="0.25">
      <c r="A2792">
        <v>10352</v>
      </c>
      <c r="B2792">
        <v>49</v>
      </c>
      <c r="C2792">
        <v>52.64</v>
      </c>
      <c r="D2792">
        <v>4</v>
      </c>
      <c r="E2792">
        <v>2579.36</v>
      </c>
      <c r="F2792">
        <v>2580</v>
      </c>
      <c r="G2792">
        <v>2579.36</v>
      </c>
      <c r="H2792" s="2">
        <v>38058</v>
      </c>
      <c r="I2792" s="1">
        <v>38058</v>
      </c>
      <c r="J2792" t="s">
        <v>255</v>
      </c>
      <c r="K2792" t="s">
        <v>87</v>
      </c>
      <c r="L2792" t="s">
        <v>37</v>
      </c>
      <c r="M2792">
        <v>4</v>
      </c>
      <c r="N2792">
        <v>12</v>
      </c>
      <c r="O2792">
        <v>2004</v>
      </c>
      <c r="P2792" t="s">
        <v>905</v>
      </c>
      <c r="Q2792">
        <v>49</v>
      </c>
      <c r="R2792" t="s">
        <v>1056</v>
      </c>
      <c r="S2792" t="s">
        <v>963</v>
      </c>
      <c r="T2792">
        <v>6175558428</v>
      </c>
      <c r="U2792" t="s">
        <v>964</v>
      </c>
      <c r="V2792" t="s">
        <v>965</v>
      </c>
      <c r="X2792" t="s">
        <v>965</v>
      </c>
      <c r="Y2792" t="s">
        <v>447</v>
      </c>
      <c r="Z2792" t="s">
        <v>195</v>
      </c>
      <c r="AA2792" t="s">
        <v>448</v>
      </c>
      <c r="AB2792">
        <v>58339</v>
      </c>
      <c r="AC2792" t="s">
        <v>46</v>
      </c>
      <c r="AD2792" t="s">
        <v>47</v>
      </c>
      <c r="AE2792" t="s">
        <v>837</v>
      </c>
      <c r="AF2792" t="s">
        <v>386</v>
      </c>
      <c r="AG2792" t="s">
        <v>966</v>
      </c>
      <c r="AH2792" t="s">
        <v>51</v>
      </c>
    </row>
    <row r="2793" spans="1:34" x14ac:dyDescent="0.25">
      <c r="A2793">
        <v>10361</v>
      </c>
      <c r="B2793">
        <v>23</v>
      </c>
      <c r="C2793">
        <v>95.2</v>
      </c>
      <c r="D2793">
        <v>12</v>
      </c>
      <c r="E2793">
        <v>2189.6</v>
      </c>
      <c r="F2793">
        <v>2190</v>
      </c>
      <c r="G2793">
        <v>2189.6</v>
      </c>
      <c r="H2793" t="s">
        <v>241</v>
      </c>
      <c r="I2793" s="1">
        <v>38338</v>
      </c>
      <c r="J2793" t="s">
        <v>242</v>
      </c>
      <c r="K2793" t="s">
        <v>87</v>
      </c>
      <c r="L2793" t="s">
        <v>37</v>
      </c>
      <c r="M2793">
        <v>4</v>
      </c>
      <c r="N2793">
        <v>12</v>
      </c>
      <c r="O2793">
        <v>2004</v>
      </c>
      <c r="P2793" t="s">
        <v>905</v>
      </c>
      <c r="Q2793">
        <v>49</v>
      </c>
      <c r="R2793" t="s">
        <v>1056</v>
      </c>
      <c r="S2793" t="s">
        <v>243</v>
      </c>
      <c r="T2793" t="s">
        <v>244</v>
      </c>
      <c r="U2793" t="s">
        <v>245</v>
      </c>
      <c r="V2793" t="s">
        <v>246</v>
      </c>
      <c r="W2793" t="s">
        <v>247</v>
      </c>
      <c r="X2793" t="s">
        <v>248</v>
      </c>
      <c r="Y2793" t="s">
        <v>249</v>
      </c>
      <c r="Z2793" t="s">
        <v>250</v>
      </c>
      <c r="AA2793" t="s">
        <v>251</v>
      </c>
      <c r="AB2793">
        <v>2067</v>
      </c>
      <c r="AC2793" t="s">
        <v>148</v>
      </c>
      <c r="AD2793" t="s">
        <v>149</v>
      </c>
      <c r="AE2793" t="s">
        <v>252</v>
      </c>
      <c r="AF2793" t="s">
        <v>253</v>
      </c>
      <c r="AG2793" t="s">
        <v>254</v>
      </c>
      <c r="AH2793" t="s">
        <v>51</v>
      </c>
    </row>
    <row r="2794" spans="1:34" x14ac:dyDescent="0.25">
      <c r="A2794">
        <v>10373</v>
      </c>
      <c r="B2794">
        <v>25</v>
      </c>
      <c r="C2794">
        <v>64.97</v>
      </c>
      <c r="D2794">
        <v>9</v>
      </c>
      <c r="E2794">
        <v>1624.25</v>
      </c>
      <c r="F2794">
        <v>1625</v>
      </c>
      <c r="G2794">
        <v>1624.25</v>
      </c>
      <c r="H2794" t="s">
        <v>619</v>
      </c>
      <c r="I2794" s="1">
        <v>38383</v>
      </c>
      <c r="J2794" t="s">
        <v>64</v>
      </c>
      <c r="K2794" t="s">
        <v>36</v>
      </c>
      <c r="L2794" t="s">
        <v>37</v>
      </c>
      <c r="M2794">
        <v>1</v>
      </c>
      <c r="N2794">
        <v>1</v>
      </c>
      <c r="O2794">
        <v>2005</v>
      </c>
      <c r="P2794" t="s">
        <v>905</v>
      </c>
      <c r="Q2794">
        <v>49</v>
      </c>
      <c r="R2794" t="s">
        <v>1056</v>
      </c>
      <c r="S2794" t="s">
        <v>620</v>
      </c>
      <c r="T2794" t="s">
        <v>621</v>
      </c>
      <c r="U2794" t="s">
        <v>622</v>
      </c>
      <c r="V2794" t="s">
        <v>623</v>
      </c>
      <c r="X2794" t="s">
        <v>623</v>
      </c>
      <c r="Y2794" t="s">
        <v>624</v>
      </c>
      <c r="AA2794" t="s">
        <v>624</v>
      </c>
      <c r="AB2794">
        <v>90110</v>
      </c>
      <c r="AC2794" t="s">
        <v>207</v>
      </c>
      <c r="AD2794" t="s">
        <v>60</v>
      </c>
      <c r="AE2794" t="s">
        <v>625</v>
      </c>
      <c r="AF2794" t="s">
        <v>626</v>
      </c>
      <c r="AG2794" t="s">
        <v>627</v>
      </c>
      <c r="AH2794" t="s">
        <v>51</v>
      </c>
    </row>
    <row r="2795" spans="1:34" x14ac:dyDescent="0.25">
      <c r="A2795">
        <v>10386</v>
      </c>
      <c r="B2795">
        <v>50</v>
      </c>
      <c r="C2795">
        <v>87.15</v>
      </c>
      <c r="D2795">
        <v>16</v>
      </c>
      <c r="E2795">
        <v>4357.5</v>
      </c>
      <c r="F2795">
        <v>4358</v>
      </c>
      <c r="G2795">
        <v>4357.5</v>
      </c>
      <c r="H2795" s="2">
        <v>38355</v>
      </c>
      <c r="I2795" s="1">
        <v>38355</v>
      </c>
      <c r="J2795" t="s">
        <v>64</v>
      </c>
      <c r="K2795" t="s">
        <v>36</v>
      </c>
      <c r="L2795" t="s">
        <v>647</v>
      </c>
      <c r="M2795">
        <v>1</v>
      </c>
      <c r="N2795">
        <v>3</v>
      </c>
      <c r="O2795">
        <v>2005</v>
      </c>
      <c r="P2795" t="s">
        <v>905</v>
      </c>
      <c r="Q2795">
        <v>49</v>
      </c>
      <c r="R2795" t="s">
        <v>1056</v>
      </c>
      <c r="S2795" t="s">
        <v>276</v>
      </c>
      <c r="T2795" t="s">
        <v>277</v>
      </c>
      <c r="U2795" t="s">
        <v>278</v>
      </c>
      <c r="V2795" t="s">
        <v>279</v>
      </c>
      <c r="X2795" t="s">
        <v>279</v>
      </c>
      <c r="Y2795" t="s">
        <v>280</v>
      </c>
      <c r="AA2795" t="s">
        <v>280</v>
      </c>
      <c r="AB2795">
        <v>28034</v>
      </c>
      <c r="AC2795" t="s">
        <v>281</v>
      </c>
      <c r="AD2795" t="s">
        <v>60</v>
      </c>
      <c r="AE2795" t="s">
        <v>282</v>
      </c>
      <c r="AF2795" t="s">
        <v>283</v>
      </c>
      <c r="AG2795" t="s">
        <v>284</v>
      </c>
      <c r="AH2795" t="s">
        <v>74</v>
      </c>
    </row>
    <row r="2796" spans="1:34" x14ac:dyDescent="0.25">
      <c r="A2796">
        <v>10398</v>
      </c>
      <c r="B2796">
        <v>34</v>
      </c>
      <c r="C2796">
        <v>40.22</v>
      </c>
      <c r="D2796">
        <v>1</v>
      </c>
      <c r="E2796">
        <v>1367.48</v>
      </c>
      <c r="F2796">
        <v>1368</v>
      </c>
      <c r="G2796">
        <v>1367.48</v>
      </c>
      <c r="H2796" t="s">
        <v>936</v>
      </c>
      <c r="I2796" s="1">
        <v>38441</v>
      </c>
      <c r="J2796" t="s">
        <v>255</v>
      </c>
      <c r="K2796" t="s">
        <v>220</v>
      </c>
      <c r="L2796" t="s">
        <v>37</v>
      </c>
      <c r="M2796">
        <v>1</v>
      </c>
      <c r="N2796">
        <v>3</v>
      </c>
      <c r="O2796">
        <v>2005</v>
      </c>
      <c r="P2796" t="s">
        <v>905</v>
      </c>
      <c r="Q2796">
        <v>49</v>
      </c>
      <c r="R2796" t="s">
        <v>1056</v>
      </c>
      <c r="S2796" t="s">
        <v>54</v>
      </c>
      <c r="T2796" t="s">
        <v>55</v>
      </c>
      <c r="U2796" t="s">
        <v>56</v>
      </c>
      <c r="V2796" t="s">
        <v>57</v>
      </c>
      <c r="X2796" t="s">
        <v>57</v>
      </c>
      <c r="Y2796" t="s">
        <v>58</v>
      </c>
      <c r="AA2796" t="s">
        <v>58</v>
      </c>
      <c r="AB2796">
        <v>51100</v>
      </c>
      <c r="AC2796" t="s">
        <v>59</v>
      </c>
      <c r="AD2796" t="s">
        <v>60</v>
      </c>
      <c r="AE2796" t="s">
        <v>61</v>
      </c>
      <c r="AF2796" t="s">
        <v>62</v>
      </c>
      <c r="AG2796" t="s">
        <v>63</v>
      </c>
      <c r="AH2796" t="s">
        <v>51</v>
      </c>
    </row>
    <row r="2797" spans="1:34" x14ac:dyDescent="0.25">
      <c r="A2797">
        <v>10400</v>
      </c>
      <c r="B2797">
        <v>20</v>
      </c>
      <c r="C2797">
        <v>56.12</v>
      </c>
      <c r="D2797">
        <v>4</v>
      </c>
      <c r="E2797">
        <v>1122.4000000000001</v>
      </c>
      <c r="F2797">
        <v>1123</v>
      </c>
      <c r="G2797">
        <v>1122.4000000000001</v>
      </c>
      <c r="H2797" s="2">
        <v>38356</v>
      </c>
      <c r="I2797" s="1">
        <v>38356</v>
      </c>
      <c r="J2797" t="s">
        <v>64</v>
      </c>
      <c r="K2797" t="s">
        <v>65</v>
      </c>
      <c r="L2797" t="s">
        <v>37</v>
      </c>
      <c r="M2797">
        <v>2</v>
      </c>
      <c r="N2797">
        <v>4</v>
      </c>
      <c r="O2797">
        <v>2005</v>
      </c>
      <c r="P2797" t="s">
        <v>905</v>
      </c>
      <c r="Q2797">
        <v>49</v>
      </c>
      <c r="R2797" t="s">
        <v>1056</v>
      </c>
      <c r="S2797" t="s">
        <v>630</v>
      </c>
      <c r="T2797">
        <v>4085553659</v>
      </c>
      <c r="U2797" t="s">
        <v>631</v>
      </c>
      <c r="V2797" t="s">
        <v>632</v>
      </c>
      <c r="X2797" t="s">
        <v>632</v>
      </c>
      <c r="Y2797" t="s">
        <v>633</v>
      </c>
      <c r="Z2797" t="s">
        <v>81</v>
      </c>
      <c r="AA2797" t="s">
        <v>634</v>
      </c>
      <c r="AB2797">
        <v>94217</v>
      </c>
      <c r="AC2797" t="s">
        <v>46</v>
      </c>
      <c r="AD2797" t="s">
        <v>47</v>
      </c>
      <c r="AE2797" t="s">
        <v>159</v>
      </c>
      <c r="AF2797" t="s">
        <v>635</v>
      </c>
      <c r="AG2797" t="s">
        <v>636</v>
      </c>
      <c r="AH2797" t="s">
        <v>51</v>
      </c>
    </row>
    <row r="2798" spans="1:34" x14ac:dyDescent="0.25">
      <c r="A2798">
        <v>10415</v>
      </c>
      <c r="B2798">
        <v>42</v>
      </c>
      <c r="C2798">
        <v>57.61</v>
      </c>
      <c r="D2798">
        <v>3</v>
      </c>
      <c r="E2798">
        <v>2419.62</v>
      </c>
      <c r="F2798">
        <v>2420</v>
      </c>
      <c r="G2798">
        <v>2419.62</v>
      </c>
      <c r="H2798" s="2">
        <v>38600</v>
      </c>
      <c r="I2798" s="1">
        <v>38600</v>
      </c>
      <c r="J2798" t="s">
        <v>201</v>
      </c>
      <c r="K2798" t="s">
        <v>36</v>
      </c>
      <c r="L2798" t="s">
        <v>275</v>
      </c>
      <c r="M2798">
        <v>2</v>
      </c>
      <c r="N2798">
        <v>5</v>
      </c>
      <c r="O2798">
        <v>2005</v>
      </c>
      <c r="P2798" t="s">
        <v>905</v>
      </c>
      <c r="Q2798">
        <v>49</v>
      </c>
      <c r="R2798" t="s">
        <v>1056</v>
      </c>
      <c r="S2798" t="s">
        <v>886</v>
      </c>
      <c r="T2798" t="s">
        <v>887</v>
      </c>
      <c r="U2798" t="s">
        <v>888</v>
      </c>
      <c r="V2798" t="s">
        <v>889</v>
      </c>
      <c r="X2798" t="s">
        <v>889</v>
      </c>
      <c r="Y2798" t="s">
        <v>890</v>
      </c>
      <c r="Z2798" t="s">
        <v>146</v>
      </c>
      <c r="AA2798" t="s">
        <v>891</v>
      </c>
      <c r="AB2798">
        <v>3150</v>
      </c>
      <c r="AC2798" t="s">
        <v>148</v>
      </c>
      <c r="AD2798" t="s">
        <v>149</v>
      </c>
      <c r="AE2798" t="s">
        <v>892</v>
      </c>
      <c r="AF2798" t="s">
        <v>893</v>
      </c>
      <c r="AG2798" t="s">
        <v>894</v>
      </c>
      <c r="AH2798" t="s">
        <v>51</v>
      </c>
    </row>
    <row r="2799" spans="1:34" x14ac:dyDescent="0.25">
      <c r="A2799">
        <v>10105</v>
      </c>
      <c r="B2799">
        <v>25</v>
      </c>
      <c r="C2799">
        <v>56.78</v>
      </c>
      <c r="D2799">
        <v>8</v>
      </c>
      <c r="E2799">
        <v>1419.5</v>
      </c>
      <c r="F2799">
        <v>1420</v>
      </c>
      <c r="G2799">
        <v>1419.5</v>
      </c>
      <c r="H2799" s="2">
        <v>37927</v>
      </c>
      <c r="I2799" s="1">
        <v>37927</v>
      </c>
      <c r="J2799" t="s">
        <v>104</v>
      </c>
      <c r="K2799" t="s">
        <v>123</v>
      </c>
      <c r="L2799" t="s">
        <v>37</v>
      </c>
      <c r="M2799">
        <v>1</v>
      </c>
      <c r="N2799">
        <v>2</v>
      </c>
      <c r="O2799">
        <v>2003</v>
      </c>
      <c r="P2799" t="s">
        <v>961</v>
      </c>
      <c r="Q2799">
        <v>54</v>
      </c>
      <c r="R2799" t="s">
        <v>1057</v>
      </c>
      <c r="S2799" t="s">
        <v>510</v>
      </c>
      <c r="T2799" t="s">
        <v>511</v>
      </c>
      <c r="U2799" t="s">
        <v>512</v>
      </c>
      <c r="V2799" t="s">
        <v>513</v>
      </c>
      <c r="X2799" t="s">
        <v>513</v>
      </c>
      <c r="Y2799" t="s">
        <v>514</v>
      </c>
      <c r="AA2799" t="s">
        <v>514</v>
      </c>
      <c r="AB2799">
        <v>1734</v>
      </c>
      <c r="AC2799" t="s">
        <v>515</v>
      </c>
      <c r="AD2799" t="s">
        <v>60</v>
      </c>
      <c r="AE2799" t="s">
        <v>516</v>
      </c>
      <c r="AF2799" t="s">
        <v>517</v>
      </c>
      <c r="AG2799" t="s">
        <v>518</v>
      </c>
      <c r="AH2799" t="s">
        <v>51</v>
      </c>
    </row>
    <row r="2800" spans="1:34" x14ac:dyDescent="0.25">
      <c r="A2800">
        <v>10117</v>
      </c>
      <c r="B2800">
        <v>50</v>
      </c>
      <c r="C2800">
        <v>43.68</v>
      </c>
      <c r="D2800">
        <v>2</v>
      </c>
      <c r="E2800">
        <v>2184</v>
      </c>
      <c r="F2800">
        <v>2184</v>
      </c>
      <c r="G2800">
        <v>2184</v>
      </c>
      <c r="H2800" t="s">
        <v>746</v>
      </c>
      <c r="I2800" s="1">
        <v>37727</v>
      </c>
      <c r="J2800" t="s">
        <v>380</v>
      </c>
      <c r="K2800" t="s">
        <v>220</v>
      </c>
      <c r="L2800" t="s">
        <v>37</v>
      </c>
      <c r="M2800">
        <v>2</v>
      </c>
      <c r="N2800">
        <v>4</v>
      </c>
      <c r="O2800">
        <v>2003</v>
      </c>
      <c r="P2800" t="s">
        <v>961</v>
      </c>
      <c r="Q2800">
        <v>54</v>
      </c>
      <c r="R2800" t="s">
        <v>1057</v>
      </c>
      <c r="S2800" t="s">
        <v>309</v>
      </c>
      <c r="T2800" t="s">
        <v>310</v>
      </c>
      <c r="U2800" t="s">
        <v>311</v>
      </c>
      <c r="V2800" t="s">
        <v>312</v>
      </c>
      <c r="X2800" t="s">
        <v>312</v>
      </c>
      <c r="Y2800" t="s">
        <v>313</v>
      </c>
      <c r="AA2800" t="s">
        <v>313</v>
      </c>
      <c r="AB2800">
        <v>79903</v>
      </c>
      <c r="AC2800" t="s">
        <v>313</v>
      </c>
      <c r="AD2800" t="s">
        <v>314</v>
      </c>
      <c r="AE2800" t="s">
        <v>315</v>
      </c>
      <c r="AF2800" t="s">
        <v>316</v>
      </c>
      <c r="AG2800" t="s">
        <v>317</v>
      </c>
      <c r="AH2800" t="s">
        <v>51</v>
      </c>
    </row>
    <row r="2801" spans="1:34" x14ac:dyDescent="0.25">
      <c r="A2801">
        <v>10129</v>
      </c>
      <c r="B2801">
        <v>32</v>
      </c>
      <c r="C2801">
        <v>64.97</v>
      </c>
      <c r="D2801">
        <v>8</v>
      </c>
      <c r="E2801">
        <v>2079.04</v>
      </c>
      <c r="F2801">
        <v>2080</v>
      </c>
      <c r="G2801">
        <v>2079.04</v>
      </c>
      <c r="H2801" s="2">
        <v>37961</v>
      </c>
      <c r="I2801" s="1">
        <v>37961</v>
      </c>
      <c r="J2801" t="s">
        <v>242</v>
      </c>
      <c r="K2801" t="s">
        <v>53</v>
      </c>
      <c r="L2801" t="s">
        <v>37</v>
      </c>
      <c r="M2801">
        <v>2</v>
      </c>
      <c r="N2801">
        <v>6</v>
      </c>
      <c r="O2801">
        <v>2003</v>
      </c>
      <c r="P2801" t="s">
        <v>961</v>
      </c>
      <c r="Q2801">
        <v>54</v>
      </c>
      <c r="R2801" t="s">
        <v>1057</v>
      </c>
      <c r="S2801" t="s">
        <v>520</v>
      </c>
      <c r="T2801" t="s">
        <v>521</v>
      </c>
      <c r="U2801" t="s">
        <v>522</v>
      </c>
      <c r="V2801" t="s">
        <v>523</v>
      </c>
      <c r="X2801" t="s">
        <v>523</v>
      </c>
      <c r="Y2801" t="s">
        <v>524</v>
      </c>
      <c r="AA2801" t="s">
        <v>524</v>
      </c>
      <c r="AB2801" t="s">
        <v>525</v>
      </c>
      <c r="AC2801" t="s">
        <v>270</v>
      </c>
      <c r="AD2801" t="s">
        <v>60</v>
      </c>
      <c r="AE2801" t="s">
        <v>93</v>
      </c>
      <c r="AF2801" t="s">
        <v>526</v>
      </c>
      <c r="AG2801" t="s">
        <v>527</v>
      </c>
      <c r="AH2801" t="s">
        <v>51</v>
      </c>
    </row>
    <row r="2802" spans="1:34" x14ac:dyDescent="0.25">
      <c r="A2802">
        <v>10142</v>
      </c>
      <c r="B2802">
        <v>39</v>
      </c>
      <c r="C2802">
        <v>44.23</v>
      </c>
      <c r="D2802">
        <v>5</v>
      </c>
      <c r="E2802">
        <v>1724.97</v>
      </c>
      <c r="F2802">
        <v>1725</v>
      </c>
      <c r="G2802">
        <v>1724.97</v>
      </c>
      <c r="H2802" s="2">
        <v>37841</v>
      </c>
      <c r="I2802" s="1">
        <v>37841</v>
      </c>
      <c r="J2802" t="s">
        <v>76</v>
      </c>
      <c r="K2802" t="s">
        <v>87</v>
      </c>
      <c r="L2802" t="s">
        <v>37</v>
      </c>
      <c r="M2802">
        <v>3</v>
      </c>
      <c r="N2802">
        <v>8</v>
      </c>
      <c r="O2802">
        <v>2003</v>
      </c>
      <c r="P2802" t="s">
        <v>961</v>
      </c>
      <c r="Q2802">
        <v>54</v>
      </c>
      <c r="R2802" t="s">
        <v>1057</v>
      </c>
      <c r="S2802" t="s">
        <v>427</v>
      </c>
      <c r="T2802">
        <v>4155551450</v>
      </c>
      <c r="U2802" t="s">
        <v>428</v>
      </c>
      <c r="V2802" t="s">
        <v>429</v>
      </c>
      <c r="X2802" t="s">
        <v>429</v>
      </c>
      <c r="Y2802" t="s">
        <v>430</v>
      </c>
      <c r="Z2802" t="s">
        <v>81</v>
      </c>
      <c r="AA2802" t="s">
        <v>431</v>
      </c>
      <c r="AB2802">
        <v>97562</v>
      </c>
      <c r="AC2802" t="s">
        <v>46</v>
      </c>
      <c r="AD2802" t="s">
        <v>47</v>
      </c>
      <c r="AE2802" t="s">
        <v>432</v>
      </c>
      <c r="AF2802" t="s">
        <v>433</v>
      </c>
      <c r="AG2802" t="s">
        <v>434</v>
      </c>
      <c r="AH2802" t="s">
        <v>51</v>
      </c>
    </row>
    <row r="2803" spans="1:34" x14ac:dyDescent="0.25">
      <c r="A2803">
        <v>10153</v>
      </c>
      <c r="B2803">
        <v>50</v>
      </c>
      <c r="C2803">
        <v>60.06</v>
      </c>
      <c r="D2803">
        <v>4</v>
      </c>
      <c r="E2803">
        <v>3003</v>
      </c>
      <c r="F2803">
        <v>3003</v>
      </c>
      <c r="G2803">
        <v>3003</v>
      </c>
      <c r="H2803" t="s">
        <v>754</v>
      </c>
      <c r="I2803" s="1">
        <v>37892</v>
      </c>
      <c r="J2803" t="s">
        <v>201</v>
      </c>
      <c r="K2803" t="s">
        <v>123</v>
      </c>
      <c r="L2803" t="s">
        <v>37</v>
      </c>
      <c r="M2803">
        <v>3</v>
      </c>
      <c r="N2803">
        <v>9</v>
      </c>
      <c r="O2803">
        <v>2003</v>
      </c>
      <c r="P2803" t="s">
        <v>961</v>
      </c>
      <c r="Q2803">
        <v>54</v>
      </c>
      <c r="R2803" t="s">
        <v>1057</v>
      </c>
      <c r="S2803" t="s">
        <v>276</v>
      </c>
      <c r="T2803" t="s">
        <v>277</v>
      </c>
      <c r="U2803" t="s">
        <v>278</v>
      </c>
      <c r="V2803" t="s">
        <v>279</v>
      </c>
      <c r="X2803" t="s">
        <v>279</v>
      </c>
      <c r="Y2803" t="s">
        <v>280</v>
      </c>
      <c r="AA2803" t="s">
        <v>280</v>
      </c>
      <c r="AB2803">
        <v>28034</v>
      </c>
      <c r="AC2803" t="s">
        <v>281</v>
      </c>
      <c r="AD2803" t="s">
        <v>60</v>
      </c>
      <c r="AE2803" t="s">
        <v>282</v>
      </c>
      <c r="AF2803" t="s">
        <v>283</v>
      </c>
      <c r="AG2803" t="s">
        <v>284</v>
      </c>
      <c r="AH2803" t="s">
        <v>74</v>
      </c>
    </row>
    <row r="2804" spans="1:34" x14ac:dyDescent="0.25">
      <c r="A2804">
        <v>10167</v>
      </c>
      <c r="B2804">
        <v>38</v>
      </c>
      <c r="C2804">
        <v>48.59</v>
      </c>
      <c r="D2804">
        <v>15</v>
      </c>
      <c r="E2804">
        <v>1846.42</v>
      </c>
      <c r="F2804">
        <v>1847</v>
      </c>
      <c r="G2804">
        <v>1846.42</v>
      </c>
      <c r="H2804" t="s">
        <v>534</v>
      </c>
      <c r="I2804" s="1">
        <v>37917</v>
      </c>
      <c r="J2804" t="s">
        <v>86</v>
      </c>
      <c r="K2804" t="s">
        <v>130</v>
      </c>
      <c r="L2804" t="s">
        <v>535</v>
      </c>
      <c r="M2804">
        <v>4</v>
      </c>
      <c r="N2804">
        <v>10</v>
      </c>
      <c r="O2804">
        <v>2003</v>
      </c>
      <c r="P2804" t="s">
        <v>961</v>
      </c>
      <c r="Q2804">
        <v>54</v>
      </c>
      <c r="R2804" t="s">
        <v>1057</v>
      </c>
      <c r="S2804" t="s">
        <v>411</v>
      </c>
      <c r="T2804" t="s">
        <v>412</v>
      </c>
      <c r="U2804" t="s">
        <v>413</v>
      </c>
      <c r="V2804" t="s">
        <v>414</v>
      </c>
      <c r="X2804" t="s">
        <v>414</v>
      </c>
      <c r="Y2804" t="s">
        <v>415</v>
      </c>
      <c r="AA2804" t="s">
        <v>415</v>
      </c>
      <c r="AB2804" t="s">
        <v>416</v>
      </c>
      <c r="AC2804" t="s">
        <v>295</v>
      </c>
      <c r="AD2804" t="s">
        <v>60</v>
      </c>
      <c r="AE2804" t="s">
        <v>417</v>
      </c>
      <c r="AF2804" t="s">
        <v>324</v>
      </c>
      <c r="AG2804" t="s">
        <v>418</v>
      </c>
      <c r="AH2804" t="s">
        <v>51</v>
      </c>
    </row>
    <row r="2805" spans="1:34" x14ac:dyDescent="0.25">
      <c r="A2805">
        <v>10177</v>
      </c>
      <c r="B2805">
        <v>40</v>
      </c>
      <c r="C2805">
        <v>50.23</v>
      </c>
      <c r="D2805">
        <v>6</v>
      </c>
      <c r="E2805">
        <v>2009.2</v>
      </c>
      <c r="F2805">
        <v>2010</v>
      </c>
      <c r="G2805">
        <v>2009.2</v>
      </c>
      <c r="H2805" s="2">
        <v>37813</v>
      </c>
      <c r="I2805" s="1">
        <v>37813</v>
      </c>
      <c r="J2805" t="s">
        <v>52</v>
      </c>
      <c r="K2805" t="s">
        <v>87</v>
      </c>
      <c r="L2805" t="s">
        <v>37</v>
      </c>
      <c r="M2805">
        <v>4</v>
      </c>
      <c r="N2805">
        <v>11</v>
      </c>
      <c r="O2805">
        <v>2003</v>
      </c>
      <c r="P2805" t="s">
        <v>961</v>
      </c>
      <c r="Q2805">
        <v>54</v>
      </c>
      <c r="R2805" t="s">
        <v>1057</v>
      </c>
      <c r="S2805" t="s">
        <v>768</v>
      </c>
      <c r="T2805" t="s">
        <v>769</v>
      </c>
      <c r="U2805" t="s">
        <v>770</v>
      </c>
      <c r="V2805" t="s">
        <v>771</v>
      </c>
      <c r="X2805" t="s">
        <v>771</v>
      </c>
      <c r="Y2805" t="s">
        <v>280</v>
      </c>
      <c r="AA2805" t="s">
        <v>280</v>
      </c>
      <c r="AB2805">
        <v>28023</v>
      </c>
      <c r="AC2805" t="s">
        <v>281</v>
      </c>
      <c r="AD2805" t="s">
        <v>60</v>
      </c>
      <c r="AE2805" t="s">
        <v>772</v>
      </c>
      <c r="AF2805" t="s">
        <v>773</v>
      </c>
      <c r="AG2805" t="s">
        <v>774</v>
      </c>
      <c r="AH2805" t="s">
        <v>51</v>
      </c>
    </row>
    <row r="2806" spans="1:34" x14ac:dyDescent="0.25">
      <c r="A2806">
        <v>10185</v>
      </c>
      <c r="B2806">
        <v>28</v>
      </c>
      <c r="C2806">
        <v>64.430000000000007</v>
      </c>
      <c r="D2806">
        <v>6</v>
      </c>
      <c r="E2806">
        <v>1804.04</v>
      </c>
      <c r="F2806">
        <v>1805</v>
      </c>
      <c r="G2806">
        <v>1804.04</v>
      </c>
      <c r="H2806" t="s">
        <v>544</v>
      </c>
      <c r="I2806" s="1">
        <v>37939</v>
      </c>
      <c r="J2806" t="s">
        <v>104</v>
      </c>
      <c r="K2806" t="s">
        <v>87</v>
      </c>
      <c r="L2806" t="s">
        <v>37</v>
      </c>
      <c r="M2806">
        <v>4</v>
      </c>
      <c r="N2806">
        <v>11</v>
      </c>
      <c r="O2806">
        <v>2003</v>
      </c>
      <c r="P2806" t="s">
        <v>961</v>
      </c>
      <c r="Q2806">
        <v>54</v>
      </c>
      <c r="R2806" t="s">
        <v>1057</v>
      </c>
      <c r="S2806" t="s">
        <v>528</v>
      </c>
      <c r="T2806">
        <v>5085559555</v>
      </c>
      <c r="U2806" t="s">
        <v>529</v>
      </c>
      <c r="V2806" t="s">
        <v>530</v>
      </c>
      <c r="X2806" t="s">
        <v>530</v>
      </c>
      <c r="Y2806" t="s">
        <v>259</v>
      </c>
      <c r="Z2806" t="s">
        <v>195</v>
      </c>
      <c r="AA2806" t="s">
        <v>260</v>
      </c>
      <c r="AB2806">
        <v>50553</v>
      </c>
      <c r="AC2806" t="s">
        <v>46</v>
      </c>
      <c r="AD2806" t="s">
        <v>47</v>
      </c>
      <c r="AE2806" t="s">
        <v>531</v>
      </c>
      <c r="AF2806" t="s">
        <v>532</v>
      </c>
      <c r="AG2806" t="s">
        <v>533</v>
      </c>
      <c r="AH2806" t="s">
        <v>51</v>
      </c>
    </row>
    <row r="2807" spans="1:34" x14ac:dyDescent="0.25">
      <c r="A2807">
        <v>10197</v>
      </c>
      <c r="B2807">
        <v>42</v>
      </c>
      <c r="C2807">
        <v>50.23</v>
      </c>
      <c r="D2807">
        <v>12</v>
      </c>
      <c r="E2807">
        <v>2109.66</v>
      </c>
      <c r="F2807">
        <v>2110</v>
      </c>
      <c r="G2807">
        <v>2109.66</v>
      </c>
      <c r="H2807" t="s">
        <v>553</v>
      </c>
      <c r="I2807" s="1">
        <v>37951</v>
      </c>
      <c r="J2807" t="s">
        <v>104</v>
      </c>
      <c r="K2807" t="s">
        <v>220</v>
      </c>
      <c r="L2807" t="s">
        <v>37</v>
      </c>
      <c r="M2807">
        <v>4</v>
      </c>
      <c r="N2807">
        <v>11</v>
      </c>
      <c r="O2807">
        <v>2003</v>
      </c>
      <c r="P2807" t="s">
        <v>961</v>
      </c>
      <c r="Q2807">
        <v>54</v>
      </c>
      <c r="R2807" t="s">
        <v>1057</v>
      </c>
      <c r="S2807" t="s">
        <v>554</v>
      </c>
      <c r="T2807" t="s">
        <v>555</v>
      </c>
      <c r="U2807" t="s">
        <v>556</v>
      </c>
      <c r="V2807" t="s">
        <v>557</v>
      </c>
      <c r="X2807" t="s">
        <v>557</v>
      </c>
      <c r="Y2807" t="s">
        <v>558</v>
      </c>
      <c r="AA2807" t="s">
        <v>558</v>
      </c>
      <c r="AB2807">
        <v>8022</v>
      </c>
      <c r="AC2807" t="s">
        <v>281</v>
      </c>
      <c r="AD2807" t="s">
        <v>60</v>
      </c>
      <c r="AE2807" t="s">
        <v>559</v>
      </c>
      <c r="AF2807" t="s">
        <v>560</v>
      </c>
      <c r="AG2807" t="s">
        <v>561</v>
      </c>
      <c r="AH2807" t="s">
        <v>51</v>
      </c>
    </row>
    <row r="2808" spans="1:34" x14ac:dyDescent="0.25">
      <c r="A2808">
        <v>10208</v>
      </c>
      <c r="B2808">
        <v>42</v>
      </c>
      <c r="C2808">
        <v>63.88</v>
      </c>
      <c r="D2808">
        <v>6</v>
      </c>
      <c r="E2808">
        <v>2682.96</v>
      </c>
      <c r="F2808">
        <v>2683</v>
      </c>
      <c r="G2808">
        <v>2682.96</v>
      </c>
      <c r="H2808" s="2">
        <v>38018</v>
      </c>
      <c r="I2808" s="1">
        <v>38018</v>
      </c>
      <c r="J2808" t="s">
        <v>35</v>
      </c>
      <c r="K2808" t="s">
        <v>123</v>
      </c>
      <c r="L2808" t="s">
        <v>37</v>
      </c>
      <c r="M2808">
        <v>1</v>
      </c>
      <c r="N2808">
        <v>1</v>
      </c>
      <c r="O2808">
        <v>2004</v>
      </c>
      <c r="P2808" t="s">
        <v>961</v>
      </c>
      <c r="Q2808">
        <v>54</v>
      </c>
      <c r="R2808" t="s">
        <v>1057</v>
      </c>
      <c r="S2808" t="s">
        <v>346</v>
      </c>
      <c r="T2808" t="s">
        <v>347</v>
      </c>
      <c r="U2808" t="s">
        <v>348</v>
      </c>
      <c r="V2808" t="s">
        <v>349</v>
      </c>
      <c r="X2808" t="s">
        <v>349</v>
      </c>
      <c r="Y2808" t="s">
        <v>350</v>
      </c>
      <c r="AA2808" t="s">
        <v>350</v>
      </c>
      <c r="AB2808">
        <v>69004</v>
      </c>
      <c r="AC2808" t="s">
        <v>59</v>
      </c>
      <c r="AD2808" t="s">
        <v>60</v>
      </c>
      <c r="AE2808" t="s">
        <v>351</v>
      </c>
      <c r="AF2808" t="s">
        <v>352</v>
      </c>
      <c r="AG2808" t="s">
        <v>353</v>
      </c>
      <c r="AH2808" t="s">
        <v>51</v>
      </c>
    </row>
    <row r="2809" spans="1:34" x14ac:dyDescent="0.25">
      <c r="A2809">
        <v>10222</v>
      </c>
      <c r="B2809">
        <v>36</v>
      </c>
      <c r="C2809">
        <v>63.34</v>
      </c>
      <c r="D2809">
        <v>18</v>
      </c>
      <c r="E2809">
        <v>2280.2399999999998</v>
      </c>
      <c r="F2809">
        <v>2281</v>
      </c>
      <c r="G2809">
        <v>2280.2399999999998</v>
      </c>
      <c r="H2809" t="s">
        <v>569</v>
      </c>
      <c r="I2809" s="1">
        <v>38036</v>
      </c>
      <c r="J2809" t="s">
        <v>35</v>
      </c>
      <c r="K2809" t="s">
        <v>130</v>
      </c>
      <c r="L2809" t="s">
        <v>37</v>
      </c>
      <c r="M2809">
        <v>1</v>
      </c>
      <c r="N2809">
        <v>2</v>
      </c>
      <c r="O2809">
        <v>2004</v>
      </c>
      <c r="P2809" t="s">
        <v>961</v>
      </c>
      <c r="Q2809">
        <v>54</v>
      </c>
      <c r="R2809" t="s">
        <v>1057</v>
      </c>
      <c r="S2809" t="s">
        <v>570</v>
      </c>
      <c r="T2809">
        <v>7605558146</v>
      </c>
      <c r="U2809" t="s">
        <v>571</v>
      </c>
      <c r="V2809" t="s">
        <v>572</v>
      </c>
      <c r="X2809" t="s">
        <v>572</v>
      </c>
      <c r="Y2809" t="s">
        <v>573</v>
      </c>
      <c r="Z2809" t="s">
        <v>81</v>
      </c>
      <c r="AA2809" t="s">
        <v>574</v>
      </c>
      <c r="AB2809">
        <v>91217</v>
      </c>
      <c r="AC2809" t="s">
        <v>46</v>
      </c>
      <c r="AD2809" t="s">
        <v>47</v>
      </c>
      <c r="AE2809" t="s">
        <v>372</v>
      </c>
      <c r="AF2809" t="s">
        <v>433</v>
      </c>
      <c r="AG2809" t="s">
        <v>575</v>
      </c>
      <c r="AH2809" t="s">
        <v>51</v>
      </c>
    </row>
    <row r="2810" spans="1:34" x14ac:dyDescent="0.25">
      <c r="A2810">
        <v>10232</v>
      </c>
      <c r="B2810">
        <v>24</v>
      </c>
      <c r="C2810">
        <v>49.69</v>
      </c>
      <c r="D2810">
        <v>3</v>
      </c>
      <c r="E2810">
        <v>1192.56</v>
      </c>
      <c r="F2810">
        <v>1193</v>
      </c>
      <c r="G2810">
        <v>1192.56</v>
      </c>
      <c r="H2810" t="s">
        <v>970</v>
      </c>
      <c r="I2810" s="1">
        <v>38066</v>
      </c>
      <c r="J2810" t="s">
        <v>255</v>
      </c>
      <c r="K2810" t="s">
        <v>53</v>
      </c>
      <c r="L2810" t="s">
        <v>37</v>
      </c>
      <c r="M2810">
        <v>1</v>
      </c>
      <c r="N2810">
        <v>3</v>
      </c>
      <c r="O2810">
        <v>2004</v>
      </c>
      <c r="P2810" t="s">
        <v>961</v>
      </c>
      <c r="Q2810">
        <v>54</v>
      </c>
      <c r="R2810" t="s">
        <v>1057</v>
      </c>
      <c r="S2810" t="s">
        <v>606</v>
      </c>
      <c r="T2810" t="s">
        <v>607</v>
      </c>
      <c r="U2810" t="s">
        <v>608</v>
      </c>
      <c r="V2810" t="s">
        <v>609</v>
      </c>
      <c r="X2810" t="s">
        <v>609</v>
      </c>
      <c r="Y2810" t="s">
        <v>610</v>
      </c>
      <c r="Z2810" t="s">
        <v>611</v>
      </c>
      <c r="AA2810" t="s">
        <v>612</v>
      </c>
      <c r="AB2810" t="s">
        <v>613</v>
      </c>
      <c r="AC2810" t="s">
        <v>270</v>
      </c>
      <c r="AD2810" t="s">
        <v>60</v>
      </c>
      <c r="AE2810" t="s">
        <v>614</v>
      </c>
      <c r="AF2810" t="s">
        <v>615</v>
      </c>
      <c r="AG2810" t="s">
        <v>616</v>
      </c>
      <c r="AH2810" t="s">
        <v>51</v>
      </c>
    </row>
    <row r="2811" spans="1:34" x14ac:dyDescent="0.25">
      <c r="A2811">
        <v>10248</v>
      </c>
      <c r="B2811">
        <v>23</v>
      </c>
      <c r="C2811">
        <v>65.52</v>
      </c>
      <c r="D2811">
        <v>9</v>
      </c>
      <c r="E2811">
        <v>1506.96</v>
      </c>
      <c r="F2811">
        <v>1507</v>
      </c>
      <c r="G2811">
        <v>1506.96</v>
      </c>
      <c r="H2811" s="2">
        <v>38173</v>
      </c>
      <c r="I2811" s="1">
        <v>38173</v>
      </c>
      <c r="J2811" t="s">
        <v>52</v>
      </c>
      <c r="K2811" t="s">
        <v>36</v>
      </c>
      <c r="L2811" t="s">
        <v>535</v>
      </c>
      <c r="M2811">
        <v>2</v>
      </c>
      <c r="N2811">
        <v>5</v>
      </c>
      <c r="O2811">
        <v>2004</v>
      </c>
      <c r="P2811" t="s">
        <v>961</v>
      </c>
      <c r="Q2811">
        <v>54</v>
      </c>
      <c r="R2811" t="s">
        <v>1057</v>
      </c>
      <c r="S2811" t="s">
        <v>40</v>
      </c>
      <c r="T2811">
        <v>2125557818</v>
      </c>
      <c r="U2811" t="s">
        <v>41</v>
      </c>
      <c r="V2811" t="s">
        <v>42</v>
      </c>
      <c r="X2811" t="s">
        <v>42</v>
      </c>
      <c r="Y2811" t="s">
        <v>43</v>
      </c>
      <c r="Z2811" t="s">
        <v>44</v>
      </c>
      <c r="AA2811" t="s">
        <v>45</v>
      </c>
      <c r="AB2811">
        <v>10022</v>
      </c>
      <c r="AC2811" t="s">
        <v>46</v>
      </c>
      <c r="AD2811" t="s">
        <v>47</v>
      </c>
      <c r="AE2811" t="s">
        <v>48</v>
      </c>
      <c r="AF2811" t="s">
        <v>49</v>
      </c>
      <c r="AG2811" t="s">
        <v>50</v>
      </c>
      <c r="AH2811" t="s">
        <v>51</v>
      </c>
    </row>
    <row r="2812" spans="1:34" x14ac:dyDescent="0.25">
      <c r="A2812">
        <v>10261</v>
      </c>
      <c r="B2812">
        <v>29</v>
      </c>
      <c r="C2812">
        <v>50.78</v>
      </c>
      <c r="D2812">
        <v>7</v>
      </c>
      <c r="E2812">
        <v>1472.62</v>
      </c>
      <c r="F2812">
        <v>1473</v>
      </c>
      <c r="G2812">
        <v>1472.62</v>
      </c>
      <c r="H2812" t="s">
        <v>576</v>
      </c>
      <c r="I2812" s="1">
        <v>38155</v>
      </c>
      <c r="J2812" t="s">
        <v>172</v>
      </c>
      <c r="K2812" t="s">
        <v>130</v>
      </c>
      <c r="L2812" t="s">
        <v>37</v>
      </c>
      <c r="M2812">
        <v>2</v>
      </c>
      <c r="N2812">
        <v>6</v>
      </c>
      <c r="O2812">
        <v>2004</v>
      </c>
      <c r="P2812" t="s">
        <v>961</v>
      </c>
      <c r="Q2812">
        <v>54</v>
      </c>
      <c r="R2812" t="s">
        <v>1057</v>
      </c>
      <c r="S2812" t="s">
        <v>463</v>
      </c>
      <c r="T2812" t="s">
        <v>464</v>
      </c>
      <c r="U2812" t="s">
        <v>465</v>
      </c>
      <c r="V2812" t="s">
        <v>466</v>
      </c>
      <c r="X2812" t="s">
        <v>466</v>
      </c>
      <c r="Y2812" t="s">
        <v>467</v>
      </c>
      <c r="Z2812" t="s">
        <v>468</v>
      </c>
      <c r="AA2812" t="s">
        <v>469</v>
      </c>
      <c r="AB2812" t="s">
        <v>470</v>
      </c>
      <c r="AC2812" t="s">
        <v>362</v>
      </c>
      <c r="AD2812" t="s">
        <v>47</v>
      </c>
      <c r="AE2812" t="s">
        <v>471</v>
      </c>
      <c r="AF2812" t="s">
        <v>472</v>
      </c>
      <c r="AG2812" t="s">
        <v>473</v>
      </c>
      <c r="AH2812" t="s">
        <v>51</v>
      </c>
    </row>
    <row r="2813" spans="1:34" x14ac:dyDescent="0.25">
      <c r="A2813">
        <v>10273</v>
      </c>
      <c r="B2813">
        <v>37</v>
      </c>
      <c r="C2813">
        <v>45.86</v>
      </c>
      <c r="D2813">
        <v>10</v>
      </c>
      <c r="E2813">
        <v>1696.82</v>
      </c>
      <c r="F2813">
        <v>1697</v>
      </c>
      <c r="G2813">
        <v>1696.82</v>
      </c>
      <c r="H2813" t="s">
        <v>577</v>
      </c>
      <c r="I2813" s="1">
        <v>38189</v>
      </c>
      <c r="J2813" t="s">
        <v>52</v>
      </c>
      <c r="K2813" t="s">
        <v>220</v>
      </c>
      <c r="L2813" t="s">
        <v>37</v>
      </c>
      <c r="M2813">
        <v>3</v>
      </c>
      <c r="N2813">
        <v>7</v>
      </c>
      <c r="O2813">
        <v>2004</v>
      </c>
      <c r="P2813" t="s">
        <v>961</v>
      </c>
      <c r="Q2813">
        <v>54</v>
      </c>
      <c r="R2813" t="s">
        <v>1057</v>
      </c>
      <c r="S2813" t="s">
        <v>578</v>
      </c>
      <c r="T2813" t="s">
        <v>579</v>
      </c>
      <c r="U2813" t="s">
        <v>580</v>
      </c>
      <c r="V2813" t="s">
        <v>581</v>
      </c>
      <c r="X2813" t="s">
        <v>581</v>
      </c>
      <c r="Y2813" t="s">
        <v>582</v>
      </c>
      <c r="AA2813" t="s">
        <v>582</v>
      </c>
      <c r="AB2813" t="s">
        <v>583</v>
      </c>
      <c r="AC2813" t="s">
        <v>584</v>
      </c>
      <c r="AD2813" t="s">
        <v>60</v>
      </c>
      <c r="AE2813" t="s">
        <v>585</v>
      </c>
      <c r="AF2813" t="s">
        <v>586</v>
      </c>
      <c r="AG2813" t="s">
        <v>587</v>
      </c>
      <c r="AH2813" t="s">
        <v>51</v>
      </c>
    </row>
    <row r="2814" spans="1:34" x14ac:dyDescent="0.25">
      <c r="A2814">
        <v>10283</v>
      </c>
      <c r="B2814">
        <v>33</v>
      </c>
      <c r="C2814">
        <v>51.32</v>
      </c>
      <c r="D2814">
        <v>12</v>
      </c>
      <c r="E2814">
        <v>1693.56</v>
      </c>
      <c r="F2814">
        <v>1694</v>
      </c>
      <c r="G2814">
        <v>1693.56</v>
      </c>
      <c r="H2814" t="s">
        <v>588</v>
      </c>
      <c r="I2814" s="1">
        <v>38219</v>
      </c>
      <c r="J2814" t="s">
        <v>76</v>
      </c>
      <c r="K2814" t="s">
        <v>87</v>
      </c>
      <c r="L2814" t="s">
        <v>37</v>
      </c>
      <c r="M2814">
        <v>3</v>
      </c>
      <c r="N2814">
        <v>8</v>
      </c>
      <c r="O2814">
        <v>2004</v>
      </c>
      <c r="P2814" t="s">
        <v>961</v>
      </c>
      <c r="Q2814">
        <v>54</v>
      </c>
      <c r="R2814" t="s">
        <v>1057</v>
      </c>
      <c r="S2814" t="s">
        <v>589</v>
      </c>
      <c r="T2814" t="s">
        <v>590</v>
      </c>
      <c r="U2814" t="s">
        <v>591</v>
      </c>
      <c r="V2814" t="s">
        <v>592</v>
      </c>
      <c r="X2814" t="s">
        <v>592</v>
      </c>
      <c r="Y2814" t="s">
        <v>593</v>
      </c>
      <c r="Z2814" t="s">
        <v>359</v>
      </c>
      <c r="AA2814" t="s">
        <v>594</v>
      </c>
      <c r="AB2814" t="s">
        <v>595</v>
      </c>
      <c r="AC2814" t="s">
        <v>362</v>
      </c>
      <c r="AD2814" t="s">
        <v>47</v>
      </c>
      <c r="AE2814" t="s">
        <v>596</v>
      </c>
      <c r="AF2814" t="s">
        <v>272</v>
      </c>
      <c r="AG2814" t="s">
        <v>597</v>
      </c>
      <c r="AH2814" t="s">
        <v>51</v>
      </c>
    </row>
    <row r="2815" spans="1:34" x14ac:dyDescent="0.25">
      <c r="A2815">
        <v>10293</v>
      </c>
      <c r="B2815">
        <v>32</v>
      </c>
      <c r="C2815">
        <v>60.06</v>
      </c>
      <c r="D2815">
        <v>1</v>
      </c>
      <c r="E2815">
        <v>1921.92</v>
      </c>
      <c r="F2815">
        <v>1922</v>
      </c>
      <c r="G2815">
        <v>1921.92</v>
      </c>
      <c r="H2815" s="2">
        <v>38239</v>
      </c>
      <c r="I2815" s="1">
        <v>38239</v>
      </c>
      <c r="J2815" t="s">
        <v>201</v>
      </c>
      <c r="K2815" t="s">
        <v>130</v>
      </c>
      <c r="L2815" t="s">
        <v>37</v>
      </c>
      <c r="M2815">
        <v>3</v>
      </c>
      <c r="N2815">
        <v>9</v>
      </c>
      <c r="O2815">
        <v>2004</v>
      </c>
      <c r="P2815" t="s">
        <v>961</v>
      </c>
      <c r="Q2815">
        <v>54</v>
      </c>
      <c r="R2815" t="s">
        <v>1057</v>
      </c>
      <c r="S2815" t="s">
        <v>402</v>
      </c>
      <c r="T2815" t="s">
        <v>403</v>
      </c>
      <c r="U2815" t="s">
        <v>404</v>
      </c>
      <c r="V2815" t="s">
        <v>405</v>
      </c>
      <c r="X2815" t="s">
        <v>405</v>
      </c>
      <c r="Y2815" t="s">
        <v>406</v>
      </c>
      <c r="AA2815" t="s">
        <v>406</v>
      </c>
      <c r="AB2815">
        <v>10100</v>
      </c>
      <c r="AC2815" t="s">
        <v>407</v>
      </c>
      <c r="AD2815" t="s">
        <v>60</v>
      </c>
      <c r="AE2815" t="s">
        <v>408</v>
      </c>
      <c r="AF2815" t="s">
        <v>409</v>
      </c>
      <c r="AG2815" t="s">
        <v>410</v>
      </c>
      <c r="AH2815" t="s">
        <v>51</v>
      </c>
    </row>
    <row r="2816" spans="1:34" x14ac:dyDescent="0.25">
      <c r="A2816">
        <v>10306</v>
      </c>
      <c r="B2816">
        <v>35</v>
      </c>
      <c r="C2816">
        <v>59.51</v>
      </c>
      <c r="D2816">
        <v>6</v>
      </c>
      <c r="E2816">
        <v>2082.85</v>
      </c>
      <c r="F2816">
        <v>2083</v>
      </c>
      <c r="G2816">
        <v>2082.85</v>
      </c>
      <c r="H2816" t="s">
        <v>605</v>
      </c>
      <c r="I2816" s="1">
        <v>38274</v>
      </c>
      <c r="J2816" t="s">
        <v>86</v>
      </c>
      <c r="K2816" t="s">
        <v>130</v>
      </c>
      <c r="L2816" t="s">
        <v>37</v>
      </c>
      <c r="M2816">
        <v>4</v>
      </c>
      <c r="N2816">
        <v>10</v>
      </c>
      <c r="O2816">
        <v>2004</v>
      </c>
      <c r="P2816" t="s">
        <v>961</v>
      </c>
      <c r="Q2816">
        <v>54</v>
      </c>
      <c r="R2816" t="s">
        <v>1057</v>
      </c>
      <c r="S2816" t="s">
        <v>776</v>
      </c>
      <c r="T2816" t="s">
        <v>777</v>
      </c>
      <c r="U2816" t="s">
        <v>778</v>
      </c>
      <c r="V2816" t="s">
        <v>779</v>
      </c>
      <c r="X2816" t="s">
        <v>779</v>
      </c>
      <c r="Y2816" t="s">
        <v>780</v>
      </c>
      <c r="AA2816" t="s">
        <v>780</v>
      </c>
      <c r="AB2816" t="s">
        <v>781</v>
      </c>
      <c r="AC2816" t="s">
        <v>270</v>
      </c>
      <c r="AD2816" t="s">
        <v>60</v>
      </c>
      <c r="AE2816" t="s">
        <v>782</v>
      </c>
      <c r="AF2816" t="s">
        <v>146</v>
      </c>
      <c r="AG2816" t="s">
        <v>783</v>
      </c>
      <c r="AH2816" t="s">
        <v>51</v>
      </c>
    </row>
    <row r="2817" spans="1:34" x14ac:dyDescent="0.25">
      <c r="A2817">
        <v>10315</v>
      </c>
      <c r="B2817">
        <v>40</v>
      </c>
      <c r="C2817">
        <v>55.69</v>
      </c>
      <c r="D2817">
        <v>5</v>
      </c>
      <c r="E2817">
        <v>2227.6</v>
      </c>
      <c r="F2817">
        <v>2228</v>
      </c>
      <c r="G2817">
        <v>2227.6</v>
      </c>
      <c r="H2817" t="s">
        <v>990</v>
      </c>
      <c r="I2817" s="1">
        <v>38289</v>
      </c>
      <c r="J2817" t="s">
        <v>86</v>
      </c>
      <c r="K2817" t="s">
        <v>87</v>
      </c>
      <c r="L2817" t="s">
        <v>37</v>
      </c>
      <c r="M2817">
        <v>4</v>
      </c>
      <c r="N2817">
        <v>10</v>
      </c>
      <c r="O2817">
        <v>2004</v>
      </c>
      <c r="P2817" t="s">
        <v>961</v>
      </c>
      <c r="Q2817">
        <v>54</v>
      </c>
      <c r="R2817" t="s">
        <v>1057</v>
      </c>
      <c r="S2817" t="s">
        <v>182</v>
      </c>
      <c r="T2817" t="s">
        <v>183</v>
      </c>
      <c r="U2817" t="s">
        <v>184</v>
      </c>
      <c r="V2817" t="s">
        <v>185</v>
      </c>
      <c r="X2817" t="s">
        <v>185</v>
      </c>
      <c r="Y2817" t="s">
        <v>186</v>
      </c>
      <c r="AA2817" t="s">
        <v>186</v>
      </c>
      <c r="AB2817">
        <v>44000</v>
      </c>
      <c r="AC2817" t="s">
        <v>59</v>
      </c>
      <c r="AD2817" t="s">
        <v>60</v>
      </c>
      <c r="AE2817" t="s">
        <v>187</v>
      </c>
      <c r="AF2817" t="s">
        <v>188</v>
      </c>
      <c r="AG2817" t="s">
        <v>189</v>
      </c>
      <c r="AH2817" t="s">
        <v>51</v>
      </c>
    </row>
    <row r="2818" spans="1:34" x14ac:dyDescent="0.25">
      <c r="A2818">
        <v>10327</v>
      </c>
      <c r="B2818">
        <v>37</v>
      </c>
      <c r="C2818">
        <v>86.74</v>
      </c>
      <c r="D2818">
        <v>4</v>
      </c>
      <c r="E2818">
        <v>3209.38</v>
      </c>
      <c r="F2818">
        <v>3210</v>
      </c>
      <c r="G2818">
        <v>3209.38</v>
      </c>
      <c r="H2818" s="2">
        <v>38271</v>
      </c>
      <c r="I2818" s="1">
        <v>38271</v>
      </c>
      <c r="J2818" t="s">
        <v>86</v>
      </c>
      <c r="K2818" t="s">
        <v>36</v>
      </c>
      <c r="L2818" t="s">
        <v>647</v>
      </c>
      <c r="M2818">
        <v>4</v>
      </c>
      <c r="N2818">
        <v>11</v>
      </c>
      <c r="O2818">
        <v>2004</v>
      </c>
      <c r="P2818" t="s">
        <v>961</v>
      </c>
      <c r="Q2818">
        <v>54</v>
      </c>
      <c r="R2818" t="s">
        <v>1057</v>
      </c>
      <c r="S2818" t="s">
        <v>510</v>
      </c>
      <c r="T2818" t="s">
        <v>511</v>
      </c>
      <c r="U2818" t="s">
        <v>512</v>
      </c>
      <c r="V2818" t="s">
        <v>513</v>
      </c>
      <c r="X2818" t="s">
        <v>513</v>
      </c>
      <c r="Y2818" t="s">
        <v>514</v>
      </c>
      <c r="AA2818" t="s">
        <v>514</v>
      </c>
      <c r="AB2818">
        <v>1734</v>
      </c>
      <c r="AC2818" t="s">
        <v>515</v>
      </c>
      <c r="AD2818" t="s">
        <v>60</v>
      </c>
      <c r="AE2818" t="s">
        <v>516</v>
      </c>
      <c r="AF2818" t="s">
        <v>517</v>
      </c>
      <c r="AG2818" t="s">
        <v>518</v>
      </c>
      <c r="AH2818" t="s">
        <v>74</v>
      </c>
    </row>
    <row r="2819" spans="1:34" x14ac:dyDescent="0.25">
      <c r="A2819">
        <v>10337</v>
      </c>
      <c r="B2819">
        <v>42</v>
      </c>
      <c r="C2819">
        <v>97.16</v>
      </c>
      <c r="D2819">
        <v>5</v>
      </c>
      <c r="E2819">
        <v>4080.72</v>
      </c>
      <c r="F2819">
        <v>4081</v>
      </c>
      <c r="G2819">
        <v>4080.72</v>
      </c>
      <c r="H2819" t="s">
        <v>617</v>
      </c>
      <c r="I2819" s="1">
        <v>38312</v>
      </c>
      <c r="J2819" t="s">
        <v>104</v>
      </c>
      <c r="K2819" t="s">
        <v>123</v>
      </c>
      <c r="L2819" t="s">
        <v>37</v>
      </c>
      <c r="M2819">
        <v>4</v>
      </c>
      <c r="N2819">
        <v>11</v>
      </c>
      <c r="O2819">
        <v>2004</v>
      </c>
      <c r="P2819" t="s">
        <v>961</v>
      </c>
      <c r="Q2819">
        <v>54</v>
      </c>
      <c r="R2819" t="s">
        <v>1057</v>
      </c>
      <c r="S2819" t="s">
        <v>319</v>
      </c>
      <c r="T2819">
        <v>2125558493</v>
      </c>
      <c r="U2819" t="s">
        <v>320</v>
      </c>
      <c r="V2819" t="s">
        <v>321</v>
      </c>
      <c r="W2819" t="s">
        <v>322</v>
      </c>
      <c r="X2819" t="s">
        <v>323</v>
      </c>
      <c r="Y2819" t="s">
        <v>43</v>
      </c>
      <c r="Z2819" t="s">
        <v>44</v>
      </c>
      <c r="AA2819" t="s">
        <v>45</v>
      </c>
      <c r="AB2819">
        <v>10022</v>
      </c>
      <c r="AC2819" t="s">
        <v>46</v>
      </c>
      <c r="AD2819" t="s">
        <v>47</v>
      </c>
      <c r="AE2819" t="s">
        <v>197</v>
      </c>
      <c r="AF2819" t="s">
        <v>324</v>
      </c>
      <c r="AG2819" t="s">
        <v>325</v>
      </c>
      <c r="AH2819" t="s">
        <v>74</v>
      </c>
    </row>
    <row r="2820" spans="1:34" x14ac:dyDescent="0.25">
      <c r="A2820">
        <v>10350</v>
      </c>
      <c r="B2820">
        <v>20</v>
      </c>
      <c r="C2820">
        <v>100</v>
      </c>
      <c r="D2820">
        <v>15</v>
      </c>
      <c r="E2820">
        <v>2244.4</v>
      </c>
      <c r="F2820">
        <v>2245</v>
      </c>
      <c r="G2820">
        <v>2000</v>
      </c>
      <c r="H2820" s="2">
        <v>38029</v>
      </c>
      <c r="I2820" s="1">
        <v>38029</v>
      </c>
      <c r="J2820" t="s">
        <v>35</v>
      </c>
      <c r="K2820" t="s">
        <v>130</v>
      </c>
      <c r="L2820" t="s">
        <v>37</v>
      </c>
      <c r="M2820">
        <v>4</v>
      </c>
      <c r="N2820">
        <v>12</v>
      </c>
      <c r="O2820">
        <v>2004</v>
      </c>
      <c r="P2820" t="s">
        <v>961</v>
      </c>
      <c r="Q2820">
        <v>54</v>
      </c>
      <c r="R2820" t="s">
        <v>1057</v>
      </c>
      <c r="S2820" t="s">
        <v>276</v>
      </c>
      <c r="T2820" t="s">
        <v>277</v>
      </c>
      <c r="U2820" t="s">
        <v>278</v>
      </c>
      <c r="V2820" t="s">
        <v>279</v>
      </c>
      <c r="X2820" t="s">
        <v>279</v>
      </c>
      <c r="Y2820" t="s">
        <v>280</v>
      </c>
      <c r="AA2820" t="s">
        <v>280</v>
      </c>
      <c r="AB2820">
        <v>28034</v>
      </c>
      <c r="AC2820" t="s">
        <v>281</v>
      </c>
      <c r="AD2820" t="s">
        <v>60</v>
      </c>
      <c r="AE2820" t="s">
        <v>282</v>
      </c>
      <c r="AF2820" t="s">
        <v>283</v>
      </c>
      <c r="AG2820" t="s">
        <v>284</v>
      </c>
      <c r="AH2820" t="s">
        <v>51</v>
      </c>
    </row>
    <row r="2821" spans="1:34" x14ac:dyDescent="0.25">
      <c r="A2821">
        <v>10373</v>
      </c>
      <c r="B2821">
        <v>29</v>
      </c>
      <c r="C2821">
        <v>100</v>
      </c>
      <c r="D2821">
        <v>1</v>
      </c>
      <c r="E2821">
        <v>3978.51</v>
      </c>
      <c r="F2821">
        <v>3979</v>
      </c>
      <c r="G2821">
        <v>2900</v>
      </c>
      <c r="H2821" t="s">
        <v>619</v>
      </c>
      <c r="I2821" s="1">
        <v>38383</v>
      </c>
      <c r="J2821" t="s">
        <v>64</v>
      </c>
      <c r="K2821" t="s">
        <v>36</v>
      </c>
      <c r="L2821" t="s">
        <v>37</v>
      </c>
      <c r="M2821">
        <v>1</v>
      </c>
      <c r="N2821">
        <v>1</v>
      </c>
      <c r="O2821">
        <v>2005</v>
      </c>
      <c r="P2821" t="s">
        <v>961</v>
      </c>
      <c r="Q2821">
        <v>54</v>
      </c>
      <c r="R2821" t="s">
        <v>1057</v>
      </c>
      <c r="S2821" t="s">
        <v>620</v>
      </c>
      <c r="T2821" t="s">
        <v>621</v>
      </c>
      <c r="U2821" t="s">
        <v>622</v>
      </c>
      <c r="V2821" t="s">
        <v>623</v>
      </c>
      <c r="X2821" t="s">
        <v>623</v>
      </c>
      <c r="Y2821" t="s">
        <v>624</v>
      </c>
      <c r="AA2821" t="s">
        <v>624</v>
      </c>
      <c r="AB2821">
        <v>90110</v>
      </c>
      <c r="AC2821" t="s">
        <v>207</v>
      </c>
      <c r="AD2821" t="s">
        <v>60</v>
      </c>
      <c r="AE2821" t="s">
        <v>625</v>
      </c>
      <c r="AF2821" t="s">
        <v>626</v>
      </c>
      <c r="AG2821" t="s">
        <v>627</v>
      </c>
      <c r="AH2821" t="s">
        <v>74</v>
      </c>
    </row>
    <row r="2822" spans="1:34" x14ac:dyDescent="0.25">
      <c r="A2822">
        <v>10386</v>
      </c>
      <c r="B2822">
        <v>43</v>
      </c>
      <c r="C2822">
        <v>100</v>
      </c>
      <c r="D2822">
        <v>4</v>
      </c>
      <c r="E2822">
        <v>5417.57</v>
      </c>
      <c r="F2822">
        <v>5418</v>
      </c>
      <c r="G2822">
        <v>4300</v>
      </c>
      <c r="H2822" s="2">
        <v>38355</v>
      </c>
      <c r="I2822" s="1">
        <v>38355</v>
      </c>
      <c r="J2822" t="s">
        <v>64</v>
      </c>
      <c r="K2822" t="s">
        <v>36</v>
      </c>
      <c r="L2822" t="s">
        <v>647</v>
      </c>
      <c r="M2822">
        <v>1</v>
      </c>
      <c r="N2822">
        <v>3</v>
      </c>
      <c r="O2822">
        <v>2005</v>
      </c>
      <c r="P2822" t="s">
        <v>961</v>
      </c>
      <c r="Q2822">
        <v>54</v>
      </c>
      <c r="R2822" t="s">
        <v>1057</v>
      </c>
      <c r="S2822" t="s">
        <v>276</v>
      </c>
      <c r="T2822" t="s">
        <v>277</v>
      </c>
      <c r="U2822" t="s">
        <v>278</v>
      </c>
      <c r="V2822" t="s">
        <v>279</v>
      </c>
      <c r="X2822" t="s">
        <v>279</v>
      </c>
      <c r="Y2822" t="s">
        <v>280</v>
      </c>
      <c r="AA2822" t="s">
        <v>280</v>
      </c>
      <c r="AB2822">
        <v>28034</v>
      </c>
      <c r="AC2822" t="s">
        <v>281</v>
      </c>
      <c r="AD2822" t="s">
        <v>60</v>
      </c>
      <c r="AE2822" t="s">
        <v>282</v>
      </c>
      <c r="AF2822" t="s">
        <v>283</v>
      </c>
      <c r="AG2822" t="s">
        <v>284</v>
      </c>
      <c r="AH2822" t="s">
        <v>74</v>
      </c>
    </row>
    <row r="2823" spans="1:34" x14ac:dyDescent="0.25">
      <c r="A2823">
        <v>10397</v>
      </c>
      <c r="B2823">
        <v>34</v>
      </c>
      <c r="C2823">
        <v>62.24</v>
      </c>
      <c r="D2823">
        <v>1</v>
      </c>
      <c r="E2823">
        <v>2116.16</v>
      </c>
      <c r="F2823">
        <v>2117</v>
      </c>
      <c r="G2823">
        <v>2116.16</v>
      </c>
      <c r="H2823" t="s">
        <v>1045</v>
      </c>
      <c r="I2823" s="1">
        <v>38439</v>
      </c>
      <c r="J2823" t="s">
        <v>255</v>
      </c>
      <c r="K2823" t="s">
        <v>36</v>
      </c>
      <c r="L2823" t="s">
        <v>37</v>
      </c>
      <c r="M2823">
        <v>1</v>
      </c>
      <c r="N2823">
        <v>3</v>
      </c>
      <c r="O2823">
        <v>2005</v>
      </c>
      <c r="P2823" t="s">
        <v>961</v>
      </c>
      <c r="Q2823">
        <v>54</v>
      </c>
      <c r="R2823" t="s">
        <v>1057</v>
      </c>
      <c r="S2823" t="s">
        <v>536</v>
      </c>
      <c r="T2823" t="s">
        <v>537</v>
      </c>
      <c r="U2823" t="s">
        <v>538</v>
      </c>
      <c r="V2823" t="s">
        <v>539</v>
      </c>
      <c r="X2823" t="s">
        <v>539</v>
      </c>
      <c r="Y2823" t="s">
        <v>540</v>
      </c>
      <c r="AA2823" t="s">
        <v>540</v>
      </c>
      <c r="AB2823">
        <v>31000</v>
      </c>
      <c r="AC2823" t="s">
        <v>59</v>
      </c>
      <c r="AD2823" t="s">
        <v>60</v>
      </c>
      <c r="AE2823" t="s">
        <v>541</v>
      </c>
      <c r="AF2823" t="s">
        <v>542</v>
      </c>
      <c r="AG2823" t="s">
        <v>543</v>
      </c>
      <c r="AH2823" t="s">
        <v>51</v>
      </c>
    </row>
    <row r="2824" spans="1:34" x14ac:dyDescent="0.25">
      <c r="A2824">
        <v>10414</v>
      </c>
      <c r="B2824">
        <v>47</v>
      </c>
      <c r="C2824">
        <v>65.52</v>
      </c>
      <c r="D2824">
        <v>9</v>
      </c>
      <c r="E2824">
        <v>3079.44</v>
      </c>
      <c r="F2824">
        <v>3080</v>
      </c>
      <c r="G2824">
        <v>3079.44</v>
      </c>
      <c r="H2824" s="2">
        <v>38508</v>
      </c>
      <c r="I2824" s="1">
        <v>38508</v>
      </c>
      <c r="J2824" t="s">
        <v>172</v>
      </c>
      <c r="K2824" t="s">
        <v>123</v>
      </c>
      <c r="L2824" t="s">
        <v>637</v>
      </c>
      <c r="M2824">
        <v>2</v>
      </c>
      <c r="N2824">
        <v>5</v>
      </c>
      <c r="O2824">
        <v>2005</v>
      </c>
      <c r="P2824" t="s">
        <v>961</v>
      </c>
      <c r="Q2824">
        <v>54</v>
      </c>
      <c r="R2824" t="s">
        <v>1057</v>
      </c>
      <c r="S2824" t="s">
        <v>598</v>
      </c>
      <c r="T2824">
        <v>6175559555</v>
      </c>
      <c r="U2824" t="s">
        <v>599</v>
      </c>
      <c r="V2824" t="s">
        <v>600</v>
      </c>
      <c r="X2824" t="s">
        <v>600</v>
      </c>
      <c r="Y2824" t="s">
        <v>601</v>
      </c>
      <c r="Z2824" t="s">
        <v>195</v>
      </c>
      <c r="AA2824" t="s">
        <v>602</v>
      </c>
      <c r="AB2824">
        <v>51003</v>
      </c>
      <c r="AC2824" t="s">
        <v>46</v>
      </c>
      <c r="AD2824" t="s">
        <v>47</v>
      </c>
      <c r="AE2824" t="s">
        <v>603</v>
      </c>
      <c r="AF2824" t="s">
        <v>102</v>
      </c>
      <c r="AG2824" t="s">
        <v>604</v>
      </c>
      <c r="AH2824" t="s">
        <v>74</v>
      </c>
    </row>
  </sheetData>
  <autoFilter ref="A1:AH1"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4948A-25D4-4964-979F-A3E515D1E790}">
  <dimension ref="A1:N137"/>
  <sheetViews>
    <sheetView showGridLines="0" topLeftCell="A97" zoomScaleNormal="100" workbookViewId="0">
      <selection activeCell="C99" sqref="C99"/>
    </sheetView>
  </sheetViews>
  <sheetFormatPr defaultRowHeight="15" x14ac:dyDescent="0.25"/>
  <cols>
    <col min="1" max="1" width="20" customWidth="1"/>
    <col min="2" max="2" width="20.28515625" customWidth="1"/>
    <col min="3" max="3" width="22.5703125" customWidth="1"/>
    <col min="4" max="4" width="15.140625" customWidth="1"/>
    <col min="5" max="5" width="15.7109375" customWidth="1"/>
    <col min="6" max="6" width="23.42578125" bestFit="1" customWidth="1"/>
    <col min="7" max="310" width="16.28515625" bestFit="1" customWidth="1"/>
    <col min="311" max="311" width="11.28515625" bestFit="1" customWidth="1"/>
  </cols>
  <sheetData>
    <row r="1" spans="1:10" x14ac:dyDescent="0.25">
      <c r="H1" s="25">
        <f>B10</f>
        <v>-0.62078216571123079</v>
      </c>
      <c r="J1" s="25">
        <f>D10</f>
        <v>0</v>
      </c>
    </row>
    <row r="2" spans="1:10" ht="18.75" x14ac:dyDescent="0.3">
      <c r="A2" s="35" t="s">
        <v>1078</v>
      </c>
      <c r="B2" s="35"/>
      <c r="C2" s="35"/>
    </row>
    <row r="3" spans="1:10" x14ac:dyDescent="0.25">
      <c r="A3" s="15" t="s">
        <v>1058</v>
      </c>
      <c r="B3" s="16" t="s">
        <v>1060</v>
      </c>
      <c r="C3" s="16" t="s">
        <v>1073</v>
      </c>
    </row>
    <row r="4" spans="1:10" x14ac:dyDescent="0.25">
      <c r="A4" s="17">
        <v>2003</v>
      </c>
      <c r="B4" s="32">
        <v>3516979.540000001</v>
      </c>
      <c r="C4" s="33"/>
    </row>
    <row r="5" spans="1:10" x14ac:dyDescent="0.25">
      <c r="A5" s="17">
        <v>2004</v>
      </c>
      <c r="B5" s="32">
        <v>4724162.5999999968</v>
      </c>
      <c r="C5" s="33">
        <v>0.34324426578836326</v>
      </c>
    </row>
    <row r="6" spans="1:10" ht="18.75" x14ac:dyDescent="0.3">
      <c r="A6" s="17">
        <v>2005</v>
      </c>
      <c r="B6" s="32">
        <v>1791486.71</v>
      </c>
      <c r="C6" s="33">
        <v>-0.62078216571123079</v>
      </c>
      <c r="E6" s="37" t="s">
        <v>1086</v>
      </c>
      <c r="F6" s="38"/>
      <c r="G6" s="38"/>
    </row>
    <row r="7" spans="1:10" x14ac:dyDescent="0.25">
      <c r="A7" s="17" t="s">
        <v>1059</v>
      </c>
      <c r="B7" s="32">
        <v>10032628.849999998</v>
      </c>
      <c r="C7" s="33"/>
      <c r="E7" s="16">
        <f>COUNT(sales_data_sample!A2:A2824)</f>
        <v>2823</v>
      </c>
      <c r="F7" s="36" t="s">
        <v>1085</v>
      </c>
      <c r="G7" s="36"/>
    </row>
    <row r="9" spans="1:10" x14ac:dyDescent="0.25">
      <c r="A9" s="16" t="s">
        <v>1074</v>
      </c>
      <c r="B9" s="16" t="s">
        <v>1075</v>
      </c>
      <c r="F9" t="s">
        <v>1062</v>
      </c>
    </row>
    <row r="10" spans="1:10" x14ac:dyDescent="0.25">
      <c r="A10" s="32">
        <f>B7</f>
        <v>10032628.849999998</v>
      </c>
      <c r="B10" s="34">
        <f>C6</f>
        <v>-0.62078216571123079</v>
      </c>
      <c r="C10" s="19"/>
      <c r="D10" s="25"/>
      <c r="F10">
        <v>2823</v>
      </c>
      <c r="G10">
        <f>GETPIVOTDATA("ORDERNUMBER",$F$9)</f>
        <v>2823</v>
      </c>
    </row>
    <row r="12" spans="1:10" x14ac:dyDescent="0.25">
      <c r="A12" s="11" t="s">
        <v>1058</v>
      </c>
      <c r="B12" t="s">
        <v>1062</v>
      </c>
      <c r="C12" t="s">
        <v>1060</v>
      </c>
      <c r="D12" t="s">
        <v>1076</v>
      </c>
    </row>
    <row r="13" spans="1:10" ht="18.75" x14ac:dyDescent="0.3">
      <c r="A13" s="12" t="s">
        <v>64</v>
      </c>
      <c r="B13">
        <v>276</v>
      </c>
      <c r="C13">
        <v>962396.71000000008</v>
      </c>
      <c r="D13" s="19">
        <f>C13/B13</f>
        <v>3486.9446014492755</v>
      </c>
      <c r="E13" s="37" t="s">
        <v>1088</v>
      </c>
      <c r="F13" s="37"/>
      <c r="G13" s="37"/>
    </row>
    <row r="14" spans="1:10" x14ac:dyDescent="0.25">
      <c r="A14" s="12" t="s">
        <v>35</v>
      </c>
      <c r="B14">
        <v>285</v>
      </c>
      <c r="C14">
        <v>1005383.8099999999</v>
      </c>
      <c r="D14" s="19">
        <f t="shared" ref="D14:D25" si="0">C14/B14</f>
        <v>3527.6624912280699</v>
      </c>
      <c r="E14" s="32">
        <f>AVERAGE(sales_data_sample!E2:E2824)</f>
        <v>3553.8890719093201</v>
      </c>
      <c r="F14" s="36" t="s">
        <v>1087</v>
      </c>
      <c r="G14" s="36"/>
    </row>
    <row r="15" spans="1:10" x14ac:dyDescent="0.25">
      <c r="A15" s="12" t="s">
        <v>255</v>
      </c>
      <c r="B15">
        <v>213</v>
      </c>
      <c r="C15">
        <v>797370.26000000036</v>
      </c>
      <c r="D15" s="19">
        <f t="shared" si="0"/>
        <v>3743.522347417842</v>
      </c>
    </row>
    <row r="16" spans="1:10" x14ac:dyDescent="0.25">
      <c r="A16" s="12" t="s">
        <v>380</v>
      </c>
      <c r="B16">
        <v>198</v>
      </c>
      <c r="C16">
        <v>744538.05999999994</v>
      </c>
      <c r="D16" s="19">
        <f t="shared" si="0"/>
        <v>3760.2932323232321</v>
      </c>
    </row>
    <row r="17" spans="1:14" x14ac:dyDescent="0.25">
      <c r="A17" s="12" t="s">
        <v>153</v>
      </c>
      <c r="B17">
        <v>234</v>
      </c>
      <c r="C17">
        <v>862597.77000000037</v>
      </c>
      <c r="D17" s="19">
        <f t="shared" si="0"/>
        <v>3686.3152564102579</v>
      </c>
    </row>
    <row r="18" spans="1:14" x14ac:dyDescent="0.25">
      <c r="A18" s="12" t="s">
        <v>172</v>
      </c>
      <c r="B18">
        <v>196</v>
      </c>
      <c r="C18">
        <v>684918.74999999965</v>
      </c>
      <c r="D18" s="19">
        <f t="shared" si="0"/>
        <v>3494.4834183673452</v>
      </c>
    </row>
    <row r="19" spans="1:14" x14ac:dyDescent="0.25">
      <c r="A19" s="12" t="s">
        <v>52</v>
      </c>
      <c r="B19">
        <v>141</v>
      </c>
      <c r="C19">
        <v>490103.2899999998</v>
      </c>
      <c r="D19" s="19">
        <f t="shared" si="0"/>
        <v>3475.909858156027</v>
      </c>
    </row>
    <row r="20" spans="1:14" x14ac:dyDescent="0.25">
      <c r="A20" s="12" t="s">
        <v>76</v>
      </c>
      <c r="B20">
        <v>209</v>
      </c>
      <c r="C20">
        <v>723921.76000000024</v>
      </c>
      <c r="D20" s="19">
        <f t="shared" si="0"/>
        <v>3463.7404784689006</v>
      </c>
    </row>
    <row r="21" spans="1:14" x14ac:dyDescent="0.25">
      <c r="A21" s="12" t="s">
        <v>201</v>
      </c>
      <c r="B21">
        <v>159</v>
      </c>
      <c r="C21">
        <v>561245.65</v>
      </c>
      <c r="D21" s="19">
        <f t="shared" si="0"/>
        <v>3529.846855345912</v>
      </c>
    </row>
    <row r="22" spans="1:14" x14ac:dyDescent="0.25">
      <c r="A22" s="12" t="s">
        <v>86</v>
      </c>
      <c r="B22">
        <v>361</v>
      </c>
      <c r="C22">
        <v>1272067.31</v>
      </c>
      <c r="D22" s="19">
        <f t="shared" si="0"/>
        <v>3523.7321606648202</v>
      </c>
    </row>
    <row r="23" spans="1:14" x14ac:dyDescent="0.25">
      <c r="A23" s="12" t="s">
        <v>104</v>
      </c>
      <c r="B23">
        <v>417</v>
      </c>
      <c r="C23">
        <v>1489274.2999999993</v>
      </c>
      <c r="D23" s="19">
        <f t="shared" si="0"/>
        <v>3571.4011990407657</v>
      </c>
    </row>
    <row r="24" spans="1:14" x14ac:dyDescent="0.25">
      <c r="A24" s="12" t="s">
        <v>242</v>
      </c>
      <c r="B24">
        <v>134</v>
      </c>
      <c r="C24">
        <v>438811.17999999976</v>
      </c>
      <c r="D24" s="19">
        <f t="shared" si="0"/>
        <v>3274.7102985074607</v>
      </c>
    </row>
    <row r="25" spans="1:14" x14ac:dyDescent="0.25">
      <c r="A25" s="12" t="s">
        <v>1059</v>
      </c>
      <c r="B25">
        <v>2823</v>
      </c>
      <c r="C25">
        <v>10032628.849999994</v>
      </c>
      <c r="D25" s="19">
        <f t="shared" si="0"/>
        <v>3553.8890719093142</v>
      </c>
    </row>
    <row r="26" spans="1:14" x14ac:dyDescent="0.25">
      <c r="C26" t="s">
        <v>1077</v>
      </c>
      <c r="D26" s="19">
        <f>AVERAGE(D13:D24)</f>
        <v>3544.8801831149926</v>
      </c>
    </row>
    <row r="27" spans="1:14" x14ac:dyDescent="0.25">
      <c r="A27" s="16"/>
      <c r="B27" s="16"/>
    </row>
    <row r="28" spans="1:14" ht="18.75" x14ac:dyDescent="0.3">
      <c r="A28" s="37" t="s">
        <v>1093</v>
      </c>
      <c r="B28" s="37"/>
      <c r="K28" s="26"/>
    </row>
    <row r="29" spans="1:14" ht="15" customHeight="1" x14ac:dyDescent="0.25">
      <c r="A29" s="15" t="s">
        <v>1058</v>
      </c>
      <c r="B29" s="16" t="s">
        <v>1060</v>
      </c>
      <c r="K29" s="36" t="s">
        <v>1081</v>
      </c>
      <c r="L29" s="36"/>
      <c r="M29" s="36"/>
      <c r="N29" s="36"/>
    </row>
    <row r="30" spans="1:14" x14ac:dyDescent="0.25">
      <c r="A30" s="17" t="s">
        <v>286</v>
      </c>
      <c r="B30" s="32">
        <v>3919615.6599999969</v>
      </c>
      <c r="K30" s="16" t="str">
        <f>INDEX(A29:A36,MATCH(MAX(B29:B36),B29:B36,0))</f>
        <v>Classic Cars</v>
      </c>
      <c r="L30" s="36" t="s">
        <v>1079</v>
      </c>
      <c r="M30" s="36"/>
      <c r="N30" s="36"/>
    </row>
    <row r="31" spans="1:14" x14ac:dyDescent="0.25">
      <c r="A31" s="17" t="s">
        <v>38</v>
      </c>
      <c r="B31" s="32">
        <v>1166388.3400000003</v>
      </c>
      <c r="K31" s="32">
        <f>INDEX(B29:B36,MATCH(MAX(B29:B36),B29:B36,0))</f>
        <v>3919615.6599999969</v>
      </c>
      <c r="L31" s="36" t="s">
        <v>1080</v>
      </c>
      <c r="M31" s="36"/>
      <c r="N31" s="36"/>
    </row>
    <row r="32" spans="1:14" x14ac:dyDescent="0.25">
      <c r="A32" s="17" t="s">
        <v>905</v>
      </c>
      <c r="B32" s="32">
        <v>975003.57000000007</v>
      </c>
    </row>
    <row r="33" spans="1:5" x14ac:dyDescent="0.25">
      <c r="A33" s="17" t="s">
        <v>961</v>
      </c>
      <c r="B33" s="32">
        <v>714437.13</v>
      </c>
    </row>
    <row r="34" spans="1:5" x14ac:dyDescent="0.25">
      <c r="A34" s="17" t="s">
        <v>973</v>
      </c>
      <c r="B34" s="32">
        <v>226243.46999999997</v>
      </c>
    </row>
    <row r="35" spans="1:5" x14ac:dyDescent="0.25">
      <c r="A35" s="17" t="s">
        <v>794</v>
      </c>
      <c r="B35" s="32">
        <v>1127789.8399999996</v>
      </c>
    </row>
    <row r="36" spans="1:5" x14ac:dyDescent="0.25">
      <c r="A36" s="17" t="s">
        <v>871</v>
      </c>
      <c r="B36" s="32">
        <v>1903150.8399999992</v>
      </c>
    </row>
    <row r="44" spans="1:5" ht="18.75" x14ac:dyDescent="0.3">
      <c r="A44" s="37" t="s">
        <v>1092</v>
      </c>
      <c r="B44" s="37"/>
    </row>
    <row r="45" spans="1:5" x14ac:dyDescent="0.25">
      <c r="A45" s="15" t="s">
        <v>1058</v>
      </c>
      <c r="B45" s="16" t="s">
        <v>1060</v>
      </c>
    </row>
    <row r="46" spans="1:5" x14ac:dyDescent="0.25">
      <c r="A46" s="17" t="s">
        <v>536</v>
      </c>
      <c r="B46" s="16">
        <v>70488.44</v>
      </c>
      <c r="D46" s="27"/>
      <c r="E46" s="27"/>
    </row>
    <row r="47" spans="1:5" x14ac:dyDescent="0.25">
      <c r="A47" s="17" t="s">
        <v>402</v>
      </c>
      <c r="B47" s="16">
        <v>94117.260000000024</v>
      </c>
      <c r="D47" s="16"/>
      <c r="E47" s="16"/>
    </row>
    <row r="48" spans="1:5" x14ac:dyDescent="0.25">
      <c r="A48" s="17" t="s">
        <v>452</v>
      </c>
      <c r="B48" s="16">
        <v>153996.13000000003</v>
      </c>
      <c r="D48" s="16"/>
      <c r="E48" s="16"/>
    </row>
    <row r="49" spans="1:6" x14ac:dyDescent="0.25">
      <c r="A49" s="17" t="s">
        <v>494</v>
      </c>
      <c r="B49" s="16">
        <v>24179.96</v>
      </c>
      <c r="D49" s="16"/>
      <c r="E49" s="16"/>
    </row>
    <row r="50" spans="1:6" x14ac:dyDescent="0.25">
      <c r="A50" s="17" t="s">
        <v>886</v>
      </c>
      <c r="B50" s="16">
        <v>64591.460000000006</v>
      </c>
      <c r="D50" s="16"/>
      <c r="E50" s="16"/>
    </row>
    <row r="51" spans="1:6" x14ac:dyDescent="0.25">
      <c r="A51" s="17" t="s">
        <v>139</v>
      </c>
      <c r="B51" s="16">
        <v>200995.40999999997</v>
      </c>
      <c r="D51" s="16"/>
      <c r="E51" s="16"/>
    </row>
    <row r="52" spans="1:6" x14ac:dyDescent="0.25">
      <c r="A52" s="17" t="s">
        <v>326</v>
      </c>
      <c r="B52" s="16">
        <v>59469.119999999988</v>
      </c>
      <c r="D52" s="16"/>
      <c r="E52" s="16"/>
    </row>
    <row r="53" spans="1:6" x14ac:dyDescent="0.25">
      <c r="A53" s="17" t="s">
        <v>419</v>
      </c>
      <c r="B53" s="16">
        <v>64834.320000000007</v>
      </c>
    </row>
    <row r="54" spans="1:6" x14ac:dyDescent="0.25">
      <c r="A54" s="17" t="s">
        <v>131</v>
      </c>
      <c r="B54" s="16">
        <v>93170.659999999989</v>
      </c>
      <c r="C54" s="39" t="s">
        <v>1084</v>
      </c>
      <c r="D54" s="36"/>
      <c r="E54" s="36"/>
      <c r="F54" s="36"/>
    </row>
    <row r="55" spans="1:6" x14ac:dyDescent="0.25">
      <c r="A55" s="17" t="s">
        <v>963</v>
      </c>
      <c r="B55" s="16">
        <v>26479.260000000002</v>
      </c>
      <c r="C55" s="40" t="str">
        <f>INDEX(A46:A137,MATCH(MAX(B46:B137),B46:B137,0))</f>
        <v>Euro Shopping Channel</v>
      </c>
      <c r="D55" s="30" t="s">
        <v>1082</v>
      </c>
      <c r="E55" s="30"/>
      <c r="F55" s="30"/>
    </row>
    <row r="56" spans="1:6" x14ac:dyDescent="0.25">
      <c r="A56" s="17" t="s">
        <v>776</v>
      </c>
      <c r="B56" s="16">
        <v>157807.80999999997</v>
      </c>
      <c r="C56" s="41">
        <f>INDEX(B46:B137,MATCH(MAX(B46:B137),B46:B137,0))</f>
        <v>912294.11000000022</v>
      </c>
      <c r="D56" s="30" t="s">
        <v>1083</v>
      </c>
      <c r="E56" s="30"/>
      <c r="F56" s="30"/>
    </row>
    <row r="57" spans="1:6" x14ac:dyDescent="0.25">
      <c r="A57" s="17" t="s">
        <v>212</v>
      </c>
      <c r="B57" s="16">
        <v>116599.19</v>
      </c>
    </row>
    <row r="58" spans="1:6" x14ac:dyDescent="0.25">
      <c r="A58" s="17" t="s">
        <v>919</v>
      </c>
      <c r="B58" s="16">
        <v>34993.919999999998</v>
      </c>
    </row>
    <row r="59" spans="1:6" x14ac:dyDescent="0.25">
      <c r="A59" s="17" t="s">
        <v>727</v>
      </c>
      <c r="B59" s="16">
        <v>85171.589999999982</v>
      </c>
    </row>
    <row r="60" spans="1:6" x14ac:dyDescent="0.25">
      <c r="A60" s="17" t="s">
        <v>813</v>
      </c>
      <c r="B60" s="16">
        <v>9129.3499999999985</v>
      </c>
    </row>
    <row r="61" spans="1:6" x14ac:dyDescent="0.25">
      <c r="A61" s="17" t="s">
        <v>768</v>
      </c>
      <c r="B61" s="16">
        <v>49642.05</v>
      </c>
    </row>
    <row r="62" spans="1:6" ht="18.75" x14ac:dyDescent="0.3">
      <c r="A62" s="17" t="s">
        <v>375</v>
      </c>
      <c r="B62" s="16">
        <v>36163.619999999995</v>
      </c>
      <c r="D62" s="37" t="s">
        <v>1090</v>
      </c>
      <c r="E62" s="37"/>
    </row>
    <row r="63" spans="1:6" x14ac:dyDescent="0.25">
      <c r="A63" s="17" t="s">
        <v>354</v>
      </c>
      <c r="B63" s="16">
        <v>75238.92</v>
      </c>
      <c r="D63" s="15" t="s">
        <v>1058</v>
      </c>
      <c r="E63" s="32" t="s">
        <v>1060</v>
      </c>
    </row>
    <row r="64" spans="1:6" x14ac:dyDescent="0.25">
      <c r="A64" s="17" t="s">
        <v>337</v>
      </c>
      <c r="B64" s="16">
        <v>67506.969999999987</v>
      </c>
      <c r="D64" s="17" t="s">
        <v>280</v>
      </c>
      <c r="E64" s="32">
        <v>1082551.4400000002</v>
      </c>
    </row>
    <row r="65" spans="1:5" x14ac:dyDescent="0.25">
      <c r="A65" s="17" t="s">
        <v>319</v>
      </c>
      <c r="B65" s="16">
        <v>77795.199999999997</v>
      </c>
      <c r="D65" s="17" t="s">
        <v>45</v>
      </c>
      <c r="E65" s="32">
        <v>560787.76999999979</v>
      </c>
    </row>
    <row r="66" spans="1:5" x14ac:dyDescent="0.25">
      <c r="A66" s="12" t="s">
        <v>756</v>
      </c>
      <c r="B66">
        <v>57756.43</v>
      </c>
      <c r="D66" s="17" t="s">
        <v>70</v>
      </c>
      <c r="E66" s="32">
        <v>268944.68</v>
      </c>
    </row>
    <row r="67" spans="1:5" x14ac:dyDescent="0.25">
      <c r="A67" s="12" t="s">
        <v>570</v>
      </c>
      <c r="B67">
        <v>87489.229999999981</v>
      </c>
      <c r="D67" s="17" t="s">
        <v>431</v>
      </c>
      <c r="E67" s="32">
        <v>654858.06000000006</v>
      </c>
    </row>
    <row r="68" spans="1:5" x14ac:dyDescent="0.25">
      <c r="A68" s="12" t="s">
        <v>445</v>
      </c>
      <c r="B68">
        <v>81577.98</v>
      </c>
      <c r="D68" s="17" t="s">
        <v>313</v>
      </c>
      <c r="E68" s="32">
        <v>288488.41000000003</v>
      </c>
    </row>
    <row r="69" spans="1:5" x14ac:dyDescent="0.25">
      <c r="A69" s="12" t="s">
        <v>88</v>
      </c>
      <c r="B69">
        <v>149882.49999999997</v>
      </c>
      <c r="D69" s="17" t="s">
        <v>1059</v>
      </c>
      <c r="E69" s="16">
        <v>2855630.3600000003</v>
      </c>
    </row>
    <row r="70" spans="1:5" x14ac:dyDescent="0.25">
      <c r="A70" s="12" t="s">
        <v>300</v>
      </c>
      <c r="B70">
        <v>120615.28</v>
      </c>
    </row>
    <row r="71" spans="1:5" x14ac:dyDescent="0.25">
      <c r="A71" s="12" t="s">
        <v>675</v>
      </c>
      <c r="B71">
        <v>94015.73</v>
      </c>
      <c r="D71" t="str">
        <f>INDEX(D64:D68,MATCH(MAX(E64:E68),E64:E68,0))</f>
        <v>Madrid</v>
      </c>
    </row>
    <row r="72" spans="1:5" x14ac:dyDescent="0.25">
      <c r="A72" s="12" t="s">
        <v>105</v>
      </c>
      <c r="B72">
        <v>69052.41</v>
      </c>
      <c r="D72">
        <f>INDEX(E64:E68,MATCH(MAX(E64:E68),E64:E68,0))</f>
        <v>1082551.4400000002</v>
      </c>
    </row>
    <row r="73" spans="1:5" x14ac:dyDescent="0.25">
      <c r="A73" s="12" t="s">
        <v>510</v>
      </c>
      <c r="B73">
        <v>145041.60000000001</v>
      </c>
    </row>
    <row r="74" spans="1:5" x14ac:dyDescent="0.25">
      <c r="A74" s="12" t="s">
        <v>221</v>
      </c>
      <c r="B74">
        <v>122138.14000000001</v>
      </c>
    </row>
    <row r="75" spans="1:5" x14ac:dyDescent="0.25">
      <c r="A75" s="12" t="s">
        <v>656</v>
      </c>
      <c r="B75">
        <v>70859.78</v>
      </c>
    </row>
    <row r="76" spans="1:5" x14ac:dyDescent="0.25">
      <c r="A76" s="12" t="s">
        <v>545</v>
      </c>
      <c r="B76">
        <v>36019.040000000001</v>
      </c>
    </row>
    <row r="77" spans="1:5" x14ac:dyDescent="0.25">
      <c r="A77" s="12" t="s">
        <v>309</v>
      </c>
      <c r="B77">
        <v>172989.68000000008</v>
      </c>
    </row>
    <row r="78" spans="1:5" x14ac:dyDescent="0.25">
      <c r="A78" s="12" t="s">
        <v>554</v>
      </c>
      <c r="B78">
        <v>78411.860000000015</v>
      </c>
    </row>
    <row r="79" spans="1:5" x14ac:dyDescent="0.25">
      <c r="A79" s="12" t="s">
        <v>276</v>
      </c>
      <c r="B79">
        <v>912294.11000000022</v>
      </c>
    </row>
    <row r="80" spans="1:5" ht="18.75" x14ac:dyDescent="0.3">
      <c r="A80" s="12" t="s">
        <v>256</v>
      </c>
      <c r="B80">
        <v>98923.730000000025</v>
      </c>
      <c r="D80" s="37" t="s">
        <v>1091</v>
      </c>
      <c r="E80" s="37"/>
    </row>
    <row r="81" spans="1:5" x14ac:dyDescent="0.25">
      <c r="A81" s="12" t="s">
        <v>173</v>
      </c>
      <c r="B81">
        <v>101894.79000000001</v>
      </c>
      <c r="D81" s="15" t="s">
        <v>1058</v>
      </c>
      <c r="E81" s="16" t="s">
        <v>1060</v>
      </c>
    </row>
    <row r="82" spans="1:5" x14ac:dyDescent="0.25">
      <c r="A82" s="12" t="s">
        <v>908</v>
      </c>
      <c r="B82">
        <v>57294.420000000006</v>
      </c>
      <c r="D82" s="17">
        <v>2003</v>
      </c>
      <c r="E82" s="32">
        <v>3516979.540000001</v>
      </c>
    </row>
    <row r="83" spans="1:5" x14ac:dyDescent="0.25">
      <c r="A83" s="12" t="s">
        <v>598</v>
      </c>
      <c r="B83">
        <v>83209.88</v>
      </c>
      <c r="D83" s="17">
        <v>2004</v>
      </c>
      <c r="E83" s="32">
        <v>4724162.5999999968</v>
      </c>
    </row>
    <row r="84" spans="1:5" x14ac:dyDescent="0.25">
      <c r="A84" s="12" t="s">
        <v>606</v>
      </c>
      <c r="B84">
        <v>78240.839999999982</v>
      </c>
      <c r="D84" s="17">
        <v>2005</v>
      </c>
      <c r="E84" s="32">
        <v>1791486.71</v>
      </c>
    </row>
    <row r="85" spans="1:5" x14ac:dyDescent="0.25">
      <c r="A85" s="12" t="s">
        <v>661</v>
      </c>
      <c r="B85">
        <v>115498.73000000001</v>
      </c>
      <c r="D85" s="17" t="s">
        <v>1059</v>
      </c>
      <c r="E85" s="16">
        <v>10032628.849999998</v>
      </c>
    </row>
    <row r="86" spans="1:5" x14ac:dyDescent="0.25">
      <c r="A86" s="12" t="s">
        <v>784</v>
      </c>
      <c r="B86">
        <v>100595.54999999999</v>
      </c>
    </row>
    <row r="87" spans="1:5" x14ac:dyDescent="0.25">
      <c r="A87" s="12" t="s">
        <v>113</v>
      </c>
      <c r="B87">
        <v>111640.28</v>
      </c>
    </row>
    <row r="88" spans="1:5" x14ac:dyDescent="0.25">
      <c r="A88" s="12" t="s">
        <v>824</v>
      </c>
      <c r="B88">
        <v>54723.62</v>
      </c>
    </row>
    <row r="89" spans="1:5" x14ac:dyDescent="0.25">
      <c r="A89" s="12" t="s">
        <v>639</v>
      </c>
      <c r="B89">
        <v>97203.680000000008</v>
      </c>
    </row>
    <row r="90" spans="1:5" x14ac:dyDescent="0.25">
      <c r="A90" s="12" t="s">
        <v>182</v>
      </c>
      <c r="B90">
        <v>180124.9</v>
      </c>
    </row>
    <row r="91" spans="1:5" x14ac:dyDescent="0.25">
      <c r="A91" s="12" t="s">
        <v>40</v>
      </c>
      <c r="B91">
        <v>164069.44000000003</v>
      </c>
    </row>
    <row r="92" spans="1:5" ht="18.75" x14ac:dyDescent="0.3">
      <c r="A92" s="12" t="s">
        <v>712</v>
      </c>
      <c r="B92">
        <v>142601.33000000002</v>
      </c>
      <c r="D92" s="37" t="s">
        <v>1089</v>
      </c>
      <c r="E92" s="37"/>
    </row>
    <row r="93" spans="1:5" x14ac:dyDescent="0.25">
      <c r="A93" s="12" t="s">
        <v>66</v>
      </c>
      <c r="B93">
        <v>78570.340000000011</v>
      </c>
      <c r="D93" s="11" t="s">
        <v>1058</v>
      </c>
      <c r="E93" t="s">
        <v>1060</v>
      </c>
    </row>
    <row r="94" spans="1:5" x14ac:dyDescent="0.25">
      <c r="A94" s="12" t="s">
        <v>685</v>
      </c>
      <c r="B94">
        <v>74936.14</v>
      </c>
      <c r="D94" s="12" t="s">
        <v>240</v>
      </c>
      <c r="E94">
        <v>1302119.2600000007</v>
      </c>
    </row>
    <row r="95" spans="1:5" x14ac:dyDescent="0.25">
      <c r="A95" s="12" t="s">
        <v>191</v>
      </c>
      <c r="B95">
        <v>103080.37999999999</v>
      </c>
      <c r="D95" s="12" t="s">
        <v>74</v>
      </c>
      <c r="E95">
        <v>6087432.2400000058</v>
      </c>
    </row>
    <row r="96" spans="1:5" x14ac:dyDescent="0.25">
      <c r="A96" s="12" t="s">
        <v>562</v>
      </c>
      <c r="B96">
        <v>48048.46</v>
      </c>
      <c r="D96" s="12" t="s">
        <v>51</v>
      </c>
      <c r="E96">
        <v>2643077.3499999968</v>
      </c>
    </row>
    <row r="97" spans="1:6" x14ac:dyDescent="0.25">
      <c r="A97" s="12" t="s">
        <v>799</v>
      </c>
      <c r="B97">
        <v>33144.930000000008</v>
      </c>
      <c r="D97" s="12" t="s">
        <v>1059</v>
      </c>
      <c r="E97">
        <v>10032628.850000003</v>
      </c>
    </row>
    <row r="98" spans="1:6" x14ac:dyDescent="0.25">
      <c r="A98" s="12" t="s">
        <v>648</v>
      </c>
      <c r="B98">
        <v>52263.899999999994</v>
      </c>
    </row>
    <row r="99" spans="1:6" x14ac:dyDescent="0.25">
      <c r="A99" s="12" t="s">
        <v>841</v>
      </c>
      <c r="B99">
        <v>80438.48</v>
      </c>
    </row>
    <row r="100" spans="1:6" x14ac:dyDescent="0.25">
      <c r="A100" s="12" t="s">
        <v>501</v>
      </c>
      <c r="B100">
        <v>85555.989999999976</v>
      </c>
    </row>
    <row r="101" spans="1:6" x14ac:dyDescent="0.25">
      <c r="A101" s="12" t="s">
        <v>528</v>
      </c>
      <c r="B101">
        <v>108951.13</v>
      </c>
    </row>
    <row r="102" spans="1:6" x14ac:dyDescent="0.25">
      <c r="A102" s="12" t="s">
        <v>427</v>
      </c>
      <c r="B102">
        <v>654858.06000000006</v>
      </c>
    </row>
    <row r="103" spans="1:6" x14ac:dyDescent="0.25">
      <c r="A103" s="12" t="s">
        <v>124</v>
      </c>
      <c r="B103">
        <v>74476.179999999993</v>
      </c>
    </row>
    <row r="104" spans="1:6" x14ac:dyDescent="0.25">
      <c r="A104" s="12" t="s">
        <v>488</v>
      </c>
      <c r="B104">
        <v>83682.16</v>
      </c>
    </row>
    <row r="105" spans="1:6" x14ac:dyDescent="0.25">
      <c r="A105" s="12" t="s">
        <v>747</v>
      </c>
      <c r="B105">
        <v>197736.93999999997</v>
      </c>
    </row>
    <row r="106" spans="1:6" x14ac:dyDescent="0.25">
      <c r="A106" s="12" t="s">
        <v>860</v>
      </c>
      <c r="B106">
        <v>79224.23</v>
      </c>
    </row>
    <row r="107" spans="1:6" x14ac:dyDescent="0.25">
      <c r="A107" s="12" t="s">
        <v>435</v>
      </c>
      <c r="B107">
        <v>131685.30000000002</v>
      </c>
    </row>
    <row r="108" spans="1:6" x14ac:dyDescent="0.25">
      <c r="A108" s="12" t="s">
        <v>720</v>
      </c>
      <c r="B108">
        <v>57197.959999999992</v>
      </c>
    </row>
    <row r="109" spans="1:6" ht="18.75" x14ac:dyDescent="0.3">
      <c r="A109" s="12" t="s">
        <v>478</v>
      </c>
      <c r="B109">
        <v>67605.070000000007</v>
      </c>
      <c r="D109" s="31" t="s">
        <v>1094</v>
      </c>
      <c r="E109" s="31"/>
      <c r="F109" s="31"/>
    </row>
    <row r="110" spans="1:6" x14ac:dyDescent="0.25">
      <c r="A110" s="12" t="s">
        <v>620</v>
      </c>
      <c r="B110">
        <v>104370.38</v>
      </c>
      <c r="D110" s="11" t="s">
        <v>1058</v>
      </c>
      <c r="E110" t="s">
        <v>1060</v>
      </c>
      <c r="F110" t="s">
        <v>1062</v>
      </c>
    </row>
    <row r="111" spans="1:6" x14ac:dyDescent="0.25">
      <c r="A111" s="12" t="s">
        <v>578</v>
      </c>
      <c r="B111">
        <v>74972.52</v>
      </c>
      <c r="D111" s="12" t="s">
        <v>535</v>
      </c>
      <c r="E111" s="19">
        <v>194487.48</v>
      </c>
      <c r="F111">
        <v>60</v>
      </c>
    </row>
    <row r="112" spans="1:6" x14ac:dyDescent="0.25">
      <c r="A112" s="12" t="s">
        <v>463</v>
      </c>
      <c r="B112">
        <v>74204.789999999994</v>
      </c>
      <c r="D112" s="12" t="s">
        <v>275</v>
      </c>
      <c r="E112" s="19">
        <v>72212.86</v>
      </c>
      <c r="F112">
        <v>14</v>
      </c>
    </row>
    <row r="113" spans="1:6" x14ac:dyDescent="0.25">
      <c r="A113" s="12" t="s">
        <v>54</v>
      </c>
      <c r="B113">
        <v>135042.94</v>
      </c>
      <c r="D113" s="12" t="s">
        <v>475</v>
      </c>
      <c r="E113" s="19">
        <v>144729.96000000002</v>
      </c>
      <c r="F113">
        <v>41</v>
      </c>
    </row>
    <row r="114" spans="1:6" x14ac:dyDescent="0.25">
      <c r="A114" s="12" t="s">
        <v>877</v>
      </c>
      <c r="B114">
        <v>137955.72000000003</v>
      </c>
      <c r="D114" s="12" t="s">
        <v>637</v>
      </c>
      <c r="E114" s="19">
        <v>178979.18999999994</v>
      </c>
      <c r="F114">
        <v>44</v>
      </c>
    </row>
    <row r="115" spans="1:6" x14ac:dyDescent="0.25">
      <c r="A115" s="12" t="s">
        <v>589</v>
      </c>
      <c r="B115">
        <v>74634.849999999991</v>
      </c>
      <c r="D115" s="12" t="s">
        <v>647</v>
      </c>
      <c r="E115" s="19">
        <v>150718.28000000003</v>
      </c>
      <c r="F115">
        <v>47</v>
      </c>
    </row>
    <row r="116" spans="1:6" x14ac:dyDescent="0.25">
      <c r="A116" s="12" t="s">
        <v>927</v>
      </c>
      <c r="B116">
        <v>33440.1</v>
      </c>
      <c r="D116" s="12" t="s">
        <v>37</v>
      </c>
      <c r="E116" s="19">
        <v>9291501.0800000075</v>
      </c>
      <c r="F116">
        <v>2617</v>
      </c>
    </row>
    <row r="117" spans="1:6" x14ac:dyDescent="0.25">
      <c r="A117" s="12" t="s">
        <v>231</v>
      </c>
      <c r="B117">
        <v>149798.63</v>
      </c>
      <c r="D117" s="12" t="s">
        <v>1059</v>
      </c>
      <c r="E117">
        <v>10032628.850000009</v>
      </c>
      <c r="F117">
        <v>2823</v>
      </c>
    </row>
    <row r="118" spans="1:6" x14ac:dyDescent="0.25">
      <c r="A118" s="12" t="s">
        <v>346</v>
      </c>
      <c r="B118">
        <v>142874.25000000003</v>
      </c>
    </row>
    <row r="119" spans="1:6" x14ac:dyDescent="0.25">
      <c r="A119" s="12" t="s">
        <v>411</v>
      </c>
      <c r="B119">
        <v>134259.33000000002</v>
      </c>
    </row>
    <row r="120" spans="1:6" x14ac:dyDescent="0.25">
      <c r="A120" s="12" t="s">
        <v>832</v>
      </c>
      <c r="B120">
        <v>50218.510000000009</v>
      </c>
    </row>
    <row r="121" spans="1:6" x14ac:dyDescent="0.25">
      <c r="A121" s="12" t="s">
        <v>853</v>
      </c>
      <c r="B121">
        <v>82751.080000000016</v>
      </c>
    </row>
    <row r="122" spans="1:6" x14ac:dyDescent="0.25">
      <c r="A122" s="12" t="s">
        <v>243</v>
      </c>
      <c r="B122">
        <v>151570.98000000004</v>
      </c>
    </row>
    <row r="123" spans="1:6" x14ac:dyDescent="0.25">
      <c r="A123" s="12" t="s">
        <v>520</v>
      </c>
      <c r="B123">
        <v>88804.5</v>
      </c>
    </row>
    <row r="124" spans="1:6" x14ac:dyDescent="0.25">
      <c r="A124" s="12" t="s">
        <v>735</v>
      </c>
      <c r="B124">
        <v>113961.14999999997</v>
      </c>
    </row>
    <row r="125" spans="1:6" x14ac:dyDescent="0.25">
      <c r="A125" s="12" t="s">
        <v>381</v>
      </c>
      <c r="B125">
        <v>79472.070000000007</v>
      </c>
    </row>
    <row r="126" spans="1:6" x14ac:dyDescent="0.25">
      <c r="A126" s="12" t="s">
        <v>96</v>
      </c>
      <c r="B126">
        <v>120783.07</v>
      </c>
    </row>
    <row r="127" spans="1:6" x14ac:dyDescent="0.25">
      <c r="A127" s="12" t="s">
        <v>163</v>
      </c>
      <c r="B127">
        <v>83228.19</v>
      </c>
    </row>
    <row r="128" spans="1:6" x14ac:dyDescent="0.25">
      <c r="A128" s="12" t="s">
        <v>630</v>
      </c>
      <c r="B128">
        <v>160010.26999999996</v>
      </c>
    </row>
    <row r="129" spans="1:2" x14ac:dyDescent="0.25">
      <c r="A129" s="12" t="s">
        <v>389</v>
      </c>
      <c r="B129">
        <v>120562.73999999996</v>
      </c>
    </row>
    <row r="130" spans="1:2" x14ac:dyDescent="0.25">
      <c r="A130" s="12" t="s">
        <v>694</v>
      </c>
      <c r="B130">
        <v>100306.58</v>
      </c>
    </row>
    <row r="131" spans="1:2" x14ac:dyDescent="0.25">
      <c r="A131" s="12" t="s">
        <v>202</v>
      </c>
      <c r="B131">
        <v>111250.37999999996</v>
      </c>
    </row>
    <row r="132" spans="1:2" x14ac:dyDescent="0.25">
      <c r="A132" s="12" t="s">
        <v>77</v>
      </c>
      <c r="B132">
        <v>104561.95999999998</v>
      </c>
    </row>
    <row r="133" spans="1:2" x14ac:dyDescent="0.25">
      <c r="A133" s="12" t="s">
        <v>264</v>
      </c>
      <c r="B133">
        <v>118008.26999999999</v>
      </c>
    </row>
    <row r="134" spans="1:2" x14ac:dyDescent="0.25">
      <c r="A134" s="12" t="s">
        <v>704</v>
      </c>
      <c r="B134">
        <v>117713.55999999998</v>
      </c>
    </row>
    <row r="135" spans="1:2" x14ac:dyDescent="0.25">
      <c r="A135" s="12" t="s">
        <v>154</v>
      </c>
      <c r="B135">
        <v>88041.260000000009</v>
      </c>
    </row>
    <row r="136" spans="1:2" x14ac:dyDescent="0.25">
      <c r="A136" s="12" t="s">
        <v>289</v>
      </c>
      <c r="B136">
        <v>75754.880000000005</v>
      </c>
    </row>
    <row r="137" spans="1:2" x14ac:dyDescent="0.25">
      <c r="A137" s="12" t="s">
        <v>367</v>
      </c>
      <c r="B137">
        <v>46084.639999999992</v>
      </c>
    </row>
  </sheetData>
  <mergeCells count="17">
    <mergeCell ref="D92:E92"/>
    <mergeCell ref="D62:E62"/>
    <mergeCell ref="D80:E80"/>
    <mergeCell ref="D109:F109"/>
    <mergeCell ref="D56:F56"/>
    <mergeCell ref="C54:F54"/>
    <mergeCell ref="A44:B44"/>
    <mergeCell ref="F7:G7"/>
    <mergeCell ref="E6:G6"/>
    <mergeCell ref="E13:G13"/>
    <mergeCell ref="F14:G14"/>
    <mergeCell ref="A2:C2"/>
    <mergeCell ref="L30:N30"/>
    <mergeCell ref="L31:N31"/>
    <mergeCell ref="K29:N29"/>
    <mergeCell ref="A28:B28"/>
    <mergeCell ref="D55:F55"/>
  </mergeCells>
  <pageMargins left="0.7" right="0.7" top="0.75" bottom="0.75" header="0.3" footer="0.3"/>
  <pageSetup orientation="portrait" r:id="rId10"/>
  <drawing r:id="rId11"/>
  <legacy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85C3C-6D19-46D6-A3EF-B65A0E289E1D}">
  <dimension ref="B2:P138"/>
  <sheetViews>
    <sheetView showGridLines="0" tabSelected="1" zoomScale="70" zoomScaleNormal="70" workbookViewId="0">
      <selection activeCell="E39" sqref="E39"/>
    </sheetView>
  </sheetViews>
  <sheetFormatPr defaultRowHeight="15" x14ac:dyDescent="0.25"/>
  <cols>
    <col min="5" max="5" width="35.28515625" bestFit="1" customWidth="1"/>
    <col min="6" max="6" width="13.42578125" bestFit="1" customWidth="1"/>
    <col min="13" max="13" width="14.140625" bestFit="1" customWidth="1"/>
    <col min="14" max="14" width="13.42578125" bestFit="1" customWidth="1"/>
    <col min="15" max="15" width="24.28515625" bestFit="1" customWidth="1"/>
  </cols>
  <sheetData>
    <row r="2" spans="16:16" x14ac:dyDescent="0.25">
      <c r="P2" s="28"/>
    </row>
    <row r="41" spans="2:16" x14ac:dyDescent="0.25">
      <c r="B41">
        <v>34</v>
      </c>
    </row>
    <row r="43" spans="2:16" x14ac:dyDescent="0.25">
      <c r="E43">
        <v>1</v>
      </c>
      <c r="F43">
        <f>COUNT(F46:F137)</f>
        <v>92</v>
      </c>
      <c r="G43">
        <f>F43-4</f>
        <v>88</v>
      </c>
      <c r="H43">
        <f>MIN(G43,F43)</f>
        <v>88</v>
      </c>
      <c r="M43" s="11" t="s">
        <v>1058</v>
      </c>
      <c r="N43" t="s">
        <v>1060</v>
      </c>
      <c r="O43" t="s">
        <v>1062</v>
      </c>
    </row>
    <row r="44" spans="2:16" x14ac:dyDescent="0.25">
      <c r="E44" s="16"/>
      <c r="F44" s="16"/>
      <c r="M44" s="12" t="s">
        <v>64</v>
      </c>
      <c r="N44">
        <v>962396.71000000008</v>
      </c>
      <c r="O44">
        <v>276</v>
      </c>
    </row>
    <row r="45" spans="2:16" x14ac:dyDescent="0.25">
      <c r="C45">
        <v>1</v>
      </c>
      <c r="E45" s="15" t="s">
        <v>1058</v>
      </c>
      <c r="F45" s="16" t="s">
        <v>1060</v>
      </c>
      <c r="H45" s="24" t="s">
        <v>1058</v>
      </c>
      <c r="I45" s="24" t="s">
        <v>1060</v>
      </c>
      <c r="M45" s="12" t="s">
        <v>35</v>
      </c>
      <c r="N45">
        <v>1005383.8099999999</v>
      </c>
      <c r="O45">
        <v>285</v>
      </c>
      <c r="P45">
        <f>O56</f>
        <v>2823</v>
      </c>
    </row>
    <row r="46" spans="2:16" x14ac:dyDescent="0.25">
      <c r="E46" s="17" t="s">
        <v>536</v>
      </c>
      <c r="F46" s="16">
        <v>70488.44</v>
      </c>
      <c r="H46" t="str">
        <f ca="1">OFFSET(E46,$C$45,0,1,1)</f>
        <v>Amica Models &amp; Co.</v>
      </c>
      <c r="I46">
        <f ca="1">OFFSET(F46,$C$45,0,1,1)</f>
        <v>94117.260000000024</v>
      </c>
      <c r="M46" s="12" t="s">
        <v>255</v>
      </c>
      <c r="N46">
        <v>797370.26000000036</v>
      </c>
      <c r="O46">
        <v>213</v>
      </c>
    </row>
    <row r="47" spans="2:16" x14ac:dyDescent="0.25">
      <c r="E47" s="17" t="s">
        <v>402</v>
      </c>
      <c r="F47" s="16">
        <v>94117.260000000024</v>
      </c>
      <c r="H47" t="str">
        <f t="shared" ref="H47:I49" ca="1" si="0">OFFSET(E47,$C$45,0,1,1)</f>
        <v>Anna's Decorations, Ltd</v>
      </c>
      <c r="I47">
        <f t="shared" ca="1" si="0"/>
        <v>153996.13000000003</v>
      </c>
      <c r="M47" s="12" t="s">
        <v>380</v>
      </c>
      <c r="N47">
        <v>744538.05999999994</v>
      </c>
      <c r="O47">
        <v>198</v>
      </c>
    </row>
    <row r="48" spans="2:16" x14ac:dyDescent="0.25">
      <c r="E48" s="17" t="s">
        <v>452</v>
      </c>
      <c r="F48" s="16">
        <v>153996.13000000003</v>
      </c>
      <c r="H48" t="str">
        <f t="shared" ca="1" si="0"/>
        <v>Atelier graphique</v>
      </c>
      <c r="I48">
        <f t="shared" ca="1" si="0"/>
        <v>24179.96</v>
      </c>
      <c r="M48" s="12" t="s">
        <v>153</v>
      </c>
      <c r="N48">
        <v>862597.77000000037</v>
      </c>
      <c r="O48">
        <v>234</v>
      </c>
    </row>
    <row r="49" spans="5:15" x14ac:dyDescent="0.25">
      <c r="E49" s="17" t="s">
        <v>494</v>
      </c>
      <c r="F49" s="16">
        <v>24179.96</v>
      </c>
      <c r="H49" t="str">
        <f t="shared" ca="1" si="0"/>
        <v>Australian Collectables, Ltd</v>
      </c>
      <c r="I49">
        <f t="shared" ca="1" si="0"/>
        <v>64591.460000000006</v>
      </c>
      <c r="M49" s="12" t="s">
        <v>172</v>
      </c>
      <c r="N49">
        <v>684918.74999999965</v>
      </c>
      <c r="O49">
        <v>196</v>
      </c>
    </row>
    <row r="50" spans="5:15" x14ac:dyDescent="0.25">
      <c r="E50" s="17" t="s">
        <v>886</v>
      </c>
      <c r="F50" s="16">
        <v>64591.460000000006</v>
      </c>
      <c r="H50" t="str">
        <f ca="1">OFFSET(E50,$C$45,0,1,1)</f>
        <v>Australian Collectors, Co.</v>
      </c>
      <c r="I50">
        <f ca="1">OFFSET(F50,$C$45,0,1,1)</f>
        <v>200995.40999999997</v>
      </c>
      <c r="M50" s="12" t="s">
        <v>52</v>
      </c>
      <c r="N50">
        <v>490103.2899999998</v>
      </c>
      <c r="O50">
        <v>141</v>
      </c>
    </row>
    <row r="51" spans="5:15" x14ac:dyDescent="0.25">
      <c r="E51" s="17" t="s">
        <v>139</v>
      </c>
      <c r="F51" s="16">
        <v>200995.40999999997</v>
      </c>
      <c r="M51" s="12" t="s">
        <v>76</v>
      </c>
      <c r="N51">
        <v>723921.76000000024</v>
      </c>
      <c r="O51">
        <v>209</v>
      </c>
    </row>
    <row r="52" spans="5:15" x14ac:dyDescent="0.25">
      <c r="E52" s="17" t="s">
        <v>326</v>
      </c>
      <c r="F52" s="16">
        <v>59469.119999999988</v>
      </c>
      <c r="M52" s="12" t="s">
        <v>201</v>
      </c>
      <c r="N52">
        <v>561245.65</v>
      </c>
      <c r="O52">
        <v>159</v>
      </c>
    </row>
    <row r="53" spans="5:15" x14ac:dyDescent="0.25">
      <c r="E53" s="17" t="s">
        <v>419</v>
      </c>
      <c r="F53" s="16">
        <v>64834.320000000007</v>
      </c>
      <c r="M53" s="12" t="s">
        <v>86</v>
      </c>
      <c r="N53">
        <v>1272067.31</v>
      </c>
      <c r="O53">
        <v>361</v>
      </c>
    </row>
    <row r="54" spans="5:15" x14ac:dyDescent="0.25">
      <c r="E54" s="17" t="s">
        <v>131</v>
      </c>
      <c r="F54" s="16">
        <v>93170.659999999989</v>
      </c>
      <c r="M54" s="12" t="s">
        <v>104</v>
      </c>
      <c r="N54">
        <v>1489274.2999999993</v>
      </c>
      <c r="O54">
        <v>417</v>
      </c>
    </row>
    <row r="55" spans="5:15" x14ac:dyDescent="0.25">
      <c r="E55" s="17" t="s">
        <v>963</v>
      </c>
      <c r="F55" s="16">
        <v>26479.260000000002</v>
      </c>
      <c r="M55" s="12" t="s">
        <v>242</v>
      </c>
      <c r="N55">
        <v>438811.17999999976</v>
      </c>
      <c r="O55">
        <v>134</v>
      </c>
    </row>
    <row r="56" spans="5:15" x14ac:dyDescent="0.25">
      <c r="E56" s="17" t="s">
        <v>776</v>
      </c>
      <c r="F56" s="16">
        <v>157807.80999999997</v>
      </c>
      <c r="M56" s="12" t="s">
        <v>1059</v>
      </c>
      <c r="N56">
        <v>10032628.849999994</v>
      </c>
      <c r="O56">
        <v>2823</v>
      </c>
    </row>
    <row r="57" spans="5:15" x14ac:dyDescent="0.25">
      <c r="E57" s="17" t="s">
        <v>212</v>
      </c>
      <c r="F57" s="16">
        <v>116599.19</v>
      </c>
    </row>
    <row r="58" spans="5:15" x14ac:dyDescent="0.25">
      <c r="E58" s="17" t="s">
        <v>919</v>
      </c>
      <c r="F58" s="16">
        <v>34993.919999999998</v>
      </c>
    </row>
    <row r="59" spans="5:15" x14ac:dyDescent="0.25">
      <c r="E59" s="17" t="s">
        <v>727</v>
      </c>
      <c r="F59" s="16">
        <v>85171.589999999982</v>
      </c>
    </row>
    <row r="60" spans="5:15" x14ac:dyDescent="0.25">
      <c r="E60" s="17" t="s">
        <v>813</v>
      </c>
      <c r="F60" s="16">
        <v>9129.3499999999985</v>
      </c>
    </row>
    <row r="61" spans="5:15" x14ac:dyDescent="0.25">
      <c r="E61" s="17" t="s">
        <v>768</v>
      </c>
      <c r="F61" s="16">
        <v>49642.05</v>
      </c>
    </row>
    <row r="62" spans="5:15" x14ac:dyDescent="0.25">
      <c r="E62" s="17" t="s">
        <v>375</v>
      </c>
      <c r="F62" s="16">
        <v>36163.619999999995</v>
      </c>
    </row>
    <row r="63" spans="5:15" x14ac:dyDescent="0.25">
      <c r="E63" s="17" t="s">
        <v>354</v>
      </c>
      <c r="F63" s="16">
        <v>75238.92</v>
      </c>
    </row>
    <row r="64" spans="5:15" x14ac:dyDescent="0.25">
      <c r="E64" s="17" t="s">
        <v>337</v>
      </c>
      <c r="F64" s="16">
        <v>67506.969999999987</v>
      </c>
    </row>
    <row r="65" spans="5:6" x14ac:dyDescent="0.25">
      <c r="E65" s="17" t="s">
        <v>319</v>
      </c>
      <c r="F65" s="16">
        <v>77795.199999999997</v>
      </c>
    </row>
    <row r="66" spans="5:6" x14ac:dyDescent="0.25">
      <c r="E66" s="17" t="s">
        <v>756</v>
      </c>
      <c r="F66" s="16">
        <v>57756.43</v>
      </c>
    </row>
    <row r="67" spans="5:6" x14ac:dyDescent="0.25">
      <c r="E67" s="17" t="s">
        <v>570</v>
      </c>
      <c r="F67" s="16">
        <v>87489.229999999981</v>
      </c>
    </row>
    <row r="68" spans="5:6" x14ac:dyDescent="0.25">
      <c r="E68" s="17" t="s">
        <v>445</v>
      </c>
      <c r="F68" s="16">
        <v>81577.98</v>
      </c>
    </row>
    <row r="69" spans="5:6" x14ac:dyDescent="0.25">
      <c r="E69" s="17" t="s">
        <v>88</v>
      </c>
      <c r="F69" s="16">
        <v>149882.49999999997</v>
      </c>
    </row>
    <row r="70" spans="5:6" x14ac:dyDescent="0.25">
      <c r="E70" s="17" t="s">
        <v>300</v>
      </c>
      <c r="F70" s="16">
        <v>120615.28</v>
      </c>
    </row>
    <row r="71" spans="5:6" x14ac:dyDescent="0.25">
      <c r="E71" s="17" t="s">
        <v>675</v>
      </c>
      <c r="F71" s="16">
        <v>94015.73</v>
      </c>
    </row>
    <row r="72" spans="5:6" x14ac:dyDescent="0.25">
      <c r="E72" s="17" t="s">
        <v>105</v>
      </c>
      <c r="F72" s="16">
        <v>69052.41</v>
      </c>
    </row>
    <row r="73" spans="5:6" x14ac:dyDescent="0.25">
      <c r="E73" s="17" t="s">
        <v>510</v>
      </c>
      <c r="F73" s="16">
        <v>145041.60000000001</v>
      </c>
    </row>
    <row r="74" spans="5:6" x14ac:dyDescent="0.25">
      <c r="E74" s="17" t="s">
        <v>221</v>
      </c>
      <c r="F74" s="16">
        <v>122138.14000000001</v>
      </c>
    </row>
    <row r="75" spans="5:6" x14ac:dyDescent="0.25">
      <c r="E75" s="17" t="s">
        <v>656</v>
      </c>
      <c r="F75" s="16">
        <v>70859.78</v>
      </c>
    </row>
    <row r="76" spans="5:6" x14ac:dyDescent="0.25">
      <c r="E76" s="12" t="s">
        <v>545</v>
      </c>
      <c r="F76">
        <v>36019.040000000001</v>
      </c>
    </row>
    <row r="77" spans="5:6" x14ac:dyDescent="0.25">
      <c r="E77" s="12" t="s">
        <v>309</v>
      </c>
      <c r="F77">
        <v>172989.68000000008</v>
      </c>
    </row>
    <row r="78" spans="5:6" x14ac:dyDescent="0.25">
      <c r="E78" s="12" t="s">
        <v>554</v>
      </c>
      <c r="F78">
        <v>78411.860000000015</v>
      </c>
    </row>
    <row r="79" spans="5:6" x14ac:dyDescent="0.25">
      <c r="E79" s="12" t="s">
        <v>276</v>
      </c>
      <c r="F79">
        <v>912294.11000000022</v>
      </c>
    </row>
    <row r="80" spans="5:6" x14ac:dyDescent="0.25">
      <c r="E80" s="12" t="s">
        <v>256</v>
      </c>
      <c r="F80">
        <v>98923.730000000025</v>
      </c>
    </row>
    <row r="81" spans="5:6" x14ac:dyDescent="0.25">
      <c r="E81" s="12" t="s">
        <v>173</v>
      </c>
      <c r="F81">
        <v>101894.79000000001</v>
      </c>
    </row>
    <row r="82" spans="5:6" x14ac:dyDescent="0.25">
      <c r="E82" s="12" t="s">
        <v>908</v>
      </c>
      <c r="F82">
        <v>57294.420000000006</v>
      </c>
    </row>
    <row r="83" spans="5:6" x14ac:dyDescent="0.25">
      <c r="E83" s="12" t="s">
        <v>598</v>
      </c>
      <c r="F83">
        <v>83209.88</v>
      </c>
    </row>
    <row r="84" spans="5:6" x14ac:dyDescent="0.25">
      <c r="E84" s="12" t="s">
        <v>606</v>
      </c>
      <c r="F84">
        <v>78240.839999999982</v>
      </c>
    </row>
    <row r="85" spans="5:6" x14ac:dyDescent="0.25">
      <c r="E85" s="12" t="s">
        <v>661</v>
      </c>
      <c r="F85">
        <v>115498.73000000001</v>
      </c>
    </row>
    <row r="86" spans="5:6" x14ac:dyDescent="0.25">
      <c r="E86" s="12" t="s">
        <v>784</v>
      </c>
      <c r="F86">
        <v>100595.54999999999</v>
      </c>
    </row>
    <row r="87" spans="5:6" x14ac:dyDescent="0.25">
      <c r="E87" s="12" t="s">
        <v>113</v>
      </c>
      <c r="F87">
        <v>111640.28</v>
      </c>
    </row>
    <row r="88" spans="5:6" x14ac:dyDescent="0.25">
      <c r="E88" s="12" t="s">
        <v>824</v>
      </c>
      <c r="F88">
        <v>54723.62</v>
      </c>
    </row>
    <row r="89" spans="5:6" x14ac:dyDescent="0.25">
      <c r="E89" s="12" t="s">
        <v>639</v>
      </c>
      <c r="F89">
        <v>97203.680000000008</v>
      </c>
    </row>
    <row r="90" spans="5:6" x14ac:dyDescent="0.25">
      <c r="E90" s="12" t="s">
        <v>182</v>
      </c>
      <c r="F90">
        <v>180124.9</v>
      </c>
    </row>
    <row r="91" spans="5:6" x14ac:dyDescent="0.25">
      <c r="E91" s="12" t="s">
        <v>40</v>
      </c>
      <c r="F91">
        <v>164069.44000000003</v>
      </c>
    </row>
    <row r="92" spans="5:6" x14ac:dyDescent="0.25">
      <c r="E92" s="12" t="s">
        <v>712</v>
      </c>
      <c r="F92">
        <v>142601.33000000002</v>
      </c>
    </row>
    <row r="93" spans="5:6" x14ac:dyDescent="0.25">
      <c r="E93" s="12" t="s">
        <v>66</v>
      </c>
      <c r="F93">
        <v>78570.340000000011</v>
      </c>
    </row>
    <row r="94" spans="5:6" x14ac:dyDescent="0.25">
      <c r="E94" s="12" t="s">
        <v>685</v>
      </c>
      <c r="F94">
        <v>74936.14</v>
      </c>
    </row>
    <row r="95" spans="5:6" x14ac:dyDescent="0.25">
      <c r="E95" s="12" t="s">
        <v>191</v>
      </c>
      <c r="F95">
        <v>103080.37999999999</v>
      </c>
    </row>
    <row r="96" spans="5:6" x14ac:dyDescent="0.25">
      <c r="E96" s="12" t="s">
        <v>562</v>
      </c>
      <c r="F96">
        <v>48048.46</v>
      </c>
    </row>
    <row r="97" spans="5:6" x14ac:dyDescent="0.25">
      <c r="E97" s="12" t="s">
        <v>799</v>
      </c>
      <c r="F97">
        <v>33144.930000000008</v>
      </c>
    </row>
    <row r="98" spans="5:6" x14ac:dyDescent="0.25">
      <c r="E98" s="12" t="s">
        <v>648</v>
      </c>
      <c r="F98">
        <v>52263.899999999994</v>
      </c>
    </row>
    <row r="99" spans="5:6" x14ac:dyDescent="0.25">
      <c r="E99" s="12" t="s">
        <v>841</v>
      </c>
      <c r="F99">
        <v>80438.48</v>
      </c>
    </row>
    <row r="100" spans="5:6" x14ac:dyDescent="0.25">
      <c r="E100" s="12" t="s">
        <v>501</v>
      </c>
      <c r="F100">
        <v>85555.989999999976</v>
      </c>
    </row>
    <row r="101" spans="5:6" x14ac:dyDescent="0.25">
      <c r="E101" s="12" t="s">
        <v>528</v>
      </c>
      <c r="F101">
        <v>108951.13</v>
      </c>
    </row>
    <row r="102" spans="5:6" x14ac:dyDescent="0.25">
      <c r="E102" s="12" t="s">
        <v>427</v>
      </c>
      <c r="F102">
        <v>654858.06000000006</v>
      </c>
    </row>
    <row r="103" spans="5:6" x14ac:dyDescent="0.25">
      <c r="E103" s="12" t="s">
        <v>124</v>
      </c>
      <c r="F103">
        <v>74476.179999999993</v>
      </c>
    </row>
    <row r="104" spans="5:6" x14ac:dyDescent="0.25">
      <c r="E104" s="12" t="s">
        <v>488</v>
      </c>
      <c r="F104">
        <v>83682.16</v>
      </c>
    </row>
    <row r="105" spans="5:6" x14ac:dyDescent="0.25">
      <c r="E105" s="12" t="s">
        <v>747</v>
      </c>
      <c r="F105">
        <v>197736.93999999997</v>
      </c>
    </row>
    <row r="106" spans="5:6" x14ac:dyDescent="0.25">
      <c r="E106" s="12" t="s">
        <v>860</v>
      </c>
      <c r="F106">
        <v>79224.23</v>
      </c>
    </row>
    <row r="107" spans="5:6" x14ac:dyDescent="0.25">
      <c r="E107" s="12" t="s">
        <v>435</v>
      </c>
      <c r="F107">
        <v>131685.30000000002</v>
      </c>
    </row>
    <row r="108" spans="5:6" x14ac:dyDescent="0.25">
      <c r="E108" s="12" t="s">
        <v>720</v>
      </c>
      <c r="F108">
        <v>57197.959999999992</v>
      </c>
    </row>
    <row r="109" spans="5:6" x14ac:dyDescent="0.25">
      <c r="E109" s="12" t="s">
        <v>478</v>
      </c>
      <c r="F109">
        <v>67605.070000000007</v>
      </c>
    </row>
    <row r="110" spans="5:6" x14ac:dyDescent="0.25">
      <c r="E110" s="12" t="s">
        <v>620</v>
      </c>
      <c r="F110">
        <v>104370.38</v>
      </c>
    </row>
    <row r="111" spans="5:6" x14ac:dyDescent="0.25">
      <c r="E111" s="12" t="s">
        <v>578</v>
      </c>
      <c r="F111">
        <v>74972.52</v>
      </c>
    </row>
    <row r="112" spans="5:6" x14ac:dyDescent="0.25">
      <c r="E112" s="12" t="s">
        <v>463</v>
      </c>
      <c r="F112">
        <v>74204.789999999994</v>
      </c>
    </row>
    <row r="113" spans="5:6" x14ac:dyDescent="0.25">
      <c r="E113" s="12" t="s">
        <v>54</v>
      </c>
      <c r="F113">
        <v>135042.94</v>
      </c>
    </row>
    <row r="114" spans="5:6" x14ac:dyDescent="0.25">
      <c r="E114" s="12" t="s">
        <v>877</v>
      </c>
      <c r="F114">
        <v>137955.72000000003</v>
      </c>
    </row>
    <row r="115" spans="5:6" x14ac:dyDescent="0.25">
      <c r="E115" s="12" t="s">
        <v>589</v>
      </c>
      <c r="F115">
        <v>74634.849999999991</v>
      </c>
    </row>
    <row r="116" spans="5:6" x14ac:dyDescent="0.25">
      <c r="E116" s="12" t="s">
        <v>927</v>
      </c>
      <c r="F116">
        <v>33440.1</v>
      </c>
    </row>
    <row r="117" spans="5:6" x14ac:dyDescent="0.25">
      <c r="E117" s="12" t="s">
        <v>231</v>
      </c>
      <c r="F117">
        <v>149798.63</v>
      </c>
    </row>
    <row r="118" spans="5:6" x14ac:dyDescent="0.25">
      <c r="E118" s="12" t="s">
        <v>346</v>
      </c>
      <c r="F118">
        <v>142874.25000000003</v>
      </c>
    </row>
    <row r="119" spans="5:6" x14ac:dyDescent="0.25">
      <c r="E119" s="12" t="s">
        <v>411</v>
      </c>
      <c r="F119">
        <v>134259.33000000002</v>
      </c>
    </row>
    <row r="120" spans="5:6" x14ac:dyDescent="0.25">
      <c r="E120" s="12" t="s">
        <v>832</v>
      </c>
      <c r="F120">
        <v>50218.510000000009</v>
      </c>
    </row>
    <row r="121" spans="5:6" x14ac:dyDescent="0.25">
      <c r="E121" s="12" t="s">
        <v>853</v>
      </c>
      <c r="F121">
        <v>82751.080000000016</v>
      </c>
    </row>
    <row r="122" spans="5:6" x14ac:dyDescent="0.25">
      <c r="E122" s="12" t="s">
        <v>243</v>
      </c>
      <c r="F122">
        <v>151570.98000000004</v>
      </c>
    </row>
    <row r="123" spans="5:6" x14ac:dyDescent="0.25">
      <c r="E123" s="12" t="s">
        <v>520</v>
      </c>
      <c r="F123">
        <v>88804.5</v>
      </c>
    </row>
    <row r="124" spans="5:6" x14ac:dyDescent="0.25">
      <c r="E124" s="12" t="s">
        <v>735</v>
      </c>
      <c r="F124">
        <v>113961.14999999997</v>
      </c>
    </row>
    <row r="125" spans="5:6" x14ac:dyDescent="0.25">
      <c r="E125" s="12" t="s">
        <v>381</v>
      </c>
      <c r="F125">
        <v>79472.070000000007</v>
      </c>
    </row>
    <row r="126" spans="5:6" x14ac:dyDescent="0.25">
      <c r="E126" s="12" t="s">
        <v>96</v>
      </c>
      <c r="F126">
        <v>120783.07</v>
      </c>
    </row>
    <row r="127" spans="5:6" x14ac:dyDescent="0.25">
      <c r="E127" s="12" t="s">
        <v>163</v>
      </c>
      <c r="F127">
        <v>83228.19</v>
      </c>
    </row>
    <row r="128" spans="5:6" x14ac:dyDescent="0.25">
      <c r="E128" s="12" t="s">
        <v>630</v>
      </c>
      <c r="F128">
        <v>160010.26999999996</v>
      </c>
    </row>
    <row r="129" spans="5:6" x14ac:dyDescent="0.25">
      <c r="E129" s="12" t="s">
        <v>389</v>
      </c>
      <c r="F129">
        <v>120562.73999999996</v>
      </c>
    </row>
    <row r="130" spans="5:6" x14ac:dyDescent="0.25">
      <c r="E130" s="12" t="s">
        <v>694</v>
      </c>
      <c r="F130">
        <v>100306.58</v>
      </c>
    </row>
    <row r="131" spans="5:6" x14ac:dyDescent="0.25">
      <c r="E131" s="12" t="s">
        <v>202</v>
      </c>
      <c r="F131">
        <v>111250.37999999996</v>
      </c>
    </row>
    <row r="132" spans="5:6" x14ac:dyDescent="0.25">
      <c r="E132" s="12" t="s">
        <v>77</v>
      </c>
      <c r="F132">
        <v>104561.95999999998</v>
      </c>
    </row>
    <row r="133" spans="5:6" x14ac:dyDescent="0.25">
      <c r="E133" s="12" t="s">
        <v>264</v>
      </c>
      <c r="F133">
        <v>118008.26999999999</v>
      </c>
    </row>
    <row r="134" spans="5:6" x14ac:dyDescent="0.25">
      <c r="E134" s="12" t="s">
        <v>704</v>
      </c>
      <c r="F134">
        <v>117713.55999999998</v>
      </c>
    </row>
    <row r="135" spans="5:6" x14ac:dyDescent="0.25">
      <c r="E135" s="12" t="s">
        <v>154</v>
      </c>
      <c r="F135">
        <v>88041.260000000009</v>
      </c>
    </row>
    <row r="136" spans="5:6" x14ac:dyDescent="0.25">
      <c r="E136" s="12" t="s">
        <v>289</v>
      </c>
      <c r="F136">
        <v>75754.880000000005</v>
      </c>
    </row>
    <row r="137" spans="5:6" x14ac:dyDescent="0.25">
      <c r="E137" s="12" t="s">
        <v>367</v>
      </c>
      <c r="F137">
        <v>46084.639999999992</v>
      </c>
    </row>
    <row r="138" spans="5:6" x14ac:dyDescent="0.25">
      <c r="E138" s="12" t="s">
        <v>1059</v>
      </c>
      <c r="F138">
        <v>10032628.850000005</v>
      </c>
    </row>
  </sheetData>
  <pageMargins left="0.7" right="0.7" top="0.75" bottom="0.75" header="0.3" footer="0.3"/>
  <pageSetup orientation="portrait" r:id="rId3"/>
  <drawing r:id="rId4"/>
  <legacyDrawing r:id="rId5"/>
  <mc:AlternateContent xmlns:mc="http://schemas.openxmlformats.org/markup-compatibility/2006">
    <mc:Choice Requires="x14">
      <controls>
        <mc:AlternateContent xmlns:mc="http://schemas.openxmlformats.org/markup-compatibility/2006">
          <mc:Choice Requires="x14">
            <control shapeId="4101" r:id="rId6" name="Scroll Bar 5">
              <controlPr defaultSize="0" autoPict="0">
                <anchor moveWithCells="1">
                  <from>
                    <xdr:col>0</xdr:col>
                    <xdr:colOff>76200</xdr:colOff>
                    <xdr:row>17</xdr:row>
                    <xdr:rowOff>104775</xdr:rowOff>
                  </from>
                  <to>
                    <xdr:col>0</xdr:col>
                    <xdr:colOff>285750</xdr:colOff>
                    <xdr:row>36</xdr:row>
                    <xdr:rowOff>57150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sales_data_sample</vt:lpstr>
      <vt:lpstr>pivot table </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 Rajurkar</dc:creator>
  <cp:lastModifiedBy>Lenovo</cp:lastModifiedBy>
  <dcterms:created xsi:type="dcterms:W3CDTF">2025-07-26T13:00:05Z</dcterms:created>
  <dcterms:modified xsi:type="dcterms:W3CDTF">2025-07-27T13:32:54Z</dcterms:modified>
</cp:coreProperties>
</file>