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46C1B476-5ECF-4678-90A5-1D4E5F7267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1" r:id="rId1"/>
    <sheet name="Dashboard" sheetId="2" r:id="rId2"/>
    <sheet name="Pivot Tables" sheetId="3" r:id="rId3"/>
    <sheet name="Actuals" sheetId="4" r:id="rId4"/>
    <sheet name="Budg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6ea1KxObxrS2o0gDbuwatD8xJNg=="/>
    </ext>
  </extLst>
</workbook>
</file>

<file path=xl/calcChain.xml><?xml version="1.0" encoding="utf-8"?>
<calcChain xmlns="http://schemas.openxmlformats.org/spreadsheetml/2006/main">
  <c r="E112" i="5" l="1" a="1"/>
  <c r="E112" i="5" s="1"/>
  <c r="E111" i="5" a="1"/>
  <c r="E111" i="5" s="1"/>
  <c r="E110" i="5" a="1"/>
  <c r="E110" i="5" s="1"/>
  <c r="E109" i="5" a="1"/>
  <c r="E109" i="5" s="1"/>
  <c r="E108" i="5" a="1"/>
  <c r="E108" i="5" s="1"/>
  <c r="E107" i="5" a="1"/>
  <c r="E107" i="5" s="1"/>
  <c r="E106" i="5" a="1"/>
  <c r="E106" i="5" s="1"/>
  <c r="E105" i="5" a="1"/>
  <c r="E105" i="5" s="1"/>
  <c r="E104" i="5" a="1"/>
  <c r="E104" i="5" s="1"/>
  <c r="E103" i="5" a="1"/>
  <c r="E103" i="5" s="1"/>
  <c r="E102" i="5" a="1"/>
  <c r="E102" i="5" s="1"/>
  <c r="E101" i="5" a="1"/>
  <c r="E101" i="5" s="1"/>
  <c r="E100" i="5" a="1"/>
  <c r="E100" i="5" s="1"/>
  <c r="E99" i="5" a="1"/>
  <c r="E99" i="5"/>
  <c r="E98" i="5" a="1"/>
  <c r="E98" i="5" s="1"/>
  <c r="E97" i="5" a="1"/>
  <c r="E97" i="5" s="1"/>
  <c r="E96" i="5" a="1"/>
  <c r="E96" i="5" s="1"/>
  <c r="E95" i="5" a="1"/>
  <c r="E95" i="5" s="1"/>
  <c r="E94" i="5" a="1"/>
  <c r="E94" i="5" s="1"/>
  <c r="E93" i="5" a="1"/>
  <c r="E93" i="5" s="1"/>
  <c r="E92" i="5" a="1"/>
  <c r="E92" i="5" s="1"/>
  <c r="E91" i="5" a="1"/>
  <c r="E91" i="5" s="1"/>
  <c r="E90" i="5" a="1"/>
  <c r="E90" i="5" s="1"/>
  <c r="E89" i="5" a="1"/>
  <c r="E89" i="5" s="1"/>
  <c r="E88" i="5" a="1"/>
  <c r="E88" i="5" s="1"/>
  <c r="E87" i="5" a="1"/>
  <c r="E87" i="5" s="1"/>
  <c r="E86" i="5" a="1"/>
  <c r="E86" i="5" s="1"/>
  <c r="E85" i="5" a="1"/>
  <c r="E85" i="5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F60" i="4" a="1"/>
  <c r="F60" i="4" s="1"/>
  <c r="C60" i="4"/>
  <c r="F59" i="4" a="1"/>
  <c r="F59" i="4" s="1"/>
  <c r="C59" i="4"/>
  <c r="F58" i="4" a="1"/>
  <c r="F58" i="4" s="1"/>
  <c r="C58" i="4"/>
  <c r="F57" i="4" a="1"/>
  <c r="F57" i="4" s="1"/>
  <c r="C57" i="4"/>
  <c r="F56" i="4" a="1"/>
  <c r="F56" i="4" s="1"/>
  <c r="C56" i="4"/>
  <c r="F55" i="4" a="1"/>
  <c r="F55" i="4"/>
  <c r="C55" i="4"/>
  <c r="F54" i="4" a="1"/>
  <c r="F54" i="4" s="1"/>
  <c r="C54" i="4"/>
  <c r="F53" i="4" a="1"/>
  <c r="F53" i="4"/>
  <c r="C53" i="4"/>
  <c r="F52" i="4" a="1"/>
  <c r="F52" i="4" s="1"/>
  <c r="C52" i="4"/>
  <c r="F51" i="4" a="1"/>
  <c r="F51" i="4" s="1"/>
  <c r="C51" i="4"/>
  <c r="F50" i="4" a="1"/>
  <c r="F50" i="4" s="1"/>
  <c r="C50" i="4"/>
  <c r="F49" i="4" a="1"/>
  <c r="F49" i="4" s="1"/>
  <c r="C49" i="4"/>
  <c r="F48" i="4" a="1"/>
  <c r="F48" i="4" s="1"/>
  <c r="C48" i="4"/>
  <c r="F47" i="4" a="1"/>
  <c r="F47" i="4"/>
  <c r="C47" i="4"/>
  <c r="F46" i="4" a="1"/>
  <c r="F46" i="4" s="1"/>
  <c r="C46" i="4"/>
  <c r="F45" i="4" a="1"/>
  <c r="F45" i="4"/>
  <c r="C45" i="4"/>
  <c r="F44" i="4" a="1"/>
  <c r="F44" i="4" s="1"/>
  <c r="C44" i="4"/>
  <c r="F43" i="4" a="1"/>
  <c r="F43" i="4"/>
  <c r="C43" i="4"/>
  <c r="F42" i="4" a="1"/>
  <c r="F42" i="4" s="1"/>
  <c r="C42" i="4"/>
  <c r="F41" i="4" a="1"/>
  <c r="F41" i="4" s="1"/>
  <c r="C41" i="4"/>
  <c r="F40" i="4" a="1"/>
  <c r="F40" i="4" s="1"/>
  <c r="C40" i="4"/>
  <c r="F39" i="4" a="1"/>
  <c r="F39" i="4"/>
  <c r="C39" i="4"/>
  <c r="F38" i="4" a="1"/>
  <c r="F38" i="4" s="1"/>
  <c r="C38" i="4"/>
  <c r="F37" i="4" a="1"/>
  <c r="F37" i="4" s="1"/>
  <c r="C37" i="4"/>
  <c r="F36" i="4" a="1"/>
  <c r="F36" i="4" s="1"/>
  <c r="C36" i="4"/>
  <c r="F35" i="4" a="1"/>
  <c r="F35" i="4"/>
  <c r="C35" i="4"/>
  <c r="F34" i="4" a="1"/>
  <c r="F34" i="4" s="1"/>
  <c r="C34" i="4"/>
  <c r="F33" i="4" a="1"/>
  <c r="F33" i="4" s="1"/>
  <c r="C33" i="4"/>
  <c r="F32" i="4" a="1"/>
  <c r="F32" i="4" s="1"/>
  <c r="C32" i="4"/>
  <c r="F31" i="4" a="1"/>
  <c r="F31" i="4"/>
  <c r="C31" i="4"/>
  <c r="F30" i="4" a="1"/>
  <c r="F30" i="4" s="1"/>
  <c r="C30" i="4"/>
  <c r="F29" i="4" a="1"/>
  <c r="F29" i="4"/>
  <c r="C29" i="4"/>
  <c r="F28" i="4" a="1"/>
  <c r="F28" i="4" s="1"/>
  <c r="C28" i="4"/>
  <c r="F27" i="4" a="1"/>
  <c r="F27" i="4" s="1"/>
  <c r="C27" i="4"/>
  <c r="F26" i="4" a="1"/>
  <c r="F26" i="4" s="1"/>
  <c r="C26" i="4"/>
  <c r="F25" i="4" a="1"/>
  <c r="F25" i="4" s="1"/>
  <c r="C25" i="4"/>
  <c r="F24" i="4" a="1"/>
  <c r="F24" i="4" s="1"/>
  <c r="C24" i="4"/>
  <c r="F23" i="4" a="1"/>
  <c r="F23" i="4"/>
  <c r="C23" i="4"/>
  <c r="F22" i="4" a="1"/>
  <c r="F22" i="4" s="1"/>
  <c r="C22" i="4"/>
  <c r="F21" i="4" a="1"/>
  <c r="F21" i="4"/>
  <c r="C21" i="4"/>
  <c r="F20" i="4" a="1"/>
  <c r="F20" i="4" s="1"/>
  <c r="C20" i="4"/>
  <c r="F19" i="4" a="1"/>
  <c r="F19" i="4"/>
  <c r="C19" i="4"/>
  <c r="F18" i="4" a="1"/>
  <c r="F18" i="4" s="1"/>
  <c r="C18" i="4"/>
  <c r="F17" i="4" a="1"/>
  <c r="F17" i="4" s="1"/>
  <c r="C17" i="4"/>
  <c r="F16" i="4" a="1"/>
  <c r="F16" i="4" s="1"/>
  <c r="C16" i="4"/>
  <c r="F15" i="4" a="1"/>
  <c r="F15" i="4"/>
  <c r="C15" i="4"/>
  <c r="F14" i="4" a="1"/>
  <c r="F14" i="4" s="1"/>
  <c r="C14" i="4"/>
  <c r="F13" i="4" a="1"/>
  <c r="F13" i="4" s="1"/>
  <c r="C13" i="4"/>
  <c r="F12" i="4" a="1"/>
  <c r="F12" i="4" s="1"/>
  <c r="C12" i="4"/>
  <c r="F11" i="4" a="1"/>
  <c r="F11" i="4"/>
  <c r="C11" i="4"/>
  <c r="F10" i="4" a="1"/>
  <c r="F10" i="4" s="1"/>
  <c r="C10" i="4"/>
  <c r="F9" i="4" a="1"/>
  <c r="F9" i="4" s="1"/>
  <c r="C9" i="4"/>
  <c r="F8" i="4" a="1"/>
  <c r="F8" i="4" s="1"/>
  <c r="C8" i="4"/>
  <c r="F7" i="4" a="1"/>
  <c r="F7" i="4"/>
  <c r="C7" i="4"/>
  <c r="F6" i="4" a="1"/>
  <c r="F6" i="4" s="1"/>
  <c r="C6" i="4"/>
  <c r="F5" i="4" a="1"/>
  <c r="F5" i="4"/>
  <c r="C5" i="4"/>
</calcChain>
</file>

<file path=xl/sharedStrings.xml><?xml version="1.0" encoding="utf-8"?>
<sst xmlns="http://schemas.openxmlformats.org/spreadsheetml/2006/main" count="375" uniqueCount="66">
  <si>
    <t>Personal Finance Budget Dashboard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</si>
  <si>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Complete Finance &amp; Valuation Course using coupon code </t>
    </r>
    <r>
      <rPr>
        <b/>
        <sz val="16"/>
        <color theme="1"/>
        <rFont val="Calibri"/>
      </rPr>
      <t>FINANCE10</t>
    </r>
  </si>
  <si>
    <t>Get Our Complete Finance &amp; Valuation Course</t>
  </si>
  <si>
    <t>Made by Kenji Explains x Career Principles</t>
  </si>
  <si>
    <t>Note</t>
  </si>
  <si>
    <t>All content is copyright material of Career Principles.</t>
  </si>
  <si>
    <t>This Excel model may not be reproduced or distributed by any means, including printing, 
screencapturing, or any other method without the prior permission of the publisher.</t>
  </si>
  <si>
    <t>Personal Finance Dashboard</t>
  </si>
  <si>
    <t>Rent</t>
  </si>
  <si>
    <t>Transport</t>
  </si>
  <si>
    <t>Grocery</t>
  </si>
  <si>
    <t>Utilities</t>
  </si>
  <si>
    <t>Leisure</t>
  </si>
  <si>
    <t>Other</t>
  </si>
  <si>
    <t>Starting Cash Balance</t>
  </si>
  <si>
    <t>Actual Income &amp; Expenses 2022</t>
  </si>
  <si>
    <t>Date</t>
  </si>
  <si>
    <t>Month</t>
  </si>
  <si>
    <t>Category</t>
  </si>
  <si>
    <t>Description</t>
  </si>
  <si>
    <t>Income / Expense</t>
  </si>
  <si>
    <t>Amount</t>
  </si>
  <si>
    <t>Income/Expense</t>
  </si>
  <si>
    <t>Apartment split with friend</t>
  </si>
  <si>
    <t>Expense</t>
  </si>
  <si>
    <t>Higher month than usual</t>
  </si>
  <si>
    <t>Metro card</t>
  </si>
  <si>
    <t>Groceries</t>
  </si>
  <si>
    <t>Walmart shopping</t>
  </si>
  <si>
    <t>Hotel in NYC</t>
  </si>
  <si>
    <t>Dinner with friends (invited my partner)</t>
  </si>
  <si>
    <t>Drake concert</t>
  </si>
  <si>
    <t>Bonus</t>
  </si>
  <si>
    <t>Income</t>
  </si>
  <si>
    <t>Bought new clothes</t>
  </si>
  <si>
    <t>Base Salary</t>
  </si>
  <si>
    <t>Commissions from each sale</t>
  </si>
  <si>
    <t>Side Hustle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</si>
  <si>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</si>
  <si>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</si>
  <si>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</si>
  <si>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</si>
  <si>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</si>
  <si>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</si>
  <si>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</si>
  <si>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</si>
  <si>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</si>
  <si>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</si>
  <si>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</si>
  <si>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</si>
  <si>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</si>
  <si>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Lemonade</t>
  </si>
  <si>
    <t>Budget Income &amp; Expenses 2022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</si>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</sst>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&quot;$&quot;#,##0.00_);\(&quot;$&quot;#,##0.00\)"/>
    <numFmt numFmtId="166" formatCode="&quot;$&quot;#,##0.00"/>
  </numFmts>
  <fonts count="17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45"/>
      <color theme="1"/>
      <name val="Calibri"/>
    </font>
    <font>
      <sz val="16"/>
      <color theme="1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b/>
      <sz val="28"/>
      <color theme="0"/>
      <name val="Calibri"/>
    </font>
    <font>
      <sz val="12"/>
      <name val="Calibri"/>
    </font>
    <font>
      <b/>
      <sz val="24"/>
      <color theme="0"/>
      <name val="Calibri"/>
    </font>
    <font>
      <b/>
      <sz val="11"/>
      <color theme="0"/>
      <name val="Calibri"/>
    </font>
    <font>
      <b/>
      <sz val="16"/>
      <color rgb="FF293D68"/>
      <name val="Calibri"/>
    </font>
    <font>
      <sz val="11"/>
      <color rgb="FF0000FF"/>
      <name val="Calibri"/>
    </font>
    <font>
      <b/>
      <sz val="12"/>
      <color theme="0"/>
      <name val="Calibri"/>
    </font>
    <font>
      <b/>
      <sz val="16"/>
      <color theme="1"/>
      <name val="Calibri"/>
    </font>
    <font>
      <u/>
      <sz val="12"/>
      <color theme="10"/>
      <name val="Calibri"/>
      <scheme val="minor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/>
    <xf numFmtId="0" fontId="5" fillId="0" borderId="8" xfId="0" applyFont="1" applyBorder="1"/>
    <xf numFmtId="0" fontId="6" fillId="0" borderId="0" xfId="0" applyFont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4" borderId="1" xfId="0" applyFont="1" applyFill="1" applyBorder="1"/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1" fillId="0" borderId="17" xfId="0" applyFont="1" applyBorder="1"/>
    <xf numFmtId="0" fontId="10" fillId="4" borderId="1" xfId="0" applyFont="1" applyFill="1" applyBorder="1"/>
    <xf numFmtId="16" fontId="1" fillId="0" borderId="0" xfId="0" applyNumberFormat="1" applyFont="1" applyAlignment="1">
      <alignment horizontal="left"/>
    </xf>
    <xf numFmtId="0" fontId="6" fillId="0" borderId="0" xfId="0" applyFont="1"/>
    <xf numFmtId="165" fontId="12" fillId="0" borderId="0" xfId="0" applyNumberFormat="1" applyFont="1"/>
    <xf numFmtId="0" fontId="10" fillId="0" borderId="0" xfId="0" applyFont="1"/>
    <xf numFmtId="0" fontId="11" fillId="0" borderId="0" xfId="0" applyFont="1"/>
    <xf numFmtId="17" fontId="13" fillId="4" borderId="1" xfId="0" applyNumberFormat="1" applyFont="1" applyFill="1" applyBorder="1"/>
    <xf numFmtId="166" fontId="12" fillId="0" borderId="0" xfId="0" applyNumberFormat="1" applyFont="1"/>
    <xf numFmtId="0" fontId="16" fillId="3" borderId="7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5" fillId="0" borderId="14" xfId="0" applyFont="1" applyBorder="1" applyAlignment="1">
      <alignment horizontal="center"/>
    </xf>
    <xf numFmtId="0" fontId="8" fillId="0" borderId="14" xfId="0" applyFont="1" applyBorder="1"/>
    <xf numFmtId="164" fontId="10" fillId="4" borderId="15" xfId="0" applyNumberFormat="1" applyFont="1" applyFill="1" applyBorder="1" applyAlignment="1">
      <alignment horizontal="center" vertical="center"/>
    </xf>
    <xf numFmtId="0" fontId="8" fillId="0" borderId="16" xfId="0" applyFont="1" applyBorder="1"/>
  </cellXfs>
  <cellStyles count="2">
    <cellStyle name="Hyperlink" xfId="1" builtinId="8"/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Actual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Actual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Budge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2838450</xdr:colOff>
      <xdr:row>10</xdr:row>
      <xdr:rowOff>95250</xdr:rowOff>
    </xdr:from>
    <xdr:ext cx="2514600" cy="6667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4:K13">
  <tableColumns count="2">
    <tableColumn id="1" xr3:uid="{00000000-0010-0000-0000-000001000000}" name="Category"/>
    <tableColumn id="2" xr3:uid="{00000000-0010-0000-0000-000002000000}" name="Income/Expense"/>
  </tableColumns>
  <tableStyleInfo name="Actua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4:G60">
  <tableColumns count="6">
    <tableColumn id="1" xr3:uid="{00000000-0010-0000-0100-000001000000}" name="Date"/>
    <tableColumn id="2" xr3:uid="{00000000-0010-0000-0100-000002000000}" name="Month"/>
    <tableColumn id="3" xr3:uid="{00000000-0010-0000-0100-000003000000}" name="Category"/>
    <tableColumn id="4" xr3:uid="{00000000-0010-0000-0100-000004000000}" name="Description"/>
    <tableColumn id="5" xr3:uid="{00000000-0010-0000-0100-000005000000}" name="Income / Expense"/>
    <tableColumn id="6" xr3:uid="{00000000-0010-0000-0100-000006000000}" name="Amount"/>
  </tableColumns>
  <tableStyleInfo name="Actua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4:E112">
  <tableColumns count="4">
    <tableColumn id="1" xr3:uid="{00000000-0010-0000-0200-000001000000}" name="Month"/>
    <tableColumn id="2" xr3:uid="{00000000-0010-0000-0200-000002000000}" name="Category"/>
    <tableColumn id="3" xr3:uid="{00000000-0010-0000-0200-000003000000}" name="Budget"/>
    <tableColumn id="4" xr3:uid="{00000000-0010-0000-0200-000004000000}" name="Income/Expense"/>
  </tableColumns>
  <tableStyleInfo name="Budg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?utm_source=YTDownloadFile&amp;utm_medium=advanced-budget-vs-actuals-dashboard-may-29-2022&amp;utm_campaign=YTDownload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H6" sqref="H6"/>
    </sheetView>
  </sheetViews>
  <sheetFormatPr defaultColWidth="11.25" defaultRowHeight="15" customHeight="1" x14ac:dyDescent="0.25"/>
  <cols>
    <col min="1" max="1" width="10.75" customWidth="1"/>
    <col min="2" max="2" width="8.5" customWidth="1"/>
    <col min="3" max="3" width="110.625" customWidth="1"/>
    <col min="4" max="4" width="9.5" customWidth="1"/>
    <col min="5" max="26" width="10.75" customWidth="1"/>
  </cols>
  <sheetData>
    <row r="1" spans="1:26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.25" customHeight="1" x14ac:dyDescent="0.25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" customHeight="1" x14ac:dyDescent="0.25">
      <c r="A5" s="1"/>
      <c r="B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.25" customHeight="1" x14ac:dyDescent="0.25">
      <c r="A6" s="1"/>
      <c r="B6" s="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 x14ac:dyDescent="0.35">
      <c r="A7" s="1"/>
      <c r="B7" s="5"/>
      <c r="C7" s="7" t="s">
        <v>1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5"/>
      <c r="C8" s="8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x14ac:dyDescent="0.25">
      <c r="A9" s="9"/>
      <c r="B9" s="10"/>
      <c r="C9" s="33" t="s">
        <v>2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x14ac:dyDescent="0.25">
      <c r="A10" s="1"/>
      <c r="B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5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3">
      <c r="A16" s="1"/>
      <c r="B16" s="5"/>
      <c r="C16" s="12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5"/>
      <c r="C17" s="13" t="s">
        <v>4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5"/>
      <c r="C18" s="14" t="s">
        <v>5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x14ac:dyDescent="0.25">
      <c r="A19" s="1"/>
      <c r="B19" s="5"/>
      <c r="C19" s="15" t="s">
        <v>6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6"/>
      <c r="C20" s="17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u5HfN8VSgB1dogobjWw0bIkwlc8LRgYXB213Fj1wbpYlznfsRPeAU7VeHwDione+w+XZbGlZ+zDrj/AWI/zuyA==" saltValue="ESR5sN8EG34ZaCvsxUg2PA==" spinCount="100000" sheet="1" objects="1" scenarios="1"/>
  <hyperlinks>
    <hyperlink ref="C9" r:id="rId1" xr:uid="{00000000-0004-0000-0000-000000000000}"/>
    <hyperlink ref="C16" r:id="rId2" xr:uid="{00000000-0004-0000-0000-000001000000}"/>
  </hyperlinks>
  <pageMargins left="0.7" right="0.7" top="0.75" bottom="0.75" header="0" footer="0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showGridLines="0" workbookViewId="0"/>
  </sheetViews>
  <sheetFormatPr defaultColWidth="11.25" defaultRowHeight="15" customHeight="1" x14ac:dyDescent="0.25"/>
  <cols>
    <col min="1" max="1" width="5.625" customWidth="1"/>
    <col min="2" max="26" width="10.625" customWidth="1"/>
  </cols>
  <sheetData>
    <row r="1" spans="1:26" ht="6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6" x14ac:dyDescent="0.25">
      <c r="A2" s="19"/>
      <c r="B2" s="34" t="s">
        <v>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6.75" customHeight="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2.5" customHeight="1" x14ac:dyDescent="0.25">
      <c r="A4" s="19"/>
      <c r="B4" s="19"/>
      <c r="C4" s="21" t="s">
        <v>8</v>
      </c>
      <c r="D4" s="21"/>
      <c r="E4" s="21" t="s">
        <v>9</v>
      </c>
      <c r="F4" s="21"/>
      <c r="G4" s="21" t="s">
        <v>10</v>
      </c>
      <c r="H4" s="21"/>
      <c r="I4" s="21" t="s">
        <v>11</v>
      </c>
      <c r="J4" s="21"/>
      <c r="K4" s="21" t="s">
        <v>12</v>
      </c>
      <c r="L4" s="21"/>
      <c r="M4" s="21" t="s">
        <v>13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3.25" customHeight="1" x14ac:dyDescent="0.25">
      <c r="A5" s="19"/>
      <c r="B5" s="19"/>
      <c r="C5" s="22"/>
      <c r="D5" s="23"/>
      <c r="E5" s="22"/>
      <c r="F5" s="23"/>
      <c r="G5" s="22"/>
      <c r="H5" s="23"/>
      <c r="I5" s="22"/>
      <c r="J5" s="23"/>
      <c r="K5" s="22"/>
      <c r="L5" s="23"/>
      <c r="M5" s="22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x14ac:dyDescent="0.25"/>
    <row r="8" spans="1:26" ht="15.75" x14ac:dyDescent="0.25">
      <c r="B8" s="37" t="s">
        <v>14</v>
      </c>
      <c r="C8" s="38"/>
    </row>
    <row r="9" spans="1:26" ht="15.75" x14ac:dyDescent="0.25">
      <c r="B9" s="39">
        <v>3000</v>
      </c>
      <c r="C9" s="40"/>
    </row>
    <row r="10" spans="1:26" ht="15.75" x14ac:dyDescent="0.25"/>
    <row r="11" spans="1:26" ht="15.75" x14ac:dyDescent="0.25"/>
    <row r="12" spans="1:26" ht="15.75" x14ac:dyDescent="0.25"/>
    <row r="13" spans="1:26" ht="15.75" x14ac:dyDescent="0.25"/>
    <row r="14" spans="1:26" ht="15.75" x14ac:dyDescent="0.25"/>
    <row r="15" spans="1:26" ht="15.75" x14ac:dyDescent="0.25"/>
    <row r="16" spans="1:26" ht="15.75" x14ac:dyDescent="0.25"/>
    <row r="17" ht="15.75" x14ac:dyDescent="0.25"/>
    <row r="18" ht="15.75" x14ac:dyDescent="0.25"/>
    <row r="19" ht="15.75" x14ac:dyDescent="0.25"/>
    <row r="20" ht="15.75" x14ac:dyDescent="0.25"/>
  </sheetData>
  <mergeCells count="3">
    <mergeCell ref="B2:N2"/>
    <mergeCell ref="B8:C8"/>
    <mergeCell ref="B9:C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defaultColWidth="11.25" defaultRowHeight="15" customHeight="1" x14ac:dyDescent="0.25"/>
  <cols>
    <col min="1" max="26" width="10.625" customWidth="1"/>
  </cols>
  <sheetData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0"/>
  <sheetViews>
    <sheetView showGridLines="0" workbookViewId="0"/>
  </sheetViews>
  <sheetFormatPr defaultColWidth="11.25" defaultRowHeight="15" customHeight="1" x14ac:dyDescent="0.25"/>
  <cols>
    <col min="1" max="3" width="10.625" customWidth="1"/>
    <col min="4" max="4" width="13" customWidth="1"/>
    <col min="5" max="5" width="34.375" customWidth="1"/>
    <col min="6" max="6" width="17.375" customWidth="1"/>
    <col min="7" max="26" width="10.625" customWidth="1"/>
  </cols>
  <sheetData>
    <row r="2" spans="2:11" ht="15" customHeight="1" x14ac:dyDescent="0.35">
      <c r="B2" s="24" t="s">
        <v>15</v>
      </c>
      <c r="C2" s="24"/>
      <c r="D2" s="24"/>
      <c r="E2" s="24"/>
      <c r="F2" s="24"/>
      <c r="G2" s="24"/>
    </row>
    <row r="4" spans="2:11" ht="15.75" x14ac:dyDescent="0.25">
      <c r="B4" s="25" t="s">
        <v>16</v>
      </c>
      <c r="C4" s="25" t="s">
        <v>17</v>
      </c>
      <c r="D4" s="25" t="s">
        <v>18</v>
      </c>
      <c r="E4" s="25" t="s">
        <v>19</v>
      </c>
      <c r="F4" s="25" t="s">
        <v>20</v>
      </c>
      <c r="G4" s="25" t="s">
        <v>21</v>
      </c>
      <c r="J4" s="25" t="s">
        <v>18</v>
      </c>
      <c r="K4" s="25" t="s">
        <v>22</v>
      </c>
    </row>
    <row r="5" spans="2:11" ht="15.75" x14ac:dyDescent="0.25">
      <c r="B5" s="26">
        <v>44562</v>
      </c>
      <c r="C5" s="27" t="str">
        <f>TEXT(Actuals!$B5,"MMMM")</f>
        <v>January</v>
      </c>
      <c r="D5" s="27" t="s">
        <v>8</v>
      </c>
      <c r="E5" s="27" t="s">
        <v>23</v>
      </c>
      <c r="F5" s="27" t="e">
        <f t="array" aca="1" ref="F5" ca="1">_xludf.XLOOKUP(Actuals!$D5,$J$5:$J$13,$K$5:$K$13)</f>
        <v>#NAME?</v>
      </c>
      <c r="G5" s="28">
        <v>850</v>
      </c>
      <c r="J5" s="27" t="s">
        <v>8</v>
      </c>
      <c r="K5" s="27" t="s">
        <v>24</v>
      </c>
    </row>
    <row r="6" spans="2:11" ht="15.75" x14ac:dyDescent="0.25">
      <c r="B6" s="26">
        <v>44562</v>
      </c>
      <c r="C6" s="27" t="str">
        <f>TEXT(Actuals!$B6,"MMMM")</f>
        <v>January</v>
      </c>
      <c r="D6" s="27" t="s">
        <v>11</v>
      </c>
      <c r="E6" s="27" t="s">
        <v>25</v>
      </c>
      <c r="F6" s="27" t="e">
        <f t="array" aca="1" ref="F6" ca="1">_xludf.XLOOKUP(Actuals!$D6,$J$5:$J$13,$K$5:$K$13)</f>
        <v>#NAME?</v>
      </c>
      <c r="G6" s="28">
        <v>140</v>
      </c>
      <c r="J6" s="27" t="s">
        <v>11</v>
      </c>
      <c r="K6" s="27" t="s">
        <v>24</v>
      </c>
    </row>
    <row r="7" spans="2:11" ht="15.75" x14ac:dyDescent="0.25">
      <c r="B7" s="26">
        <v>44562</v>
      </c>
      <c r="C7" s="27" t="str">
        <f>TEXT(Actuals!$B7,"MMMM")</f>
        <v>January</v>
      </c>
      <c r="D7" s="27" t="s">
        <v>9</v>
      </c>
      <c r="E7" s="27" t="s">
        <v>26</v>
      </c>
      <c r="F7" s="27" t="e">
        <f t="array" aca="1" ref="F7" ca="1">_xludf.XLOOKUP(Actuals!$D7,$J$5:$J$13,$K$5:$K$13)</f>
        <v>#NAME?</v>
      </c>
      <c r="G7" s="28">
        <v>55</v>
      </c>
      <c r="J7" s="27" t="s">
        <v>9</v>
      </c>
      <c r="K7" s="27" t="s">
        <v>24</v>
      </c>
    </row>
    <row r="8" spans="2:11" ht="15.75" x14ac:dyDescent="0.25">
      <c r="B8" s="26">
        <v>44569</v>
      </c>
      <c r="C8" s="27" t="str">
        <f>TEXT(Actuals!$B8,"MMMM")</f>
        <v>January</v>
      </c>
      <c r="D8" s="27" t="s">
        <v>27</v>
      </c>
      <c r="E8" s="27" t="s">
        <v>28</v>
      </c>
      <c r="F8" s="27" t="e">
        <f t="array" aca="1" ref="F8" ca="1">_xludf.XLOOKUP(Actuals!$D8,$J$5:$J$13,$K$5:$K$13)</f>
        <v>#NAME?</v>
      </c>
      <c r="G8" s="28">
        <v>449</v>
      </c>
      <c r="J8" s="27" t="s">
        <v>27</v>
      </c>
      <c r="K8" s="27" t="s">
        <v>24</v>
      </c>
    </row>
    <row r="9" spans="2:11" ht="15.75" x14ac:dyDescent="0.25">
      <c r="B9" s="26">
        <v>44572</v>
      </c>
      <c r="C9" s="27" t="str">
        <f>TEXT(Actuals!$B9,"MMMM")</f>
        <v>January</v>
      </c>
      <c r="D9" s="27" t="s">
        <v>12</v>
      </c>
      <c r="E9" s="27" t="s">
        <v>29</v>
      </c>
      <c r="F9" s="27" t="e">
        <f t="array" aca="1" ref="F9" ca="1">_xludf.XLOOKUP(Actuals!$D9,$J$5:$J$13,$K$5:$K$13)</f>
        <v>#NAME?</v>
      </c>
      <c r="G9" s="28">
        <v>245</v>
      </c>
      <c r="J9" s="27" t="s">
        <v>12</v>
      </c>
      <c r="K9" s="27" t="s">
        <v>24</v>
      </c>
    </row>
    <row r="10" spans="2:11" ht="15.75" x14ac:dyDescent="0.25">
      <c r="B10" s="26">
        <v>44573</v>
      </c>
      <c r="C10" s="27" t="str">
        <f>TEXT(Actuals!$B10,"MMMM")</f>
        <v>January</v>
      </c>
      <c r="D10" s="27" t="s">
        <v>12</v>
      </c>
      <c r="E10" s="27" t="s">
        <v>30</v>
      </c>
      <c r="F10" s="27" t="e">
        <f t="array" aca="1" ref="F10" ca="1">_xludf.XLOOKUP(Actuals!$D10,$J$5:$J$13,$K$5:$K$13)</f>
        <v>#NAME?</v>
      </c>
      <c r="G10" s="28">
        <v>168</v>
      </c>
      <c r="J10" s="27" t="s">
        <v>13</v>
      </c>
      <c r="K10" s="27" t="s">
        <v>24</v>
      </c>
    </row>
    <row r="11" spans="2:11" ht="15.75" x14ac:dyDescent="0.25">
      <c r="B11" s="26">
        <v>44573</v>
      </c>
      <c r="C11" s="27" t="str">
        <f>TEXT(Actuals!$B11,"MMMM")</f>
        <v>January</v>
      </c>
      <c r="D11" s="27" t="s">
        <v>12</v>
      </c>
      <c r="E11" s="27" t="s">
        <v>31</v>
      </c>
      <c r="F11" s="27" t="e">
        <f t="array" aca="1" ref="F11" ca="1">_xludf.XLOOKUP(Actuals!$D11,$J$5:$J$13,$K$5:$K$13)</f>
        <v>#NAME?</v>
      </c>
      <c r="G11" s="28">
        <v>149</v>
      </c>
      <c r="J11" s="27" t="s">
        <v>32</v>
      </c>
      <c r="K11" s="27" t="s">
        <v>33</v>
      </c>
    </row>
    <row r="12" spans="2:11" ht="15.75" x14ac:dyDescent="0.25">
      <c r="B12" s="26">
        <v>44575</v>
      </c>
      <c r="C12" s="27" t="str">
        <f>TEXT(Actuals!$B12,"MMMM")</f>
        <v>January</v>
      </c>
      <c r="D12" s="27" t="s">
        <v>13</v>
      </c>
      <c r="E12" s="27" t="s">
        <v>34</v>
      </c>
      <c r="F12" s="27" t="e">
        <f t="array" aca="1" ref="F12" ca="1">_xludf.XLOOKUP(Actuals!$D12,$J$5:$J$13,$K$5:$K$13)</f>
        <v>#NAME?</v>
      </c>
      <c r="G12" s="28">
        <v>249</v>
      </c>
      <c r="J12" s="27" t="s">
        <v>35</v>
      </c>
      <c r="K12" s="27" t="s">
        <v>33</v>
      </c>
    </row>
    <row r="13" spans="2:11" ht="15.75" x14ac:dyDescent="0.25">
      <c r="B13" s="26">
        <v>44592</v>
      </c>
      <c r="C13" s="27" t="str">
        <f>TEXT(Actuals!$B13,"MMMM")</f>
        <v>January</v>
      </c>
      <c r="D13" s="27" t="s">
        <v>32</v>
      </c>
      <c r="E13" s="27" t="s">
        <v>36</v>
      </c>
      <c r="F13" s="27" t="e">
        <f t="array" aca="1" ref="F13" ca="1">_xludf.XLOOKUP(Actuals!$D13,$J$5:$J$13,$K$5:$K$13)</f>
        <v>#NAME?</v>
      </c>
      <c r="G13" s="28">
        <v>458</v>
      </c>
      <c r="J13" s="27" t="s">
        <v>37</v>
      </c>
      <c r="K13" s="27" t="s">
        <v>33</v>
      </c>
    </row>
    <row r="14" spans="2:11" ht="15.75" x14ac:dyDescent="0.25">
      <c r="B14" s="26">
        <v>44592</v>
      </c>
      <c r="C14" s="27" t="str">
        <f>TEXT(Actuals!$B14,"MMMM")</f>
        <v>January</v>
      </c>
      <c r="D14" s="27" t="s">
        <v>35</v>
      </c>
      <c r="E14" s="27" t="s">
        <v>38</v>
      </c>
      <c r="F14" s="27" t="e">
        <f t="array" aca="1" ref="F14" ca="1">_xludf.XLOOKUP(Actuals!$D14,$J$5:$J$13,$K$5:$K$13)</f>
        <v>#NAME?</v>
      </c>
      <c r="G14" s="28">
        <v>3000</v>
      </c>
    </row>
    <row r="15" spans="2:11" ht="15.75" x14ac:dyDescent="0.25">
      <c r="B15" s="26">
        <v>44592</v>
      </c>
      <c r="C15" s="27" t="str">
        <f>TEXT(Actuals!$B15,"MMMM")</f>
        <v>January</v>
      </c>
      <c r="D15" s="27" t="s">
        <v>37</v>
      </c>
      <c r="E15" s="27" t="s">
        <v>39</v>
      </c>
      <c r="F15" s="27" t="e">
        <f t="array" aca="1" ref="F15" ca="1">_xludf.XLOOKUP(Actuals!$D15,$J$5:$J$13,$K$5:$K$13)</f>
        <v>#NAME?</v>
      </c>
      <c r="G15" s="28">
        <v>184</v>
      </c>
      <c r="J15" s="29"/>
      <c r="K15" s="29"/>
    </row>
    <row r="16" spans="2:11" ht="15.75" x14ac:dyDescent="0.25">
      <c r="B16" s="26">
        <v>44593</v>
      </c>
      <c r="C16" s="27" t="str">
        <f>TEXT(Actuals!$B16,"MMMM")</f>
        <v>February</v>
      </c>
      <c r="D16" s="27" t="s">
        <v>8</v>
      </c>
      <c r="E16" s="27" t="s">
        <v>23</v>
      </c>
      <c r="F16" s="27" t="e">
        <f t="array" aca="1" ref="F16" ca="1">_xludf.XLOOKUP(Actuals!$D16,$J$5:$J$13,$K$5:$K$13)</f>
        <v>#NAME?</v>
      </c>
      <c r="G16" s="28">
        <v>850</v>
      </c>
    </row>
    <row r="17" spans="2:7" ht="15.75" x14ac:dyDescent="0.25">
      <c r="B17" s="26">
        <v>44593</v>
      </c>
      <c r="C17" s="27" t="str">
        <f>TEXT(Actuals!$B17,"MMMM")</f>
        <v>February</v>
      </c>
      <c r="D17" s="27" t="s">
        <v>11</v>
      </c>
      <c r="E17" s="27" t="s">
        <v>40</v>
      </c>
      <c r="F17" s="27" t="e">
        <f t="array" aca="1" ref="F17" ca="1">_xludf.XLOOKUP(Actuals!$D17,$J$5:$J$13,$K$5:$K$13)</f>
        <v>#NAME?</v>
      </c>
      <c r="G17" s="28">
        <v>105</v>
      </c>
    </row>
    <row r="18" spans="2:7" ht="15.75" x14ac:dyDescent="0.25">
      <c r="B18" s="26">
        <v>44593</v>
      </c>
      <c r="C18" s="27" t="str">
        <f>TEXT(Actuals!$B18,"MMMM")</f>
        <v>February</v>
      </c>
      <c r="D18" s="27" t="s">
        <v>9</v>
      </c>
      <c r="E18" s="27" t="s">
        <v>26</v>
      </c>
      <c r="F18" s="27" t="e">
        <f t="array" aca="1" ref="F18" ca="1">_xludf.XLOOKUP(Actuals!$D18,$J$5:$J$13,$K$5:$K$13)</f>
        <v>#NAME?</v>
      </c>
      <c r="G18" s="28">
        <v>55</v>
      </c>
    </row>
    <row r="19" spans="2:7" ht="15.75" x14ac:dyDescent="0.25">
      <c r="B19" s="26">
        <v>44600</v>
      </c>
      <c r="C19" s="27" t="str">
        <f>TEXT(Actuals!$B19,"MMMM")</f>
        <v>February</v>
      </c>
      <c r="D19" s="27" t="s">
        <v>27</v>
      </c>
      <c r="E19" s="27" t="s">
        <v>28</v>
      </c>
      <c r="F19" s="27" t="e">
        <f t="array" aca="1" ref="F19" ca="1">_xludf.XLOOKUP(Actuals!$D19,$J$5:$J$13,$K$5:$K$13)</f>
        <v>#NAME?</v>
      </c>
      <c r="G19" s="28">
        <v>305</v>
      </c>
    </row>
    <row r="20" spans="2:7" ht="15.75" x14ac:dyDescent="0.25">
      <c r="B20" s="26">
        <v>44603</v>
      </c>
      <c r="C20" s="27" t="str">
        <f>TEXT(Actuals!$B20,"MMMM")</f>
        <v>February</v>
      </c>
      <c r="D20" s="27" t="s">
        <v>12</v>
      </c>
      <c r="E20" s="27" t="s">
        <v>41</v>
      </c>
      <c r="F20" s="27" t="e">
        <f t="array" aca="1" ref="F20" ca="1">_xludf.XLOOKUP(Actuals!$D20,$J$5:$J$13,$K$5:$K$13)</f>
        <v>#NAME?</v>
      </c>
      <c r="G20" s="28">
        <v>28</v>
      </c>
    </row>
    <row r="21" spans="2:7" ht="15.75" x14ac:dyDescent="0.25">
      <c r="B21" s="26">
        <v>44604</v>
      </c>
      <c r="C21" s="27" t="str">
        <f>TEXT(Actuals!$B21,"MMMM")</f>
        <v>February</v>
      </c>
      <c r="D21" s="27" t="s">
        <v>12</v>
      </c>
      <c r="E21" s="27" t="s">
        <v>42</v>
      </c>
      <c r="F21" s="27" t="e">
        <f t="array" aca="1" ref="F21" ca="1">_xludf.XLOOKUP(Actuals!$D21,$J$5:$J$13,$K$5:$K$13)</f>
        <v>#NAME?</v>
      </c>
      <c r="G21" s="28">
        <v>99</v>
      </c>
    </row>
    <row r="22" spans="2:7" ht="15.75" x14ac:dyDescent="0.25">
      <c r="B22" s="26">
        <v>44604</v>
      </c>
      <c r="C22" s="27" t="str">
        <f>TEXT(Actuals!$B22,"MMMM")</f>
        <v>February</v>
      </c>
      <c r="D22" s="27" t="s">
        <v>12</v>
      </c>
      <c r="E22" s="27" t="s">
        <v>43</v>
      </c>
      <c r="F22" s="27" t="e">
        <f t="array" aca="1" ref="F22" ca="1">_xludf.XLOOKUP(Actuals!$D22,$J$5:$J$13,$K$5:$K$13)</f>
        <v>#NAME?</v>
      </c>
      <c r="G22" s="28">
        <v>67</v>
      </c>
    </row>
    <row r="23" spans="2:7" ht="15.75" x14ac:dyDescent="0.25">
      <c r="B23" s="26">
        <v>44606</v>
      </c>
      <c r="C23" s="27" t="str">
        <f>TEXT(Actuals!$B23,"MMMM")</f>
        <v>February</v>
      </c>
      <c r="D23" s="27" t="s">
        <v>13</v>
      </c>
      <c r="E23" s="27" t="s">
        <v>44</v>
      </c>
      <c r="F23" s="27" t="e">
        <f t="array" aca="1" ref="F23" ca="1">_xludf.XLOOKUP(Actuals!$D23,$J$5:$J$13,$K$5:$K$13)</f>
        <v>#NAME?</v>
      </c>
      <c r="G23" s="28">
        <v>18</v>
      </c>
    </row>
    <row r="24" spans="2:7" ht="15.75" x14ac:dyDescent="0.25">
      <c r="B24" s="26">
        <v>44620</v>
      </c>
      <c r="C24" s="27" t="str">
        <f>TEXT(Actuals!$B24,"MMMM")</f>
        <v>February</v>
      </c>
      <c r="D24" s="27" t="s">
        <v>32</v>
      </c>
      <c r="E24" s="27" t="s">
        <v>36</v>
      </c>
      <c r="F24" s="27" t="e">
        <f t="array" aca="1" ref="F24" ca="1">_xludf.XLOOKUP(Actuals!$D24,$J$5:$J$13,$K$5:$K$13)</f>
        <v>#NAME?</v>
      </c>
      <c r="G24" s="28">
        <v>305</v>
      </c>
    </row>
    <row r="25" spans="2:7" ht="15.75" x14ac:dyDescent="0.25">
      <c r="B25" s="26">
        <v>44620</v>
      </c>
      <c r="C25" s="27" t="str">
        <f>TEXT(Actuals!$B25,"MMMM")</f>
        <v>February</v>
      </c>
      <c r="D25" s="27" t="s">
        <v>35</v>
      </c>
      <c r="E25" s="27" t="s">
        <v>38</v>
      </c>
      <c r="F25" s="27" t="e">
        <f t="array" aca="1" ref="F25" ca="1">_xludf.XLOOKUP(Actuals!$D25,$J$5:$J$13,$K$5:$K$13)</f>
        <v>#NAME?</v>
      </c>
      <c r="G25" s="28">
        <v>3000</v>
      </c>
    </row>
    <row r="26" spans="2:7" ht="15.75" x14ac:dyDescent="0.25">
      <c r="B26" s="26">
        <v>44620</v>
      </c>
      <c r="C26" s="27" t="str">
        <f>TEXT(Actuals!$B26,"MMMM")</f>
        <v>February</v>
      </c>
      <c r="D26" s="27" t="s">
        <v>37</v>
      </c>
      <c r="E26" s="27" t="s">
        <v>39</v>
      </c>
      <c r="F26" s="27" t="e">
        <f t="array" aca="1" ref="F26" ca="1">_xludf.XLOOKUP(Actuals!$D26,$J$5:$J$13,$K$5:$K$13)</f>
        <v>#NAME?</v>
      </c>
      <c r="G26" s="28">
        <v>228</v>
      </c>
    </row>
    <row r="27" spans="2:7" ht="15.75" x14ac:dyDescent="0.25">
      <c r="B27" s="26">
        <v>44621</v>
      </c>
      <c r="C27" s="27" t="str">
        <f>TEXT(Actuals!$B27,"MMMM")</f>
        <v>March</v>
      </c>
      <c r="D27" s="27" t="s">
        <v>8</v>
      </c>
      <c r="E27" s="27" t="s">
        <v>23</v>
      </c>
      <c r="F27" s="27" t="e">
        <f t="array" aca="1" ref="F27" ca="1">_xludf.XLOOKUP(Actuals!$D27,$J$5:$J$13,$K$5:$K$13)</f>
        <v>#NAME?</v>
      </c>
      <c r="G27" s="28">
        <v>850</v>
      </c>
    </row>
    <row r="28" spans="2:7" ht="15.75" x14ac:dyDescent="0.25">
      <c r="B28" s="26">
        <v>44621</v>
      </c>
      <c r="C28" s="27" t="str">
        <f>TEXT(Actuals!$B28,"MMMM")</f>
        <v>March</v>
      </c>
      <c r="D28" s="27" t="s">
        <v>11</v>
      </c>
      <c r="E28" s="27" t="s">
        <v>40</v>
      </c>
      <c r="F28" s="27" t="e">
        <f t="array" aca="1" ref="F28" ca="1">_xludf.XLOOKUP(Actuals!$D28,$J$5:$J$13,$K$5:$K$13)</f>
        <v>#NAME?</v>
      </c>
      <c r="G28" s="28">
        <v>110</v>
      </c>
    </row>
    <row r="29" spans="2:7" ht="15.75" x14ac:dyDescent="0.25">
      <c r="B29" s="26">
        <v>44621</v>
      </c>
      <c r="C29" s="27" t="str">
        <f>TEXT(Actuals!$B29,"MMMM")</f>
        <v>March</v>
      </c>
      <c r="D29" s="27" t="s">
        <v>9</v>
      </c>
      <c r="E29" s="27" t="s">
        <v>26</v>
      </c>
      <c r="F29" s="27" t="e">
        <f t="array" aca="1" ref="F29" ca="1">_xludf.XLOOKUP(Actuals!$D29,$J$5:$J$13,$K$5:$K$13)</f>
        <v>#NAME?</v>
      </c>
      <c r="G29" s="28">
        <v>55</v>
      </c>
    </row>
    <row r="30" spans="2:7" ht="15.75" x14ac:dyDescent="0.25">
      <c r="B30" s="26">
        <v>44628</v>
      </c>
      <c r="C30" s="27" t="str">
        <f>TEXT(Actuals!$B30,"MMMM")</f>
        <v>March</v>
      </c>
      <c r="D30" s="27" t="s">
        <v>27</v>
      </c>
      <c r="E30" s="27" t="s">
        <v>28</v>
      </c>
      <c r="F30" s="27" t="e">
        <f t="array" aca="1" ref="F30" ca="1">_xludf.XLOOKUP(Actuals!$D30,$J$5:$J$13,$K$5:$K$13)</f>
        <v>#NAME?</v>
      </c>
      <c r="G30" s="28">
        <v>208</v>
      </c>
    </row>
    <row r="31" spans="2:7" ht="15.75" x14ac:dyDescent="0.25">
      <c r="B31" s="26">
        <v>44631</v>
      </c>
      <c r="C31" s="27" t="str">
        <f>TEXT(Actuals!$B31,"MMMM")</f>
        <v>March</v>
      </c>
      <c r="D31" s="27" t="s">
        <v>12</v>
      </c>
      <c r="E31" s="27" t="s">
        <v>45</v>
      </c>
      <c r="F31" s="27" t="e">
        <f t="array" aca="1" ref="F31" ca="1">_xludf.XLOOKUP(Actuals!$D31,$J$5:$J$13,$K$5:$K$13)</f>
        <v>#NAME?</v>
      </c>
      <c r="G31" s="28">
        <v>188</v>
      </c>
    </row>
    <row r="32" spans="2:7" ht="15.75" x14ac:dyDescent="0.25">
      <c r="B32" s="26">
        <v>44632</v>
      </c>
      <c r="C32" s="27" t="str">
        <f>TEXT(Actuals!$B32,"MMMM")</f>
        <v>March</v>
      </c>
      <c r="D32" s="27" t="s">
        <v>12</v>
      </c>
      <c r="E32" s="27" t="s">
        <v>46</v>
      </c>
      <c r="F32" s="27" t="e">
        <f t="array" aca="1" ref="F32" ca="1">_xludf.XLOOKUP(Actuals!$D32,$J$5:$J$13,$K$5:$K$13)</f>
        <v>#NAME?</v>
      </c>
      <c r="G32" s="28">
        <v>168</v>
      </c>
    </row>
    <row r="33" spans="2:7" ht="15.75" x14ac:dyDescent="0.25">
      <c r="B33" s="26">
        <v>44632</v>
      </c>
      <c r="C33" s="27" t="str">
        <f>TEXT(Actuals!$B33,"MMMM")</f>
        <v>March</v>
      </c>
      <c r="D33" s="27" t="s">
        <v>12</v>
      </c>
      <c r="E33" s="27" t="s">
        <v>47</v>
      </c>
      <c r="F33" s="27" t="e">
        <f t="array" aca="1" ref="F33" ca="1">_xludf.XLOOKUP(Actuals!$D33,$J$5:$J$13,$K$5:$K$13)</f>
        <v>#NAME?</v>
      </c>
      <c r="G33" s="28">
        <v>49</v>
      </c>
    </row>
    <row r="34" spans="2:7" ht="15.75" x14ac:dyDescent="0.25">
      <c r="B34" s="26">
        <v>44634</v>
      </c>
      <c r="C34" s="27" t="str">
        <f>TEXT(Actuals!$B34,"MMMM")</f>
        <v>March</v>
      </c>
      <c r="D34" s="27" t="s">
        <v>13</v>
      </c>
      <c r="E34" s="27" t="s">
        <v>34</v>
      </c>
      <c r="F34" s="27" t="e">
        <f t="array" aca="1" ref="F34" ca="1">_xludf.XLOOKUP(Actuals!$D34,$J$5:$J$13,$K$5:$K$13)</f>
        <v>#NAME?</v>
      </c>
      <c r="G34" s="28">
        <v>199</v>
      </c>
    </row>
    <row r="35" spans="2:7" ht="15.75" x14ac:dyDescent="0.25">
      <c r="B35" s="26">
        <v>44648</v>
      </c>
      <c r="C35" s="27" t="str">
        <f>TEXT(Actuals!$B35,"MMMM")</f>
        <v>March</v>
      </c>
      <c r="D35" s="27" t="s">
        <v>32</v>
      </c>
      <c r="E35" s="27" t="s">
        <v>36</v>
      </c>
      <c r="F35" s="27" t="e">
        <f t="array" aca="1" ref="F35" ca="1">_xludf.XLOOKUP(Actuals!$D35,$J$5:$J$13,$K$5:$K$13)</f>
        <v>#NAME?</v>
      </c>
      <c r="G35" s="28">
        <v>598</v>
      </c>
    </row>
    <row r="36" spans="2:7" ht="15.75" x14ac:dyDescent="0.25">
      <c r="B36" s="26">
        <v>44648</v>
      </c>
      <c r="C36" s="27" t="str">
        <f>TEXT(Actuals!$B36,"MMMM")</f>
        <v>March</v>
      </c>
      <c r="D36" s="27" t="s">
        <v>35</v>
      </c>
      <c r="E36" s="27" t="s">
        <v>38</v>
      </c>
      <c r="F36" s="27" t="e">
        <f t="array" aca="1" ref="F36" ca="1">_xludf.XLOOKUP(Actuals!$D36,$J$5:$J$13,$K$5:$K$13)</f>
        <v>#NAME?</v>
      </c>
      <c r="G36" s="28">
        <v>3000</v>
      </c>
    </row>
    <row r="37" spans="2:7" ht="15.75" x14ac:dyDescent="0.25">
      <c r="B37" s="26">
        <v>44648</v>
      </c>
      <c r="C37" s="27" t="str">
        <f>TEXT(Actuals!$B37,"MMMM")</f>
        <v>March</v>
      </c>
      <c r="D37" s="27" t="s">
        <v>37</v>
      </c>
      <c r="E37" s="27" t="s">
        <v>39</v>
      </c>
      <c r="F37" s="27" t="e">
        <f t="array" aca="1" ref="F37" ca="1">_xludf.XLOOKUP(Actuals!$D37,$J$5:$J$13,$K$5:$K$13)</f>
        <v>#NAME?</v>
      </c>
      <c r="G37" s="28">
        <v>59</v>
      </c>
    </row>
    <row r="38" spans="2:7" ht="15.75" x14ac:dyDescent="0.25">
      <c r="B38" s="26">
        <v>44652</v>
      </c>
      <c r="C38" s="27" t="str">
        <f>TEXT(Actuals!$B38,"MMMM")</f>
        <v>April</v>
      </c>
      <c r="D38" s="27" t="s">
        <v>8</v>
      </c>
      <c r="E38" s="27" t="s">
        <v>23</v>
      </c>
      <c r="F38" s="27" t="e">
        <f t="array" aca="1" ref="F38" ca="1">_xludf.XLOOKUP(Actuals!$D38,$J$5:$J$13,$K$5:$K$13)</f>
        <v>#NAME?</v>
      </c>
      <c r="G38" s="28">
        <v>850</v>
      </c>
    </row>
    <row r="39" spans="2:7" ht="15.75" x14ac:dyDescent="0.25">
      <c r="B39" s="26">
        <v>44652</v>
      </c>
      <c r="C39" s="27" t="str">
        <f>TEXT(Actuals!$B39,"MMMM")</f>
        <v>April</v>
      </c>
      <c r="D39" s="27" t="s">
        <v>11</v>
      </c>
      <c r="E39" s="27" t="s">
        <v>25</v>
      </c>
      <c r="F39" s="27" t="e">
        <f t="array" aca="1" ref="F39" ca="1">_xludf.XLOOKUP(Actuals!$D39,$J$5:$J$13,$K$5:$K$13)</f>
        <v>#NAME?</v>
      </c>
      <c r="G39" s="28">
        <v>140</v>
      </c>
    </row>
    <row r="40" spans="2:7" ht="15.75" x14ac:dyDescent="0.25">
      <c r="B40" s="26">
        <v>44652</v>
      </c>
      <c r="C40" s="27" t="str">
        <f>TEXT(Actuals!$B40,"MMMM")</f>
        <v>April</v>
      </c>
      <c r="D40" s="27" t="s">
        <v>9</v>
      </c>
      <c r="E40" s="27" t="s">
        <v>26</v>
      </c>
      <c r="F40" s="27" t="e">
        <f t="array" aca="1" ref="F40" ca="1">_xludf.XLOOKUP(Actuals!$D40,$J$5:$J$13,$K$5:$K$13)</f>
        <v>#NAME?</v>
      </c>
      <c r="G40" s="28">
        <v>55</v>
      </c>
    </row>
    <row r="41" spans="2:7" ht="15.75" x14ac:dyDescent="0.25">
      <c r="B41" s="26">
        <v>44659</v>
      </c>
      <c r="C41" s="27" t="str">
        <f>TEXT(Actuals!$B41,"MMMM")</f>
        <v>April</v>
      </c>
      <c r="D41" s="27" t="s">
        <v>27</v>
      </c>
      <c r="E41" s="27" t="s">
        <v>28</v>
      </c>
      <c r="F41" s="27" t="e">
        <f t="array" aca="1" ref="F41" ca="1">_xludf.XLOOKUP(Actuals!$D41,$J$5:$J$13,$K$5:$K$13)</f>
        <v>#NAME?</v>
      </c>
      <c r="G41" s="28">
        <v>449</v>
      </c>
    </row>
    <row r="42" spans="2:7" ht="15.75" x14ac:dyDescent="0.25">
      <c r="B42" s="26">
        <v>44662</v>
      </c>
      <c r="C42" s="27" t="str">
        <f>TEXT(Actuals!$B42,"MMMM")</f>
        <v>April</v>
      </c>
      <c r="D42" s="27" t="s">
        <v>12</v>
      </c>
      <c r="E42" s="27" t="s">
        <v>48</v>
      </c>
      <c r="F42" s="27" t="e">
        <f t="array" aca="1" ref="F42" ca="1">_xludf.XLOOKUP(Actuals!$D42,$J$5:$J$13,$K$5:$K$13)</f>
        <v>#NAME?</v>
      </c>
      <c r="G42" s="28">
        <v>245</v>
      </c>
    </row>
    <row r="43" spans="2:7" ht="15.75" x14ac:dyDescent="0.25">
      <c r="B43" s="26">
        <v>44663</v>
      </c>
      <c r="C43" s="27" t="str">
        <f>TEXT(Actuals!$B43,"MMMM")</f>
        <v>April</v>
      </c>
      <c r="D43" s="27" t="s">
        <v>12</v>
      </c>
      <c r="E43" s="27" t="s">
        <v>30</v>
      </c>
      <c r="F43" s="27" t="e">
        <f t="array" aca="1" ref="F43" ca="1">_xludf.XLOOKUP(Actuals!$D43,$J$5:$J$13,$K$5:$K$13)</f>
        <v>#NAME?</v>
      </c>
      <c r="G43" s="28">
        <v>168</v>
      </c>
    </row>
    <row r="44" spans="2:7" ht="15.75" x14ac:dyDescent="0.25">
      <c r="B44" s="26">
        <v>44663</v>
      </c>
      <c r="C44" s="27" t="str">
        <f>TEXT(Actuals!$B44,"MMMM")</f>
        <v>April</v>
      </c>
      <c r="D44" s="27" t="s">
        <v>12</v>
      </c>
      <c r="E44" s="27" t="s">
        <v>49</v>
      </c>
      <c r="F44" s="27" t="e">
        <f t="array" aca="1" ref="F44" ca="1">_xludf.XLOOKUP(Actuals!$D44,$J$5:$J$13,$K$5:$K$13)</f>
        <v>#NAME?</v>
      </c>
      <c r="G44" s="28">
        <v>49</v>
      </c>
    </row>
    <row r="45" spans="2:7" ht="15.75" x14ac:dyDescent="0.25">
      <c r="B45" s="26">
        <v>44665</v>
      </c>
      <c r="C45" s="27" t="str">
        <f>TEXT(Actuals!$B45,"MMMM")</f>
        <v>April</v>
      </c>
      <c r="D45" s="27" t="s">
        <v>13</v>
      </c>
      <c r="E45" s="27" t="s">
        <v>34</v>
      </c>
      <c r="F45" s="27" t="e">
        <f t="array" aca="1" ref="F45" ca="1">_xludf.XLOOKUP(Actuals!$D45,$J$5:$J$13,$K$5:$K$13)</f>
        <v>#NAME?</v>
      </c>
      <c r="G45" s="28">
        <v>249</v>
      </c>
    </row>
    <row r="46" spans="2:7" ht="15.75" x14ac:dyDescent="0.25">
      <c r="B46" s="26">
        <v>44679</v>
      </c>
      <c r="C46" s="27" t="str">
        <f>TEXT(Actuals!$B46,"MMMM")</f>
        <v>April</v>
      </c>
      <c r="D46" s="27" t="s">
        <v>32</v>
      </c>
      <c r="E46" s="27" t="s">
        <v>36</v>
      </c>
      <c r="F46" s="27" t="e">
        <f t="array" aca="1" ref="F46" ca="1">_xludf.XLOOKUP(Actuals!$D46,$J$5:$J$13,$K$5:$K$13)</f>
        <v>#NAME?</v>
      </c>
      <c r="G46" s="28">
        <v>669</v>
      </c>
    </row>
    <row r="47" spans="2:7" ht="15.75" x14ac:dyDescent="0.25">
      <c r="B47" s="26">
        <v>44679</v>
      </c>
      <c r="C47" s="27" t="str">
        <f>TEXT(Actuals!$B47,"MMMM")</f>
        <v>April</v>
      </c>
      <c r="D47" s="27" t="s">
        <v>35</v>
      </c>
      <c r="E47" s="27" t="s">
        <v>38</v>
      </c>
      <c r="F47" s="27" t="e">
        <f t="array" aca="1" ref="F47" ca="1">_xludf.XLOOKUP(Actuals!$D47,$J$5:$J$13,$K$5:$K$13)</f>
        <v>#NAME?</v>
      </c>
      <c r="G47" s="28">
        <v>3000</v>
      </c>
    </row>
    <row r="48" spans="2:7" ht="15.75" x14ac:dyDescent="0.25">
      <c r="B48" s="26">
        <v>44679</v>
      </c>
      <c r="C48" s="27" t="str">
        <f>TEXT(Actuals!$B48,"MMMM")</f>
        <v>April</v>
      </c>
      <c r="D48" s="27" t="s">
        <v>37</v>
      </c>
      <c r="E48" s="27" t="s">
        <v>39</v>
      </c>
      <c r="F48" s="27" t="e">
        <f t="array" aca="1" ref="F48" ca="1">_xludf.XLOOKUP(Actuals!$D48,$J$5:$J$13,$K$5:$K$13)</f>
        <v>#NAME?</v>
      </c>
      <c r="G48" s="28">
        <v>258</v>
      </c>
    </row>
    <row r="49" spans="2:7" ht="15.75" x14ac:dyDescent="0.25">
      <c r="B49" s="26">
        <v>44682</v>
      </c>
      <c r="C49" s="27" t="str">
        <f>TEXT(Actuals!$B49,"MMMM")</f>
        <v>May</v>
      </c>
      <c r="D49" s="27" t="s">
        <v>8</v>
      </c>
      <c r="E49" s="27" t="s">
        <v>23</v>
      </c>
      <c r="F49" s="27" t="e">
        <f t="array" aca="1" ref="F49" ca="1">_xludf.XLOOKUP(Actuals!$D49,$J$5:$J$13,$K$5:$K$13)</f>
        <v>#NAME?</v>
      </c>
      <c r="G49" s="28">
        <v>850</v>
      </c>
    </row>
    <row r="50" spans="2:7" ht="15.75" x14ac:dyDescent="0.25">
      <c r="B50" s="26">
        <v>44682</v>
      </c>
      <c r="C50" s="27" t="str">
        <f>TEXT(Actuals!$B50,"MMMM")</f>
        <v>May</v>
      </c>
      <c r="D50" s="27" t="s">
        <v>11</v>
      </c>
      <c r="E50" s="27" t="s">
        <v>25</v>
      </c>
      <c r="F50" s="27" t="e">
        <f t="array" aca="1" ref="F50" ca="1">_xludf.XLOOKUP(Actuals!$D50,$J$5:$J$13,$K$5:$K$13)</f>
        <v>#NAME?</v>
      </c>
      <c r="G50" s="28">
        <v>155</v>
      </c>
    </row>
    <row r="51" spans="2:7" ht="15.75" x14ac:dyDescent="0.25">
      <c r="B51" s="26">
        <v>44682</v>
      </c>
      <c r="C51" s="27" t="str">
        <f>TEXT(Actuals!$B51,"MMMM")</f>
        <v>May</v>
      </c>
      <c r="D51" s="27" t="s">
        <v>9</v>
      </c>
      <c r="E51" s="27" t="s">
        <v>26</v>
      </c>
      <c r="F51" s="27" t="e">
        <f t="array" aca="1" ref="F51" ca="1">_xludf.XLOOKUP(Actuals!$D51,$J$5:$J$13,$K$5:$K$13)</f>
        <v>#NAME?</v>
      </c>
      <c r="G51" s="28">
        <v>55</v>
      </c>
    </row>
    <row r="52" spans="2:7" ht="15.75" x14ac:dyDescent="0.25">
      <c r="B52" s="26">
        <v>44689</v>
      </c>
      <c r="C52" s="27" t="str">
        <f>TEXT(Actuals!$B52,"MMMM")</f>
        <v>May</v>
      </c>
      <c r="D52" s="27" t="s">
        <v>27</v>
      </c>
      <c r="E52" s="27" t="s">
        <v>28</v>
      </c>
      <c r="F52" s="27" t="e">
        <f t="array" aca="1" ref="F52" ca="1">_xludf.XLOOKUP(Actuals!$D52,$J$5:$J$13,$K$5:$K$13)</f>
        <v>#NAME?</v>
      </c>
      <c r="G52" s="28">
        <v>449</v>
      </c>
    </row>
    <row r="53" spans="2:7" ht="15.75" x14ac:dyDescent="0.25">
      <c r="B53" s="26">
        <v>44692</v>
      </c>
      <c r="C53" s="27" t="str">
        <f>TEXT(Actuals!$B53,"MMMM")</f>
        <v>May</v>
      </c>
      <c r="D53" s="27" t="s">
        <v>12</v>
      </c>
      <c r="E53" s="27" t="s">
        <v>29</v>
      </c>
      <c r="F53" s="27" t="e">
        <f t="array" aca="1" ref="F53" ca="1">_xludf.XLOOKUP(Actuals!$D53,$J$5:$J$13,$K$5:$K$13)</f>
        <v>#NAME?</v>
      </c>
      <c r="G53" s="28">
        <v>245</v>
      </c>
    </row>
    <row r="54" spans="2:7" ht="15.75" x14ac:dyDescent="0.25">
      <c r="B54" s="26">
        <v>44693</v>
      </c>
      <c r="C54" s="27" t="str">
        <f>TEXT(Actuals!$B54,"MMMM")</f>
        <v>May</v>
      </c>
      <c r="D54" s="27" t="s">
        <v>12</v>
      </c>
      <c r="E54" s="27" t="s">
        <v>30</v>
      </c>
      <c r="F54" s="27" t="e">
        <f t="array" aca="1" ref="F54" ca="1">_xludf.XLOOKUP(Actuals!$D54,$J$5:$J$13,$K$5:$K$13)</f>
        <v>#NAME?</v>
      </c>
      <c r="G54" s="28">
        <v>168</v>
      </c>
    </row>
    <row r="55" spans="2:7" ht="15.75" x14ac:dyDescent="0.25">
      <c r="B55" s="26">
        <v>44693</v>
      </c>
      <c r="C55" s="27" t="str">
        <f>TEXT(Actuals!$B55,"MMMM")</f>
        <v>May</v>
      </c>
      <c r="D55" s="27" t="s">
        <v>12</v>
      </c>
      <c r="E55" s="27" t="s">
        <v>50</v>
      </c>
      <c r="F55" s="27" t="e">
        <f t="array" aca="1" ref="F55" ca="1">_xludf.XLOOKUP(Actuals!$D55,$J$5:$J$13,$K$5:$K$13)</f>
        <v>#NAME?</v>
      </c>
      <c r="G55" s="28">
        <v>233</v>
      </c>
    </row>
    <row r="56" spans="2:7" ht="15.75" x14ac:dyDescent="0.25">
      <c r="B56" s="26">
        <v>44695</v>
      </c>
      <c r="C56" s="27" t="str">
        <f>TEXT(Actuals!$B56,"MMMM")</f>
        <v>May</v>
      </c>
      <c r="D56" s="27" t="s">
        <v>13</v>
      </c>
      <c r="E56" s="27" t="s">
        <v>34</v>
      </c>
      <c r="F56" s="27" t="e">
        <f t="array" aca="1" ref="F56" ca="1">_xludf.XLOOKUP(Actuals!$D56,$J$5:$J$13,$K$5:$K$13)</f>
        <v>#NAME?</v>
      </c>
      <c r="G56" s="28">
        <v>249</v>
      </c>
    </row>
    <row r="57" spans="2:7" ht="15.75" x14ac:dyDescent="0.25">
      <c r="B57" s="26">
        <v>44709</v>
      </c>
      <c r="C57" s="27" t="str">
        <f>TEXT(Actuals!$B57,"MMMM")</f>
        <v>May</v>
      </c>
      <c r="D57" s="27" t="s">
        <v>32</v>
      </c>
      <c r="E57" s="27" t="s">
        <v>36</v>
      </c>
      <c r="F57" s="27" t="e">
        <f t="array" aca="1" ref="F57" ca="1">_xludf.XLOOKUP(Actuals!$D57,$J$5:$J$13,$K$5:$K$13)</f>
        <v>#NAME?</v>
      </c>
      <c r="G57" s="28">
        <v>708</v>
      </c>
    </row>
    <row r="58" spans="2:7" ht="15.75" x14ac:dyDescent="0.25">
      <c r="B58" s="26">
        <v>44709</v>
      </c>
      <c r="C58" s="27" t="str">
        <f>TEXT(Actuals!$B58,"MMMM")</f>
        <v>May</v>
      </c>
      <c r="D58" s="27" t="s">
        <v>35</v>
      </c>
      <c r="E58" s="27" t="s">
        <v>38</v>
      </c>
      <c r="F58" s="27" t="e">
        <f t="array" aca="1" ref="F58" ca="1">_xludf.XLOOKUP(Actuals!$D58,$J$5:$J$13,$K$5:$K$13)</f>
        <v>#NAME?</v>
      </c>
      <c r="G58" s="28">
        <v>3000</v>
      </c>
    </row>
    <row r="59" spans="2:7" ht="15.75" x14ac:dyDescent="0.25">
      <c r="B59" s="26">
        <v>44709</v>
      </c>
      <c r="C59" s="27" t="str">
        <f>TEXT(Actuals!$B59,"MMMM")</f>
        <v>May</v>
      </c>
      <c r="D59" s="27" t="s">
        <v>37</v>
      </c>
      <c r="E59" s="27" t="s">
        <v>39</v>
      </c>
      <c r="F59" s="27" t="e">
        <f t="array" aca="1" ref="F59" ca="1">_xludf.XLOOKUP(Actuals!$D59,$J$5:$J$13,$K$5:$K$13)</f>
        <v>#NAME?</v>
      </c>
      <c r="G59" s="28">
        <v>366</v>
      </c>
    </row>
    <row r="60" spans="2:7" ht="15.75" x14ac:dyDescent="0.25">
      <c r="B60" s="26">
        <v>44710</v>
      </c>
      <c r="C60" s="27" t="str">
        <f>TEXT(Actuals!$B60,"MMMM")</f>
        <v>May</v>
      </c>
      <c r="D60" s="27" t="s">
        <v>37</v>
      </c>
      <c r="E60" s="27" t="s">
        <v>51</v>
      </c>
      <c r="F60" s="27" t="e">
        <f t="array" aca="1" ref="F60" ca="1">_xludf.XLOOKUP(Actuals!$D60,$J$5:$J$13,$K$5:$K$13)</f>
        <v>#NAME?</v>
      </c>
      <c r="G60" s="28">
        <v>1000</v>
      </c>
    </row>
  </sheetData>
  <dataValidations count="2">
    <dataValidation type="list" allowBlank="1" showErrorMessage="1" sqref="D5:D60" xr:uid="{00000000-0002-0000-0300-000000000000}">
      <formula1>$J$5:$J$13</formula1>
    </dataValidation>
    <dataValidation type="list" allowBlank="1" showErrorMessage="1" sqref="F5:F60" xr:uid="{00000000-0002-0000-0300-000001000000}">
      <formula1>"Income,Expense"</formula1>
    </dataValidation>
  </dataValidation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12"/>
  <sheetViews>
    <sheetView showGridLines="0" workbookViewId="0"/>
  </sheetViews>
  <sheetFormatPr defaultColWidth="11.25" defaultRowHeight="15" customHeight="1" x14ac:dyDescent="0.25"/>
  <cols>
    <col min="1" max="26" width="10.625" customWidth="1"/>
  </cols>
  <sheetData>
    <row r="1" spans="2:5" ht="15.75" x14ac:dyDescent="0.25"/>
    <row r="2" spans="2:5" ht="21" x14ac:dyDescent="0.35">
      <c r="B2" s="24" t="s">
        <v>52</v>
      </c>
      <c r="C2" s="24"/>
      <c r="D2" s="24"/>
      <c r="E2" s="24"/>
    </row>
    <row r="3" spans="2:5" ht="13.5" customHeight="1" x14ac:dyDescent="0.35">
      <c r="B3" s="30"/>
      <c r="C3" s="30"/>
      <c r="D3" s="30"/>
      <c r="E3" s="30"/>
    </row>
    <row r="4" spans="2:5" ht="15.75" x14ac:dyDescent="0.25">
      <c r="B4" s="31" t="s">
        <v>17</v>
      </c>
      <c r="C4" s="31" t="s">
        <v>18</v>
      </c>
      <c r="D4" s="31" t="s">
        <v>53</v>
      </c>
      <c r="E4" s="31" t="s">
        <v>22</v>
      </c>
    </row>
    <row r="5" spans="2:5" ht="15.75" x14ac:dyDescent="0.25">
      <c r="B5" s="27" t="s">
        <v>54</v>
      </c>
      <c r="C5" s="27" t="s">
        <v>8</v>
      </c>
      <c r="D5" s="32">
        <v>850</v>
      </c>
      <c r="E5" s="27" t="e">
        <f t="array" aca="1" ref="E5" ca="1">_xludf.XLOOKUP(Budget!$C5,Actuals!$J$5:$J$13,Actuals!$K$5:$K$13)</f>
        <v>#NAME?</v>
      </c>
    </row>
    <row r="6" spans="2:5" ht="15.75" x14ac:dyDescent="0.25">
      <c r="B6" s="27" t="s">
        <v>54</v>
      </c>
      <c r="C6" s="27" t="s">
        <v>11</v>
      </c>
      <c r="D6" s="32">
        <v>200</v>
      </c>
      <c r="E6" s="27" t="e">
        <f t="array" aca="1" ref="E6" ca="1">_xludf.XLOOKUP(Budget!$C6,Actuals!$J$5:$J$13,Actuals!$K$5:$K$13)</f>
        <v>#NAME?</v>
      </c>
    </row>
    <row r="7" spans="2:5" ht="15.75" x14ac:dyDescent="0.25">
      <c r="B7" s="27" t="s">
        <v>54</v>
      </c>
      <c r="C7" s="27" t="s">
        <v>9</v>
      </c>
      <c r="D7" s="32">
        <v>75</v>
      </c>
      <c r="E7" s="27" t="e">
        <f t="array" aca="1" ref="E7" ca="1">_xludf.XLOOKUP(Budget!$C7,Actuals!$J$5:$J$13,Actuals!$K$5:$K$13)</f>
        <v>#NAME?</v>
      </c>
    </row>
    <row r="8" spans="2:5" ht="15.75" x14ac:dyDescent="0.25">
      <c r="B8" s="27" t="s">
        <v>54</v>
      </c>
      <c r="C8" s="27" t="s">
        <v>27</v>
      </c>
      <c r="D8" s="32">
        <v>550</v>
      </c>
      <c r="E8" s="27" t="e">
        <f t="array" aca="1" ref="E8" ca="1">_xludf.XLOOKUP(Budget!$C8,Actuals!$J$5:$J$13,Actuals!$K$5:$K$13)</f>
        <v>#NAME?</v>
      </c>
    </row>
    <row r="9" spans="2:5" ht="15.75" x14ac:dyDescent="0.25">
      <c r="B9" s="27" t="s">
        <v>54</v>
      </c>
      <c r="C9" s="27" t="s">
        <v>12</v>
      </c>
      <c r="D9" s="32">
        <v>400</v>
      </c>
      <c r="E9" s="27" t="e">
        <f t="array" aca="1" ref="E9" ca="1">_xludf.XLOOKUP(Budget!$C9,Actuals!$J$5:$J$13,Actuals!$K$5:$K$13)</f>
        <v>#NAME?</v>
      </c>
    </row>
    <row r="10" spans="2:5" ht="15.75" x14ac:dyDescent="0.25">
      <c r="B10" s="27" t="s">
        <v>54</v>
      </c>
      <c r="C10" s="27" t="s">
        <v>13</v>
      </c>
      <c r="D10" s="32">
        <v>300</v>
      </c>
      <c r="E10" s="27" t="e">
        <f t="array" aca="1" ref="E10" ca="1">_xludf.XLOOKUP(Budget!$C10,Actuals!$J$5:$J$13,Actuals!$K$5:$K$13)</f>
        <v>#NAME?</v>
      </c>
    </row>
    <row r="11" spans="2:5" ht="15.75" x14ac:dyDescent="0.25">
      <c r="B11" s="27" t="s">
        <v>54</v>
      </c>
      <c r="C11" s="27" t="s">
        <v>32</v>
      </c>
      <c r="D11" s="32">
        <v>2200</v>
      </c>
      <c r="E11" s="27" t="e">
        <f t="array" aca="1" ref="E11" ca="1">_xludf.XLOOKUP(Budget!$C11,Actuals!$J$5:$J$13,Actuals!$K$5:$K$13)</f>
        <v>#NAME?</v>
      </c>
    </row>
    <row r="12" spans="2:5" ht="15.75" x14ac:dyDescent="0.25">
      <c r="B12" s="27" t="s">
        <v>54</v>
      </c>
      <c r="C12" s="27" t="s">
        <v>35</v>
      </c>
      <c r="D12" s="32">
        <v>500</v>
      </c>
      <c r="E12" s="27" t="e">
        <f t="array" aca="1" ref="E12" ca="1">_xludf.XLOOKUP(Budget!$C12,Actuals!$J$5:$J$13,Actuals!$K$5:$K$13)</f>
        <v>#NAME?</v>
      </c>
    </row>
    <row r="13" spans="2:5" ht="15.75" x14ac:dyDescent="0.25">
      <c r="B13" s="27" t="s">
        <v>54</v>
      </c>
      <c r="C13" s="27" t="s">
        <v>37</v>
      </c>
      <c r="D13" s="32">
        <v>100</v>
      </c>
      <c r="E13" s="27" t="e">
        <f t="array" aca="1" ref="E13" ca="1">_xludf.XLOOKUP(Budget!$C13,Actuals!$J$5:$J$13,Actuals!$K$5:$K$13)</f>
        <v>#NAME?</v>
      </c>
    </row>
    <row r="14" spans="2:5" ht="15.75" x14ac:dyDescent="0.25">
      <c r="B14" s="27" t="s">
        <v>55</v>
      </c>
      <c r="C14" s="27" t="s">
        <v>8</v>
      </c>
      <c r="D14" s="32">
        <v>850</v>
      </c>
      <c r="E14" s="27" t="e">
        <f t="array" aca="1" ref="E14" ca="1">_xludf.XLOOKUP(Budget!$C14,Actuals!$J$5:$J$13,Actuals!$K$5:$K$13)</f>
        <v>#NAME?</v>
      </c>
    </row>
    <row r="15" spans="2:5" ht="15.75" x14ac:dyDescent="0.25">
      <c r="B15" s="27" t="s">
        <v>55</v>
      </c>
      <c r="C15" s="27" t="s">
        <v>11</v>
      </c>
      <c r="D15" s="32">
        <v>200</v>
      </c>
      <c r="E15" s="27" t="e">
        <f t="array" aca="1" ref="E15" ca="1">_xludf.XLOOKUP(Budget!$C15,Actuals!$J$5:$J$13,Actuals!$K$5:$K$13)</f>
        <v>#NAME?</v>
      </c>
    </row>
    <row r="16" spans="2:5" ht="15.75" x14ac:dyDescent="0.25">
      <c r="B16" s="27" t="s">
        <v>55</v>
      </c>
      <c r="C16" s="27" t="s">
        <v>9</v>
      </c>
      <c r="D16" s="32">
        <v>75</v>
      </c>
      <c r="E16" s="27" t="e">
        <f t="array" aca="1" ref="E16" ca="1">_xludf.XLOOKUP(Budget!$C16,Actuals!$J$5:$J$13,Actuals!$K$5:$K$13)</f>
        <v>#NAME?</v>
      </c>
    </row>
    <row r="17" spans="2:5" ht="15.75" x14ac:dyDescent="0.25">
      <c r="B17" s="27" t="s">
        <v>55</v>
      </c>
      <c r="C17" s="27" t="s">
        <v>27</v>
      </c>
      <c r="D17" s="32">
        <v>550</v>
      </c>
      <c r="E17" s="27" t="e">
        <f t="array" aca="1" ref="E17" ca="1">_xludf.XLOOKUP(Budget!$C17,Actuals!$J$5:$J$13,Actuals!$K$5:$K$13)</f>
        <v>#NAME?</v>
      </c>
    </row>
    <row r="18" spans="2:5" ht="15.75" x14ac:dyDescent="0.25">
      <c r="B18" s="27" t="s">
        <v>55</v>
      </c>
      <c r="C18" s="27" t="s">
        <v>12</v>
      </c>
      <c r="D18" s="32">
        <v>400</v>
      </c>
      <c r="E18" s="27" t="e">
        <f t="array" aca="1" ref="E18" ca="1">_xludf.XLOOKUP(Budget!$C18,Actuals!$J$5:$J$13,Actuals!$K$5:$K$13)</f>
        <v>#NAME?</v>
      </c>
    </row>
    <row r="19" spans="2:5" ht="15.75" x14ac:dyDescent="0.25">
      <c r="B19" s="27" t="s">
        <v>55</v>
      </c>
      <c r="C19" s="27" t="s">
        <v>13</v>
      </c>
      <c r="D19" s="32">
        <v>300</v>
      </c>
      <c r="E19" s="27" t="e">
        <f t="array" aca="1" ref="E19" ca="1">_xludf.XLOOKUP(Budget!$C19,Actuals!$J$5:$J$13,Actuals!$K$5:$K$13)</f>
        <v>#NAME?</v>
      </c>
    </row>
    <row r="20" spans="2:5" ht="15.75" x14ac:dyDescent="0.25">
      <c r="B20" s="27" t="s">
        <v>55</v>
      </c>
      <c r="C20" s="27" t="s">
        <v>32</v>
      </c>
      <c r="D20" s="32">
        <v>2200</v>
      </c>
      <c r="E20" s="27" t="e">
        <f t="array" aca="1" ref="E20" ca="1">_xludf.XLOOKUP(Budget!$C20,Actuals!$J$5:$J$13,Actuals!$K$5:$K$13)</f>
        <v>#NAME?</v>
      </c>
    </row>
    <row r="21" spans="2:5" ht="15.75" x14ac:dyDescent="0.25">
      <c r="B21" s="27" t="s">
        <v>55</v>
      </c>
      <c r="C21" s="27" t="s">
        <v>35</v>
      </c>
      <c r="D21" s="32">
        <v>500</v>
      </c>
      <c r="E21" s="27" t="e">
        <f t="array" aca="1" ref="E21" ca="1">_xludf.XLOOKUP(Budget!$C21,Actuals!$J$5:$J$13,Actuals!$K$5:$K$13)</f>
        <v>#NAME?</v>
      </c>
    </row>
    <row r="22" spans="2:5" ht="15.75" x14ac:dyDescent="0.25">
      <c r="B22" s="27" t="s">
        <v>55</v>
      </c>
      <c r="C22" s="27" t="s">
        <v>37</v>
      </c>
      <c r="D22" s="32">
        <v>100</v>
      </c>
      <c r="E22" s="27" t="e">
        <f t="array" aca="1" ref="E22" ca="1">_xludf.XLOOKUP(Budget!$C22,Actuals!$J$5:$J$13,Actuals!$K$5:$K$13)</f>
        <v>#NAME?</v>
      </c>
    </row>
    <row r="23" spans="2:5" ht="15.75" x14ac:dyDescent="0.25">
      <c r="B23" s="27" t="s">
        <v>56</v>
      </c>
      <c r="C23" s="27" t="s">
        <v>8</v>
      </c>
      <c r="D23" s="32">
        <v>850</v>
      </c>
      <c r="E23" s="27" t="e">
        <f t="array" aca="1" ref="E23" ca="1">_xludf.XLOOKUP(Budget!$C23,Actuals!$J$5:$J$13,Actuals!$K$5:$K$13)</f>
        <v>#NAME?</v>
      </c>
    </row>
    <row r="24" spans="2:5" ht="15.75" x14ac:dyDescent="0.25">
      <c r="B24" s="27" t="s">
        <v>56</v>
      </c>
      <c r="C24" s="27" t="s">
        <v>11</v>
      </c>
      <c r="D24" s="32">
        <v>200</v>
      </c>
      <c r="E24" s="27" t="e">
        <f t="array" aca="1" ref="E24" ca="1">_xludf.XLOOKUP(Budget!$C24,Actuals!$J$5:$J$13,Actuals!$K$5:$K$13)</f>
        <v>#NAME?</v>
      </c>
    </row>
    <row r="25" spans="2:5" ht="15.75" x14ac:dyDescent="0.25">
      <c r="B25" s="27" t="s">
        <v>56</v>
      </c>
      <c r="C25" s="27" t="s">
        <v>9</v>
      </c>
      <c r="D25" s="32">
        <v>75</v>
      </c>
      <c r="E25" s="27" t="e">
        <f t="array" aca="1" ref="E25" ca="1">_xludf.XLOOKUP(Budget!$C25,Actuals!$J$5:$J$13,Actuals!$K$5:$K$13)</f>
        <v>#NAME?</v>
      </c>
    </row>
    <row r="26" spans="2:5" ht="15.75" x14ac:dyDescent="0.25">
      <c r="B26" s="27" t="s">
        <v>56</v>
      </c>
      <c r="C26" s="27" t="s">
        <v>27</v>
      </c>
      <c r="D26" s="32">
        <v>550</v>
      </c>
      <c r="E26" s="27" t="e">
        <f t="array" aca="1" ref="E26" ca="1">_xludf.XLOOKUP(Budget!$C26,Actuals!$J$5:$J$13,Actuals!$K$5:$K$13)</f>
        <v>#NAME?</v>
      </c>
    </row>
    <row r="27" spans="2:5" ht="15.75" x14ac:dyDescent="0.25">
      <c r="B27" s="27" t="s">
        <v>56</v>
      </c>
      <c r="C27" s="27" t="s">
        <v>12</v>
      </c>
      <c r="D27" s="32">
        <v>400</v>
      </c>
      <c r="E27" s="27" t="e">
        <f t="array" aca="1" ref="E27" ca="1">_xludf.XLOOKUP(Budget!$C27,Actuals!$J$5:$J$13,Actuals!$K$5:$K$13)</f>
        <v>#NAME?</v>
      </c>
    </row>
    <row r="28" spans="2:5" ht="15.75" x14ac:dyDescent="0.25">
      <c r="B28" s="27" t="s">
        <v>56</v>
      </c>
      <c r="C28" s="27" t="s">
        <v>13</v>
      </c>
      <c r="D28" s="32">
        <v>300</v>
      </c>
      <c r="E28" s="27" t="e">
        <f t="array" aca="1" ref="E28" ca="1">_xludf.XLOOKUP(Budget!$C28,Actuals!$J$5:$J$13,Actuals!$K$5:$K$13)</f>
        <v>#NAME?</v>
      </c>
    </row>
    <row r="29" spans="2:5" ht="15.75" x14ac:dyDescent="0.25">
      <c r="B29" s="27" t="s">
        <v>56</v>
      </c>
      <c r="C29" s="27" t="s">
        <v>32</v>
      </c>
      <c r="D29" s="32">
        <v>2200</v>
      </c>
      <c r="E29" s="27" t="e">
        <f t="array" aca="1" ref="E29" ca="1">_xludf.XLOOKUP(Budget!$C29,Actuals!$J$5:$J$13,Actuals!$K$5:$K$13)</f>
        <v>#NAME?</v>
      </c>
    </row>
    <row r="30" spans="2:5" ht="15.75" x14ac:dyDescent="0.25">
      <c r="B30" s="27" t="s">
        <v>56</v>
      </c>
      <c r="C30" s="27" t="s">
        <v>35</v>
      </c>
      <c r="D30" s="32">
        <v>500</v>
      </c>
      <c r="E30" s="27" t="e">
        <f t="array" aca="1" ref="E30" ca="1">_xludf.XLOOKUP(Budget!$C30,Actuals!$J$5:$J$13,Actuals!$K$5:$K$13)</f>
        <v>#NAME?</v>
      </c>
    </row>
    <row r="31" spans="2:5" ht="15.75" x14ac:dyDescent="0.25">
      <c r="B31" s="27" t="s">
        <v>56</v>
      </c>
      <c r="C31" s="27" t="s">
        <v>37</v>
      </c>
      <c r="D31" s="32">
        <v>100</v>
      </c>
      <c r="E31" s="27" t="e">
        <f t="array" aca="1" ref="E31" ca="1">_xludf.XLOOKUP(Budget!$C31,Actuals!$J$5:$J$13,Actuals!$K$5:$K$13)</f>
        <v>#NAME?</v>
      </c>
    </row>
    <row r="32" spans="2:5" ht="15.75" x14ac:dyDescent="0.25">
      <c r="B32" s="27" t="s">
        <v>57</v>
      </c>
      <c r="C32" s="27" t="s">
        <v>8</v>
      </c>
      <c r="D32" s="32">
        <v>850</v>
      </c>
      <c r="E32" s="27" t="e">
        <f t="array" aca="1" ref="E32" ca="1">_xludf.XLOOKUP(Budget!$C32,Actuals!$J$5:$J$13,Actuals!$K$5:$K$13)</f>
        <v>#NAME?</v>
      </c>
    </row>
    <row r="33" spans="2:5" ht="15.75" x14ac:dyDescent="0.25">
      <c r="B33" s="27" t="s">
        <v>57</v>
      </c>
      <c r="C33" s="27" t="s">
        <v>11</v>
      </c>
      <c r="D33" s="32">
        <v>200</v>
      </c>
      <c r="E33" s="27" t="e">
        <f t="array" aca="1" ref="E33" ca="1">_xludf.XLOOKUP(Budget!$C33,Actuals!$J$5:$J$13,Actuals!$K$5:$K$13)</f>
        <v>#NAME?</v>
      </c>
    </row>
    <row r="34" spans="2:5" ht="15.75" x14ac:dyDescent="0.25">
      <c r="B34" s="27" t="s">
        <v>57</v>
      </c>
      <c r="C34" s="27" t="s">
        <v>9</v>
      </c>
      <c r="D34" s="32">
        <v>75</v>
      </c>
      <c r="E34" s="27" t="e">
        <f t="array" aca="1" ref="E34" ca="1">_xludf.XLOOKUP(Budget!$C34,Actuals!$J$5:$J$13,Actuals!$K$5:$K$13)</f>
        <v>#NAME?</v>
      </c>
    </row>
    <row r="35" spans="2:5" ht="15.75" x14ac:dyDescent="0.25">
      <c r="B35" s="27" t="s">
        <v>57</v>
      </c>
      <c r="C35" s="27" t="s">
        <v>27</v>
      </c>
      <c r="D35" s="32">
        <v>550</v>
      </c>
      <c r="E35" s="27" t="e">
        <f t="array" aca="1" ref="E35" ca="1">_xludf.XLOOKUP(Budget!$C35,Actuals!$J$5:$J$13,Actuals!$K$5:$K$13)</f>
        <v>#NAME?</v>
      </c>
    </row>
    <row r="36" spans="2:5" ht="15.75" x14ac:dyDescent="0.25">
      <c r="B36" s="27" t="s">
        <v>57</v>
      </c>
      <c r="C36" s="27" t="s">
        <v>12</v>
      </c>
      <c r="D36" s="32">
        <v>400</v>
      </c>
      <c r="E36" s="27" t="e">
        <f t="array" aca="1" ref="E36" ca="1">_xludf.XLOOKUP(Budget!$C36,Actuals!$J$5:$J$13,Actuals!$K$5:$K$13)</f>
        <v>#NAME?</v>
      </c>
    </row>
    <row r="37" spans="2:5" ht="15.75" x14ac:dyDescent="0.25">
      <c r="B37" s="27" t="s">
        <v>57</v>
      </c>
      <c r="C37" s="27" t="s">
        <v>13</v>
      </c>
      <c r="D37" s="32">
        <v>300</v>
      </c>
      <c r="E37" s="27" t="e">
        <f t="array" aca="1" ref="E37" ca="1">_xludf.XLOOKUP(Budget!$C37,Actuals!$J$5:$J$13,Actuals!$K$5:$K$13)</f>
        <v>#NAME?</v>
      </c>
    </row>
    <row r="38" spans="2:5" ht="15.75" x14ac:dyDescent="0.25">
      <c r="B38" s="27" t="s">
        <v>57</v>
      </c>
      <c r="C38" s="27" t="s">
        <v>32</v>
      </c>
      <c r="D38" s="32">
        <v>2200</v>
      </c>
      <c r="E38" s="27" t="e">
        <f t="array" aca="1" ref="E38" ca="1">_xludf.XLOOKUP(Budget!$C38,Actuals!$J$5:$J$13,Actuals!$K$5:$K$13)</f>
        <v>#NAME?</v>
      </c>
    </row>
    <row r="39" spans="2:5" ht="15.75" x14ac:dyDescent="0.25">
      <c r="B39" s="27" t="s">
        <v>57</v>
      </c>
      <c r="C39" s="27" t="s">
        <v>35</v>
      </c>
      <c r="D39" s="32">
        <v>500</v>
      </c>
      <c r="E39" s="27" t="e">
        <f t="array" aca="1" ref="E39" ca="1">_xludf.XLOOKUP(Budget!$C39,Actuals!$J$5:$J$13,Actuals!$K$5:$K$13)</f>
        <v>#NAME?</v>
      </c>
    </row>
    <row r="40" spans="2:5" ht="15.75" x14ac:dyDescent="0.25">
      <c r="B40" s="27" t="s">
        <v>57</v>
      </c>
      <c r="C40" s="27" t="s">
        <v>37</v>
      </c>
      <c r="D40" s="32">
        <v>100</v>
      </c>
      <c r="E40" s="27" t="e">
        <f t="array" aca="1" ref="E40" ca="1">_xludf.XLOOKUP(Budget!$C40,Actuals!$J$5:$J$13,Actuals!$K$5:$K$13)</f>
        <v>#NAME?</v>
      </c>
    </row>
    <row r="41" spans="2:5" ht="15.75" x14ac:dyDescent="0.25">
      <c r="B41" s="27" t="s">
        <v>58</v>
      </c>
      <c r="C41" s="27" t="s">
        <v>8</v>
      </c>
      <c r="D41" s="32">
        <v>850</v>
      </c>
      <c r="E41" s="27" t="e">
        <f t="array" aca="1" ref="E41" ca="1">_xludf.XLOOKUP(Budget!$C41,Actuals!$J$5:$J$13,Actuals!$K$5:$K$13)</f>
        <v>#NAME?</v>
      </c>
    </row>
    <row r="42" spans="2:5" ht="15.75" x14ac:dyDescent="0.25">
      <c r="B42" s="27" t="s">
        <v>58</v>
      </c>
      <c r="C42" s="27" t="s">
        <v>11</v>
      </c>
      <c r="D42" s="32">
        <v>200</v>
      </c>
      <c r="E42" s="27" t="e">
        <f t="array" aca="1" ref="E42" ca="1">_xludf.XLOOKUP(Budget!$C42,Actuals!$J$5:$J$13,Actuals!$K$5:$K$13)</f>
        <v>#NAME?</v>
      </c>
    </row>
    <row r="43" spans="2:5" ht="15.75" x14ac:dyDescent="0.25">
      <c r="B43" s="27" t="s">
        <v>58</v>
      </c>
      <c r="C43" s="27" t="s">
        <v>9</v>
      </c>
      <c r="D43" s="32">
        <v>75</v>
      </c>
      <c r="E43" s="27" t="e">
        <f t="array" aca="1" ref="E43" ca="1">_xludf.XLOOKUP(Budget!$C43,Actuals!$J$5:$J$13,Actuals!$K$5:$K$13)</f>
        <v>#NAME?</v>
      </c>
    </row>
    <row r="44" spans="2:5" ht="15.75" x14ac:dyDescent="0.25">
      <c r="B44" s="27" t="s">
        <v>58</v>
      </c>
      <c r="C44" s="27" t="s">
        <v>27</v>
      </c>
      <c r="D44" s="32">
        <v>550</v>
      </c>
      <c r="E44" s="27" t="e">
        <f t="array" aca="1" ref="E44" ca="1">_xludf.XLOOKUP(Budget!$C44,Actuals!$J$5:$J$13,Actuals!$K$5:$K$13)</f>
        <v>#NAME?</v>
      </c>
    </row>
    <row r="45" spans="2:5" ht="15.75" x14ac:dyDescent="0.25">
      <c r="B45" s="27" t="s">
        <v>58</v>
      </c>
      <c r="C45" s="27" t="s">
        <v>12</v>
      </c>
      <c r="D45" s="32">
        <v>400</v>
      </c>
      <c r="E45" s="27" t="e">
        <f t="array" aca="1" ref="E45" ca="1">_xludf.XLOOKUP(Budget!$C45,Actuals!$J$5:$J$13,Actuals!$K$5:$K$13)</f>
        <v>#NAME?</v>
      </c>
    </row>
    <row r="46" spans="2:5" ht="15.75" x14ac:dyDescent="0.25">
      <c r="B46" s="27" t="s">
        <v>58</v>
      </c>
      <c r="C46" s="27" t="s">
        <v>13</v>
      </c>
      <c r="D46" s="32">
        <v>300</v>
      </c>
      <c r="E46" s="27" t="e">
        <f t="array" aca="1" ref="E46" ca="1">_xludf.XLOOKUP(Budget!$C46,Actuals!$J$5:$J$13,Actuals!$K$5:$K$13)</f>
        <v>#NAME?</v>
      </c>
    </row>
    <row r="47" spans="2:5" ht="15.75" x14ac:dyDescent="0.25">
      <c r="B47" s="27" t="s">
        <v>58</v>
      </c>
      <c r="C47" s="27" t="s">
        <v>32</v>
      </c>
      <c r="D47" s="32">
        <v>2200</v>
      </c>
      <c r="E47" s="27" t="e">
        <f t="array" aca="1" ref="E47" ca="1">_xludf.XLOOKUP(Budget!$C47,Actuals!$J$5:$J$13,Actuals!$K$5:$K$13)</f>
        <v>#NAME?</v>
      </c>
    </row>
    <row r="48" spans="2:5" ht="15.75" x14ac:dyDescent="0.25">
      <c r="B48" s="27" t="s">
        <v>58</v>
      </c>
      <c r="C48" s="27" t="s">
        <v>35</v>
      </c>
      <c r="D48" s="32">
        <v>500</v>
      </c>
      <c r="E48" s="27" t="e">
        <f t="array" aca="1" ref="E48" ca="1">_xludf.XLOOKUP(Budget!$C48,Actuals!$J$5:$J$13,Actuals!$K$5:$K$13)</f>
        <v>#NAME?</v>
      </c>
    </row>
    <row r="49" spans="2:5" ht="15.75" x14ac:dyDescent="0.25">
      <c r="B49" s="27" t="s">
        <v>58</v>
      </c>
      <c r="C49" s="27" t="s">
        <v>37</v>
      </c>
      <c r="D49" s="32">
        <v>100</v>
      </c>
      <c r="E49" s="27" t="e">
        <f t="array" aca="1" ref="E49" ca="1">_xludf.XLOOKUP(Budget!$C49,Actuals!$J$5:$J$13,Actuals!$K$5:$K$13)</f>
        <v>#NAME?</v>
      </c>
    </row>
    <row r="50" spans="2:5" ht="15.75" x14ac:dyDescent="0.25">
      <c r="B50" s="27" t="s">
        <v>59</v>
      </c>
      <c r="C50" s="27" t="s">
        <v>8</v>
      </c>
      <c r="D50" s="32">
        <v>850</v>
      </c>
      <c r="E50" s="27" t="e">
        <f t="array" aca="1" ref="E50" ca="1">_xludf.XLOOKUP(Budget!$C50,Actuals!$J$5:$J$13,Actuals!$K$5:$K$13)</f>
        <v>#NAME?</v>
      </c>
    </row>
    <row r="51" spans="2:5" ht="15.75" x14ac:dyDescent="0.25">
      <c r="B51" s="27" t="s">
        <v>59</v>
      </c>
      <c r="C51" s="27" t="s">
        <v>11</v>
      </c>
      <c r="D51" s="32">
        <v>200</v>
      </c>
      <c r="E51" s="27" t="e">
        <f t="array" aca="1" ref="E51" ca="1">_xludf.XLOOKUP(Budget!$C51,Actuals!$J$5:$J$13,Actuals!$K$5:$K$13)</f>
        <v>#NAME?</v>
      </c>
    </row>
    <row r="52" spans="2:5" ht="15.75" x14ac:dyDescent="0.25">
      <c r="B52" s="27" t="s">
        <v>59</v>
      </c>
      <c r="C52" s="27" t="s">
        <v>9</v>
      </c>
      <c r="D52" s="32">
        <v>75</v>
      </c>
      <c r="E52" s="27" t="e">
        <f t="array" aca="1" ref="E52" ca="1">_xludf.XLOOKUP(Budget!$C52,Actuals!$J$5:$J$13,Actuals!$K$5:$K$13)</f>
        <v>#NAME?</v>
      </c>
    </row>
    <row r="53" spans="2:5" ht="15.75" x14ac:dyDescent="0.25">
      <c r="B53" s="27" t="s">
        <v>59</v>
      </c>
      <c r="C53" s="27" t="s">
        <v>27</v>
      </c>
      <c r="D53" s="32">
        <v>550</v>
      </c>
      <c r="E53" s="27" t="e">
        <f t="array" aca="1" ref="E53" ca="1">_xludf.XLOOKUP(Budget!$C53,Actuals!$J$5:$J$13,Actuals!$K$5:$K$13)</f>
        <v>#NAME?</v>
      </c>
    </row>
    <row r="54" spans="2:5" ht="15.75" x14ac:dyDescent="0.25">
      <c r="B54" s="27" t="s">
        <v>59</v>
      </c>
      <c r="C54" s="27" t="s">
        <v>12</v>
      </c>
      <c r="D54" s="32">
        <v>400</v>
      </c>
      <c r="E54" s="27" t="e">
        <f t="array" aca="1" ref="E54" ca="1">_xludf.XLOOKUP(Budget!$C54,Actuals!$J$5:$J$13,Actuals!$K$5:$K$13)</f>
        <v>#NAME?</v>
      </c>
    </row>
    <row r="55" spans="2:5" ht="15.75" x14ac:dyDescent="0.25">
      <c r="B55" s="27" t="s">
        <v>59</v>
      </c>
      <c r="C55" s="27" t="s">
        <v>13</v>
      </c>
      <c r="D55" s="32">
        <v>300</v>
      </c>
      <c r="E55" s="27" t="e">
        <f t="array" aca="1" ref="E55" ca="1">_xludf.XLOOKUP(Budget!$C55,Actuals!$J$5:$J$13,Actuals!$K$5:$K$13)</f>
        <v>#NAME?</v>
      </c>
    </row>
    <row r="56" spans="2:5" ht="15.75" x14ac:dyDescent="0.25">
      <c r="B56" s="27" t="s">
        <v>59</v>
      </c>
      <c r="C56" s="27" t="s">
        <v>32</v>
      </c>
      <c r="D56" s="32">
        <v>2200</v>
      </c>
      <c r="E56" s="27" t="e">
        <f t="array" aca="1" ref="E56" ca="1">_xludf.XLOOKUP(Budget!$C56,Actuals!$J$5:$J$13,Actuals!$K$5:$K$13)</f>
        <v>#NAME?</v>
      </c>
    </row>
    <row r="57" spans="2:5" ht="15.75" x14ac:dyDescent="0.25">
      <c r="B57" s="27" t="s">
        <v>59</v>
      </c>
      <c r="C57" s="27" t="s">
        <v>35</v>
      </c>
      <c r="D57" s="32">
        <v>500</v>
      </c>
      <c r="E57" s="27" t="e">
        <f t="array" aca="1" ref="E57" ca="1">_xludf.XLOOKUP(Budget!$C57,Actuals!$J$5:$J$13,Actuals!$K$5:$K$13)</f>
        <v>#NAME?</v>
      </c>
    </row>
    <row r="58" spans="2:5" ht="15.75" x14ac:dyDescent="0.25">
      <c r="B58" s="27" t="s">
        <v>59</v>
      </c>
      <c r="C58" s="27" t="s">
        <v>37</v>
      </c>
      <c r="D58" s="32">
        <v>100</v>
      </c>
      <c r="E58" s="27" t="e">
        <f t="array" aca="1" ref="E58" ca="1">_xludf.XLOOKUP(Budget!$C58,Actuals!$J$5:$J$13,Actuals!$K$5:$K$13)</f>
        <v>#NAME?</v>
      </c>
    </row>
    <row r="59" spans="2:5" ht="15.75" x14ac:dyDescent="0.25">
      <c r="B59" s="27" t="s">
        <v>60</v>
      </c>
      <c r="C59" s="27" t="s">
        <v>8</v>
      </c>
      <c r="D59" s="32">
        <v>850</v>
      </c>
      <c r="E59" s="27" t="e">
        <f t="array" aca="1" ref="E59" ca="1">_xludf.XLOOKUP(Budget!$C59,Actuals!$J$5:$J$13,Actuals!$K$5:$K$13)</f>
        <v>#NAME?</v>
      </c>
    </row>
    <row r="60" spans="2:5" ht="15.75" x14ac:dyDescent="0.25">
      <c r="B60" s="27" t="s">
        <v>60</v>
      </c>
      <c r="C60" s="27" t="s">
        <v>11</v>
      </c>
      <c r="D60" s="32">
        <v>200</v>
      </c>
      <c r="E60" s="27" t="e">
        <f t="array" aca="1" ref="E60" ca="1">_xludf.XLOOKUP(Budget!$C60,Actuals!$J$5:$J$13,Actuals!$K$5:$K$13)</f>
        <v>#NAME?</v>
      </c>
    </row>
    <row r="61" spans="2:5" ht="15.75" x14ac:dyDescent="0.25">
      <c r="B61" s="27" t="s">
        <v>60</v>
      </c>
      <c r="C61" s="27" t="s">
        <v>9</v>
      </c>
      <c r="D61" s="32">
        <v>75</v>
      </c>
      <c r="E61" s="27" t="e">
        <f t="array" aca="1" ref="E61" ca="1">_xludf.XLOOKUP(Budget!$C61,Actuals!$J$5:$J$13,Actuals!$K$5:$K$13)</f>
        <v>#NAME?</v>
      </c>
    </row>
    <row r="62" spans="2:5" ht="15.75" x14ac:dyDescent="0.25">
      <c r="B62" s="27" t="s">
        <v>60</v>
      </c>
      <c r="C62" s="27" t="s">
        <v>27</v>
      </c>
      <c r="D62" s="32">
        <v>550</v>
      </c>
      <c r="E62" s="27" t="e">
        <f t="array" aca="1" ref="E62" ca="1">_xludf.XLOOKUP(Budget!$C62,Actuals!$J$5:$J$13,Actuals!$K$5:$K$13)</f>
        <v>#NAME?</v>
      </c>
    </row>
    <row r="63" spans="2:5" ht="15.75" x14ac:dyDescent="0.25">
      <c r="B63" s="27" t="s">
        <v>60</v>
      </c>
      <c r="C63" s="27" t="s">
        <v>12</v>
      </c>
      <c r="D63" s="32">
        <v>400</v>
      </c>
      <c r="E63" s="27" t="e">
        <f t="array" aca="1" ref="E63" ca="1">_xludf.XLOOKUP(Budget!$C63,Actuals!$J$5:$J$13,Actuals!$K$5:$K$13)</f>
        <v>#NAME?</v>
      </c>
    </row>
    <row r="64" spans="2:5" ht="15.75" x14ac:dyDescent="0.25">
      <c r="B64" s="27" t="s">
        <v>60</v>
      </c>
      <c r="C64" s="27" t="s">
        <v>13</v>
      </c>
      <c r="D64" s="32">
        <v>300</v>
      </c>
      <c r="E64" s="27" t="e">
        <f t="array" aca="1" ref="E64" ca="1">_xludf.XLOOKUP(Budget!$C64,Actuals!$J$5:$J$13,Actuals!$K$5:$K$13)</f>
        <v>#NAME?</v>
      </c>
    </row>
    <row r="65" spans="2:5" ht="15.75" x14ac:dyDescent="0.25">
      <c r="B65" s="27" t="s">
        <v>60</v>
      </c>
      <c r="C65" s="27" t="s">
        <v>32</v>
      </c>
      <c r="D65" s="32">
        <v>2200</v>
      </c>
      <c r="E65" s="27" t="e">
        <f t="array" aca="1" ref="E65" ca="1">_xludf.XLOOKUP(Budget!$C65,Actuals!$J$5:$J$13,Actuals!$K$5:$K$13)</f>
        <v>#NAME?</v>
      </c>
    </row>
    <row r="66" spans="2:5" ht="15.75" x14ac:dyDescent="0.25">
      <c r="B66" s="27" t="s">
        <v>60</v>
      </c>
      <c r="C66" s="27" t="s">
        <v>35</v>
      </c>
      <c r="D66" s="32">
        <v>500</v>
      </c>
      <c r="E66" s="27" t="e">
        <f t="array" aca="1" ref="E66" ca="1">_xludf.XLOOKUP(Budget!$C66,Actuals!$J$5:$J$13,Actuals!$K$5:$K$13)</f>
        <v>#NAME?</v>
      </c>
    </row>
    <row r="67" spans="2:5" ht="15.75" x14ac:dyDescent="0.25">
      <c r="B67" s="27" t="s">
        <v>60</v>
      </c>
      <c r="C67" s="27" t="s">
        <v>37</v>
      </c>
      <c r="D67" s="32">
        <v>100</v>
      </c>
      <c r="E67" s="27" t="e">
        <f t="array" aca="1" ref="E67" ca="1">_xludf.XLOOKUP(Budget!$C67,Actuals!$J$5:$J$13,Actuals!$K$5:$K$13)</f>
        <v>#NAME?</v>
      </c>
    </row>
    <row r="68" spans="2:5" ht="15.75" x14ac:dyDescent="0.25">
      <c r="B68" s="27" t="s">
        <v>61</v>
      </c>
      <c r="C68" s="27" t="s">
        <v>8</v>
      </c>
      <c r="D68" s="32">
        <v>850</v>
      </c>
      <c r="E68" s="27" t="e">
        <f t="array" aca="1" ref="E68" ca="1">_xludf.XLOOKUP(Budget!$C68,Actuals!$J$5:$J$13,Actuals!$K$5:$K$13)</f>
        <v>#NAME?</v>
      </c>
    </row>
    <row r="69" spans="2:5" ht="15.75" x14ac:dyDescent="0.25">
      <c r="B69" s="27" t="s">
        <v>61</v>
      </c>
      <c r="C69" s="27" t="s">
        <v>11</v>
      </c>
      <c r="D69" s="32">
        <v>200</v>
      </c>
      <c r="E69" s="27" t="e">
        <f t="array" aca="1" ref="E69" ca="1">_xludf.XLOOKUP(Budget!$C69,Actuals!$J$5:$J$13,Actuals!$K$5:$K$13)</f>
        <v>#NAME?</v>
      </c>
    </row>
    <row r="70" spans="2:5" ht="15.75" x14ac:dyDescent="0.25">
      <c r="B70" s="27" t="s">
        <v>61</v>
      </c>
      <c r="C70" s="27" t="s">
        <v>9</v>
      </c>
      <c r="D70" s="32">
        <v>75</v>
      </c>
      <c r="E70" s="27" t="e">
        <f t="array" aca="1" ref="E70" ca="1">_xludf.XLOOKUP(Budget!$C70,Actuals!$J$5:$J$13,Actuals!$K$5:$K$13)</f>
        <v>#NAME?</v>
      </c>
    </row>
    <row r="71" spans="2:5" ht="15.75" x14ac:dyDescent="0.25">
      <c r="B71" s="27" t="s">
        <v>61</v>
      </c>
      <c r="C71" s="27" t="s">
        <v>27</v>
      </c>
      <c r="D71" s="32">
        <v>550</v>
      </c>
      <c r="E71" s="27" t="e">
        <f t="array" aca="1" ref="E71" ca="1">_xludf.XLOOKUP(Budget!$C71,Actuals!$J$5:$J$13,Actuals!$K$5:$K$13)</f>
        <v>#NAME?</v>
      </c>
    </row>
    <row r="72" spans="2:5" ht="15.75" x14ac:dyDescent="0.25">
      <c r="B72" s="27" t="s">
        <v>61</v>
      </c>
      <c r="C72" s="27" t="s">
        <v>12</v>
      </c>
      <c r="D72" s="32">
        <v>400</v>
      </c>
      <c r="E72" s="27" t="e">
        <f t="array" aca="1" ref="E72" ca="1">_xludf.XLOOKUP(Budget!$C72,Actuals!$J$5:$J$13,Actuals!$K$5:$K$13)</f>
        <v>#NAME?</v>
      </c>
    </row>
    <row r="73" spans="2:5" ht="15.75" x14ac:dyDescent="0.25">
      <c r="B73" s="27" t="s">
        <v>61</v>
      </c>
      <c r="C73" s="27" t="s">
        <v>13</v>
      </c>
      <c r="D73" s="32">
        <v>300</v>
      </c>
      <c r="E73" s="27" t="e">
        <f t="array" aca="1" ref="E73" ca="1">_xludf.XLOOKUP(Budget!$C73,Actuals!$J$5:$J$13,Actuals!$K$5:$K$13)</f>
        <v>#NAME?</v>
      </c>
    </row>
    <row r="74" spans="2:5" ht="15.75" x14ac:dyDescent="0.25">
      <c r="B74" s="27" t="s">
        <v>61</v>
      </c>
      <c r="C74" s="27" t="s">
        <v>32</v>
      </c>
      <c r="D74" s="32">
        <v>2200</v>
      </c>
      <c r="E74" s="27" t="e">
        <f t="array" aca="1" ref="E74" ca="1">_xludf.XLOOKUP(Budget!$C74,Actuals!$J$5:$J$13,Actuals!$K$5:$K$13)</f>
        <v>#NAME?</v>
      </c>
    </row>
    <row r="75" spans="2:5" ht="15.75" x14ac:dyDescent="0.25">
      <c r="B75" s="27" t="s">
        <v>61</v>
      </c>
      <c r="C75" s="27" t="s">
        <v>35</v>
      </c>
      <c r="D75" s="32">
        <v>500</v>
      </c>
      <c r="E75" s="27" t="e">
        <f t="array" aca="1" ref="E75" ca="1">_xludf.XLOOKUP(Budget!$C75,Actuals!$J$5:$J$13,Actuals!$K$5:$K$13)</f>
        <v>#NAME?</v>
      </c>
    </row>
    <row r="76" spans="2:5" ht="15.75" x14ac:dyDescent="0.25">
      <c r="B76" s="27" t="s">
        <v>61</v>
      </c>
      <c r="C76" s="27" t="s">
        <v>37</v>
      </c>
      <c r="D76" s="32">
        <v>100</v>
      </c>
      <c r="E76" s="27" t="e">
        <f t="array" aca="1" ref="E76" ca="1">_xludf.XLOOKUP(Budget!$C76,Actuals!$J$5:$J$13,Actuals!$K$5:$K$13)</f>
        <v>#NAME?</v>
      </c>
    </row>
    <row r="77" spans="2:5" ht="15.75" x14ac:dyDescent="0.25">
      <c r="B77" s="27" t="s">
        <v>62</v>
      </c>
      <c r="C77" s="27" t="s">
        <v>8</v>
      </c>
      <c r="D77" s="32">
        <v>850</v>
      </c>
      <c r="E77" s="27" t="e">
        <f t="array" aca="1" ref="E77" ca="1">_xludf.XLOOKUP(Budget!$C77,Actuals!$J$5:$J$13,Actuals!$K$5:$K$13)</f>
        <v>#NAME?</v>
      </c>
    </row>
    <row r="78" spans="2:5" ht="15.75" x14ac:dyDescent="0.25">
      <c r="B78" s="27" t="s">
        <v>62</v>
      </c>
      <c r="C78" s="27" t="s">
        <v>11</v>
      </c>
      <c r="D78" s="32">
        <v>200</v>
      </c>
      <c r="E78" s="27" t="e">
        <f t="array" aca="1" ref="E78" ca="1">_xludf.XLOOKUP(Budget!$C78,Actuals!$J$5:$J$13,Actuals!$K$5:$K$13)</f>
        <v>#NAME?</v>
      </c>
    </row>
    <row r="79" spans="2:5" ht="15.75" x14ac:dyDescent="0.25">
      <c r="B79" s="27" t="s">
        <v>62</v>
      </c>
      <c r="C79" s="27" t="s">
        <v>9</v>
      </c>
      <c r="D79" s="32">
        <v>75</v>
      </c>
      <c r="E79" s="27" t="e">
        <f t="array" aca="1" ref="E79" ca="1">_xludf.XLOOKUP(Budget!$C79,Actuals!$J$5:$J$13,Actuals!$K$5:$K$13)</f>
        <v>#NAME?</v>
      </c>
    </row>
    <row r="80" spans="2:5" ht="15.75" x14ac:dyDescent="0.25">
      <c r="B80" s="27" t="s">
        <v>62</v>
      </c>
      <c r="C80" s="27" t="s">
        <v>27</v>
      </c>
      <c r="D80" s="32">
        <v>550</v>
      </c>
      <c r="E80" s="27" t="e">
        <f t="array" aca="1" ref="E80" ca="1">_xludf.XLOOKUP(Budget!$C80,Actuals!$J$5:$J$13,Actuals!$K$5:$K$13)</f>
        <v>#NAME?</v>
      </c>
    </row>
    <row r="81" spans="2:5" ht="15.75" x14ac:dyDescent="0.25">
      <c r="B81" s="27" t="s">
        <v>62</v>
      </c>
      <c r="C81" s="27" t="s">
        <v>12</v>
      </c>
      <c r="D81" s="32">
        <v>400</v>
      </c>
      <c r="E81" s="27" t="e">
        <f t="array" aca="1" ref="E81" ca="1">_xludf.XLOOKUP(Budget!$C81,Actuals!$J$5:$J$13,Actuals!$K$5:$K$13)</f>
        <v>#NAME?</v>
      </c>
    </row>
    <row r="82" spans="2:5" ht="15.75" x14ac:dyDescent="0.25">
      <c r="B82" s="27" t="s">
        <v>62</v>
      </c>
      <c r="C82" s="27" t="s">
        <v>13</v>
      </c>
      <c r="D82" s="32">
        <v>300</v>
      </c>
      <c r="E82" s="27" t="e">
        <f t="array" aca="1" ref="E82" ca="1">_xludf.XLOOKUP(Budget!$C82,Actuals!$J$5:$J$13,Actuals!$K$5:$K$13)</f>
        <v>#NAME?</v>
      </c>
    </row>
    <row r="83" spans="2:5" ht="15.75" x14ac:dyDescent="0.25">
      <c r="B83" s="27" t="s">
        <v>62</v>
      </c>
      <c r="C83" s="27" t="s">
        <v>32</v>
      </c>
      <c r="D83" s="32">
        <v>2200</v>
      </c>
      <c r="E83" s="27" t="e">
        <f t="array" aca="1" ref="E83" ca="1">_xludf.XLOOKUP(Budget!$C83,Actuals!$J$5:$J$13,Actuals!$K$5:$K$13)</f>
        <v>#NAME?</v>
      </c>
    </row>
    <row r="84" spans="2:5" ht="15.75" x14ac:dyDescent="0.25">
      <c r="B84" s="27" t="s">
        <v>62</v>
      </c>
      <c r="C84" s="27" t="s">
        <v>35</v>
      </c>
      <c r="D84" s="32">
        <v>500</v>
      </c>
      <c r="E84" s="27" t="e">
        <f t="array" aca="1" ref="E84" ca="1">_xludf.XLOOKUP(Budget!$C84,Actuals!$J$5:$J$13,Actuals!$K$5:$K$13)</f>
        <v>#NAME?</v>
      </c>
    </row>
    <row r="85" spans="2:5" ht="15.75" x14ac:dyDescent="0.25">
      <c r="B85" s="27" t="s">
        <v>62</v>
      </c>
      <c r="C85" s="27" t="s">
        <v>37</v>
      </c>
      <c r="D85" s="32">
        <v>100</v>
      </c>
      <c r="E85" s="27" t="e">
        <f t="array" aca="1" ref="E85" ca="1">_xludf.XLOOKUP(Budget!$C85,Actuals!$J$5:$J$13,Actuals!$K$5:$K$13)</f>
        <v>#NAME?</v>
      </c>
    </row>
    <row r="86" spans="2:5" ht="15.75" x14ac:dyDescent="0.25">
      <c r="B86" s="27" t="s">
        <v>63</v>
      </c>
      <c r="C86" s="27" t="s">
        <v>8</v>
      </c>
      <c r="D86" s="32">
        <v>850</v>
      </c>
      <c r="E86" s="27" t="e">
        <f t="array" aca="1" ref="E86" ca="1">_xludf.XLOOKUP(Budget!$C86,Actuals!$J$5:$J$13,Actuals!$K$5:$K$13)</f>
        <v>#NAME?</v>
      </c>
    </row>
    <row r="87" spans="2:5" ht="15.75" x14ac:dyDescent="0.25">
      <c r="B87" s="27" t="s">
        <v>63</v>
      </c>
      <c r="C87" s="27" t="s">
        <v>11</v>
      </c>
      <c r="D87" s="32">
        <v>200</v>
      </c>
      <c r="E87" s="27" t="e">
        <f t="array" aca="1" ref="E87" ca="1">_xludf.XLOOKUP(Budget!$C87,Actuals!$J$5:$J$13,Actuals!$K$5:$K$13)</f>
        <v>#NAME?</v>
      </c>
    </row>
    <row r="88" spans="2:5" ht="15.75" x14ac:dyDescent="0.25">
      <c r="B88" s="27" t="s">
        <v>63</v>
      </c>
      <c r="C88" s="27" t="s">
        <v>9</v>
      </c>
      <c r="D88" s="32">
        <v>75</v>
      </c>
      <c r="E88" s="27" t="e">
        <f t="array" aca="1" ref="E88" ca="1">_xludf.XLOOKUP(Budget!$C88,Actuals!$J$5:$J$13,Actuals!$K$5:$K$13)</f>
        <v>#NAME?</v>
      </c>
    </row>
    <row r="89" spans="2:5" ht="15.75" x14ac:dyDescent="0.25">
      <c r="B89" s="27" t="s">
        <v>63</v>
      </c>
      <c r="C89" s="27" t="s">
        <v>27</v>
      </c>
      <c r="D89" s="32">
        <v>550</v>
      </c>
      <c r="E89" s="27" t="e">
        <f t="array" aca="1" ref="E89" ca="1">_xludf.XLOOKUP(Budget!$C89,Actuals!$J$5:$J$13,Actuals!$K$5:$K$13)</f>
        <v>#NAME?</v>
      </c>
    </row>
    <row r="90" spans="2:5" ht="15.75" x14ac:dyDescent="0.25">
      <c r="B90" s="27" t="s">
        <v>63</v>
      </c>
      <c r="C90" s="27" t="s">
        <v>12</v>
      </c>
      <c r="D90" s="32">
        <v>400</v>
      </c>
      <c r="E90" s="27" t="e">
        <f t="array" aca="1" ref="E90" ca="1">_xludf.XLOOKUP(Budget!$C90,Actuals!$J$5:$J$13,Actuals!$K$5:$K$13)</f>
        <v>#NAME?</v>
      </c>
    </row>
    <row r="91" spans="2:5" ht="15.75" x14ac:dyDescent="0.25">
      <c r="B91" s="27" t="s">
        <v>63</v>
      </c>
      <c r="C91" s="27" t="s">
        <v>13</v>
      </c>
      <c r="D91" s="32">
        <v>300</v>
      </c>
      <c r="E91" s="27" t="e">
        <f t="array" aca="1" ref="E91" ca="1">_xludf.XLOOKUP(Budget!$C91,Actuals!$J$5:$J$13,Actuals!$K$5:$K$13)</f>
        <v>#NAME?</v>
      </c>
    </row>
    <row r="92" spans="2:5" ht="15.75" x14ac:dyDescent="0.25">
      <c r="B92" s="27" t="s">
        <v>63</v>
      </c>
      <c r="C92" s="27" t="s">
        <v>32</v>
      </c>
      <c r="D92" s="32">
        <v>2200</v>
      </c>
      <c r="E92" s="27" t="e">
        <f t="array" aca="1" ref="E92" ca="1">_xludf.XLOOKUP(Budget!$C92,Actuals!$J$5:$J$13,Actuals!$K$5:$K$13)</f>
        <v>#NAME?</v>
      </c>
    </row>
    <row r="93" spans="2:5" ht="15.75" x14ac:dyDescent="0.25">
      <c r="B93" s="27" t="s">
        <v>63</v>
      </c>
      <c r="C93" s="27" t="s">
        <v>35</v>
      </c>
      <c r="D93" s="32">
        <v>500</v>
      </c>
      <c r="E93" s="27" t="e">
        <f t="array" aca="1" ref="E93" ca="1">_xludf.XLOOKUP(Budget!$C93,Actuals!$J$5:$J$13,Actuals!$K$5:$K$13)</f>
        <v>#NAME?</v>
      </c>
    </row>
    <row r="94" spans="2:5" ht="15.75" x14ac:dyDescent="0.25">
      <c r="B94" s="27" t="s">
        <v>63</v>
      </c>
      <c r="C94" s="27" t="s">
        <v>37</v>
      </c>
      <c r="D94" s="32">
        <v>100</v>
      </c>
      <c r="E94" s="27" t="e">
        <f t="array" aca="1" ref="E94" ca="1">_xludf.XLOOKUP(Budget!$C94,Actuals!$J$5:$J$13,Actuals!$K$5:$K$13)</f>
        <v>#NAME?</v>
      </c>
    </row>
    <row r="95" spans="2:5" ht="15.75" x14ac:dyDescent="0.25">
      <c r="B95" s="27" t="s">
        <v>64</v>
      </c>
      <c r="C95" s="27" t="s">
        <v>8</v>
      </c>
      <c r="D95" s="32">
        <v>850</v>
      </c>
      <c r="E95" s="27" t="e">
        <f t="array" aca="1" ref="E95" ca="1">_xludf.XLOOKUP(Budget!$C95,Actuals!$J$5:$J$13,Actuals!$K$5:$K$13)</f>
        <v>#NAME?</v>
      </c>
    </row>
    <row r="96" spans="2:5" ht="15.75" x14ac:dyDescent="0.25">
      <c r="B96" s="27" t="s">
        <v>64</v>
      </c>
      <c r="C96" s="27" t="s">
        <v>11</v>
      </c>
      <c r="D96" s="32">
        <v>200</v>
      </c>
      <c r="E96" s="27" t="e">
        <f t="array" aca="1" ref="E96" ca="1">_xludf.XLOOKUP(Budget!$C96,Actuals!$J$5:$J$13,Actuals!$K$5:$K$13)</f>
        <v>#NAME?</v>
      </c>
    </row>
    <row r="97" spans="2:5" ht="15.75" x14ac:dyDescent="0.25">
      <c r="B97" s="27" t="s">
        <v>64</v>
      </c>
      <c r="C97" s="27" t="s">
        <v>9</v>
      </c>
      <c r="D97" s="32">
        <v>75</v>
      </c>
      <c r="E97" s="27" t="e">
        <f t="array" aca="1" ref="E97" ca="1">_xludf.XLOOKUP(Budget!$C97,Actuals!$J$5:$J$13,Actuals!$K$5:$K$13)</f>
        <v>#NAME?</v>
      </c>
    </row>
    <row r="98" spans="2:5" ht="15.75" x14ac:dyDescent="0.25">
      <c r="B98" s="27" t="s">
        <v>64</v>
      </c>
      <c r="C98" s="27" t="s">
        <v>27</v>
      </c>
      <c r="D98" s="32">
        <v>550</v>
      </c>
      <c r="E98" s="27" t="e">
        <f t="array" aca="1" ref="E98" ca="1">_xludf.XLOOKUP(Budget!$C98,Actuals!$J$5:$J$13,Actuals!$K$5:$K$13)</f>
        <v>#NAME?</v>
      </c>
    </row>
    <row r="99" spans="2:5" ht="15.75" x14ac:dyDescent="0.25">
      <c r="B99" s="27" t="s">
        <v>64</v>
      </c>
      <c r="C99" s="27" t="s">
        <v>12</v>
      </c>
      <c r="D99" s="32">
        <v>400</v>
      </c>
      <c r="E99" s="27" t="e">
        <f t="array" aca="1" ref="E99" ca="1">_xludf.XLOOKUP(Budget!$C99,Actuals!$J$5:$J$13,Actuals!$K$5:$K$13)</f>
        <v>#NAME?</v>
      </c>
    </row>
    <row r="100" spans="2:5" ht="15.75" x14ac:dyDescent="0.25">
      <c r="B100" s="27" t="s">
        <v>64</v>
      </c>
      <c r="C100" s="27" t="s">
        <v>13</v>
      </c>
      <c r="D100" s="32">
        <v>300</v>
      </c>
      <c r="E100" s="27" t="e">
        <f t="array" aca="1" ref="E100" ca="1">_xludf.XLOOKUP(Budget!$C100,Actuals!$J$5:$J$13,Actuals!$K$5:$K$13)</f>
        <v>#NAME?</v>
      </c>
    </row>
    <row r="101" spans="2:5" ht="15.75" x14ac:dyDescent="0.25">
      <c r="B101" s="27" t="s">
        <v>64</v>
      </c>
      <c r="C101" s="27" t="s">
        <v>32</v>
      </c>
      <c r="D101" s="32">
        <v>2200</v>
      </c>
      <c r="E101" s="27" t="e">
        <f t="array" aca="1" ref="E101" ca="1">_xludf.XLOOKUP(Budget!$C101,Actuals!$J$5:$J$13,Actuals!$K$5:$K$13)</f>
        <v>#NAME?</v>
      </c>
    </row>
    <row r="102" spans="2:5" ht="15.75" x14ac:dyDescent="0.25">
      <c r="B102" s="27" t="s">
        <v>64</v>
      </c>
      <c r="C102" s="27" t="s">
        <v>35</v>
      </c>
      <c r="D102" s="32">
        <v>500</v>
      </c>
      <c r="E102" s="27" t="e">
        <f t="array" aca="1" ref="E102" ca="1">_xludf.XLOOKUP(Budget!$C102,Actuals!$J$5:$J$13,Actuals!$K$5:$K$13)</f>
        <v>#NAME?</v>
      </c>
    </row>
    <row r="103" spans="2:5" ht="15.75" x14ac:dyDescent="0.25">
      <c r="B103" s="27" t="s">
        <v>64</v>
      </c>
      <c r="C103" s="27" t="s">
        <v>37</v>
      </c>
      <c r="D103" s="32">
        <v>100</v>
      </c>
      <c r="E103" s="27" t="e">
        <f t="array" aca="1" ref="E103" ca="1">_xludf.XLOOKUP(Budget!$C103,Actuals!$J$5:$J$13,Actuals!$K$5:$K$13)</f>
        <v>#NAME?</v>
      </c>
    </row>
    <row r="104" spans="2:5" ht="15.75" x14ac:dyDescent="0.25">
      <c r="B104" s="27" t="s">
        <v>65</v>
      </c>
      <c r="C104" s="27" t="s">
        <v>8</v>
      </c>
      <c r="D104" s="32">
        <v>850</v>
      </c>
      <c r="E104" s="27" t="e">
        <f t="array" aca="1" ref="E104" ca="1">_xludf.XLOOKUP(Budget!$C104,Actuals!$J$5:$J$13,Actuals!$K$5:$K$13)</f>
        <v>#NAME?</v>
      </c>
    </row>
    <row r="105" spans="2:5" ht="15.75" x14ac:dyDescent="0.25">
      <c r="B105" s="27" t="s">
        <v>65</v>
      </c>
      <c r="C105" s="27" t="s">
        <v>11</v>
      </c>
      <c r="D105" s="32">
        <v>200</v>
      </c>
      <c r="E105" s="27" t="e">
        <f t="array" aca="1" ref="E105" ca="1">_xludf.XLOOKUP(Budget!$C105,Actuals!$J$5:$J$13,Actuals!$K$5:$K$13)</f>
        <v>#NAME?</v>
      </c>
    </row>
    <row r="106" spans="2:5" ht="15.75" x14ac:dyDescent="0.25">
      <c r="B106" s="27" t="s">
        <v>65</v>
      </c>
      <c r="C106" s="27" t="s">
        <v>9</v>
      </c>
      <c r="D106" s="32">
        <v>75</v>
      </c>
      <c r="E106" s="27" t="e">
        <f t="array" aca="1" ref="E106" ca="1">_xludf.XLOOKUP(Budget!$C106,Actuals!$J$5:$J$13,Actuals!$K$5:$K$13)</f>
        <v>#NAME?</v>
      </c>
    </row>
    <row r="107" spans="2:5" ht="15.75" x14ac:dyDescent="0.25">
      <c r="B107" s="27" t="s">
        <v>65</v>
      </c>
      <c r="C107" s="27" t="s">
        <v>27</v>
      </c>
      <c r="D107" s="32">
        <v>550</v>
      </c>
      <c r="E107" s="27" t="e">
        <f t="array" aca="1" ref="E107" ca="1">_xludf.XLOOKUP(Budget!$C107,Actuals!$J$5:$J$13,Actuals!$K$5:$K$13)</f>
        <v>#NAME?</v>
      </c>
    </row>
    <row r="108" spans="2:5" ht="15.75" x14ac:dyDescent="0.25">
      <c r="B108" s="27" t="s">
        <v>65</v>
      </c>
      <c r="C108" s="27" t="s">
        <v>12</v>
      </c>
      <c r="D108" s="32">
        <v>400</v>
      </c>
      <c r="E108" s="27" t="e">
        <f t="array" aca="1" ref="E108" ca="1">_xludf.XLOOKUP(Budget!$C108,Actuals!$J$5:$J$13,Actuals!$K$5:$K$13)</f>
        <v>#NAME?</v>
      </c>
    </row>
    <row r="109" spans="2:5" ht="15.75" x14ac:dyDescent="0.25">
      <c r="B109" s="27" t="s">
        <v>65</v>
      </c>
      <c r="C109" s="27" t="s">
        <v>13</v>
      </c>
      <c r="D109" s="32">
        <v>300</v>
      </c>
      <c r="E109" s="27" t="e">
        <f t="array" aca="1" ref="E109" ca="1">_xludf.XLOOKUP(Budget!$C109,Actuals!$J$5:$J$13,Actuals!$K$5:$K$13)</f>
        <v>#NAME?</v>
      </c>
    </row>
    <row r="110" spans="2:5" ht="15.75" x14ac:dyDescent="0.25">
      <c r="B110" s="27" t="s">
        <v>65</v>
      </c>
      <c r="C110" s="27" t="s">
        <v>32</v>
      </c>
      <c r="D110" s="32">
        <v>2200</v>
      </c>
      <c r="E110" s="27" t="e">
        <f t="array" aca="1" ref="E110" ca="1">_xludf.XLOOKUP(Budget!$C110,Actuals!$J$5:$J$13,Actuals!$K$5:$K$13)</f>
        <v>#NAME?</v>
      </c>
    </row>
    <row r="111" spans="2:5" ht="15.75" x14ac:dyDescent="0.25">
      <c r="B111" s="27" t="s">
        <v>65</v>
      </c>
      <c r="C111" s="27" t="s">
        <v>35</v>
      </c>
      <c r="D111" s="32">
        <v>500</v>
      </c>
      <c r="E111" s="27" t="e">
        <f t="array" aca="1" ref="E111" ca="1">_xludf.XLOOKUP(Budget!$C111,Actuals!$J$5:$J$13,Actuals!$K$5:$K$13)</f>
        <v>#NAME?</v>
      </c>
    </row>
    <row r="112" spans="2:5" ht="15.75" x14ac:dyDescent="0.25">
      <c r="B112" s="27" t="s">
        <v>65</v>
      </c>
      <c r="C112" s="27" t="s">
        <v>37</v>
      </c>
      <c r="D112" s="32">
        <v>100</v>
      </c>
      <c r="E112" s="27" t="e">
        <f t="array" aca="1" ref="E112" ca="1">_xludf.XLOOKUP(Budget!$C112,Actuals!$J$5:$J$13,Actuals!$K$5:$K$13)</f>
        <v>#NAME?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Dashboard</vt:lpstr>
      <vt:lpstr>Pivot Tables</vt:lpstr>
      <vt:lpstr>Actuals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2022-05-23T20:46:49Z</dcterms:created>
  <dcterms:modified xsi:type="dcterms:W3CDTF">2022-12-12T10:16:47Z</dcterms:modified>
</cp:coreProperties>
</file>