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bergen-my.sharepoint.com/personal/ole006_student_uib_no/Documents/"/>
    </mc:Choice>
  </mc:AlternateContent>
  <xr:revisionPtr revIDLastSave="109" documentId="A56DB2F112D150019CF89A64EE5EAE7040A067B2" xr6:coauthVersionLast="21" xr6:coauthVersionMax="21" xr10:uidLastSave="{39067DA1-FE3A-4163-B822-77BD8F18176C}"/>
  <bookViews>
    <workbookView xWindow="0" yWindow="0" windowWidth="19200" windowHeight="8170" activeTab="1" xr2:uid="{2558E8A7-9872-4150-9586-6F04BDAD0CF8}"/>
  </bookViews>
  <sheets>
    <sheet name="Runntimes" sheetId="1" r:id="rId1"/>
    <sheet name="Statistic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A15" i="2"/>
  <c r="A10" i="1"/>
  <c r="A11" i="1"/>
  <c r="A12" i="1"/>
  <c r="A13" i="1"/>
  <c r="A9" i="1"/>
  <c r="E10" i="2"/>
  <c r="E12" i="2"/>
  <c r="E8" i="2"/>
  <c r="E9" i="2"/>
  <c r="E7" i="2"/>
  <c r="D12" i="2"/>
  <c r="D10" i="2"/>
  <c r="D8" i="2"/>
  <c r="D9" i="2"/>
  <c r="D7" i="2"/>
  <c r="C12" i="2"/>
  <c r="C7" i="2"/>
  <c r="B12" i="2"/>
  <c r="B10" i="2"/>
  <c r="B9" i="2"/>
  <c r="B8" i="2"/>
  <c r="B7" i="2"/>
  <c r="C3" i="2"/>
  <c r="B3" i="2"/>
  <c r="A3" i="2"/>
  <c r="C10" i="1"/>
  <c r="C11" i="1"/>
  <c r="C12" i="1"/>
  <c r="C13" i="1"/>
  <c r="B10" i="1"/>
  <c r="B11" i="1"/>
  <c r="B12" i="1"/>
  <c r="B13" i="1"/>
  <c r="C9" i="1"/>
  <c r="B9" i="1"/>
</calcChain>
</file>

<file path=xl/sharedStrings.xml><?xml version="1.0" encoding="utf-8"?>
<sst xmlns="http://schemas.openxmlformats.org/spreadsheetml/2006/main" count="22" uniqueCount="20">
  <si>
    <t>BitWise</t>
  </si>
  <si>
    <t>Object Oriented</t>
  </si>
  <si>
    <t>Number if linecheck</t>
  </si>
  <si>
    <t>Iterations Obj-O</t>
  </si>
  <si>
    <t>Read-in</t>
  </si>
  <si>
    <t>Chk-Column</t>
  </si>
  <si>
    <t>Chk-Row</t>
  </si>
  <si>
    <t>Tot:</t>
  </si>
  <si>
    <t>Iterations BitWise</t>
  </si>
  <si>
    <t>Comparisons Obj-O</t>
  </si>
  <si>
    <t>Comparisons BitWise</t>
  </si>
  <si>
    <t>Chk-Diag</t>
  </si>
  <si>
    <t>Total possible</t>
  </si>
  <si>
    <t>line and column</t>
  </si>
  <si>
    <t>queenGrid - Obj size:</t>
  </si>
  <si>
    <t>Long size:</t>
  </si>
  <si>
    <t>Datatypes size</t>
  </si>
  <si>
    <t>int</t>
  </si>
  <si>
    <t>long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</si>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</sst>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43" fontId="0" fillId="5" borderId="0" xfId="1" applyFont="1" applyFill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Runntime 8queens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Runntimes!$B$1</c:f>
              <c:strCache>
                <c:ptCount val="1"/>
                <c:pt idx="0">
                  <c:v>BitWise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28-4E50-9DDF-B341937B24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Runntimes!$A$2:$A$6</c:f>
              <c:numCache>
                <c:formatCode>0.00E+00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</c:numCache>
            </c:numRef>
          </c:cat>
          <c:val>
            <c:numRef>
              <c:f>Runntimes!$B$2:$B$6</c:f>
              <c:numCache>
                <c:formatCode>0.00E+00</c:formatCode>
                <c:ptCount val="5"/>
                <c:pt idx="0">
                  <c:v>266946000</c:v>
                </c:pt>
                <c:pt idx="1">
                  <c:v>427192000</c:v>
                </c:pt>
                <c:pt idx="2">
                  <c:v>945984000</c:v>
                </c:pt>
                <c:pt idx="3">
                  <c:v>64416485000</c:v>
                </c:pt>
                <c:pt idx="4">
                  <c:v>127028124000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8-4E50-9DDF-B341937B2424}"/>
            </c:ext>
          </c:extLst>
        </c:ser>
        <c:ser>
          <c:idx val="1"/>
          <c:order val="1"/>
          <c:tx>
            <c:strRef>
              <c:f>Runntimes!$C$1</c:f>
              <c:strCache>
                <c:ptCount val="1"/>
                <c:pt idx="0">
                  <c:v>Object Oriented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28-4E50-9DDF-B341937B24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Runntimes!$A$2:$A$6</c:f>
              <c:numCache>
                <c:formatCode>0.00E+00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</c:numCache>
            </c:numRef>
          </c:cat>
          <c:val>
            <c:numRef>
              <c:f>Runntimes!$C$2:$C$6</c:f>
              <c:numCache>
                <c:formatCode>0.00E+00</c:formatCode>
                <c:ptCount val="5"/>
                <c:pt idx="0">
                  <c:v>268109000</c:v>
                </c:pt>
                <c:pt idx="1">
                  <c:v>605985000</c:v>
                </c:pt>
                <c:pt idx="2">
                  <c:v>1056137000</c:v>
                </c:pt>
                <c:pt idx="3">
                  <c:v>85670289000</c:v>
                </c:pt>
                <c:pt idx="4">
                  <c:v>179508345000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8-4E50-9DDF-B341937B2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77944"/>
        <c:axId val="394979256"/>
      </c:lineChart>
      <c:catAx>
        <c:axId val="39497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Iterasjoner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4979256"/>
        <c:crosses val="autoZero"/>
        <c:auto val="1"/>
        <c:lblAlgn val="ctr"/>
        <c:lblOffset val="100"/>
        <c:noMultiLvlLbl val="0"/>
      </c:catAx>
      <c:valAx>
        <c:axId val="394979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Kjøretid</a:t>
                </a:r>
                <a:r>
                  <a:rPr lang="nb-NO" baseline="0"/>
                  <a:t> (ns)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497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b-NO"/>
              <a:t>Runntime 8queens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Runntimes!$B$8</c:f>
              <c:strCache>
                <c:ptCount val="1"/>
                <c:pt idx="0">
                  <c:v>BitWise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Runntimes!$A$9:$A$13</c:f>
              <c:numCache>
                <c:formatCode>0.00E+00</c:formatCode>
                <c:ptCount val="5"/>
                <c:pt idx="0">
                  <c:v>6</c:v>
                </c:pt>
                <c:pt idx="1">
                  <c:v>6.3010299956639813</c:v>
                </c:pt>
                <c:pt idx="2">
                  <c:v>6.6020599913279625</c:v>
                </c:pt>
                <c:pt idx="3">
                  <c:v>6.9030899869919438</c:v>
                </c:pt>
                <c:pt idx="4">
                  <c:v>7.204119982655925</c:v>
                </c:pt>
              </c:numCache>
            </c:numRef>
          </c:cat>
          <c:val>
            <c:numRef>
              <c:f>Runntimes!$B$9:$B$13</c:f>
              <c:numCache>
                <c:formatCode>0.00E+00</c:formatCode>
                <c:ptCount val="5"/>
                <c:pt idx="0">
                  <c:v>8.426423417642166</c:v>
                </c:pt>
                <c:pt idx="1">
                  <c:v>8.630623111088882</c:v>
                </c:pt>
                <c:pt idx="2">
                  <c:v>8.9758837909784592</c:v>
                </c:pt>
                <c:pt idx="3">
                  <c:v>10.808997023079877</c:v>
                </c:pt>
                <c:pt idx="4">
                  <c:v>11.10389988430879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6-4DF9-94CE-0954B669C653}"/>
            </c:ext>
          </c:extLst>
        </c:ser>
        <c:ser>
          <c:idx val="1"/>
          <c:order val="1"/>
          <c:tx>
            <c:strRef>
              <c:f>Runntimes!$C$8</c:f>
              <c:strCache>
                <c:ptCount val="1"/>
                <c:pt idx="0">
                  <c:v>Object Oriented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Runntimes!$A$9:$A$13</c:f>
              <c:numCache>
                <c:formatCode>0.00E+00</c:formatCode>
                <c:ptCount val="5"/>
                <c:pt idx="0">
                  <c:v>6</c:v>
                </c:pt>
                <c:pt idx="1">
                  <c:v>6.3010299956639813</c:v>
                </c:pt>
                <c:pt idx="2">
                  <c:v>6.6020599913279625</c:v>
                </c:pt>
                <c:pt idx="3">
                  <c:v>6.9030899869919438</c:v>
                </c:pt>
                <c:pt idx="4">
                  <c:v>7.204119982655925</c:v>
                </c:pt>
              </c:numCache>
            </c:numRef>
          </c:cat>
          <c:val>
            <c:numRef>
              <c:f>Runntimes!$C$9:$C$13</c:f>
              <c:numCache>
                <c:formatCode>0.00E+00</c:formatCode>
                <c:ptCount val="5"/>
                <c:pt idx="0">
                  <c:v>8.4283113928144076</c:v>
                </c:pt>
                <c:pt idx="1">
                  <c:v>8.7824618741698277</c:v>
                </c:pt>
                <c:pt idx="2">
                  <c:v>9.0237202576720836</c:v>
                </c:pt>
                <c:pt idx="3">
                  <c:v>10.932830231951549</c:v>
                </c:pt>
                <c:pt idx="4">
                  <c:v>11.254084642904363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6-4DF9-94CE-0954B669C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198704"/>
        <c:axId val="396199360"/>
      </c:lineChart>
      <c:catAx>
        <c:axId val="39619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6199360"/>
        <c:crosses val="autoZero"/>
        <c:auto val="1"/>
        <c:lblAlgn val="ctr"/>
        <c:lblOffset val="100"/>
        <c:noMultiLvlLbl val="0"/>
      </c:catAx>
      <c:valAx>
        <c:axId val="3961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61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7620</xdr:rowOff>
    </xdr:from>
    <xdr:to>
      <xdr:col>9</xdr:col>
      <xdr:colOff>160020</xdr:colOff>
      <xdr:row>22</xdr:row>
      <xdr:rowOff>125730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DED1C64-7077-4250-BC3E-69ED00220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167640</xdr:colOff>
      <xdr:row>0</xdr:row>
      <xdr:rowOff>0</xdr:rowOff>
    </xdr:from>
    <xdr:to>
      <xdr:col>15</xdr:col>
      <xdr:colOff>15239</xdr:colOff>
      <xdr:row>22</xdr:row>
      <xdr:rowOff>106680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AB290B7-463F-4C65-9AF9-6C0FA2D23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D70D-B07C-449B-988E-6CDE0A32B374}">
  <dimension ref="A1:C13"/>
  <sheetViews>
    <sheetView workbookViewId="0">
      <selection activeCell="B16" sqref="B16"/>
    </sheetView>
  </sheetViews>
  <sheetFormatPr baseColWidth="10" defaultRowHeight="14.5" x14ac:dyDescent="0.35"/>
  <cols>
    <col min="1" max="1" width="15.54296875" customWidth="1"/>
    <col min="2" max="2" width="15.81640625" customWidth="1"/>
    <col min="3" max="3" width="15.08984375" customWidth="1"/>
  </cols>
  <sheetData>
    <row r="1" spans="1:3" x14ac:dyDescent="0.35">
      <c r="B1" s="1" t="s">
        <v>0</v>
      </c>
      <c r="C1" s="1" t="s">
        <v>1</v>
      </c>
    </row>
    <row r="2" spans="1:3" x14ac:dyDescent="0.35">
      <c r="A2" s="2">
        <v>1000000</v>
      </c>
      <c r="B2" s="2">
        <v>266946000</v>
      </c>
      <c r="C2" s="2">
        <v>268109000</v>
      </c>
    </row>
    <row r="3" spans="1:3" x14ac:dyDescent="0.35">
      <c r="A3" s="2">
        <v>2000000</v>
      </c>
      <c r="B3" s="2">
        <v>427192000</v>
      </c>
      <c r="C3" s="2">
        <v>605985000</v>
      </c>
    </row>
    <row r="4" spans="1:3" x14ac:dyDescent="0.35">
      <c r="A4" s="2">
        <v>4000000</v>
      </c>
      <c r="B4" s="2">
        <v>945984000</v>
      </c>
      <c r="C4" s="2">
        <v>1056137000</v>
      </c>
    </row>
    <row r="5" spans="1:3" x14ac:dyDescent="0.35">
      <c r="A5" s="2">
        <v>8000000</v>
      </c>
      <c r="B5" s="2">
        <v>64416485000</v>
      </c>
      <c r="C5" s="2">
        <v>85670289000</v>
      </c>
    </row>
    <row r="6" spans="1:3" x14ac:dyDescent="0.35">
      <c r="A6" s="2">
        <v>16000000</v>
      </c>
      <c r="B6" s="2">
        <v>127028124000</v>
      </c>
      <c r="C6" s="2">
        <v>179508345000</v>
      </c>
    </row>
    <row r="8" spans="1:3" x14ac:dyDescent="0.35">
      <c r="B8" s="1" t="s">
        <v>0</v>
      </c>
      <c r="C8" s="1" t="s">
        <v>1</v>
      </c>
    </row>
    <row r="9" spans="1:3" x14ac:dyDescent="0.35">
      <c r="A9" s="2">
        <f>LOG(A2)</f>
        <v>6</v>
      </c>
      <c r="B9" s="2">
        <f>LOG(B2)</f>
        <v>8.426423417642166</v>
      </c>
      <c r="C9" s="2">
        <f>LOG(C2)</f>
        <v>8.4283113928144076</v>
      </c>
    </row>
    <row r="10" spans="1:3" x14ac:dyDescent="0.35">
      <c r="A10" s="2">
        <f t="shared" ref="A10:A13" si="0">LOG(A3)</f>
        <v>6.3010299956639813</v>
      </c>
      <c r="B10" s="2">
        <f t="shared" ref="B10:C13" si="1">LOG(B3)</f>
        <v>8.630623111088882</v>
      </c>
      <c r="C10" s="2">
        <f t="shared" si="1"/>
        <v>8.7824618741698277</v>
      </c>
    </row>
    <row r="11" spans="1:3" x14ac:dyDescent="0.35">
      <c r="A11" s="2">
        <f t="shared" si="0"/>
        <v>6.6020599913279625</v>
      </c>
      <c r="B11" s="2">
        <f t="shared" si="1"/>
        <v>8.9758837909784592</v>
      </c>
      <c r="C11" s="2">
        <f t="shared" si="1"/>
        <v>9.0237202576720836</v>
      </c>
    </row>
    <row r="12" spans="1:3" x14ac:dyDescent="0.35">
      <c r="A12" s="2">
        <f t="shared" si="0"/>
        <v>6.9030899869919438</v>
      </c>
      <c r="B12" s="2">
        <f t="shared" si="1"/>
        <v>10.808997023079877</v>
      </c>
      <c r="C12" s="2">
        <f t="shared" si="1"/>
        <v>10.932830231951549</v>
      </c>
    </row>
    <row r="13" spans="1:3" x14ac:dyDescent="0.35">
      <c r="A13" s="2">
        <f t="shared" si="0"/>
        <v>7.204119982655925</v>
      </c>
      <c r="B13" s="2">
        <f t="shared" si="1"/>
        <v>11.10389988430879</v>
      </c>
      <c r="C13" s="2">
        <f t="shared" si="1"/>
        <v>11.254084642904363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50931-1707-47C4-84B8-516DEA6CC817}">
  <dimension ref="A2:E18"/>
  <sheetViews>
    <sheetView tabSelected="1" workbookViewId="0">
      <selection activeCell="A2" sqref="A2:C3"/>
    </sheetView>
  </sheetViews>
  <sheetFormatPr baseColWidth="10" defaultRowHeight="14.5" x14ac:dyDescent="0.35"/>
  <cols>
    <col min="1" max="1" width="23.36328125" customWidth="1"/>
    <col min="2" max="2" width="18.7265625" customWidth="1"/>
    <col min="3" max="3" width="19.81640625" customWidth="1"/>
    <col min="4" max="4" width="18.54296875" customWidth="1"/>
    <col min="5" max="5" width="17.81640625" customWidth="1"/>
    <col min="6" max="6" width="12.6328125" customWidth="1"/>
  </cols>
  <sheetData>
    <row r="2" spans="1:5" x14ac:dyDescent="0.35">
      <c r="A2" s="8" t="s">
        <v>12</v>
      </c>
      <c r="B2" s="8" t="s">
        <v>2</v>
      </c>
      <c r="C2" s="8" t="s">
        <v>13</v>
      </c>
    </row>
    <row r="3" spans="1:5" x14ac:dyDescent="0.35">
      <c r="A3" s="10">
        <f>64*63*62*61*60*59*58*57</f>
        <v>178462987637760</v>
      </c>
      <c r="B3" s="9">
        <f>8^8</f>
        <v>16777216</v>
      </c>
      <c r="C3" s="9">
        <f>FACT(8)</f>
        <v>40320</v>
      </c>
    </row>
    <row r="6" spans="1:5" x14ac:dyDescent="0.35">
      <c r="A6" s="3"/>
      <c r="B6" s="4" t="s">
        <v>3</v>
      </c>
      <c r="C6" s="4" t="s">
        <v>8</v>
      </c>
      <c r="D6" s="4" t="s">
        <v>9</v>
      </c>
      <c r="E6" s="4" t="s">
        <v>10</v>
      </c>
    </row>
    <row r="7" spans="1:5" x14ac:dyDescent="0.35">
      <c r="A7" s="4" t="s">
        <v>4</v>
      </c>
      <c r="B7" s="3">
        <f>8+7+6+5+4+3+2+1</f>
        <v>36</v>
      </c>
      <c r="C7" s="3">
        <f>8+7+6+5+4+3+2+1</f>
        <v>36</v>
      </c>
      <c r="D7" s="3">
        <f>B7*1</f>
        <v>36</v>
      </c>
      <c r="E7" s="3">
        <f>C7*1</f>
        <v>36</v>
      </c>
    </row>
    <row r="8" spans="1:5" x14ac:dyDescent="0.35">
      <c r="A8" s="4" t="s">
        <v>5</v>
      </c>
      <c r="B8" s="3">
        <f>8*8</f>
        <v>64</v>
      </c>
      <c r="C8" s="3">
        <v>0</v>
      </c>
      <c r="D8" s="3">
        <f>B8*1</f>
        <v>64</v>
      </c>
      <c r="E8" s="3">
        <f t="shared" ref="E8:E9" si="0">C8*1</f>
        <v>0</v>
      </c>
    </row>
    <row r="9" spans="1:5" x14ac:dyDescent="0.35">
      <c r="A9" s="4" t="s">
        <v>6</v>
      </c>
      <c r="B9" s="3">
        <f>8*8</f>
        <v>64</v>
      </c>
      <c r="C9" s="3">
        <v>0</v>
      </c>
      <c r="D9" s="3">
        <f t="shared" ref="D9" si="1">B9*1</f>
        <v>64</v>
      </c>
      <c r="E9" s="3">
        <f t="shared" si="0"/>
        <v>0</v>
      </c>
    </row>
    <row r="10" spans="1:5" x14ac:dyDescent="0.35">
      <c r="A10" s="4" t="s">
        <v>11</v>
      </c>
      <c r="B10" s="3">
        <f>8*2*4</f>
        <v>64</v>
      </c>
      <c r="C10" s="3">
        <v>7</v>
      </c>
      <c r="D10" s="3">
        <f>B10*5</f>
        <v>320</v>
      </c>
      <c r="E10" s="3">
        <f>C10*4</f>
        <v>28</v>
      </c>
    </row>
    <row r="11" spans="1:5" x14ac:dyDescent="0.35">
      <c r="A11" s="3"/>
      <c r="B11" s="3"/>
      <c r="C11" s="3"/>
      <c r="D11" s="3"/>
      <c r="E11" s="3"/>
    </row>
    <row r="12" spans="1:5" x14ac:dyDescent="0.35">
      <c r="A12" s="4" t="s">
        <v>7</v>
      </c>
      <c r="B12" s="3">
        <f>B7+B8+B9+B10</f>
        <v>228</v>
      </c>
      <c r="C12" s="3">
        <f>C7+C8+C9+C10</f>
        <v>43</v>
      </c>
      <c r="D12" s="3">
        <f>D7+D8+D9+D10</f>
        <v>484</v>
      </c>
      <c r="E12" s="3">
        <f>E7+E8+E9+E10</f>
        <v>64</v>
      </c>
    </row>
    <row r="14" spans="1:5" x14ac:dyDescent="0.35">
      <c r="A14" s="6" t="s">
        <v>14</v>
      </c>
      <c r="B14" s="6" t="s">
        <v>15</v>
      </c>
      <c r="D14" s="5"/>
      <c r="E14" s="5" t="s">
        <v>16</v>
      </c>
    </row>
    <row r="15" spans="1:5" x14ac:dyDescent="0.35">
      <c r="A15" s="7">
        <f>((64*E17)+(18*E15))/8</f>
        <v>200</v>
      </c>
      <c r="B15" s="7">
        <f>(7*E16)/8</f>
        <v>56</v>
      </c>
      <c r="D15" s="5" t="s">
        <v>17</v>
      </c>
      <c r="E15" s="5">
        <v>32</v>
      </c>
    </row>
    <row r="16" spans="1:5" x14ac:dyDescent="0.35">
      <c r="D16" s="5" t="s">
        <v>18</v>
      </c>
      <c r="E16" s="5">
        <v>64</v>
      </c>
    </row>
    <row r="17" spans="4:5" x14ac:dyDescent="0.35">
      <c r="D17" s="5" t="s">
        <v>19</v>
      </c>
      <c r="E17" s="5">
        <v>16</v>
      </c>
    </row>
    <row r="18" spans="4:5" x14ac:dyDescent="0.35">
      <c r="D18" s="5"/>
      <c r="E1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Runntimes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leirvåg</dc:creator>
  <cp:lastModifiedBy>oskar leirvåg</cp:lastModifiedBy>
  <dcterms:created xsi:type="dcterms:W3CDTF">2017-08-30T09:55:12Z</dcterms:created>
  <dcterms:modified xsi:type="dcterms:W3CDTF">2017-08-30T16:00:59Z</dcterms:modified>
</cp:coreProperties>
</file>