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choi\Desktop\"/>
    </mc:Choice>
  </mc:AlternateContent>
  <xr:revisionPtr revIDLastSave="0" documentId="13_ncr:1_{511B3E2A-CEEB-4D6B-8FFF-002EAC460B10}" xr6:coauthVersionLast="45" xr6:coauthVersionMax="45" xr10:uidLastSave="{00000000-0000-0000-0000-000000000000}"/>
  <bookViews>
    <workbookView xWindow="1908" yWindow="60" windowWidth="20940" windowHeight="10860" xr2:uid="{36356B9B-9B68-47FA-BD99-71E019084DB5}"/>
  </bookViews>
  <sheets>
    <sheet name="Sheet2" sheetId="3" r:id="rId1"/>
    <sheet name="Sheet1" sheetId="4" r:id="rId2"/>
  </sheets>
  <definedNames>
    <definedName name="_xlnm.Print_Area" localSheetId="0">Sheet2!$A$1:$M$98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7" i="3" l="1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2" i="3"/>
  <c r="J2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3" i="3"/>
  <c r="M98" i="3" l="1"/>
  <c r="J98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2" i="3"/>
</calcChain>
</file>

<file path=xl/sharedStrings.xml><?xml version="1.0" encoding="utf-8"?>
<sst xmlns="http://schemas.openxmlformats.org/spreadsheetml/2006/main" count="552" uniqueCount="437">
  <si>
    <t>No.</t>
    <phoneticPr fontId="1" type="noConversion"/>
  </si>
  <si>
    <t>EA</t>
    <phoneticPr fontId="1" type="noConversion"/>
  </si>
  <si>
    <t>Reference</t>
    <phoneticPr fontId="1" type="noConversion"/>
  </si>
  <si>
    <t>Size</t>
    <phoneticPr fontId="1" type="noConversion"/>
  </si>
  <si>
    <t>Model</t>
    <phoneticPr fontId="1" type="noConversion"/>
  </si>
  <si>
    <t>Vendor</t>
    <phoneticPr fontId="1" type="noConversion"/>
  </si>
  <si>
    <t>1n</t>
    <phoneticPr fontId="1" type="noConversion"/>
  </si>
  <si>
    <t>100n</t>
    <phoneticPr fontId="1" type="noConversion"/>
  </si>
  <si>
    <t>SOT-223</t>
    <phoneticPr fontId="1" type="noConversion"/>
  </si>
  <si>
    <t>16-SOIC</t>
    <phoneticPr fontId="1" type="noConversion"/>
  </si>
  <si>
    <t>TI</t>
    <phoneticPr fontId="1" type="noConversion"/>
  </si>
  <si>
    <t>Analog Device</t>
    <phoneticPr fontId="1" type="noConversion"/>
  </si>
  <si>
    <t>10p</t>
    <phoneticPr fontId="1" type="noConversion"/>
  </si>
  <si>
    <t>2.2u</t>
    <phoneticPr fontId="1" type="noConversion"/>
  </si>
  <si>
    <t>10n</t>
    <phoneticPr fontId="1" type="noConversion"/>
  </si>
  <si>
    <t>DO-214AA</t>
    <phoneticPr fontId="1" type="noConversion"/>
  </si>
  <si>
    <t>ON semi</t>
    <phoneticPr fontId="1" type="noConversion"/>
  </si>
  <si>
    <t>Littelfuse Inc.</t>
    <phoneticPr fontId="1" type="noConversion"/>
  </si>
  <si>
    <t>PGB1010603NR</t>
    <phoneticPr fontId="1" type="noConversion"/>
  </si>
  <si>
    <t>RV1</t>
  </si>
  <si>
    <t>SW1</t>
  </si>
  <si>
    <t>U1</t>
  </si>
  <si>
    <t>NCV4264-2(3.3V)</t>
  </si>
  <si>
    <t>Y1</t>
  </si>
  <si>
    <t>Y2</t>
  </si>
  <si>
    <t>47K</t>
    <phoneticPr fontId="1" type="noConversion"/>
  </si>
  <si>
    <t>SOD-323</t>
    <phoneticPr fontId="1" type="noConversion"/>
  </si>
  <si>
    <t>Yamaichi</t>
    <phoneticPr fontId="1" type="noConversion"/>
  </si>
  <si>
    <t>MMZ1608Y601BTA00</t>
    <phoneticPr fontId="1" type="noConversion"/>
  </si>
  <si>
    <t>TDK</t>
    <phoneticPr fontId="1" type="noConversion"/>
  </si>
  <si>
    <t>EXAR</t>
    <phoneticPr fontId="1" type="noConversion"/>
  </si>
  <si>
    <t>ECS Inc.</t>
    <phoneticPr fontId="1" type="noConversion"/>
  </si>
  <si>
    <t>AVX Co.</t>
    <phoneticPr fontId="1" type="noConversion"/>
  </si>
  <si>
    <t>SOD-523F</t>
    <phoneticPr fontId="1" type="noConversion"/>
  </si>
  <si>
    <t>BT1</t>
    <phoneticPr fontId="1" type="noConversion"/>
  </si>
  <si>
    <t>CH23-1220</t>
    <phoneticPr fontId="1" type="noConversion"/>
  </si>
  <si>
    <t>COMF</t>
    <phoneticPr fontId="1" type="noConversion"/>
  </si>
  <si>
    <t>F1</t>
  </si>
  <si>
    <t>R36,R37</t>
  </si>
  <si>
    <t>U4</t>
  </si>
  <si>
    <t>U6</t>
  </si>
  <si>
    <t>MMZ1608D100CTAH0</t>
    <phoneticPr fontId="1" type="noConversion"/>
  </si>
  <si>
    <t>B72520E0300K062</t>
    <phoneticPr fontId="1" type="noConversion"/>
  </si>
  <si>
    <t xml:space="preserve">Abracon LLC	</t>
    <phoneticPr fontId="1" type="noConversion"/>
  </si>
  <si>
    <t>ABLS-25.000MHZ-16-A-4-H-F-T</t>
    <phoneticPr fontId="1" type="noConversion"/>
  </si>
  <si>
    <t>ECS-.327-CDX-1128</t>
    <phoneticPr fontId="1" type="noConversion"/>
  </si>
  <si>
    <t>AD7682BCPZ</t>
    <phoneticPr fontId="1" type="noConversion"/>
  </si>
  <si>
    <t>20-LFCSP-WQ</t>
    <phoneticPr fontId="1" type="noConversion"/>
  </si>
  <si>
    <t>Microchip</t>
    <phoneticPr fontId="1" type="noConversion"/>
  </si>
  <si>
    <t>8-TSSOP</t>
    <phoneticPr fontId="1" type="noConversion"/>
  </si>
  <si>
    <t>STM32F407IGH6</t>
    <phoneticPr fontId="1" type="noConversion"/>
  </si>
  <si>
    <t>STmicro</t>
    <phoneticPr fontId="1" type="noConversion"/>
  </si>
  <si>
    <t xml:space="preserve">201-UFBGA	</t>
    <phoneticPr fontId="1" type="noConversion"/>
  </si>
  <si>
    <t>4.7K</t>
    <phoneticPr fontId="1" type="noConversion"/>
  </si>
  <si>
    <t>10K</t>
    <phoneticPr fontId="1" type="noConversion"/>
  </si>
  <si>
    <t>MM3Z3V6T1G</t>
    <phoneticPr fontId="1" type="noConversion"/>
  </si>
  <si>
    <t>SP3232ECA-L/TR</t>
    <phoneticPr fontId="1" type="noConversion"/>
  </si>
  <si>
    <t>ECQU2A103ML</t>
    <phoneticPr fontId="1" type="noConversion"/>
  </si>
  <si>
    <t>470n</t>
    <phoneticPr fontId="1" type="noConversion"/>
  </si>
  <si>
    <t>C24,C31</t>
  </si>
  <si>
    <t>C28,C30</t>
  </si>
  <si>
    <t>5.1p</t>
    <phoneticPr fontId="1" type="noConversion"/>
  </si>
  <si>
    <t>3216(type A)</t>
    <phoneticPr fontId="1" type="noConversion"/>
  </si>
  <si>
    <t>TAJA225K016RNJ</t>
    <phoneticPr fontId="1" type="noConversion"/>
  </si>
  <si>
    <t>C33</t>
  </si>
  <si>
    <t>15p</t>
    <phoneticPr fontId="1" type="noConversion"/>
  </si>
  <si>
    <t>C35,C36</t>
  </si>
  <si>
    <t>22p</t>
    <phoneticPr fontId="1" type="noConversion"/>
  </si>
  <si>
    <t>4.7u</t>
    <phoneticPr fontId="1" type="noConversion"/>
  </si>
  <si>
    <t>panasonic</t>
    <phoneticPr fontId="1" type="noConversion"/>
  </si>
  <si>
    <t>UWT1H101MNL1GS</t>
    <phoneticPr fontId="1" type="noConversion"/>
  </si>
  <si>
    <t>Nichicon</t>
    <phoneticPr fontId="1" type="noConversion"/>
  </si>
  <si>
    <t>F931C226MAA</t>
    <phoneticPr fontId="1" type="noConversion"/>
  </si>
  <si>
    <t>캔 - SMD</t>
    <phoneticPr fontId="1" type="noConversion"/>
  </si>
  <si>
    <t>F931C106MAA</t>
    <phoneticPr fontId="1" type="noConversion"/>
  </si>
  <si>
    <t>680p</t>
    <phoneticPr fontId="1" type="noConversion"/>
  </si>
  <si>
    <t>1u</t>
    <phoneticPr fontId="1" type="noConversion"/>
  </si>
  <si>
    <t>300p</t>
    <phoneticPr fontId="1" type="noConversion"/>
  </si>
  <si>
    <t>C52</t>
    <phoneticPr fontId="1" type="noConversion"/>
  </si>
  <si>
    <t>C53</t>
    <phoneticPr fontId="1" type="noConversion"/>
  </si>
  <si>
    <t>12n</t>
    <phoneticPr fontId="1" type="noConversion"/>
  </si>
  <si>
    <t>SOD-523</t>
    <phoneticPr fontId="1" type="noConversion"/>
  </si>
  <si>
    <t>Diodes</t>
    <phoneticPr fontId="1" type="noConversion"/>
  </si>
  <si>
    <t>BZT52C16T-7</t>
    <phoneticPr fontId="1" type="noConversion"/>
  </si>
  <si>
    <t>1N4148WT</t>
    <phoneticPr fontId="1" type="noConversion"/>
  </si>
  <si>
    <t>Onsemi</t>
    <phoneticPr fontId="1" type="noConversion"/>
  </si>
  <si>
    <t>D3</t>
  </si>
  <si>
    <t>SMBJ5362B-TP</t>
  </si>
  <si>
    <t xml:space="preserve">	Micro Commercial Co</t>
    <phoneticPr fontId="1" type="noConversion"/>
  </si>
  <si>
    <t>DO-216AA</t>
    <phoneticPr fontId="1" type="noConversion"/>
  </si>
  <si>
    <t>MBRM140</t>
    <phoneticPr fontId="1" type="noConversion"/>
  </si>
  <si>
    <t>SMBJ36CA-13-F</t>
    <phoneticPr fontId="1" type="noConversion"/>
  </si>
  <si>
    <t>ABS10TR</t>
    <phoneticPr fontId="1" type="noConversion"/>
  </si>
  <si>
    <t>SMC diode</t>
    <phoneticPr fontId="1" type="noConversion"/>
  </si>
  <si>
    <t>4-SMD</t>
    <phoneticPr fontId="1" type="noConversion"/>
  </si>
  <si>
    <t>ONsemi</t>
    <phoneticPr fontId="1" type="noConversion"/>
  </si>
  <si>
    <t xml:space="preserve">	LBA710STR</t>
    <phoneticPr fontId="1" type="noConversion"/>
  </si>
  <si>
    <t>IXYS</t>
    <phoneticPr fontId="1" type="noConversion"/>
  </si>
  <si>
    <t>8-SMD</t>
    <phoneticPr fontId="1" type="noConversion"/>
  </si>
  <si>
    <t>OPA2333AID</t>
    <phoneticPr fontId="1" type="noConversion"/>
  </si>
  <si>
    <t>8-SOIC</t>
    <phoneticPr fontId="1" type="noConversion"/>
  </si>
  <si>
    <t>TLV1117-33IDCYR</t>
    <phoneticPr fontId="1" type="noConversion"/>
  </si>
  <si>
    <t>SOT-223-5</t>
    <phoneticPr fontId="1" type="noConversion"/>
  </si>
  <si>
    <t>DAC8740HRGE</t>
    <phoneticPr fontId="1" type="noConversion"/>
  </si>
  <si>
    <t>24-VQFN</t>
    <phoneticPr fontId="1" type="noConversion"/>
  </si>
  <si>
    <t>AT24CM01</t>
    <phoneticPr fontId="1" type="noConversion"/>
  </si>
  <si>
    <t>XTR111AIDGQT</t>
    <phoneticPr fontId="1" type="noConversion"/>
  </si>
  <si>
    <t>10-MSOP</t>
    <phoneticPr fontId="1" type="noConversion"/>
  </si>
  <si>
    <t>U4</t>
    <phoneticPr fontId="1" type="noConversion"/>
  </si>
  <si>
    <t>R48</t>
  </si>
  <si>
    <t>R49</t>
  </si>
  <si>
    <t>R52</t>
  </si>
  <si>
    <t>R53</t>
  </si>
  <si>
    <t>2.4k</t>
    <phoneticPr fontId="1" type="noConversion"/>
  </si>
  <si>
    <t>1.8k</t>
    <phoneticPr fontId="1" type="noConversion"/>
  </si>
  <si>
    <t>R3,R8</t>
  </si>
  <si>
    <t>R5,R11</t>
  </si>
  <si>
    <t>R9,R10</t>
  </si>
  <si>
    <t>R41</t>
  </si>
  <si>
    <t>R42</t>
  </si>
  <si>
    <t>R43</t>
  </si>
  <si>
    <t>R44</t>
  </si>
  <si>
    <t>R46</t>
  </si>
  <si>
    <t>3.3K</t>
    <phoneticPr fontId="1" type="noConversion"/>
  </si>
  <si>
    <t>33K</t>
    <phoneticPr fontId="1" type="noConversion"/>
  </si>
  <si>
    <t>1.6K</t>
    <phoneticPr fontId="1" type="noConversion"/>
  </si>
  <si>
    <t>1K</t>
    <phoneticPr fontId="1" type="noConversion"/>
  </si>
  <si>
    <t>100k</t>
    <phoneticPr fontId="1" type="noConversion"/>
  </si>
  <si>
    <t>20k</t>
    <phoneticPr fontId="1" type="noConversion"/>
  </si>
  <si>
    <t>J3</t>
  </si>
  <si>
    <t>J4</t>
  </si>
  <si>
    <t>PJS008-2003-1</t>
  </si>
  <si>
    <t>J5</t>
  </si>
  <si>
    <t>XG8W-1031</t>
  </si>
  <si>
    <t>LS1</t>
  </si>
  <si>
    <t>LT3505(MS8E)</t>
  </si>
  <si>
    <t>L1,L2</t>
  </si>
  <si>
    <t>L3</t>
  </si>
  <si>
    <t>10uH</t>
  </si>
  <si>
    <t>L4,L5</t>
  </si>
  <si>
    <t>MMZ1608Y601BTA00</t>
  </si>
  <si>
    <t>L6,L7,L8,L9</t>
  </si>
  <si>
    <t>HB-1M1005-100JT</t>
  </si>
  <si>
    <t>P1</t>
  </si>
  <si>
    <t>CONNECTOR DB9</t>
  </si>
  <si>
    <t>Q1,Q3</t>
  </si>
  <si>
    <t>PNP BCE</t>
  </si>
  <si>
    <t>Q2,Q4</t>
  </si>
  <si>
    <t>MOSFET DUAL G/P</t>
  </si>
  <si>
    <t>Q5</t>
  </si>
  <si>
    <t>FCX690BTA</t>
  </si>
  <si>
    <t>22n</t>
    <phoneticPr fontId="1" type="noConversion"/>
  </si>
  <si>
    <t>4.7n</t>
    <phoneticPr fontId="1" type="noConversion"/>
  </si>
  <si>
    <t>2.2n</t>
    <phoneticPr fontId="1" type="noConversion"/>
  </si>
  <si>
    <t>C1,C22</t>
  </si>
  <si>
    <t>C2</t>
  </si>
  <si>
    <t>C9,C19,C26,C27</t>
  </si>
  <si>
    <t>C21,C29</t>
  </si>
  <si>
    <t>C39,C41</t>
  </si>
  <si>
    <t>C40</t>
  </si>
  <si>
    <t>C42</t>
  </si>
  <si>
    <t>C45,C48,C55</t>
  </si>
  <si>
    <t>C46,C54</t>
  </si>
  <si>
    <t>C43</t>
  </si>
  <si>
    <t>C44</t>
  </si>
  <si>
    <t>C49</t>
  </si>
  <si>
    <t>C58,C60</t>
  </si>
  <si>
    <t>C59</t>
  </si>
  <si>
    <t>C63,C66,C67,C68,C69</t>
  </si>
  <si>
    <t>D1,D9</t>
  </si>
  <si>
    <t>D2,D4</t>
  </si>
  <si>
    <t>D5</t>
  </si>
  <si>
    <t>D6,D8</t>
  </si>
  <si>
    <t>D7</t>
  </si>
  <si>
    <t>D10</t>
  </si>
  <si>
    <t>D11</t>
  </si>
  <si>
    <t>D12</t>
  </si>
  <si>
    <t>D13</t>
  </si>
  <si>
    <t>D14,D15,D16,D17</t>
  </si>
  <si>
    <t>J1</t>
  </si>
  <si>
    <t>4pin</t>
  </si>
  <si>
    <t xml:space="preserve">Krohne temp sensor </t>
  </si>
  <si>
    <t>J6</t>
  </si>
  <si>
    <t xml:space="preserve">Krohne conductivity sensor </t>
  </si>
  <si>
    <t>J7,J8</t>
  </si>
  <si>
    <t>HEADER 12x2/SM</t>
  </si>
  <si>
    <t>J9,J10,J11</t>
  </si>
  <si>
    <t>MOLEX-387006310</t>
  </si>
  <si>
    <t>FCM1608KF-601T03/L1608</t>
  </si>
  <si>
    <t>B72580E0300K062</t>
  </si>
  <si>
    <t>R1,R50,R55,R56,R57,R59,R60,R61,R63,R67</t>
  </si>
  <si>
    <t>R2,R4,R13,R17</t>
  </si>
  <si>
    <t>R6,R7,R12,R32,R34,R35,R64</t>
  </si>
  <si>
    <t>R14,R65</t>
  </si>
  <si>
    <t>R15,R19,R20,R21</t>
  </si>
  <si>
    <t>R16</t>
  </si>
  <si>
    <t>R18</t>
  </si>
  <si>
    <t xml:space="preserve">10K/R1608 </t>
  </si>
  <si>
    <t>R22,R23,R24,R25,R26</t>
  </si>
  <si>
    <t>47K/R1608</t>
  </si>
  <si>
    <t>R27,R31</t>
  </si>
  <si>
    <t>50/R1608</t>
  </si>
  <si>
    <t>R28,R29,R30,R33,R39,R45</t>
  </si>
  <si>
    <t>100k/R1608</t>
  </si>
  <si>
    <t>4.7K/R1608</t>
  </si>
  <si>
    <t>R38</t>
  </si>
  <si>
    <t>61.9k/R1608</t>
  </si>
  <si>
    <t>R40</t>
  </si>
  <si>
    <t>11.5k/R1608</t>
  </si>
  <si>
    <t>806k/R1608</t>
  </si>
  <si>
    <t>49.7k/R1608</t>
  </si>
  <si>
    <t>2.7k/R3216</t>
  </si>
  <si>
    <t>20k/R1608</t>
  </si>
  <si>
    <t>2.4k/R1608</t>
  </si>
  <si>
    <t>R47,R54</t>
  </si>
  <si>
    <t>600/R1608</t>
  </si>
  <si>
    <t>11.3k/R1608</t>
  </si>
  <si>
    <t>14.3k/R1608</t>
  </si>
  <si>
    <t>R51</t>
  </si>
  <si>
    <t>1.8k/R1608</t>
  </si>
  <si>
    <t>60.4/R1608</t>
  </si>
  <si>
    <t>180/R1608</t>
  </si>
  <si>
    <t>R58,R62</t>
  </si>
  <si>
    <t>250/R1608</t>
  </si>
  <si>
    <t>R66</t>
  </si>
  <si>
    <t>120/R1608</t>
  </si>
  <si>
    <t>R68,R69,R70,R71,R72,R73,R74</t>
  </si>
  <si>
    <t>790/R1608</t>
  </si>
  <si>
    <t>reset button</t>
  </si>
  <si>
    <t>Value</t>
  </si>
  <si>
    <t>U2,U3</t>
  </si>
  <si>
    <t>XTR-111</t>
  </si>
  <si>
    <t>PDIP</t>
  </si>
  <si>
    <t>U5</t>
  </si>
  <si>
    <t>DAC8740HRGE</t>
  </si>
  <si>
    <t>U7,U8</t>
  </si>
  <si>
    <t>OPA333AID</t>
  </si>
  <si>
    <t>U9</t>
  </si>
  <si>
    <t>OPA2348</t>
  </si>
  <si>
    <t>U10</t>
  </si>
  <si>
    <t>AD7682/LFCSP</t>
  </si>
  <si>
    <t>U11</t>
  </si>
  <si>
    <t>SP3232E</t>
  </si>
  <si>
    <t>U12</t>
  </si>
  <si>
    <t>SN65HVD72DGK</t>
  </si>
  <si>
    <t>U13,U14,U15,U16,U17,U18,U19</t>
  </si>
  <si>
    <t>LBA710</t>
  </si>
  <si>
    <t>NX3215SA-32.768K</t>
  </si>
  <si>
    <t>NX3225GD-25.00M</t>
  </si>
  <si>
    <t>R1,R50,R55,R56,R57,R59,R60,R61,R63,R67</t>
    <phoneticPr fontId="1" type="noConversion"/>
  </si>
  <si>
    <t>C3,C4,C5,C6,C7,C8,C10,C11,C12,C13,C14,C15,C16,C17,C18,C20,C23,C25,C32,C34,C37,C38,C50,C51,C57,C62,C64,C65</t>
  </si>
  <si>
    <t>C3,C4,C5,C6,C7,C8,C10,C11,
C12,C13,C14,C15,C16,C17,C18,
C20,C23,C25,C32,C34,C37,C38,
C50,C51,C57,C62,C64,C65</t>
    <phoneticPr fontId="1" type="noConversion"/>
  </si>
  <si>
    <t>C47,C56,C61</t>
  </si>
  <si>
    <t>C58,C60</t>
    <phoneticPr fontId="1" type="noConversion"/>
  </si>
  <si>
    <t>C59</t>
    <phoneticPr fontId="1" type="noConversion"/>
  </si>
  <si>
    <t>62k</t>
    <phoneticPr fontId="1" type="noConversion"/>
  </si>
  <si>
    <t>12K</t>
    <phoneticPr fontId="1" type="noConversion"/>
  </si>
  <si>
    <t>820k</t>
    <phoneticPr fontId="1" type="noConversion"/>
  </si>
  <si>
    <t>51K</t>
    <phoneticPr fontId="1" type="noConversion"/>
  </si>
  <si>
    <t>2.7k</t>
    <phoneticPr fontId="1" type="noConversion"/>
  </si>
  <si>
    <t>11k</t>
    <phoneticPr fontId="1" type="noConversion"/>
  </si>
  <si>
    <t>15k</t>
    <phoneticPr fontId="1" type="noConversion"/>
  </si>
  <si>
    <t>J2</t>
  </si>
  <si>
    <t>MOLEX-541045031</t>
  </si>
  <si>
    <t>Item</t>
  </si>
  <si>
    <t>Quantity</t>
  </si>
  <si>
    <t>Reference</t>
  </si>
  <si>
    <t>Part</t>
  </si>
  <si>
    <t>______________________________________________</t>
  </si>
  <si>
    <t>BT1</t>
  </si>
  <si>
    <t>CR1220 3V</t>
  </si>
  <si>
    <t>2.2u/C1608</t>
  </si>
  <si>
    <t>4.7u/C1608</t>
  </si>
  <si>
    <t>100n/C1608</t>
  </si>
  <si>
    <t>2.2uF/16V</t>
  </si>
  <si>
    <t>470n/C1608</t>
  </si>
  <si>
    <t>10n/C1608</t>
  </si>
  <si>
    <t>5.1p/C1608</t>
  </si>
  <si>
    <t>10p/C1608</t>
  </si>
  <si>
    <t>15p/C1608</t>
  </si>
  <si>
    <t>22p/C1608</t>
  </si>
  <si>
    <t>22n/C1608</t>
  </si>
  <si>
    <t>4.7n/C1608</t>
  </si>
  <si>
    <t>2.2n/C1608</t>
  </si>
  <si>
    <t>safety_cap_0.1uf</t>
  </si>
  <si>
    <t>100uF</t>
  </si>
  <si>
    <t>10u</t>
  </si>
  <si>
    <t>22u</t>
  </si>
  <si>
    <t>680p/C1608</t>
  </si>
  <si>
    <t>C52</t>
  </si>
  <si>
    <t>1u/C1608</t>
  </si>
  <si>
    <t>C53</t>
  </si>
  <si>
    <t>300p/C1608</t>
  </si>
  <si>
    <t>1n/C1608</t>
  </si>
  <si>
    <t>12n/C1608</t>
  </si>
  <si>
    <t>0.1u/C2012</t>
  </si>
  <si>
    <t>GREEN LED</t>
  </si>
  <si>
    <t>YELLOW LED</t>
  </si>
  <si>
    <t>RED LED</t>
  </si>
  <si>
    <t>BZT52C16T</t>
  </si>
  <si>
    <t>L4148</t>
  </si>
  <si>
    <t>MBRM140</t>
  </si>
  <si>
    <t>CDSOD323-T36SC</t>
  </si>
  <si>
    <t>MM3Z3V6T1G</t>
  </si>
  <si>
    <t>DIODE BI-DIR TRIG</t>
  </si>
  <si>
    <t>PGB1010603NR</t>
  </si>
  <si>
    <t>FX050-30 (Polymer switch)</t>
  </si>
  <si>
    <t>10/R1608</t>
  </si>
  <si>
    <t>15/1608</t>
  </si>
  <si>
    <t>3.3K/R1608</t>
  </si>
  <si>
    <t>33K/R1608</t>
  </si>
  <si>
    <t>0/R1608</t>
  </si>
  <si>
    <t>1.6K/R1608</t>
  </si>
  <si>
    <t>10K/R1608</t>
  </si>
  <si>
    <t>300/R1608</t>
  </si>
  <si>
    <t>1k/R1608</t>
  </si>
  <si>
    <t>8-VSSOP</t>
    <phoneticPr fontId="1" type="noConversion"/>
  </si>
  <si>
    <t>LTST-C194KGKT</t>
    <phoneticPr fontId="1" type="noConversion"/>
  </si>
  <si>
    <t xml:space="preserve">	LTST-C194KSKT</t>
    <phoneticPr fontId="1" type="noConversion"/>
  </si>
  <si>
    <t>LTST-C190KRKT</t>
    <phoneticPr fontId="1" type="noConversion"/>
  </si>
  <si>
    <t>Lite-On Inc.</t>
    <phoneticPr fontId="1" type="noConversion"/>
  </si>
  <si>
    <t>L1,L2,L4,L5</t>
    <phoneticPr fontId="1" type="noConversion"/>
  </si>
  <si>
    <t>Murata</t>
    <phoneticPr fontId="1" type="noConversion"/>
  </si>
  <si>
    <t>LQH43PN100M26L</t>
    <phoneticPr fontId="1" type="noConversion"/>
  </si>
  <si>
    <t>SN65HVD72DGK</t>
    <phoneticPr fontId="1" type="noConversion"/>
  </si>
  <si>
    <t>1825910-6</t>
    <phoneticPr fontId="1" type="noConversion"/>
  </si>
  <si>
    <t>TE Connectivity</t>
    <phoneticPr fontId="1" type="noConversion"/>
  </si>
  <si>
    <t>TDK</t>
  </si>
  <si>
    <t>FCX690BTA</t>
    <phoneticPr fontId="1" type="noConversion"/>
  </si>
  <si>
    <t>SOT-89-3</t>
    <phoneticPr fontId="1" type="noConversion"/>
  </si>
  <si>
    <t>Linear</t>
    <phoneticPr fontId="1" type="noConversion"/>
  </si>
  <si>
    <t>NVF2955T1G</t>
    <phoneticPr fontId="1" type="noConversion"/>
  </si>
  <si>
    <t>MF-R050</t>
    <phoneticPr fontId="1" type="noConversion"/>
  </si>
  <si>
    <t>Bourns</t>
    <phoneticPr fontId="1" type="noConversion"/>
  </si>
  <si>
    <t>MOLEX</t>
    <phoneticPr fontId="1" type="noConversion"/>
  </si>
  <si>
    <t>J3</t>
    <phoneticPr fontId="1" type="noConversion"/>
  </si>
  <si>
    <t>67997-410HLF</t>
    <phoneticPr fontId="1" type="noConversion"/>
  </si>
  <si>
    <t>Amphenol ICC (FCI)</t>
    <phoneticPr fontId="1" type="noConversion"/>
  </si>
  <si>
    <t>제품명</t>
    <phoneticPr fontId="1" type="noConversion"/>
  </si>
  <si>
    <t>단가</t>
    <phoneticPr fontId="1" type="noConversion"/>
  </si>
  <si>
    <t>개수</t>
    <phoneticPr fontId="1" type="noConversion"/>
  </si>
  <si>
    <t>합계</t>
    <phoneticPr fontId="1" type="noConversion"/>
  </si>
  <si>
    <t>양산원가(MOQ:100EA)</t>
    <phoneticPr fontId="1" type="noConversion"/>
  </si>
  <si>
    <t xml:space="preserve">samsung </t>
    <phoneticPr fontId="1" type="noConversion"/>
  </si>
  <si>
    <t xml:space="preserve">On Shore </t>
    <phoneticPr fontId="1" type="noConversion"/>
  </si>
  <si>
    <t>R14,R18,R65</t>
    <phoneticPr fontId="1" type="noConversion"/>
  </si>
  <si>
    <t>OPA2348AIDR</t>
    <phoneticPr fontId="1" type="noConversion"/>
  </si>
  <si>
    <t>RC1206FR-072K7L</t>
    <phoneticPr fontId="1" type="noConversion"/>
  </si>
  <si>
    <r>
      <t>CL10A225KL8NNNC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</si>
  <si>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CL10A475KL8NRNC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</si>
  <si>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rPr>
        <sz val="11"/>
        <color theme="1"/>
        <rFont val="맑은 고딕"/>
        <family val="3"/>
        <charset val="1"/>
        <scheme val="minor"/>
      </rPr>
      <t>‎</t>
    </r>
    <r>
      <rPr>
        <sz val="11"/>
        <color theme="1"/>
        <rFont val="맑은 고딕"/>
        <family val="3"/>
        <charset val="129"/>
        <scheme val="minor"/>
      </rPr>
      <t>TAJA225K016RNJ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</si>
  <si>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CL10F474ZB8NNNC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</si>
  <si>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CL10C5R1CB8NNNC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</si>
  <si>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CL10C100JB8NFNC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</si>
  <si>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CL10C150JB8NNNC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</si>
  <si>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CL10C220JB8NNNC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</si>
  <si>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CL10B223KB8NNNC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</si>
  <si>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CL10B472JB8NNNC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</si>
  <si>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CL10B222KB8NNNC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</si>
  <si>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UWT1H101MNL1GS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</si>
  <si>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F931C106MAA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</si>
  <si>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F931C226MAA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</si>
  <si>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CL10B681KB8NNNC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</si>
  <si>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CL10A105KB8NNNC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</si>
  <si>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CL10C301JB8NNNC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</si>
  <si>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CL10B102KB8NNNC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</si>
  <si>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CL10B123KB8NNNC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</si>
  <si>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CL21B104KBCNFNC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</si>
  <si>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rPr>
        <sz val="11"/>
        <color theme="1"/>
        <rFont val="맑은 고딕"/>
        <family val="3"/>
        <charset val="1"/>
        <scheme val="minor"/>
      </rPr>
      <t>‎</t>
    </r>
    <r>
      <rPr>
        <sz val="11"/>
        <color theme="1"/>
        <rFont val="맑은 고딕"/>
        <family val="3"/>
        <charset val="129"/>
        <scheme val="minor"/>
      </rPr>
      <t>LTST-C194KGKT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</si>
  <si>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rPr>
        <sz val="11"/>
        <color theme="1"/>
        <rFont val="맑은 고딕"/>
        <family val="3"/>
        <charset val="1"/>
        <scheme val="minor"/>
      </rPr>
      <t>‎</t>
    </r>
    <r>
      <rPr>
        <sz val="11"/>
        <color theme="1"/>
        <rFont val="맑은 고딕"/>
        <family val="3"/>
        <charset val="129"/>
        <scheme val="minor"/>
      </rPr>
      <t>LTST-C194KSKT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</si>
  <si>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rPr>
        <sz val="11"/>
        <color theme="1"/>
        <rFont val="맑은 고딕"/>
        <family val="3"/>
        <charset val="1"/>
        <scheme val="minor"/>
      </rPr>
      <t>‎</t>
    </r>
    <r>
      <rPr>
        <sz val="11"/>
        <color theme="1"/>
        <rFont val="맑은 고딕"/>
        <family val="3"/>
        <charset val="129"/>
        <scheme val="minor"/>
      </rPr>
      <t>LTST-C190KRKT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</si>
  <si>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rPr>
        <sz val="11"/>
        <color theme="1"/>
        <rFont val="맑은 고딕"/>
        <family val="3"/>
        <charset val="1"/>
        <scheme val="minor"/>
      </rPr>
      <t>‎</t>
    </r>
    <r>
      <rPr>
        <sz val="11"/>
        <color theme="1"/>
        <rFont val="맑은 고딕"/>
        <family val="3"/>
        <charset val="129"/>
        <scheme val="minor"/>
      </rPr>
      <t>BZT52C16T-7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</si>
  <si>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1N4148WT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</si>
  <si>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rPr>
        <sz val="11"/>
        <color theme="1"/>
        <rFont val="맑은 고딕"/>
        <family val="3"/>
        <charset val="1"/>
        <scheme val="minor"/>
      </rPr>
      <t>‎</t>
    </r>
    <r>
      <rPr>
        <sz val="11"/>
        <color theme="1"/>
        <rFont val="맑은 고딕"/>
        <family val="3"/>
        <charset val="129"/>
        <scheme val="minor"/>
      </rPr>
      <t>SMBJ5362B-TP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</si>
  <si>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MBRM140T3G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</si>
  <si>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ABS10TR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</si>
  <si>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MM3Z3V6T1G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</si>
  <si>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rPr>
        <sz val="11"/>
        <color theme="1"/>
        <rFont val="맑은 고딕"/>
        <family val="3"/>
        <charset val="1"/>
        <scheme val="minor"/>
      </rPr>
      <t>‎</t>
    </r>
    <r>
      <rPr>
        <sz val="11"/>
        <color theme="1"/>
        <rFont val="맑은 고딕"/>
        <family val="3"/>
        <charset val="129"/>
        <scheme val="minor"/>
      </rPr>
      <t>SMBJ36CA-13-F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</si>
  <si>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PGB1010603NR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</si>
  <si>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rPr>
        <sz val="11"/>
        <color theme="1"/>
        <rFont val="맑은 고딕"/>
        <family val="3"/>
        <charset val="1"/>
        <scheme val="minor"/>
      </rPr>
      <t>‎</t>
    </r>
    <r>
      <rPr>
        <sz val="11"/>
        <color theme="1"/>
        <rFont val="맑은 고딕"/>
        <family val="3"/>
        <charset val="129"/>
        <scheme val="minor"/>
      </rPr>
      <t>MF-R050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</si>
  <si>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0541045031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</si>
  <si>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rPr>
        <sz val="11"/>
        <color theme="1"/>
        <rFont val="맑은 고딕"/>
        <family val="3"/>
        <charset val="1"/>
        <scheme val="minor"/>
      </rPr>
      <t>‎</t>
    </r>
    <r>
      <rPr>
        <sz val="11"/>
        <color theme="1"/>
        <rFont val="맑은 고딕"/>
        <family val="3"/>
        <charset val="129"/>
        <scheme val="minor"/>
      </rPr>
      <t>67997-410HLF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</si>
  <si>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OSTYK42110030</t>
    </r>
    <r>
      <rPr>
        <sz val="11"/>
        <color theme="1"/>
        <rFont val="맑은 고딕"/>
        <family val="2"/>
        <charset val="1"/>
        <scheme val="minor"/>
      </rPr>
      <t>‎</t>
    </r>
    <phoneticPr fontId="1" type="noConversion"/>
  </si>
  <si>
    <r>
      <t>OSTYK42110030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</si>
  <si>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rPr>
        <sz val="11"/>
        <color theme="1"/>
        <rFont val="맑은 고딕"/>
        <family val="3"/>
        <charset val="1"/>
        <scheme val="minor"/>
      </rPr>
      <t>‎</t>
    </r>
    <r>
      <rPr>
        <sz val="11"/>
        <color theme="1"/>
        <rFont val="맑은 고딕"/>
        <family val="3"/>
        <charset val="129"/>
        <scheme val="minor"/>
      </rPr>
      <t>LT3505IMS8E</t>
    </r>
    <phoneticPr fontId="1" type="noConversion"/>
  </si>
  <si>
    <r>
      <rPr>
        <sz val="11"/>
        <color theme="1"/>
        <rFont val="맑은 고딕"/>
        <family val="3"/>
        <charset val="1"/>
        <scheme val="minor"/>
      </rPr>
      <t>‎</t>
    </r>
    <r>
      <rPr>
        <sz val="11"/>
        <color theme="1"/>
        <rFont val="맑은 고딕"/>
        <family val="3"/>
        <charset val="129"/>
        <scheme val="minor"/>
      </rPr>
      <t>LT3505IMS8E#TRPBF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</si>
  <si>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MMZ1608Y601BTA00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</si>
  <si>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LQH43PN100M26L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</si>
  <si>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MMZ1608D100CTAH0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</si>
  <si>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NVF2955T1G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</si>
  <si>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FCX690BTA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</si>
  <si>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B72520E0300K062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</si>
  <si>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ESR03EZPJ100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</si>
  <si>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SDR03EZPJ150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</si>
  <si>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SDR03EZPJ332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</si>
  <si>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KTR03EZPJ333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</si>
  <si>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SFR03EZPJ000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</si>
  <si>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KTR03EZPF1601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</si>
  <si>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ESR03EZPJ103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</si>
  <si>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ESR03EZPJ301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</si>
  <si>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ESR03EZPF1001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</si>
  <si>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ESR03EZPJ473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</si>
  <si>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ESR03EZPJ510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</si>
  <si>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ESR03EZPJ104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</si>
  <si>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SDR03EZPJ623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</si>
  <si>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ESR03EZPF1202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</si>
  <si>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ESR03EZPJ824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</si>
  <si>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ESR03EZPJ513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</si>
  <si>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ESR03EZPJ203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</si>
  <si>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ESR03EZPJ242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</si>
  <si>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SDR03EZPJ621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</si>
  <si>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KTR03EZPF1102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</si>
  <si>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ESR03EZPF1502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</si>
  <si>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KTR03EZPF1801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</si>
  <si>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SDR03EZPF62R0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</si>
  <si>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ESR03EZPJ181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</si>
  <si>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ESR03EZPJ241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</si>
  <si>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ESR03EZPJ121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</si>
  <si>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ESR03EZPJ821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</si>
  <si>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rPr>
        <sz val="11"/>
        <color theme="1"/>
        <rFont val="맑은 고딕"/>
        <family val="3"/>
        <charset val="1"/>
        <scheme val="minor"/>
      </rPr>
      <t>‎</t>
    </r>
    <r>
      <rPr>
        <sz val="11"/>
        <color theme="1"/>
        <rFont val="맑은 고딕"/>
        <family val="3"/>
        <charset val="129"/>
        <scheme val="minor"/>
      </rPr>
      <t>1825910-6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</si>
  <si>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STM32F407IGH6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</si>
  <si>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XTR111AIDGQT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</si>
  <si>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rPr>
        <sz val="11"/>
        <color theme="1"/>
        <rFont val="맑은 고딕"/>
        <family val="3"/>
        <charset val="1"/>
        <scheme val="minor"/>
      </rPr>
      <t>‎</t>
    </r>
    <r>
      <rPr>
        <sz val="11"/>
        <color theme="1"/>
        <rFont val="맑은 고딕"/>
        <family val="3"/>
        <charset val="129"/>
        <scheme val="minor"/>
      </rPr>
      <t>AT24CM01-SHM-T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</si>
  <si>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DAC8740HRGET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</si>
  <si>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rPr>
        <sz val="11"/>
        <color theme="1"/>
        <rFont val="맑은 고딕"/>
        <family val="3"/>
        <charset val="1"/>
        <scheme val="minor"/>
      </rPr>
      <t>‎</t>
    </r>
    <r>
      <rPr>
        <sz val="11"/>
        <color theme="1"/>
        <rFont val="맑은 고딕"/>
        <family val="3"/>
        <charset val="129"/>
        <scheme val="minor"/>
      </rPr>
      <t>TLV1117-33IDCYR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</si>
  <si>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OPA2333AIDR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</si>
  <si>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OPA2348AIDR</t>
    </r>
    <r>
      <rPr>
        <sz val="11"/>
        <color theme="1"/>
        <rFont val="맑은 고딕"/>
        <family val="2"/>
        <charset val="1"/>
        <scheme val="minor"/>
      </rPr>
      <t>‎</t>
    </r>
    <phoneticPr fontId="1" type="noConversion"/>
  </si>
  <si>
    <r>
      <t>AD7682BCPZ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</si>
  <si>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rPr>
        <sz val="11"/>
        <color theme="1"/>
        <rFont val="맑은 고딕"/>
        <family val="3"/>
        <charset val="1"/>
        <scheme val="minor"/>
      </rPr>
      <t>‎</t>
    </r>
    <r>
      <rPr>
        <sz val="11"/>
        <color theme="1"/>
        <rFont val="맑은 고딕"/>
        <family val="3"/>
        <charset val="129"/>
        <scheme val="minor"/>
      </rPr>
      <t>SP3232ECA-L/TR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</si>
  <si>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SN65HVD72DGK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</si>
  <si>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LBA710STR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</si>
  <si>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rPr>
        <sz val="11"/>
        <color theme="1"/>
        <rFont val="맑은 고딕"/>
        <family val="3"/>
        <charset val="1"/>
        <scheme val="minor"/>
      </rPr>
      <t>‎</t>
    </r>
    <r>
      <rPr>
        <sz val="11"/>
        <color theme="1"/>
        <rFont val="맑은 고딕"/>
        <family val="3"/>
        <charset val="129"/>
        <scheme val="minor"/>
      </rPr>
      <t>ECS-.327-CDX-1128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</si>
  <si>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rPr>
        <sz val="11"/>
        <color theme="1"/>
        <rFont val="맑은 고딕"/>
        <family val="3"/>
        <charset val="1"/>
        <scheme val="minor"/>
      </rPr>
      <t>‎</t>
    </r>
    <r>
      <rPr>
        <sz val="11"/>
        <color theme="1"/>
        <rFont val="맑은 고딕"/>
        <family val="3"/>
        <charset val="129"/>
        <scheme val="minor"/>
      </rPr>
      <t>ABLS-25.000MHZ-16-A-4-H-F-T</t>
    </r>
    <r>
      <rPr>
        <sz val="11"/>
        <color theme="1"/>
        <rFont val="맑은 고딕"/>
        <family val="3"/>
        <charset val="1"/>
        <scheme val="minor"/>
      </rPr>
      <t>‎</t>
    </r>
    <phoneticPr fontId="1" type="noConversion"/>
  </si>
  <si>
    <r>
      <t>CL10B103JB8NNNC</t>
    </r>
    <r>
      <rPr>
        <sz val="11"/>
        <color rgb="FF000000"/>
        <rFont val="맑은 고딕"/>
        <family val="2"/>
        <scheme val="minor"/>
      </rPr>
      <t>‎</t>
    </r>
    <phoneticPr fontId="1" type="noConversion"/>
  </si>
  <si>
    <r>
      <t>ESR03EZPJ472</t>
    </r>
    <r>
      <rPr>
        <sz val="11"/>
        <color rgb="FF000000"/>
        <rFont val="맑은 고딕"/>
        <family val="2"/>
        <scheme val="minor"/>
      </rPr>
      <t>‎</t>
    </r>
  </si>
  <si>
    <r>
      <t>CL10B104MB8NNNC</t>
    </r>
    <r>
      <rPr>
        <sz val="11"/>
        <color theme="1"/>
        <rFont val="MS Gothic"/>
        <family val="3"/>
        <charset val="1"/>
      </rPr>
      <t>‎</t>
    </r>
    <phoneticPr fontId="1" type="noConversion"/>
  </si>
  <si>
    <r>
      <rPr>
        <sz val="11"/>
        <color theme="1"/>
        <rFont val="MS Gothic"/>
        <family val="3"/>
        <charset val="1"/>
      </rPr>
      <t>‎</t>
    </r>
    <r>
      <rPr>
        <sz val="11"/>
        <color theme="1"/>
        <rFont val="맑은 고딕"/>
        <family val="3"/>
        <charset val="129"/>
        <scheme val="minor"/>
      </rPr>
      <t>ECQ-U2A103ML</t>
    </r>
    <r>
      <rPr>
        <sz val="11"/>
        <color theme="1"/>
        <rFont val="MS Gothic"/>
        <family val="3"/>
        <charset val="1"/>
      </rPr>
      <t>‎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</si>
</sst>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76" formatCode="&quot;₩&quot;#,##0"/>
    <numFmt numFmtId="177" formatCode="&quot;₩&quot;#,##0_);[Red]\(&quot;₩&quot;#,##0\)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MS Gothic"/>
      <family val="3"/>
      <charset val="1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"/>
      <scheme val="minor"/>
    </font>
    <font>
      <sz val="11"/>
      <color rgb="FF000000"/>
      <name val="맑은 고딕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1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42" fontId="2" fillId="0" borderId="12" xfId="0" applyNumberFormat="1" applyFont="1" applyFill="1" applyBorder="1" applyAlignment="1">
      <alignment horizontal="center" vertical="center"/>
    </xf>
    <xf numFmtId="42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42" fontId="24" fillId="0" borderId="0" xfId="0" applyNumberFormat="1" applyFont="1">
      <alignment vertical="center"/>
    </xf>
    <xf numFmtId="0" fontId="24" fillId="0" borderId="0" xfId="0" applyFont="1">
      <alignment vertical="center"/>
    </xf>
    <xf numFmtId="0" fontId="23" fillId="0" borderId="0" xfId="0" applyFont="1" applyBorder="1" applyAlignment="1">
      <alignment horizontal="left" vertical="center"/>
    </xf>
    <xf numFmtId="177" fontId="2" fillId="0" borderId="0" xfId="0" applyNumberFormat="1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315D-957F-479F-A1CC-EF88B46446AE}">
  <sheetPr>
    <pageSetUpPr fitToPage="1"/>
  </sheetPr>
  <dimension ref="A1:M190"/>
  <sheetViews>
    <sheetView tabSelected="1" view="pageBreakPreview" topLeftCell="A20" zoomScale="55" zoomScaleNormal="85" zoomScaleSheetLayoutView="55" workbookViewId="0">
      <selection activeCell="K28" sqref="K28"/>
    </sheetView>
  </sheetViews>
  <sheetFormatPr defaultRowHeight="17.399999999999999" x14ac:dyDescent="0.4"/>
  <cols>
    <col min="1" max="2" width="6.69921875" customWidth="1"/>
    <col min="3" max="3" width="26" customWidth="1"/>
    <col min="4" max="4" width="14.69921875" customWidth="1"/>
    <col min="5" max="5" width="28.59765625" customWidth="1"/>
    <col min="6" max="6" width="16.296875" customWidth="1"/>
    <col min="7" max="7" width="33.3984375" style="37" customWidth="1"/>
    <col min="8" max="8" width="12" customWidth="1"/>
    <col min="10" max="10" width="11.5" bestFit="1" customWidth="1"/>
    <col min="11" max="11" width="22.59765625" customWidth="1"/>
    <col min="13" max="13" width="11.5" bestFit="1" customWidth="1"/>
  </cols>
  <sheetData>
    <row r="1" spans="1:13" x14ac:dyDescent="0.4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1" t="s">
        <v>338</v>
      </c>
      <c r="H1" s="42" t="s">
        <v>339</v>
      </c>
      <c r="I1" s="42" t="s">
        <v>340</v>
      </c>
      <c r="J1" s="42" t="s">
        <v>341</v>
      </c>
      <c r="K1" s="42" t="s">
        <v>342</v>
      </c>
      <c r="L1" s="42" t="s">
        <v>340</v>
      </c>
      <c r="M1" s="42" t="s">
        <v>341</v>
      </c>
    </row>
    <row r="2" spans="1:13" s="27" customFormat="1" x14ac:dyDescent="0.4">
      <c r="A2" s="23">
        <v>1</v>
      </c>
      <c r="B2" s="23">
        <v>1</v>
      </c>
      <c r="C2" s="43" t="s">
        <v>34</v>
      </c>
      <c r="D2" s="23"/>
      <c r="E2" s="43" t="s">
        <v>35</v>
      </c>
      <c r="F2" s="43" t="s">
        <v>36</v>
      </c>
      <c r="G2" s="44"/>
      <c r="H2" s="48"/>
      <c r="I2" s="45"/>
      <c r="J2" s="49">
        <f>I2*H2</f>
        <v>0</v>
      </c>
      <c r="K2" s="48"/>
      <c r="L2" s="45">
        <f>B2</f>
        <v>1</v>
      </c>
      <c r="M2" s="55">
        <f>L2*K2</f>
        <v>0</v>
      </c>
    </row>
    <row r="3" spans="1:13" s="9" customFormat="1" x14ac:dyDescent="0.4">
      <c r="A3" s="23">
        <v>2</v>
      </c>
      <c r="B3" s="23">
        <v>2</v>
      </c>
      <c r="C3" s="23" t="s">
        <v>154</v>
      </c>
      <c r="D3" s="23">
        <v>1608</v>
      </c>
      <c r="E3" s="23" t="s">
        <v>13</v>
      </c>
      <c r="F3" s="23"/>
      <c r="G3" s="38" t="s">
        <v>348</v>
      </c>
      <c r="H3" s="48">
        <v>773.92857000000004</v>
      </c>
      <c r="I3" s="50">
        <v>14</v>
      </c>
      <c r="J3" s="49">
        <f>I3*H3</f>
        <v>10834.999980000001</v>
      </c>
      <c r="K3" s="48">
        <v>102.25</v>
      </c>
      <c r="L3" s="45">
        <f t="shared" ref="L3:L65" si="0">B3</f>
        <v>2</v>
      </c>
      <c r="M3" s="55">
        <f>L3*K3</f>
        <v>204.5</v>
      </c>
    </row>
    <row r="4" spans="1:13" s="25" customFormat="1" x14ac:dyDescent="0.4">
      <c r="A4" s="23">
        <v>3</v>
      </c>
      <c r="B4" s="23">
        <v>1</v>
      </c>
      <c r="C4" s="23" t="s">
        <v>155</v>
      </c>
      <c r="D4" s="23">
        <v>1608</v>
      </c>
      <c r="E4" s="23" t="s">
        <v>68</v>
      </c>
      <c r="F4" s="23"/>
      <c r="G4" s="38" t="s">
        <v>349</v>
      </c>
      <c r="H4" s="48">
        <v>1283.9000000000001</v>
      </c>
      <c r="I4" s="50">
        <v>10</v>
      </c>
      <c r="J4" s="49">
        <f t="shared" ref="J4:J67" si="1">I4*H4</f>
        <v>12839</v>
      </c>
      <c r="K4" s="48">
        <v>318.83999999999997</v>
      </c>
      <c r="L4" s="45">
        <f t="shared" si="0"/>
        <v>1</v>
      </c>
      <c r="M4" s="55">
        <f t="shared" ref="M4:M67" si="2">L4*K4</f>
        <v>318.83999999999997</v>
      </c>
    </row>
    <row r="5" spans="1:13" s="9" customFormat="1" ht="69.599999999999994" x14ac:dyDescent="0.4">
      <c r="A5" s="23">
        <v>4</v>
      </c>
      <c r="B5" s="23">
        <v>28</v>
      </c>
      <c r="C5" s="51" t="s">
        <v>251</v>
      </c>
      <c r="D5" s="23">
        <v>1608</v>
      </c>
      <c r="E5" s="23" t="s">
        <v>7</v>
      </c>
      <c r="F5" s="23" t="s">
        <v>343</v>
      </c>
      <c r="G5" s="38" t="s">
        <v>435</v>
      </c>
      <c r="H5" s="48">
        <v>58.21</v>
      </c>
      <c r="I5" s="50">
        <v>200</v>
      </c>
      <c r="J5" s="49">
        <f t="shared" si="1"/>
        <v>11642</v>
      </c>
      <c r="K5" s="48">
        <v>18.21</v>
      </c>
      <c r="L5" s="45">
        <f t="shared" si="0"/>
        <v>28</v>
      </c>
      <c r="M5" s="55">
        <f t="shared" si="2"/>
        <v>509.88</v>
      </c>
    </row>
    <row r="6" spans="1:13" s="9" customFormat="1" x14ac:dyDescent="0.4">
      <c r="A6" s="23">
        <v>5</v>
      </c>
      <c r="B6" s="23">
        <v>4</v>
      </c>
      <c r="C6" s="23" t="s">
        <v>156</v>
      </c>
      <c r="D6" s="23" t="s">
        <v>62</v>
      </c>
      <c r="E6" s="23" t="s">
        <v>63</v>
      </c>
      <c r="F6" s="23" t="s">
        <v>32</v>
      </c>
      <c r="G6" s="38" t="s">
        <v>350</v>
      </c>
      <c r="H6" s="48">
        <v>868.12856999999997</v>
      </c>
      <c r="I6" s="50">
        <v>14</v>
      </c>
      <c r="J6" s="49">
        <f t="shared" si="1"/>
        <v>12153.79998</v>
      </c>
      <c r="K6" s="48">
        <v>177.88</v>
      </c>
      <c r="L6" s="45">
        <f t="shared" si="0"/>
        <v>4</v>
      </c>
      <c r="M6" s="55">
        <f t="shared" si="2"/>
        <v>711.52</v>
      </c>
    </row>
    <row r="7" spans="1:13" s="9" customFormat="1" x14ac:dyDescent="0.4">
      <c r="A7" s="23">
        <v>6</v>
      </c>
      <c r="B7" s="23">
        <v>2</v>
      </c>
      <c r="C7" s="23" t="s">
        <v>157</v>
      </c>
      <c r="D7" s="23">
        <v>1608</v>
      </c>
      <c r="E7" s="23" t="s">
        <v>58</v>
      </c>
      <c r="F7" s="23"/>
      <c r="G7" s="38" t="s">
        <v>351</v>
      </c>
      <c r="H7" s="48">
        <v>133.69999999999999</v>
      </c>
      <c r="I7" s="50">
        <v>14</v>
      </c>
      <c r="J7" s="49">
        <f t="shared" si="1"/>
        <v>1871.7999999999997</v>
      </c>
      <c r="K7" s="48">
        <v>62.9</v>
      </c>
      <c r="L7" s="45">
        <f t="shared" si="0"/>
        <v>2</v>
      </c>
      <c r="M7" s="55">
        <f t="shared" si="2"/>
        <v>125.8</v>
      </c>
    </row>
    <row r="8" spans="1:13" s="9" customFormat="1" x14ac:dyDescent="0.4">
      <c r="A8" s="23">
        <v>7</v>
      </c>
      <c r="B8" s="23">
        <v>2</v>
      </c>
      <c r="C8" s="23" t="s">
        <v>59</v>
      </c>
      <c r="D8" s="23">
        <v>1608</v>
      </c>
      <c r="E8" s="23" t="s">
        <v>14</v>
      </c>
      <c r="F8" s="23"/>
      <c r="G8" s="53" t="s">
        <v>433</v>
      </c>
      <c r="H8" s="48">
        <v>642.72856999999999</v>
      </c>
      <c r="I8" s="50">
        <v>14</v>
      </c>
      <c r="J8" s="49">
        <f t="shared" si="1"/>
        <v>8998.1999799999994</v>
      </c>
      <c r="K8" s="48">
        <v>31.96</v>
      </c>
      <c r="L8" s="45">
        <f t="shared" si="0"/>
        <v>2</v>
      </c>
      <c r="M8" s="55">
        <f t="shared" si="2"/>
        <v>63.92</v>
      </c>
    </row>
    <row r="9" spans="1:13" s="9" customFormat="1" x14ac:dyDescent="0.4">
      <c r="A9" s="23">
        <v>8</v>
      </c>
      <c r="B9" s="23">
        <v>2</v>
      </c>
      <c r="C9" s="23" t="s">
        <v>60</v>
      </c>
      <c r="D9" s="43">
        <v>1608</v>
      </c>
      <c r="E9" s="23" t="s">
        <v>61</v>
      </c>
      <c r="F9" s="23"/>
      <c r="G9" s="38" t="s">
        <v>352</v>
      </c>
      <c r="H9" s="48">
        <v>640.22856999999999</v>
      </c>
      <c r="I9" s="50">
        <v>14</v>
      </c>
      <c r="J9" s="49">
        <f t="shared" si="1"/>
        <v>8963.1999799999994</v>
      </c>
      <c r="K9" s="48">
        <v>30.69</v>
      </c>
      <c r="L9" s="45">
        <f t="shared" si="0"/>
        <v>2</v>
      </c>
      <c r="M9" s="55">
        <f t="shared" si="2"/>
        <v>61.38</v>
      </c>
    </row>
    <row r="10" spans="1:13" s="24" customFormat="1" x14ac:dyDescent="0.4">
      <c r="A10" s="23">
        <v>9</v>
      </c>
      <c r="B10" s="23">
        <v>1</v>
      </c>
      <c r="C10" s="23" t="s">
        <v>64</v>
      </c>
      <c r="D10" s="23">
        <v>1608</v>
      </c>
      <c r="E10" s="23" t="s">
        <v>12</v>
      </c>
      <c r="F10" s="23"/>
      <c r="G10" s="38" t="s">
        <v>353</v>
      </c>
      <c r="H10" s="48">
        <v>864.9</v>
      </c>
      <c r="I10" s="50">
        <v>10</v>
      </c>
      <c r="J10" s="49">
        <f t="shared" si="1"/>
        <v>8649</v>
      </c>
      <c r="K10" s="48">
        <v>28.78</v>
      </c>
      <c r="L10" s="45">
        <f t="shared" si="0"/>
        <v>1</v>
      </c>
      <c r="M10" s="55">
        <f t="shared" si="2"/>
        <v>28.78</v>
      </c>
    </row>
    <row r="11" spans="1:13" s="9" customFormat="1" x14ac:dyDescent="0.4">
      <c r="A11" s="23">
        <v>10</v>
      </c>
      <c r="B11" s="23">
        <v>2</v>
      </c>
      <c r="C11" s="23" t="s">
        <v>66</v>
      </c>
      <c r="D11" s="23">
        <v>1608</v>
      </c>
      <c r="E11" s="23" t="s">
        <v>65</v>
      </c>
      <c r="F11" s="23"/>
      <c r="G11" s="38" t="s">
        <v>354</v>
      </c>
      <c r="H11" s="48">
        <v>640.22856999999999</v>
      </c>
      <c r="I11" s="50">
        <v>14</v>
      </c>
      <c r="J11" s="49">
        <f t="shared" si="1"/>
        <v>8963.1999799999994</v>
      </c>
      <c r="K11" s="48">
        <v>30.43</v>
      </c>
      <c r="L11" s="45">
        <f t="shared" si="0"/>
        <v>2</v>
      </c>
      <c r="M11" s="55">
        <f t="shared" si="2"/>
        <v>60.86</v>
      </c>
    </row>
    <row r="12" spans="1:13" s="9" customFormat="1" x14ac:dyDescent="0.4">
      <c r="A12" s="23">
        <v>11</v>
      </c>
      <c r="B12" s="23">
        <v>2</v>
      </c>
      <c r="C12" s="23" t="s">
        <v>158</v>
      </c>
      <c r="D12" s="23">
        <v>1608</v>
      </c>
      <c r="E12" s="23" t="s">
        <v>67</v>
      </c>
      <c r="F12" s="23"/>
      <c r="G12" s="38" t="s">
        <v>355</v>
      </c>
      <c r="H12" s="48">
        <v>650.32857000000001</v>
      </c>
      <c r="I12" s="50">
        <v>14</v>
      </c>
      <c r="J12" s="49">
        <f t="shared" si="1"/>
        <v>9104.5999800000009</v>
      </c>
      <c r="K12" s="48">
        <v>35.14</v>
      </c>
      <c r="L12" s="45">
        <f t="shared" si="0"/>
        <v>2</v>
      </c>
      <c r="M12" s="55">
        <f t="shared" si="2"/>
        <v>70.28</v>
      </c>
    </row>
    <row r="13" spans="1:13" s="27" customFormat="1" x14ac:dyDescent="0.4">
      <c r="A13" s="23">
        <v>12</v>
      </c>
      <c r="B13" s="23">
        <v>1</v>
      </c>
      <c r="C13" s="23" t="s">
        <v>159</v>
      </c>
      <c r="D13" s="23">
        <v>1608</v>
      </c>
      <c r="E13" s="23" t="s">
        <v>151</v>
      </c>
      <c r="F13" s="23"/>
      <c r="G13" s="38" t="s">
        <v>356</v>
      </c>
      <c r="H13" s="52">
        <v>853.5</v>
      </c>
      <c r="I13" s="50">
        <v>10</v>
      </c>
      <c r="J13" s="49">
        <f t="shared" si="1"/>
        <v>8535</v>
      </c>
      <c r="K13" s="48">
        <v>24.07</v>
      </c>
      <c r="L13" s="45">
        <f t="shared" si="0"/>
        <v>1</v>
      </c>
      <c r="M13" s="55">
        <f t="shared" si="2"/>
        <v>24.07</v>
      </c>
    </row>
    <row r="14" spans="1:13" s="27" customFormat="1" x14ac:dyDescent="0.4">
      <c r="A14" s="23">
        <v>13</v>
      </c>
      <c r="B14" s="23">
        <v>1</v>
      </c>
      <c r="C14" s="23" t="s">
        <v>160</v>
      </c>
      <c r="D14" s="23">
        <v>1608</v>
      </c>
      <c r="E14" s="23" t="s">
        <v>152</v>
      </c>
      <c r="F14" s="23"/>
      <c r="G14" s="38" t="s">
        <v>357</v>
      </c>
      <c r="H14" s="48">
        <v>53.5</v>
      </c>
      <c r="I14" s="50">
        <v>10</v>
      </c>
      <c r="J14" s="49">
        <f t="shared" si="1"/>
        <v>535</v>
      </c>
      <c r="K14" s="48">
        <v>24.07</v>
      </c>
      <c r="L14" s="45">
        <f t="shared" si="0"/>
        <v>1</v>
      </c>
      <c r="M14" s="55">
        <f t="shared" si="2"/>
        <v>24.07</v>
      </c>
    </row>
    <row r="15" spans="1:13" s="27" customFormat="1" x14ac:dyDescent="0.4">
      <c r="A15" s="23">
        <v>14</v>
      </c>
      <c r="B15" s="23">
        <v>1</v>
      </c>
      <c r="C15" s="23" t="s">
        <v>163</v>
      </c>
      <c r="D15" s="23">
        <v>1608</v>
      </c>
      <c r="E15" s="23" t="s">
        <v>153</v>
      </c>
      <c r="F15" s="23"/>
      <c r="G15" s="38" t="s">
        <v>358</v>
      </c>
      <c r="H15" s="48">
        <v>850.9</v>
      </c>
      <c r="I15" s="50">
        <v>10</v>
      </c>
      <c r="J15" s="49">
        <f t="shared" si="1"/>
        <v>8509</v>
      </c>
      <c r="K15" s="48">
        <v>22.79</v>
      </c>
      <c r="L15" s="45">
        <f t="shared" si="0"/>
        <v>1</v>
      </c>
      <c r="M15" s="55">
        <f t="shared" si="2"/>
        <v>22.79</v>
      </c>
    </row>
    <row r="16" spans="1:13" s="25" customFormat="1" x14ac:dyDescent="0.4">
      <c r="A16" s="23">
        <v>15</v>
      </c>
      <c r="B16" s="23">
        <v>1</v>
      </c>
      <c r="C16" s="23" t="s">
        <v>164</v>
      </c>
      <c r="D16" s="23"/>
      <c r="E16" s="23" t="s">
        <v>57</v>
      </c>
      <c r="F16" s="23" t="s">
        <v>69</v>
      </c>
      <c r="G16" s="54" t="s">
        <v>436</v>
      </c>
      <c r="H16" s="48">
        <v>393.5</v>
      </c>
      <c r="I16" s="50">
        <v>10</v>
      </c>
      <c r="J16" s="49">
        <f t="shared" si="1"/>
        <v>3935</v>
      </c>
      <c r="K16" s="48">
        <v>235.69</v>
      </c>
      <c r="L16" s="45">
        <f t="shared" si="0"/>
        <v>1</v>
      </c>
      <c r="M16" s="55">
        <f t="shared" si="2"/>
        <v>235.69</v>
      </c>
    </row>
    <row r="17" spans="1:13" s="25" customFormat="1" x14ac:dyDescent="0.4">
      <c r="A17" s="23">
        <v>16</v>
      </c>
      <c r="B17" s="23">
        <v>3</v>
      </c>
      <c r="C17" s="23" t="s">
        <v>161</v>
      </c>
      <c r="D17" s="23" t="s">
        <v>73</v>
      </c>
      <c r="E17" s="23" t="s">
        <v>70</v>
      </c>
      <c r="F17" s="23" t="s">
        <v>71</v>
      </c>
      <c r="G17" s="38" t="s">
        <v>359</v>
      </c>
      <c r="H17" s="48">
        <v>457.1</v>
      </c>
      <c r="I17" s="50">
        <v>21</v>
      </c>
      <c r="J17" s="49">
        <f t="shared" si="1"/>
        <v>9599.1</v>
      </c>
      <c r="K17" s="48">
        <v>301.39</v>
      </c>
      <c r="L17" s="45">
        <f t="shared" si="0"/>
        <v>3</v>
      </c>
      <c r="M17" s="55">
        <f t="shared" si="2"/>
        <v>904.17</v>
      </c>
    </row>
    <row r="18" spans="1:13" s="25" customFormat="1" x14ac:dyDescent="0.4">
      <c r="A18" s="23">
        <v>17</v>
      </c>
      <c r="B18" s="23">
        <v>2</v>
      </c>
      <c r="C18" s="23" t="s">
        <v>162</v>
      </c>
      <c r="D18" s="23" t="s">
        <v>62</v>
      </c>
      <c r="E18" s="23" t="s">
        <v>74</v>
      </c>
      <c r="F18" s="23" t="s">
        <v>32</v>
      </c>
      <c r="G18" s="38" t="s">
        <v>360</v>
      </c>
      <c r="H18" s="48">
        <v>985.22856999999999</v>
      </c>
      <c r="I18" s="50">
        <v>14</v>
      </c>
      <c r="J18" s="49">
        <f t="shared" si="1"/>
        <v>13793.199979999999</v>
      </c>
      <c r="K18" s="48">
        <v>272.75</v>
      </c>
      <c r="L18" s="45">
        <f t="shared" si="0"/>
        <v>2</v>
      </c>
      <c r="M18" s="55">
        <f t="shared" si="2"/>
        <v>545.5</v>
      </c>
    </row>
    <row r="19" spans="1:13" s="25" customFormat="1" x14ac:dyDescent="0.4">
      <c r="A19" s="23">
        <v>18</v>
      </c>
      <c r="B19" s="23">
        <v>3</v>
      </c>
      <c r="C19" s="23" t="s">
        <v>252</v>
      </c>
      <c r="D19" s="23" t="s">
        <v>62</v>
      </c>
      <c r="E19" s="23" t="s">
        <v>72</v>
      </c>
      <c r="F19" s="23" t="s">
        <v>32</v>
      </c>
      <c r="G19" s="38" t="s">
        <v>361</v>
      </c>
      <c r="H19" s="48">
        <v>993.45237999999995</v>
      </c>
      <c r="I19" s="50">
        <v>21</v>
      </c>
      <c r="J19" s="49">
        <f t="shared" si="1"/>
        <v>20862.499980000001</v>
      </c>
      <c r="K19" s="48">
        <v>420.32</v>
      </c>
      <c r="L19" s="45">
        <f t="shared" si="0"/>
        <v>3</v>
      </c>
      <c r="M19" s="55">
        <f t="shared" si="2"/>
        <v>1260.96</v>
      </c>
    </row>
    <row r="20" spans="1:13" s="25" customFormat="1" x14ac:dyDescent="0.4">
      <c r="A20" s="23">
        <v>19</v>
      </c>
      <c r="B20" s="23">
        <v>1</v>
      </c>
      <c r="C20" s="23" t="s">
        <v>165</v>
      </c>
      <c r="D20" s="23">
        <v>1608</v>
      </c>
      <c r="E20" s="23" t="s">
        <v>75</v>
      </c>
      <c r="F20" s="23"/>
      <c r="G20" s="38" t="s">
        <v>362</v>
      </c>
      <c r="H20" s="48">
        <v>850.9</v>
      </c>
      <c r="I20" s="50">
        <v>10</v>
      </c>
      <c r="J20" s="49">
        <f t="shared" si="1"/>
        <v>8509</v>
      </c>
      <c r="K20" s="48">
        <v>22.79</v>
      </c>
      <c r="L20" s="45">
        <f t="shared" si="0"/>
        <v>1</v>
      </c>
      <c r="M20" s="55">
        <f t="shared" si="2"/>
        <v>22.79</v>
      </c>
    </row>
    <row r="21" spans="1:13" s="25" customFormat="1" x14ac:dyDescent="0.4">
      <c r="A21" s="23">
        <v>20</v>
      </c>
      <c r="B21" s="23">
        <v>1</v>
      </c>
      <c r="C21" s="23" t="s">
        <v>78</v>
      </c>
      <c r="D21" s="23">
        <v>1608</v>
      </c>
      <c r="E21" s="23" t="s">
        <v>76</v>
      </c>
      <c r="F21" s="23"/>
      <c r="G21" s="38" t="s">
        <v>363</v>
      </c>
      <c r="H21" s="48">
        <v>154.1</v>
      </c>
      <c r="I21" s="50">
        <v>10</v>
      </c>
      <c r="J21" s="49">
        <f t="shared" si="1"/>
        <v>1541</v>
      </c>
      <c r="K21" s="48">
        <v>72.319999999999993</v>
      </c>
      <c r="L21" s="45">
        <f t="shared" si="0"/>
        <v>1</v>
      </c>
      <c r="M21" s="55">
        <f t="shared" si="2"/>
        <v>72.319999999999993</v>
      </c>
    </row>
    <row r="22" spans="1:13" s="25" customFormat="1" x14ac:dyDescent="0.4">
      <c r="A22" s="23">
        <v>21</v>
      </c>
      <c r="B22" s="23">
        <v>1</v>
      </c>
      <c r="C22" s="23" t="s">
        <v>79</v>
      </c>
      <c r="D22" s="23">
        <v>1608</v>
      </c>
      <c r="E22" s="23" t="s">
        <v>77</v>
      </c>
      <c r="F22" s="23"/>
      <c r="G22" s="38" t="s">
        <v>364</v>
      </c>
      <c r="H22" s="48">
        <v>876.4</v>
      </c>
      <c r="I22" s="50">
        <v>10</v>
      </c>
      <c r="J22" s="49">
        <f t="shared" si="1"/>
        <v>8764</v>
      </c>
      <c r="K22" s="48">
        <v>34</v>
      </c>
      <c r="L22" s="45">
        <f t="shared" si="0"/>
        <v>1</v>
      </c>
      <c r="M22" s="55">
        <f t="shared" si="2"/>
        <v>34</v>
      </c>
    </row>
    <row r="23" spans="1:13" s="25" customFormat="1" x14ac:dyDescent="0.4">
      <c r="A23" s="23">
        <v>22</v>
      </c>
      <c r="B23" s="23">
        <v>2</v>
      </c>
      <c r="C23" s="23" t="s">
        <v>253</v>
      </c>
      <c r="D23" s="23">
        <v>1608</v>
      </c>
      <c r="E23" s="23" t="s">
        <v>6</v>
      </c>
      <c r="F23" s="23"/>
      <c r="G23" s="38" t="s">
        <v>365</v>
      </c>
      <c r="H23" s="48">
        <v>624.92857000000004</v>
      </c>
      <c r="I23" s="50">
        <v>14</v>
      </c>
      <c r="J23" s="49">
        <f t="shared" si="1"/>
        <v>8748.9999800000005</v>
      </c>
      <c r="K23" s="48">
        <v>24.07</v>
      </c>
      <c r="L23" s="45">
        <f t="shared" si="0"/>
        <v>2</v>
      </c>
      <c r="M23" s="55">
        <f t="shared" si="2"/>
        <v>48.14</v>
      </c>
    </row>
    <row r="24" spans="1:13" s="25" customFormat="1" x14ac:dyDescent="0.4">
      <c r="A24" s="23">
        <v>23</v>
      </c>
      <c r="B24" s="23">
        <v>1</v>
      </c>
      <c r="C24" s="23" t="s">
        <v>254</v>
      </c>
      <c r="D24" s="23">
        <v>1608</v>
      </c>
      <c r="E24" s="23" t="s">
        <v>80</v>
      </c>
      <c r="F24" s="23"/>
      <c r="G24" s="38" t="s">
        <v>366</v>
      </c>
      <c r="H24" s="48">
        <v>871.3</v>
      </c>
      <c r="I24" s="50">
        <v>10</v>
      </c>
      <c r="J24" s="49">
        <f t="shared" si="1"/>
        <v>8713</v>
      </c>
      <c r="K24" s="48">
        <v>31.96</v>
      </c>
      <c r="L24" s="45">
        <f t="shared" si="0"/>
        <v>1</v>
      </c>
      <c r="M24" s="55">
        <f t="shared" si="2"/>
        <v>31.96</v>
      </c>
    </row>
    <row r="25" spans="1:13" s="25" customFormat="1" x14ac:dyDescent="0.4">
      <c r="A25" s="23">
        <v>24</v>
      </c>
      <c r="B25" s="23">
        <v>5</v>
      </c>
      <c r="C25" s="23" t="s">
        <v>168</v>
      </c>
      <c r="D25" s="23">
        <v>2012</v>
      </c>
      <c r="E25" s="23" t="s">
        <v>7</v>
      </c>
      <c r="F25" s="23"/>
      <c r="G25" s="38" t="s">
        <v>367</v>
      </c>
      <c r="H25" s="48">
        <v>112.22</v>
      </c>
      <c r="I25" s="50">
        <v>100</v>
      </c>
      <c r="J25" s="49">
        <f t="shared" si="1"/>
        <v>11222</v>
      </c>
      <c r="K25" s="48">
        <v>32.22</v>
      </c>
      <c r="L25" s="45">
        <f t="shared" si="0"/>
        <v>5</v>
      </c>
      <c r="M25" s="55">
        <f t="shared" si="2"/>
        <v>161.1</v>
      </c>
    </row>
    <row r="26" spans="1:13" s="25" customFormat="1" x14ac:dyDescent="0.4">
      <c r="A26" s="23">
        <v>25</v>
      </c>
      <c r="B26" s="23">
        <v>2</v>
      </c>
      <c r="C26" s="23" t="s">
        <v>169</v>
      </c>
      <c r="D26" s="23">
        <v>1608</v>
      </c>
      <c r="E26" s="23" t="s">
        <v>317</v>
      </c>
      <c r="F26" s="23" t="s">
        <v>320</v>
      </c>
      <c r="G26" s="38" t="s">
        <v>368</v>
      </c>
      <c r="H26" s="48">
        <v>931.82857000000001</v>
      </c>
      <c r="I26" s="50">
        <v>14</v>
      </c>
      <c r="J26" s="49">
        <f t="shared" si="1"/>
        <v>13045.599980000001</v>
      </c>
      <c r="K26" s="48">
        <v>159.93</v>
      </c>
      <c r="L26" s="45">
        <f t="shared" si="0"/>
        <v>2</v>
      </c>
      <c r="M26" s="55">
        <f t="shared" si="2"/>
        <v>319.86</v>
      </c>
    </row>
    <row r="27" spans="1:13" s="30" customFormat="1" x14ac:dyDescent="0.4">
      <c r="A27" s="23">
        <v>26</v>
      </c>
      <c r="B27" s="23">
        <v>2</v>
      </c>
      <c r="C27" s="23" t="s">
        <v>170</v>
      </c>
      <c r="D27" s="23">
        <v>1608</v>
      </c>
      <c r="E27" s="23" t="s">
        <v>318</v>
      </c>
      <c r="F27" s="23" t="s">
        <v>320</v>
      </c>
      <c r="G27" s="38" t="s">
        <v>369</v>
      </c>
      <c r="H27" s="48">
        <v>931.82857000000001</v>
      </c>
      <c r="I27" s="50">
        <v>14</v>
      </c>
      <c r="J27" s="49">
        <f t="shared" si="1"/>
        <v>13045.599980000001</v>
      </c>
      <c r="K27" s="48">
        <v>159.93</v>
      </c>
      <c r="L27" s="45">
        <f t="shared" si="0"/>
        <v>2</v>
      </c>
      <c r="M27" s="55">
        <f t="shared" si="2"/>
        <v>319.86</v>
      </c>
    </row>
    <row r="28" spans="1:13" s="31" customFormat="1" x14ac:dyDescent="0.4">
      <c r="A28" s="23">
        <v>27</v>
      </c>
      <c r="B28" s="23">
        <v>1</v>
      </c>
      <c r="C28" s="23" t="s">
        <v>86</v>
      </c>
      <c r="D28" s="23">
        <v>1608</v>
      </c>
      <c r="E28" s="23" t="s">
        <v>319</v>
      </c>
      <c r="F28" s="23" t="s">
        <v>320</v>
      </c>
      <c r="G28" s="38" t="s">
        <v>370</v>
      </c>
      <c r="H28" s="48">
        <v>1039.4000000000001</v>
      </c>
      <c r="I28" s="50">
        <v>10</v>
      </c>
      <c r="J28" s="49">
        <f t="shared" si="1"/>
        <v>10394</v>
      </c>
      <c r="K28" s="48">
        <v>113.07</v>
      </c>
      <c r="L28" s="45">
        <f t="shared" si="0"/>
        <v>1</v>
      </c>
      <c r="M28" s="55">
        <f t="shared" si="2"/>
        <v>113.07</v>
      </c>
    </row>
    <row r="29" spans="1:13" s="25" customFormat="1" x14ac:dyDescent="0.4">
      <c r="A29" s="23">
        <v>28</v>
      </c>
      <c r="B29" s="23">
        <v>1</v>
      </c>
      <c r="C29" s="23" t="s">
        <v>171</v>
      </c>
      <c r="D29" s="23" t="s">
        <v>81</v>
      </c>
      <c r="E29" s="23" t="s">
        <v>83</v>
      </c>
      <c r="F29" s="23" t="s">
        <v>82</v>
      </c>
      <c r="G29" s="38" t="s">
        <v>371</v>
      </c>
      <c r="H29" s="48">
        <v>1043.2</v>
      </c>
      <c r="I29" s="50">
        <v>10</v>
      </c>
      <c r="J29" s="49">
        <f t="shared" si="1"/>
        <v>10432</v>
      </c>
      <c r="K29" s="48">
        <v>101.99</v>
      </c>
      <c r="L29" s="45">
        <f t="shared" si="0"/>
        <v>1</v>
      </c>
      <c r="M29" s="55">
        <f t="shared" si="2"/>
        <v>101.99</v>
      </c>
    </row>
    <row r="30" spans="1:13" s="25" customFormat="1" x14ac:dyDescent="0.4">
      <c r="A30" s="23">
        <v>29</v>
      </c>
      <c r="B30" s="23">
        <v>2</v>
      </c>
      <c r="C30" s="23" t="s">
        <v>172</v>
      </c>
      <c r="D30" s="23" t="s">
        <v>33</v>
      </c>
      <c r="E30" s="23" t="s">
        <v>84</v>
      </c>
      <c r="F30" s="23" t="s">
        <v>85</v>
      </c>
      <c r="G30" s="38" t="s">
        <v>372</v>
      </c>
      <c r="H30" s="48">
        <v>777.72856999999999</v>
      </c>
      <c r="I30" s="50">
        <v>14</v>
      </c>
      <c r="J30" s="49">
        <f t="shared" si="1"/>
        <v>10888.199979999999</v>
      </c>
      <c r="K30" s="48">
        <v>86.59</v>
      </c>
      <c r="L30" s="45">
        <f t="shared" si="0"/>
        <v>2</v>
      </c>
      <c r="M30" s="55">
        <f t="shared" si="2"/>
        <v>173.18</v>
      </c>
    </row>
    <row r="31" spans="1:13" s="25" customFormat="1" x14ac:dyDescent="0.4">
      <c r="A31" s="23">
        <v>30</v>
      </c>
      <c r="B31" s="23">
        <v>1</v>
      </c>
      <c r="C31" s="23" t="s">
        <v>173</v>
      </c>
      <c r="D31" s="23" t="s">
        <v>15</v>
      </c>
      <c r="E31" s="23" t="s">
        <v>87</v>
      </c>
      <c r="F31" s="23" t="s">
        <v>88</v>
      </c>
      <c r="G31" s="38" t="s">
        <v>373</v>
      </c>
      <c r="H31" s="48">
        <v>961.7</v>
      </c>
      <c r="I31" s="50">
        <v>10</v>
      </c>
      <c r="J31" s="49">
        <f t="shared" si="1"/>
        <v>9617</v>
      </c>
      <c r="K31" s="48">
        <v>590.17999999999995</v>
      </c>
      <c r="L31" s="45">
        <f t="shared" si="0"/>
        <v>1</v>
      </c>
      <c r="M31" s="55">
        <f t="shared" si="2"/>
        <v>590.17999999999995</v>
      </c>
    </row>
    <row r="32" spans="1:13" s="25" customFormat="1" x14ac:dyDescent="0.4">
      <c r="A32" s="23">
        <v>31</v>
      </c>
      <c r="B32" s="23">
        <v>1</v>
      </c>
      <c r="C32" s="23" t="s">
        <v>174</v>
      </c>
      <c r="D32" s="23" t="s">
        <v>89</v>
      </c>
      <c r="E32" s="23" t="s">
        <v>90</v>
      </c>
      <c r="F32" s="23" t="s">
        <v>85</v>
      </c>
      <c r="G32" s="38" t="s">
        <v>374</v>
      </c>
      <c r="H32" s="52">
        <v>1183.3</v>
      </c>
      <c r="I32" s="50">
        <v>10</v>
      </c>
      <c r="J32" s="49">
        <f t="shared" si="1"/>
        <v>11833</v>
      </c>
      <c r="K32" s="48"/>
      <c r="L32" s="45">
        <f t="shared" si="0"/>
        <v>1</v>
      </c>
      <c r="M32" s="55">
        <f t="shared" si="2"/>
        <v>0</v>
      </c>
    </row>
    <row r="33" spans="1:13" s="26" customFormat="1" x14ac:dyDescent="0.4">
      <c r="A33" s="23">
        <v>32</v>
      </c>
      <c r="B33" s="23">
        <v>1</v>
      </c>
      <c r="C33" s="23" t="s">
        <v>175</v>
      </c>
      <c r="D33" s="23" t="s">
        <v>94</v>
      </c>
      <c r="E33" s="23" t="s">
        <v>92</v>
      </c>
      <c r="F33" s="23" t="s">
        <v>93</v>
      </c>
      <c r="G33" s="38" t="s">
        <v>375</v>
      </c>
      <c r="H33" s="48">
        <v>317.10000000000002</v>
      </c>
      <c r="I33" s="50">
        <v>10</v>
      </c>
      <c r="J33" s="49">
        <f t="shared" si="1"/>
        <v>3171</v>
      </c>
      <c r="K33" s="48"/>
      <c r="L33" s="45">
        <f t="shared" si="0"/>
        <v>1</v>
      </c>
      <c r="M33" s="55">
        <f t="shared" si="2"/>
        <v>0</v>
      </c>
    </row>
    <row r="34" spans="1:13" s="26" customFormat="1" x14ac:dyDescent="0.4">
      <c r="A34" s="23">
        <v>33</v>
      </c>
      <c r="B34" s="23">
        <v>1</v>
      </c>
      <c r="C34" s="23" t="s">
        <v>176</v>
      </c>
      <c r="D34" s="23" t="s">
        <v>26</v>
      </c>
      <c r="E34" s="23" t="s">
        <v>55</v>
      </c>
      <c r="F34" s="23" t="s">
        <v>16</v>
      </c>
      <c r="G34" s="38" t="s">
        <v>376</v>
      </c>
      <c r="H34" s="48">
        <v>961.7</v>
      </c>
      <c r="I34" s="50">
        <v>10</v>
      </c>
      <c r="J34" s="49">
        <f t="shared" si="1"/>
        <v>9617</v>
      </c>
      <c r="K34" s="48">
        <v>67.739999999999995</v>
      </c>
      <c r="L34" s="45">
        <f t="shared" si="0"/>
        <v>1</v>
      </c>
      <c r="M34" s="55">
        <f t="shared" si="2"/>
        <v>67.739999999999995</v>
      </c>
    </row>
    <row r="35" spans="1:13" s="26" customFormat="1" x14ac:dyDescent="0.4">
      <c r="A35" s="23">
        <v>34</v>
      </c>
      <c r="B35" s="23">
        <v>1</v>
      </c>
      <c r="C35" s="23" t="s">
        <v>177</v>
      </c>
      <c r="D35" s="23" t="s">
        <v>26</v>
      </c>
      <c r="E35" s="23" t="s">
        <v>91</v>
      </c>
      <c r="F35" s="23" t="s">
        <v>82</v>
      </c>
      <c r="G35" s="38" t="s">
        <v>377</v>
      </c>
      <c r="H35" s="48">
        <v>1173.0999999999999</v>
      </c>
      <c r="I35" s="50">
        <v>10</v>
      </c>
      <c r="J35" s="49">
        <f t="shared" si="1"/>
        <v>11731</v>
      </c>
      <c r="K35" s="48"/>
      <c r="L35" s="45">
        <f t="shared" si="0"/>
        <v>1</v>
      </c>
      <c r="M35" s="55">
        <f t="shared" si="2"/>
        <v>0</v>
      </c>
    </row>
    <row r="36" spans="1:13" s="26" customFormat="1" x14ac:dyDescent="0.4">
      <c r="A36" s="23">
        <v>35</v>
      </c>
      <c r="B36" s="23">
        <v>4</v>
      </c>
      <c r="C36" s="23" t="s">
        <v>178</v>
      </c>
      <c r="D36" s="23">
        <v>1608</v>
      </c>
      <c r="E36" s="23" t="s">
        <v>18</v>
      </c>
      <c r="F36" s="23" t="s">
        <v>17</v>
      </c>
      <c r="G36" s="38" t="s">
        <v>378</v>
      </c>
      <c r="H36" s="48">
        <v>613.24</v>
      </c>
      <c r="I36" s="50">
        <v>28</v>
      </c>
      <c r="J36" s="49">
        <f t="shared" si="1"/>
        <v>17170.72</v>
      </c>
      <c r="K36" s="48">
        <v>445.28</v>
      </c>
      <c r="L36" s="45">
        <f t="shared" si="0"/>
        <v>4</v>
      </c>
      <c r="M36" s="55">
        <f t="shared" si="2"/>
        <v>1781.12</v>
      </c>
    </row>
    <row r="37" spans="1:13" s="26" customFormat="1" x14ac:dyDescent="0.4">
      <c r="A37" s="23">
        <v>36</v>
      </c>
      <c r="B37" s="23">
        <v>1</v>
      </c>
      <c r="C37" s="23" t="s">
        <v>37</v>
      </c>
      <c r="D37" s="23"/>
      <c r="E37" s="23" t="s">
        <v>332</v>
      </c>
      <c r="F37" s="23" t="s">
        <v>333</v>
      </c>
      <c r="G37" s="38" t="s">
        <v>379</v>
      </c>
      <c r="H37" s="48">
        <v>446.9</v>
      </c>
      <c r="I37" s="50">
        <v>10</v>
      </c>
      <c r="J37" s="49">
        <f t="shared" si="1"/>
        <v>4469</v>
      </c>
      <c r="K37" s="48"/>
      <c r="L37" s="45">
        <f t="shared" si="0"/>
        <v>1</v>
      </c>
      <c r="M37" s="55">
        <f t="shared" si="2"/>
        <v>0</v>
      </c>
    </row>
    <row r="38" spans="1:13" s="32" customFormat="1" x14ac:dyDescent="0.4">
      <c r="A38" s="23">
        <v>37</v>
      </c>
      <c r="B38" s="23">
        <v>1</v>
      </c>
      <c r="C38" s="23" t="s">
        <v>179</v>
      </c>
      <c r="D38" s="28"/>
      <c r="E38" s="23" t="s">
        <v>131</v>
      </c>
      <c r="F38" s="23" t="s">
        <v>27</v>
      </c>
      <c r="G38" s="39"/>
      <c r="H38" s="47"/>
      <c r="I38" s="50"/>
      <c r="J38" s="49">
        <f t="shared" si="1"/>
        <v>0</v>
      </c>
      <c r="K38" s="48"/>
      <c r="L38" s="45">
        <f t="shared" si="0"/>
        <v>1</v>
      </c>
      <c r="M38" s="55">
        <f t="shared" si="2"/>
        <v>0</v>
      </c>
    </row>
    <row r="39" spans="1:13" s="36" customFormat="1" x14ac:dyDescent="0.4">
      <c r="A39" s="23">
        <v>38</v>
      </c>
      <c r="B39" s="23">
        <v>1</v>
      </c>
      <c r="C39" s="23" t="s">
        <v>262</v>
      </c>
      <c r="D39" s="28"/>
      <c r="E39" s="23">
        <v>541045031</v>
      </c>
      <c r="F39" s="23" t="s">
        <v>334</v>
      </c>
      <c r="G39" s="38" t="s">
        <v>380</v>
      </c>
      <c r="H39" s="48">
        <v>5432.3</v>
      </c>
      <c r="I39" s="50">
        <v>10</v>
      </c>
      <c r="J39" s="49">
        <f t="shared" si="1"/>
        <v>54323</v>
      </c>
      <c r="K39" s="48">
        <v>3859.94</v>
      </c>
      <c r="L39" s="45">
        <f t="shared" si="0"/>
        <v>1</v>
      </c>
      <c r="M39" s="55">
        <f t="shared" si="2"/>
        <v>3859.94</v>
      </c>
    </row>
    <row r="40" spans="1:13" s="32" customFormat="1" x14ac:dyDescent="0.4">
      <c r="A40" s="23">
        <v>39</v>
      </c>
      <c r="B40" s="23">
        <v>1</v>
      </c>
      <c r="C40" s="23" t="s">
        <v>335</v>
      </c>
      <c r="D40" s="28"/>
      <c r="E40" s="23" t="s">
        <v>336</v>
      </c>
      <c r="F40" s="23" t="s">
        <v>337</v>
      </c>
      <c r="G40" s="38" t="s">
        <v>381</v>
      </c>
      <c r="H40" s="48">
        <v>338.7</v>
      </c>
      <c r="I40" s="46">
        <v>10</v>
      </c>
      <c r="J40" s="49">
        <f t="shared" si="1"/>
        <v>3387</v>
      </c>
      <c r="K40" s="48"/>
      <c r="L40" s="45">
        <f t="shared" si="0"/>
        <v>1</v>
      </c>
      <c r="M40" s="55">
        <f t="shared" si="2"/>
        <v>0</v>
      </c>
    </row>
    <row r="41" spans="1:13" s="32" customFormat="1" x14ac:dyDescent="0.4">
      <c r="A41" s="23">
        <v>40</v>
      </c>
      <c r="B41" s="23">
        <v>1</v>
      </c>
      <c r="C41" s="23" t="s">
        <v>130</v>
      </c>
      <c r="D41" s="28"/>
      <c r="E41" s="23" t="s">
        <v>180</v>
      </c>
      <c r="F41" s="23"/>
      <c r="G41" s="38"/>
      <c r="H41" s="48"/>
      <c r="I41" s="50"/>
      <c r="J41" s="49">
        <f t="shared" si="1"/>
        <v>0</v>
      </c>
      <c r="K41" s="48"/>
      <c r="L41" s="45">
        <f t="shared" si="0"/>
        <v>1</v>
      </c>
      <c r="M41" s="55">
        <f t="shared" si="2"/>
        <v>0</v>
      </c>
    </row>
    <row r="42" spans="1:13" s="32" customFormat="1" x14ac:dyDescent="0.4">
      <c r="A42" s="23">
        <v>41</v>
      </c>
      <c r="B42" s="23">
        <v>1</v>
      </c>
      <c r="C42" s="23" t="s">
        <v>132</v>
      </c>
      <c r="D42" s="28"/>
      <c r="E42" s="23" t="s">
        <v>181</v>
      </c>
      <c r="F42" s="23"/>
      <c r="G42" s="38"/>
      <c r="H42" s="48"/>
      <c r="I42" s="50"/>
      <c r="J42" s="49">
        <f t="shared" si="1"/>
        <v>0</v>
      </c>
      <c r="K42" s="48"/>
      <c r="L42" s="45">
        <f t="shared" si="0"/>
        <v>1</v>
      </c>
      <c r="M42" s="55">
        <f t="shared" si="2"/>
        <v>0</v>
      </c>
    </row>
    <row r="43" spans="1:13" s="32" customFormat="1" x14ac:dyDescent="0.4">
      <c r="A43" s="23">
        <v>42</v>
      </c>
      <c r="B43" s="23">
        <v>1</v>
      </c>
      <c r="C43" s="23" t="s">
        <v>182</v>
      </c>
      <c r="D43" s="28"/>
      <c r="E43" s="23" t="s">
        <v>183</v>
      </c>
      <c r="F43" s="23"/>
      <c r="G43" s="38"/>
      <c r="H43" s="48"/>
      <c r="I43" s="50"/>
      <c r="J43" s="49">
        <f t="shared" si="1"/>
        <v>0</v>
      </c>
      <c r="K43" s="48"/>
      <c r="L43" s="45">
        <f t="shared" si="0"/>
        <v>1</v>
      </c>
      <c r="M43" s="55">
        <f t="shared" si="2"/>
        <v>0</v>
      </c>
    </row>
    <row r="44" spans="1:13" s="32" customFormat="1" x14ac:dyDescent="0.4">
      <c r="A44" s="23">
        <v>43</v>
      </c>
      <c r="B44" s="23">
        <v>2</v>
      </c>
      <c r="C44" s="23" t="s">
        <v>184</v>
      </c>
      <c r="D44" s="28"/>
      <c r="E44" s="23" t="s">
        <v>185</v>
      </c>
      <c r="F44" s="23"/>
      <c r="G44" s="38"/>
      <c r="H44" s="48"/>
      <c r="I44" s="50"/>
      <c r="J44" s="49">
        <f t="shared" si="1"/>
        <v>0</v>
      </c>
      <c r="K44" s="48"/>
      <c r="L44" s="45">
        <f t="shared" si="0"/>
        <v>2</v>
      </c>
      <c r="M44" s="55">
        <f t="shared" si="2"/>
        <v>0</v>
      </c>
    </row>
    <row r="45" spans="1:13" s="32" customFormat="1" x14ac:dyDescent="0.4">
      <c r="A45" s="23">
        <v>44</v>
      </c>
      <c r="B45" s="23">
        <v>3</v>
      </c>
      <c r="C45" s="23" t="s">
        <v>186</v>
      </c>
      <c r="D45" s="28"/>
      <c r="E45" s="23" t="s">
        <v>382</v>
      </c>
      <c r="F45" s="23" t="s">
        <v>344</v>
      </c>
      <c r="G45" s="38" t="s">
        <v>383</v>
      </c>
      <c r="H45" s="48">
        <v>2609</v>
      </c>
      <c r="I45" s="50">
        <v>10</v>
      </c>
      <c r="J45" s="49">
        <f t="shared" si="1"/>
        <v>26090</v>
      </c>
      <c r="K45" s="48">
        <v>2121.35</v>
      </c>
      <c r="L45" s="45">
        <f t="shared" si="0"/>
        <v>3</v>
      </c>
      <c r="M45" s="55">
        <f t="shared" si="2"/>
        <v>6364.0499999999993</v>
      </c>
    </row>
    <row r="46" spans="1:13" s="32" customFormat="1" x14ac:dyDescent="0.4">
      <c r="A46" s="23">
        <v>45</v>
      </c>
      <c r="B46" s="23">
        <v>1</v>
      </c>
      <c r="C46" s="23" t="s">
        <v>134</v>
      </c>
      <c r="D46" s="23" t="s">
        <v>49</v>
      </c>
      <c r="E46" s="23" t="s">
        <v>384</v>
      </c>
      <c r="F46" s="23" t="s">
        <v>330</v>
      </c>
      <c r="G46" s="38" t="s">
        <v>385</v>
      </c>
      <c r="H46" s="48">
        <v>10770</v>
      </c>
      <c r="I46" s="50">
        <v>10</v>
      </c>
      <c r="J46" s="49">
        <f t="shared" si="1"/>
        <v>107700</v>
      </c>
      <c r="K46" s="48"/>
      <c r="L46" s="45">
        <f t="shared" si="0"/>
        <v>1</v>
      </c>
      <c r="M46" s="55">
        <f t="shared" si="2"/>
        <v>0</v>
      </c>
    </row>
    <row r="47" spans="1:13" s="32" customFormat="1" x14ac:dyDescent="0.4">
      <c r="A47" s="23">
        <v>46</v>
      </c>
      <c r="B47" s="23">
        <v>4</v>
      </c>
      <c r="C47" s="23" t="s">
        <v>321</v>
      </c>
      <c r="D47" s="23">
        <v>1608</v>
      </c>
      <c r="E47" s="23" t="s">
        <v>28</v>
      </c>
      <c r="F47" s="23" t="s">
        <v>29</v>
      </c>
      <c r="G47" s="38" t="s">
        <v>386</v>
      </c>
      <c r="H47" s="48">
        <v>235.64</v>
      </c>
      <c r="I47" s="50">
        <v>50</v>
      </c>
      <c r="J47" s="49">
        <f t="shared" si="1"/>
        <v>11782</v>
      </c>
      <c r="K47" s="48"/>
      <c r="L47" s="45">
        <f t="shared" si="0"/>
        <v>4</v>
      </c>
      <c r="M47" s="55">
        <f t="shared" si="2"/>
        <v>0</v>
      </c>
    </row>
    <row r="48" spans="1:13" s="32" customFormat="1" x14ac:dyDescent="0.4">
      <c r="A48" s="23">
        <v>47</v>
      </c>
      <c r="B48" s="23">
        <v>1</v>
      </c>
      <c r="C48" s="23" t="s">
        <v>137</v>
      </c>
      <c r="D48" s="23">
        <v>4532</v>
      </c>
      <c r="E48" s="23" t="s">
        <v>323</v>
      </c>
      <c r="F48" s="23" t="s">
        <v>322</v>
      </c>
      <c r="G48" s="38" t="s">
        <v>387</v>
      </c>
      <c r="H48" s="48">
        <v>1291.5</v>
      </c>
      <c r="I48" s="50">
        <v>10</v>
      </c>
      <c r="J48" s="49">
        <f t="shared" si="1"/>
        <v>12915</v>
      </c>
      <c r="K48" s="48"/>
      <c r="L48" s="45">
        <f t="shared" si="0"/>
        <v>1</v>
      </c>
      <c r="M48" s="55">
        <f t="shared" si="2"/>
        <v>0</v>
      </c>
    </row>
    <row r="49" spans="1:13" s="32" customFormat="1" x14ac:dyDescent="0.4">
      <c r="A49" s="23">
        <v>49</v>
      </c>
      <c r="B49" s="23">
        <v>4</v>
      </c>
      <c r="C49" s="23" t="s">
        <v>141</v>
      </c>
      <c r="D49" s="23">
        <v>1608</v>
      </c>
      <c r="E49" s="23" t="s">
        <v>41</v>
      </c>
      <c r="F49" s="23" t="s">
        <v>29</v>
      </c>
      <c r="G49" s="38" t="s">
        <v>388</v>
      </c>
      <c r="H49" s="48">
        <v>226.98</v>
      </c>
      <c r="I49" s="50">
        <v>50</v>
      </c>
      <c r="J49" s="49">
        <f t="shared" si="1"/>
        <v>11349</v>
      </c>
      <c r="K49" s="48"/>
      <c r="L49" s="45">
        <f t="shared" si="0"/>
        <v>4</v>
      </c>
      <c r="M49" s="55">
        <f t="shared" si="2"/>
        <v>0</v>
      </c>
    </row>
    <row r="50" spans="1:13" s="32" customFormat="1" x14ac:dyDescent="0.4">
      <c r="A50" s="23">
        <v>50</v>
      </c>
      <c r="B50" s="23">
        <v>1</v>
      </c>
      <c r="C50" s="23" t="s">
        <v>143</v>
      </c>
      <c r="D50" s="28"/>
      <c r="E50" s="23" t="s">
        <v>144</v>
      </c>
      <c r="F50" s="23"/>
      <c r="G50" s="38"/>
      <c r="H50" s="48"/>
      <c r="I50" s="50"/>
      <c r="J50" s="49">
        <f t="shared" si="1"/>
        <v>0</v>
      </c>
      <c r="K50" s="48"/>
      <c r="L50" s="45">
        <f t="shared" si="0"/>
        <v>1</v>
      </c>
      <c r="M50" s="55">
        <f t="shared" si="2"/>
        <v>0</v>
      </c>
    </row>
    <row r="51" spans="1:13" s="32" customFormat="1" x14ac:dyDescent="0.4">
      <c r="A51" s="23">
        <v>51</v>
      </c>
      <c r="B51" s="23">
        <v>2</v>
      </c>
      <c r="C51" s="23" t="s">
        <v>145</v>
      </c>
      <c r="D51" s="28"/>
      <c r="E51" s="23" t="s">
        <v>146</v>
      </c>
      <c r="F51" s="23"/>
      <c r="G51" s="38"/>
      <c r="H51" s="48"/>
      <c r="I51" s="50"/>
      <c r="J51" s="49">
        <f t="shared" si="1"/>
        <v>0</v>
      </c>
      <c r="K51" s="48"/>
      <c r="L51" s="45">
        <f t="shared" si="0"/>
        <v>2</v>
      </c>
      <c r="M51" s="55">
        <f t="shared" si="2"/>
        <v>0</v>
      </c>
    </row>
    <row r="52" spans="1:13" s="32" customFormat="1" x14ac:dyDescent="0.4">
      <c r="A52" s="23">
        <v>52</v>
      </c>
      <c r="B52" s="23">
        <v>2</v>
      </c>
      <c r="C52" s="23" t="s">
        <v>147</v>
      </c>
      <c r="D52" s="23" t="s">
        <v>8</v>
      </c>
      <c r="E52" s="23" t="s">
        <v>331</v>
      </c>
      <c r="F52" s="23" t="s">
        <v>95</v>
      </c>
      <c r="G52" s="38" t="s">
        <v>389</v>
      </c>
      <c r="H52" s="48">
        <v>1472.92857</v>
      </c>
      <c r="I52" s="50">
        <v>14</v>
      </c>
      <c r="J52" s="49">
        <f t="shared" si="1"/>
        <v>20620.999980000001</v>
      </c>
      <c r="K52" s="48"/>
      <c r="L52" s="45">
        <f t="shared" si="0"/>
        <v>2</v>
      </c>
      <c r="M52" s="55">
        <f t="shared" si="2"/>
        <v>0</v>
      </c>
    </row>
    <row r="53" spans="1:13" s="32" customFormat="1" x14ac:dyDescent="0.4">
      <c r="A53" s="23">
        <v>53</v>
      </c>
      <c r="B53" s="23">
        <v>1</v>
      </c>
      <c r="C53" s="23" t="s">
        <v>149</v>
      </c>
      <c r="D53" s="23" t="s">
        <v>329</v>
      </c>
      <c r="E53" s="23" t="s">
        <v>328</v>
      </c>
      <c r="F53" s="23" t="s">
        <v>82</v>
      </c>
      <c r="G53" s="38" t="s">
        <v>390</v>
      </c>
      <c r="H53" s="48">
        <v>1395.9</v>
      </c>
      <c r="I53" s="50">
        <v>10</v>
      </c>
      <c r="J53" s="49">
        <f t="shared" si="1"/>
        <v>13959</v>
      </c>
      <c r="K53" s="48"/>
      <c r="L53" s="45">
        <f t="shared" si="0"/>
        <v>1</v>
      </c>
      <c r="M53" s="55">
        <f t="shared" si="2"/>
        <v>0</v>
      </c>
    </row>
    <row r="54" spans="1:13" s="32" customFormat="1" x14ac:dyDescent="0.4">
      <c r="A54" s="23">
        <v>54</v>
      </c>
      <c r="B54" s="23">
        <v>1</v>
      </c>
      <c r="C54" s="23" t="s">
        <v>19</v>
      </c>
      <c r="D54" s="23">
        <v>3216</v>
      </c>
      <c r="E54" s="23" t="s">
        <v>42</v>
      </c>
      <c r="F54" s="23" t="s">
        <v>327</v>
      </c>
      <c r="G54" s="38" t="s">
        <v>391</v>
      </c>
      <c r="H54" s="48">
        <v>711.8</v>
      </c>
      <c r="I54" s="50">
        <v>10</v>
      </c>
      <c r="J54" s="49">
        <f t="shared" si="1"/>
        <v>7118</v>
      </c>
      <c r="K54" s="48"/>
      <c r="L54" s="45">
        <f t="shared" si="0"/>
        <v>1</v>
      </c>
      <c r="M54" s="55">
        <f t="shared" si="2"/>
        <v>0</v>
      </c>
    </row>
    <row r="55" spans="1:13" s="26" customFormat="1" x14ac:dyDescent="0.4">
      <c r="A55" s="23">
        <v>55</v>
      </c>
      <c r="B55" s="23">
        <v>10</v>
      </c>
      <c r="C55" s="23" t="s">
        <v>249</v>
      </c>
      <c r="D55" s="23">
        <v>1608</v>
      </c>
      <c r="E55" s="23">
        <v>10</v>
      </c>
      <c r="F55" s="23"/>
      <c r="G55" s="38" t="s">
        <v>392</v>
      </c>
      <c r="H55" s="48">
        <v>118.58</v>
      </c>
      <c r="I55" s="46">
        <v>100</v>
      </c>
      <c r="J55" s="49">
        <f t="shared" si="1"/>
        <v>11858</v>
      </c>
      <c r="K55" s="48">
        <v>38.58</v>
      </c>
      <c r="L55" s="45">
        <f t="shared" si="0"/>
        <v>10</v>
      </c>
      <c r="M55" s="55">
        <f t="shared" si="2"/>
        <v>385.79999999999995</v>
      </c>
    </row>
    <row r="56" spans="1:13" s="26" customFormat="1" x14ac:dyDescent="0.4">
      <c r="A56" s="23">
        <v>56</v>
      </c>
      <c r="B56" s="23">
        <v>4</v>
      </c>
      <c r="C56" s="23" t="s">
        <v>191</v>
      </c>
      <c r="D56" s="23">
        <v>1608</v>
      </c>
      <c r="E56" s="23">
        <v>15</v>
      </c>
      <c r="F56" s="23"/>
      <c r="G56" s="38" t="s">
        <v>393</v>
      </c>
      <c r="H56" s="48">
        <v>119.22</v>
      </c>
      <c r="I56" s="46">
        <v>100</v>
      </c>
      <c r="J56" s="49">
        <f t="shared" si="1"/>
        <v>11922</v>
      </c>
      <c r="K56" s="48">
        <v>39.22</v>
      </c>
      <c r="L56" s="45">
        <f t="shared" si="0"/>
        <v>4</v>
      </c>
      <c r="M56" s="55">
        <f t="shared" si="2"/>
        <v>156.88</v>
      </c>
    </row>
    <row r="57" spans="1:13" s="26" customFormat="1" x14ac:dyDescent="0.4">
      <c r="A57" s="23">
        <v>57</v>
      </c>
      <c r="B57" s="23">
        <v>2</v>
      </c>
      <c r="C57" s="23" t="s">
        <v>115</v>
      </c>
      <c r="D57" s="23">
        <v>1608</v>
      </c>
      <c r="E57" s="23" t="s">
        <v>123</v>
      </c>
      <c r="F57" s="23"/>
      <c r="G57" s="38" t="s">
        <v>394</v>
      </c>
      <c r="H57" s="48">
        <v>673.32857000000001</v>
      </c>
      <c r="I57" s="50">
        <v>14</v>
      </c>
      <c r="J57" s="49">
        <f t="shared" si="1"/>
        <v>9426.5999800000009</v>
      </c>
      <c r="K57" s="48">
        <v>39.22</v>
      </c>
      <c r="L57" s="45">
        <f t="shared" si="0"/>
        <v>2</v>
      </c>
      <c r="M57" s="55">
        <f t="shared" si="2"/>
        <v>78.44</v>
      </c>
    </row>
    <row r="58" spans="1:13" s="26" customFormat="1" x14ac:dyDescent="0.4">
      <c r="A58" s="23">
        <v>58</v>
      </c>
      <c r="B58" s="23">
        <v>2</v>
      </c>
      <c r="C58" s="23" t="s">
        <v>116</v>
      </c>
      <c r="D58" s="23">
        <v>1608</v>
      </c>
      <c r="E58" s="23" t="s">
        <v>124</v>
      </c>
      <c r="F58" s="23"/>
      <c r="G58" s="38" t="s">
        <v>395</v>
      </c>
      <c r="H58" s="48">
        <v>716.62856999999997</v>
      </c>
      <c r="I58" s="50">
        <v>14</v>
      </c>
      <c r="J58" s="49">
        <f t="shared" si="1"/>
        <v>10032.79998</v>
      </c>
      <c r="K58" s="48">
        <v>56.03</v>
      </c>
      <c r="L58" s="45">
        <f t="shared" si="0"/>
        <v>2</v>
      </c>
      <c r="M58" s="55">
        <f t="shared" si="2"/>
        <v>112.06</v>
      </c>
    </row>
    <row r="59" spans="1:13" s="26" customFormat="1" x14ac:dyDescent="0.4">
      <c r="A59" s="23">
        <v>59</v>
      </c>
      <c r="B59" s="23">
        <v>7</v>
      </c>
      <c r="C59" s="23" t="s">
        <v>192</v>
      </c>
      <c r="D59" s="23">
        <v>1608</v>
      </c>
      <c r="E59" s="23">
        <v>0</v>
      </c>
      <c r="F59" s="23"/>
      <c r="G59" s="38" t="s">
        <v>396</v>
      </c>
      <c r="H59" s="48">
        <v>114.38</v>
      </c>
      <c r="I59" s="46">
        <v>100</v>
      </c>
      <c r="J59" s="49">
        <f t="shared" si="1"/>
        <v>11438</v>
      </c>
      <c r="K59" s="48">
        <v>34.380000000000003</v>
      </c>
      <c r="L59" s="45">
        <f t="shared" si="0"/>
        <v>7</v>
      </c>
      <c r="M59" s="55">
        <f t="shared" si="2"/>
        <v>240.66000000000003</v>
      </c>
    </row>
    <row r="60" spans="1:13" s="26" customFormat="1" x14ac:dyDescent="0.4">
      <c r="A60" s="23">
        <v>60</v>
      </c>
      <c r="B60" s="23">
        <v>2</v>
      </c>
      <c r="C60" s="23" t="s">
        <v>117</v>
      </c>
      <c r="D60" s="23">
        <v>1608</v>
      </c>
      <c r="E60" s="23" t="s">
        <v>125</v>
      </c>
      <c r="F60" s="23"/>
      <c r="G60" s="38" t="s">
        <v>397</v>
      </c>
      <c r="H60" s="48">
        <v>735.72856999999999</v>
      </c>
      <c r="I60" s="50">
        <v>14</v>
      </c>
      <c r="J60" s="49">
        <f t="shared" si="1"/>
        <v>10300.199979999999</v>
      </c>
      <c r="K60" s="48">
        <v>63.03</v>
      </c>
      <c r="L60" s="45">
        <f t="shared" si="0"/>
        <v>2</v>
      </c>
      <c r="M60" s="55">
        <f t="shared" si="2"/>
        <v>126.06</v>
      </c>
    </row>
    <row r="61" spans="1:13" s="26" customFormat="1" x14ac:dyDescent="0.4">
      <c r="A61" s="23">
        <v>61</v>
      </c>
      <c r="B61" s="23">
        <v>2</v>
      </c>
      <c r="C61" s="23" t="s">
        <v>345</v>
      </c>
      <c r="D61" s="23">
        <v>1608</v>
      </c>
      <c r="E61" s="23" t="s">
        <v>54</v>
      </c>
      <c r="F61" s="23"/>
      <c r="G61" s="38" t="s">
        <v>398</v>
      </c>
      <c r="H61" s="48">
        <v>118.58</v>
      </c>
      <c r="I61" s="50">
        <v>100</v>
      </c>
      <c r="J61" s="49">
        <f t="shared" si="1"/>
        <v>11858</v>
      </c>
      <c r="K61" s="48">
        <v>38.58</v>
      </c>
      <c r="L61" s="45">
        <f t="shared" si="0"/>
        <v>2</v>
      </c>
      <c r="M61" s="55">
        <f t="shared" si="2"/>
        <v>77.16</v>
      </c>
    </row>
    <row r="62" spans="1:13" s="26" customFormat="1" x14ac:dyDescent="0.4">
      <c r="A62" s="23">
        <v>62</v>
      </c>
      <c r="B62" s="23">
        <v>4</v>
      </c>
      <c r="C62" s="23" t="s">
        <v>194</v>
      </c>
      <c r="D62" s="23">
        <v>1608</v>
      </c>
      <c r="E62" s="23">
        <v>300</v>
      </c>
      <c r="F62" s="23"/>
      <c r="G62" s="38" t="s">
        <v>399</v>
      </c>
      <c r="H62" s="48">
        <v>118.58</v>
      </c>
      <c r="I62" s="46">
        <v>100</v>
      </c>
      <c r="J62" s="49">
        <f t="shared" si="1"/>
        <v>11858</v>
      </c>
      <c r="K62" s="48">
        <v>38.58</v>
      </c>
      <c r="L62" s="45">
        <f t="shared" si="0"/>
        <v>4</v>
      </c>
      <c r="M62" s="55">
        <f t="shared" si="2"/>
        <v>154.32</v>
      </c>
    </row>
    <row r="63" spans="1:13" s="26" customFormat="1" x14ac:dyDescent="0.4">
      <c r="A63" s="23">
        <v>63</v>
      </c>
      <c r="B63" s="23">
        <v>1</v>
      </c>
      <c r="C63" s="23" t="s">
        <v>195</v>
      </c>
      <c r="D63" s="23">
        <v>1608</v>
      </c>
      <c r="E63" s="23" t="s">
        <v>126</v>
      </c>
      <c r="F63" s="23"/>
      <c r="G63" s="38" t="s">
        <v>400</v>
      </c>
      <c r="H63" s="48">
        <v>145.19999999999999</v>
      </c>
      <c r="I63" s="50">
        <v>10</v>
      </c>
      <c r="J63" s="49">
        <f t="shared" si="1"/>
        <v>1452</v>
      </c>
      <c r="K63" s="48">
        <v>56.03</v>
      </c>
      <c r="L63" s="45">
        <f t="shared" si="0"/>
        <v>1</v>
      </c>
      <c r="M63" s="55">
        <f t="shared" si="2"/>
        <v>56.03</v>
      </c>
    </row>
    <row r="64" spans="1:13" s="32" customFormat="1" x14ac:dyDescent="0.4">
      <c r="A64" s="23">
        <v>65</v>
      </c>
      <c r="B64" s="23">
        <v>5</v>
      </c>
      <c r="C64" s="23" t="s">
        <v>198</v>
      </c>
      <c r="D64" s="23">
        <v>1608</v>
      </c>
      <c r="E64" s="23" t="s">
        <v>25</v>
      </c>
      <c r="F64" s="43"/>
      <c r="G64" s="38" t="s">
        <v>401</v>
      </c>
      <c r="H64" s="48">
        <v>118.58</v>
      </c>
      <c r="I64" s="50">
        <v>100</v>
      </c>
      <c r="J64" s="49">
        <f t="shared" si="1"/>
        <v>11858</v>
      </c>
      <c r="K64" s="48">
        <v>38.58</v>
      </c>
      <c r="L64" s="45">
        <f t="shared" si="0"/>
        <v>5</v>
      </c>
      <c r="M64" s="55">
        <f t="shared" si="2"/>
        <v>192.89999999999998</v>
      </c>
    </row>
    <row r="65" spans="1:13" s="33" customFormat="1" x14ac:dyDescent="0.4">
      <c r="A65" s="23">
        <v>66</v>
      </c>
      <c r="B65" s="23">
        <v>2</v>
      </c>
      <c r="C65" s="23" t="s">
        <v>200</v>
      </c>
      <c r="D65" s="43">
        <v>1608</v>
      </c>
      <c r="E65" s="23">
        <v>51</v>
      </c>
      <c r="F65" s="43"/>
      <c r="G65" s="38" t="s">
        <v>402</v>
      </c>
      <c r="H65" s="48">
        <v>672.02856999999995</v>
      </c>
      <c r="I65" s="46">
        <v>14</v>
      </c>
      <c r="J65" s="49">
        <f t="shared" si="1"/>
        <v>9408.3999799999983</v>
      </c>
      <c r="K65" s="48">
        <v>38.58</v>
      </c>
      <c r="L65" s="45">
        <f t="shared" si="0"/>
        <v>2</v>
      </c>
      <c r="M65" s="55">
        <f t="shared" si="2"/>
        <v>77.16</v>
      </c>
    </row>
    <row r="66" spans="1:13" s="33" customFormat="1" x14ac:dyDescent="0.4">
      <c r="A66" s="23">
        <v>67</v>
      </c>
      <c r="B66" s="23">
        <v>6</v>
      </c>
      <c r="C66" s="23" t="s">
        <v>202</v>
      </c>
      <c r="D66" s="23">
        <v>1608</v>
      </c>
      <c r="E66" s="23" t="s">
        <v>127</v>
      </c>
      <c r="F66" s="43"/>
      <c r="G66" s="38" t="s">
        <v>403</v>
      </c>
      <c r="H66" s="48">
        <v>118.58</v>
      </c>
      <c r="I66" s="50">
        <v>100</v>
      </c>
      <c r="J66" s="49">
        <f t="shared" si="1"/>
        <v>11858</v>
      </c>
      <c r="K66" s="48">
        <v>38.58</v>
      </c>
      <c r="L66" s="45">
        <f t="shared" ref="L66:L97" si="3">B66</f>
        <v>6</v>
      </c>
      <c r="M66" s="55">
        <f t="shared" si="2"/>
        <v>231.48</v>
      </c>
    </row>
    <row r="67" spans="1:13" s="33" customFormat="1" x14ac:dyDescent="0.4">
      <c r="A67" s="23">
        <v>68</v>
      </c>
      <c r="B67" s="23">
        <v>2</v>
      </c>
      <c r="C67" s="23" t="s">
        <v>38</v>
      </c>
      <c r="D67" s="43">
        <v>1608</v>
      </c>
      <c r="E67" s="23" t="s">
        <v>53</v>
      </c>
      <c r="F67" s="43"/>
      <c r="G67" s="53" t="s">
        <v>434</v>
      </c>
      <c r="H67" s="48">
        <v>100.6</v>
      </c>
      <c r="I67" s="50">
        <v>14</v>
      </c>
      <c r="J67" s="49">
        <f t="shared" si="1"/>
        <v>1408.3999999999999</v>
      </c>
      <c r="K67" s="48">
        <v>38.58</v>
      </c>
      <c r="L67" s="45">
        <f t="shared" si="3"/>
        <v>2</v>
      </c>
      <c r="M67" s="55">
        <f t="shared" si="2"/>
        <v>77.16</v>
      </c>
    </row>
    <row r="68" spans="1:13" s="33" customFormat="1" x14ac:dyDescent="0.4">
      <c r="A68" s="23">
        <v>69</v>
      </c>
      <c r="B68" s="23">
        <v>1</v>
      </c>
      <c r="C68" s="23" t="s">
        <v>205</v>
      </c>
      <c r="D68" s="23">
        <v>1608</v>
      </c>
      <c r="E68" s="23" t="s">
        <v>255</v>
      </c>
      <c r="F68" s="43"/>
      <c r="G68" s="38" t="s">
        <v>404</v>
      </c>
      <c r="H68" s="48">
        <v>901.9</v>
      </c>
      <c r="I68" s="50">
        <v>10</v>
      </c>
      <c r="J68" s="49">
        <f t="shared" ref="J68:J97" si="4">I68*H68</f>
        <v>9019</v>
      </c>
      <c r="K68" s="48">
        <v>39.22</v>
      </c>
      <c r="L68" s="45">
        <f t="shared" si="3"/>
        <v>1</v>
      </c>
      <c r="M68" s="55">
        <f t="shared" ref="M68:M97" si="5">L68*K68</f>
        <v>39.22</v>
      </c>
    </row>
    <row r="69" spans="1:13" s="33" customFormat="1" x14ac:dyDescent="0.4">
      <c r="A69" s="23">
        <v>70</v>
      </c>
      <c r="B69" s="23">
        <v>1</v>
      </c>
      <c r="C69" s="23" t="s">
        <v>207</v>
      </c>
      <c r="D69" s="43">
        <v>1608</v>
      </c>
      <c r="E69" s="23" t="s">
        <v>256</v>
      </c>
      <c r="F69" s="43"/>
      <c r="G69" s="38" t="s">
        <v>405</v>
      </c>
      <c r="H69" s="48">
        <v>945.2</v>
      </c>
      <c r="I69" s="50">
        <v>10</v>
      </c>
      <c r="J69" s="49">
        <f t="shared" si="4"/>
        <v>9452</v>
      </c>
      <c r="K69" s="48">
        <v>56.03</v>
      </c>
      <c r="L69" s="45">
        <f t="shared" si="3"/>
        <v>1</v>
      </c>
      <c r="M69" s="55">
        <f t="shared" si="5"/>
        <v>56.03</v>
      </c>
    </row>
    <row r="70" spans="1:13" s="33" customFormat="1" x14ac:dyDescent="0.4">
      <c r="A70" s="23">
        <v>71</v>
      </c>
      <c r="B70" s="23">
        <v>1</v>
      </c>
      <c r="C70" s="23" t="s">
        <v>118</v>
      </c>
      <c r="D70" s="23">
        <v>1608</v>
      </c>
      <c r="E70" s="23" t="s">
        <v>257</v>
      </c>
      <c r="F70" s="43"/>
      <c r="G70" s="38" t="s">
        <v>406</v>
      </c>
      <c r="H70" s="52">
        <v>900.6</v>
      </c>
      <c r="I70" s="50">
        <v>10</v>
      </c>
      <c r="J70" s="49">
        <f t="shared" si="4"/>
        <v>9006</v>
      </c>
      <c r="K70" s="48">
        <v>38.58</v>
      </c>
      <c r="L70" s="45">
        <f t="shared" si="3"/>
        <v>1</v>
      </c>
      <c r="M70" s="55">
        <f t="shared" si="5"/>
        <v>38.58</v>
      </c>
    </row>
    <row r="71" spans="1:13" s="33" customFormat="1" x14ac:dyDescent="0.4">
      <c r="A71" s="23">
        <v>72</v>
      </c>
      <c r="B71" s="23">
        <v>1</v>
      </c>
      <c r="C71" s="23" t="s">
        <v>119</v>
      </c>
      <c r="D71" s="43">
        <v>1608</v>
      </c>
      <c r="E71" s="23" t="s">
        <v>258</v>
      </c>
      <c r="F71" s="43"/>
      <c r="G71" s="38" t="s">
        <v>407</v>
      </c>
      <c r="H71" s="48">
        <v>900.6</v>
      </c>
      <c r="I71" s="50">
        <v>10</v>
      </c>
      <c r="J71" s="49">
        <f t="shared" si="4"/>
        <v>9006</v>
      </c>
      <c r="K71" s="48">
        <v>38.58</v>
      </c>
      <c r="L71" s="45">
        <f t="shared" si="3"/>
        <v>1</v>
      </c>
      <c r="M71" s="55">
        <f t="shared" si="5"/>
        <v>38.58</v>
      </c>
    </row>
    <row r="72" spans="1:13" s="33" customFormat="1" x14ac:dyDescent="0.4">
      <c r="A72" s="23">
        <v>73</v>
      </c>
      <c r="B72" s="23">
        <v>1</v>
      </c>
      <c r="C72" s="23" t="s">
        <v>120</v>
      </c>
      <c r="D72" s="43">
        <v>3216</v>
      </c>
      <c r="E72" s="23" t="s">
        <v>259</v>
      </c>
      <c r="F72" s="43"/>
      <c r="G72" s="38" t="s">
        <v>347</v>
      </c>
      <c r="H72" s="48">
        <v>890.4</v>
      </c>
      <c r="I72" s="50">
        <v>10</v>
      </c>
      <c r="J72" s="49">
        <f t="shared" si="4"/>
        <v>8904</v>
      </c>
      <c r="K72" s="48"/>
      <c r="L72" s="45">
        <f t="shared" si="3"/>
        <v>1</v>
      </c>
      <c r="M72" s="55">
        <f t="shared" si="5"/>
        <v>0</v>
      </c>
    </row>
    <row r="73" spans="1:13" s="33" customFormat="1" x14ac:dyDescent="0.4">
      <c r="A73" s="23">
        <v>74</v>
      </c>
      <c r="B73" s="23">
        <v>1</v>
      </c>
      <c r="C73" s="23" t="s">
        <v>121</v>
      </c>
      <c r="D73" s="23">
        <v>1608</v>
      </c>
      <c r="E73" s="23" t="s">
        <v>128</v>
      </c>
      <c r="F73" s="43"/>
      <c r="G73" s="38" t="s">
        <v>408</v>
      </c>
      <c r="H73" s="48">
        <v>900.6</v>
      </c>
      <c r="I73" s="50">
        <v>10</v>
      </c>
      <c r="J73" s="49">
        <f t="shared" si="4"/>
        <v>9006</v>
      </c>
      <c r="K73" s="48">
        <v>38.58</v>
      </c>
      <c r="L73" s="45">
        <f t="shared" si="3"/>
        <v>1</v>
      </c>
      <c r="M73" s="55">
        <f t="shared" si="5"/>
        <v>38.58</v>
      </c>
    </row>
    <row r="74" spans="1:13" s="33" customFormat="1" x14ac:dyDescent="0.4">
      <c r="A74" s="23">
        <v>75</v>
      </c>
      <c r="B74" s="23">
        <v>1</v>
      </c>
      <c r="C74" s="23" t="s">
        <v>122</v>
      </c>
      <c r="D74" s="43">
        <v>1608</v>
      </c>
      <c r="E74" s="23" t="s">
        <v>113</v>
      </c>
      <c r="F74" s="43"/>
      <c r="G74" s="38" t="s">
        <v>409</v>
      </c>
      <c r="H74" s="48">
        <v>900.6</v>
      </c>
      <c r="I74" s="50">
        <v>10</v>
      </c>
      <c r="J74" s="49">
        <f t="shared" si="4"/>
        <v>9006</v>
      </c>
      <c r="K74" s="48">
        <v>38.58</v>
      </c>
      <c r="L74" s="45">
        <f t="shared" si="3"/>
        <v>1</v>
      </c>
      <c r="M74" s="55">
        <f t="shared" si="5"/>
        <v>38.58</v>
      </c>
    </row>
    <row r="75" spans="1:13" s="33" customFormat="1" x14ac:dyDescent="0.4">
      <c r="A75" s="23">
        <v>76</v>
      </c>
      <c r="B75" s="23">
        <v>2</v>
      </c>
      <c r="C75" s="23" t="s">
        <v>214</v>
      </c>
      <c r="D75" s="23">
        <v>1608</v>
      </c>
      <c r="E75" s="23">
        <v>620</v>
      </c>
      <c r="F75" s="43"/>
      <c r="G75" s="38" t="s">
        <v>410</v>
      </c>
      <c r="H75" s="52">
        <v>673.32857000000001</v>
      </c>
      <c r="I75" s="46">
        <v>14</v>
      </c>
      <c r="J75" s="49">
        <f t="shared" si="4"/>
        <v>9426.5999800000009</v>
      </c>
      <c r="K75" s="48">
        <v>39.22</v>
      </c>
      <c r="L75" s="45">
        <f t="shared" si="3"/>
        <v>2</v>
      </c>
      <c r="M75" s="55">
        <f t="shared" si="5"/>
        <v>78.44</v>
      </c>
    </row>
    <row r="76" spans="1:13" s="34" customFormat="1" x14ac:dyDescent="0.4">
      <c r="A76" s="23">
        <v>77</v>
      </c>
      <c r="B76" s="23">
        <v>1</v>
      </c>
      <c r="C76" s="23" t="s">
        <v>109</v>
      </c>
      <c r="D76" s="43">
        <v>1608</v>
      </c>
      <c r="E76" s="23" t="s">
        <v>260</v>
      </c>
      <c r="F76" s="43"/>
      <c r="G76" s="38" t="s">
        <v>411</v>
      </c>
      <c r="H76" s="48">
        <v>964.3</v>
      </c>
      <c r="I76" s="50">
        <v>10</v>
      </c>
      <c r="J76" s="49">
        <f t="shared" si="4"/>
        <v>9643</v>
      </c>
      <c r="K76" s="48">
        <v>63.03</v>
      </c>
      <c r="L76" s="45">
        <f t="shared" si="3"/>
        <v>1</v>
      </c>
      <c r="M76" s="55">
        <f t="shared" si="5"/>
        <v>63.03</v>
      </c>
    </row>
    <row r="77" spans="1:13" s="34" customFormat="1" x14ac:dyDescent="0.4">
      <c r="A77" s="23">
        <v>78</v>
      </c>
      <c r="B77" s="23">
        <v>1</v>
      </c>
      <c r="C77" s="23" t="s">
        <v>110</v>
      </c>
      <c r="D77" s="23">
        <v>1608</v>
      </c>
      <c r="E77" s="23" t="s">
        <v>261</v>
      </c>
      <c r="F77" s="43"/>
      <c r="G77" s="38" t="s">
        <v>412</v>
      </c>
      <c r="H77" s="48">
        <v>945.2</v>
      </c>
      <c r="I77" s="50">
        <v>10</v>
      </c>
      <c r="J77" s="49">
        <f t="shared" si="4"/>
        <v>9452</v>
      </c>
      <c r="K77" s="48">
        <v>56.03</v>
      </c>
      <c r="L77" s="45">
        <f t="shared" si="3"/>
        <v>1</v>
      </c>
      <c r="M77" s="55">
        <f t="shared" si="5"/>
        <v>56.03</v>
      </c>
    </row>
    <row r="78" spans="1:13" s="34" customFormat="1" x14ac:dyDescent="0.4">
      <c r="A78" s="23">
        <v>79</v>
      </c>
      <c r="B78" s="23">
        <v>1</v>
      </c>
      <c r="C78" s="23" t="s">
        <v>218</v>
      </c>
      <c r="D78" s="43">
        <v>1608</v>
      </c>
      <c r="E78" s="23" t="s">
        <v>114</v>
      </c>
      <c r="F78" s="43"/>
      <c r="G78" s="38" t="s">
        <v>413</v>
      </c>
      <c r="H78" s="48">
        <v>964.3</v>
      </c>
      <c r="I78" s="50">
        <v>10</v>
      </c>
      <c r="J78" s="49">
        <f t="shared" si="4"/>
        <v>9643</v>
      </c>
      <c r="K78" s="48">
        <v>63.03</v>
      </c>
      <c r="L78" s="45">
        <f t="shared" si="3"/>
        <v>1</v>
      </c>
      <c r="M78" s="55">
        <f t="shared" si="5"/>
        <v>63.03</v>
      </c>
    </row>
    <row r="79" spans="1:13" s="34" customFormat="1" x14ac:dyDescent="0.4">
      <c r="A79" s="23">
        <v>80</v>
      </c>
      <c r="B79" s="23">
        <v>1</v>
      </c>
      <c r="C79" s="23" t="s">
        <v>111</v>
      </c>
      <c r="D79" s="23">
        <v>1608</v>
      </c>
      <c r="E79" s="23">
        <v>62</v>
      </c>
      <c r="F79" s="43"/>
      <c r="G79" s="38" t="s">
        <v>414</v>
      </c>
      <c r="H79" s="48">
        <v>960.4</v>
      </c>
      <c r="I79" s="46">
        <v>10</v>
      </c>
      <c r="J79" s="49">
        <f t="shared" si="4"/>
        <v>9604</v>
      </c>
      <c r="K79" s="48">
        <v>61.63</v>
      </c>
      <c r="L79" s="45">
        <f t="shared" si="3"/>
        <v>1</v>
      </c>
      <c r="M79" s="55">
        <f t="shared" si="5"/>
        <v>61.63</v>
      </c>
    </row>
    <row r="80" spans="1:13" s="34" customFormat="1" x14ac:dyDescent="0.4">
      <c r="A80" s="23">
        <v>81</v>
      </c>
      <c r="B80" s="23">
        <v>1</v>
      </c>
      <c r="C80" s="23" t="s">
        <v>112</v>
      </c>
      <c r="D80" s="43">
        <v>1608</v>
      </c>
      <c r="E80" s="23">
        <v>180</v>
      </c>
      <c r="F80" s="43"/>
      <c r="G80" s="38" t="s">
        <v>415</v>
      </c>
      <c r="H80" s="48">
        <v>900.6</v>
      </c>
      <c r="I80" s="46">
        <v>10</v>
      </c>
      <c r="J80" s="49">
        <f t="shared" si="4"/>
        <v>9006</v>
      </c>
      <c r="K80" s="48">
        <v>38.58</v>
      </c>
      <c r="L80" s="45">
        <f t="shared" si="3"/>
        <v>1</v>
      </c>
      <c r="M80" s="55">
        <f t="shared" si="5"/>
        <v>38.58</v>
      </c>
    </row>
    <row r="81" spans="1:13" s="34" customFormat="1" x14ac:dyDescent="0.4">
      <c r="A81" s="23">
        <v>82</v>
      </c>
      <c r="B81" s="23">
        <v>2</v>
      </c>
      <c r="C81" s="23" t="s">
        <v>222</v>
      </c>
      <c r="D81" s="23">
        <v>1608</v>
      </c>
      <c r="E81" s="23">
        <v>240</v>
      </c>
      <c r="F81" s="43"/>
      <c r="G81" s="38" t="s">
        <v>416</v>
      </c>
      <c r="H81" s="48">
        <v>672.02856999999995</v>
      </c>
      <c r="I81" s="46">
        <v>14</v>
      </c>
      <c r="J81" s="49">
        <f t="shared" si="4"/>
        <v>9408.3999799999983</v>
      </c>
      <c r="K81" s="48">
        <v>38.58</v>
      </c>
      <c r="L81" s="45">
        <f t="shared" si="3"/>
        <v>2</v>
      </c>
      <c r="M81" s="55">
        <f t="shared" si="5"/>
        <v>77.16</v>
      </c>
    </row>
    <row r="82" spans="1:13" s="34" customFormat="1" x14ac:dyDescent="0.4">
      <c r="A82" s="23">
        <v>83</v>
      </c>
      <c r="B82" s="23">
        <v>1</v>
      </c>
      <c r="C82" s="23" t="s">
        <v>224</v>
      </c>
      <c r="D82" s="43">
        <v>1608</v>
      </c>
      <c r="E82" s="23">
        <v>120</v>
      </c>
      <c r="F82" s="43"/>
      <c r="G82" s="38" t="s">
        <v>417</v>
      </c>
      <c r="H82" s="48">
        <v>900.6</v>
      </c>
      <c r="I82" s="46">
        <v>10</v>
      </c>
      <c r="J82" s="49">
        <f t="shared" si="4"/>
        <v>9006</v>
      </c>
      <c r="K82" s="48">
        <v>38.58</v>
      </c>
      <c r="L82" s="45">
        <f t="shared" si="3"/>
        <v>1</v>
      </c>
      <c r="M82" s="55">
        <f t="shared" si="5"/>
        <v>38.58</v>
      </c>
    </row>
    <row r="83" spans="1:13" s="34" customFormat="1" x14ac:dyDescent="0.4">
      <c r="A83" s="23">
        <v>84</v>
      </c>
      <c r="B83" s="23">
        <v>7</v>
      </c>
      <c r="C83" s="23" t="s">
        <v>226</v>
      </c>
      <c r="D83" s="23">
        <v>1608</v>
      </c>
      <c r="E83" s="23">
        <v>820</v>
      </c>
      <c r="F83" s="23"/>
      <c r="G83" s="38" t="s">
        <v>418</v>
      </c>
      <c r="H83" s="48">
        <v>900.6</v>
      </c>
      <c r="I83" s="46">
        <v>10</v>
      </c>
      <c r="J83" s="49">
        <f t="shared" si="4"/>
        <v>9006</v>
      </c>
      <c r="K83" s="48">
        <v>38.58</v>
      </c>
      <c r="L83" s="45">
        <f t="shared" si="3"/>
        <v>7</v>
      </c>
      <c r="M83" s="55">
        <f t="shared" si="5"/>
        <v>270.06</v>
      </c>
    </row>
    <row r="84" spans="1:13" s="34" customFormat="1" x14ac:dyDescent="0.4">
      <c r="A84" s="23">
        <v>85</v>
      </c>
      <c r="B84" s="23">
        <v>1</v>
      </c>
      <c r="C84" s="23" t="s">
        <v>20</v>
      </c>
      <c r="D84" s="28"/>
      <c r="E84" s="23" t="s">
        <v>325</v>
      </c>
      <c r="F84" s="23" t="s">
        <v>326</v>
      </c>
      <c r="G84" s="38" t="s">
        <v>419</v>
      </c>
      <c r="H84" s="48">
        <v>124.28</v>
      </c>
      <c r="I84" s="46">
        <v>25</v>
      </c>
      <c r="J84" s="49">
        <f t="shared" si="4"/>
        <v>3107</v>
      </c>
      <c r="K84" s="48"/>
      <c r="L84" s="45">
        <f t="shared" si="3"/>
        <v>1</v>
      </c>
      <c r="M84" s="55">
        <f t="shared" si="5"/>
        <v>0</v>
      </c>
    </row>
    <row r="85" spans="1:13" s="33" customFormat="1" x14ac:dyDescent="0.4">
      <c r="A85" s="23">
        <v>86</v>
      </c>
      <c r="B85" s="23">
        <v>1</v>
      </c>
      <c r="C85" s="23" t="s">
        <v>21</v>
      </c>
      <c r="D85" s="23" t="s">
        <v>52</v>
      </c>
      <c r="E85" s="23" t="s">
        <v>50</v>
      </c>
      <c r="F85" s="23" t="s">
        <v>51</v>
      </c>
      <c r="G85" s="38" t="s">
        <v>420</v>
      </c>
      <c r="H85" s="48">
        <v>13522.7</v>
      </c>
      <c r="I85" s="50">
        <v>10</v>
      </c>
      <c r="J85" s="49">
        <f t="shared" si="4"/>
        <v>135227</v>
      </c>
      <c r="K85" s="48">
        <v>11420.28</v>
      </c>
      <c r="L85" s="45">
        <f t="shared" si="3"/>
        <v>1</v>
      </c>
      <c r="M85" s="55">
        <f t="shared" si="5"/>
        <v>11420.28</v>
      </c>
    </row>
    <row r="86" spans="1:13" s="33" customFormat="1" x14ac:dyDescent="0.4">
      <c r="A86" s="23">
        <v>87</v>
      </c>
      <c r="B86" s="23">
        <v>2</v>
      </c>
      <c r="C86" s="23" t="s">
        <v>230</v>
      </c>
      <c r="D86" s="23" t="s">
        <v>107</v>
      </c>
      <c r="E86" s="29" t="s">
        <v>106</v>
      </c>
      <c r="F86" s="23" t="s">
        <v>10</v>
      </c>
      <c r="G86" s="38" t="s">
        <v>421</v>
      </c>
      <c r="H86" s="48">
        <v>2858.3285700000001</v>
      </c>
      <c r="I86" s="50">
        <v>14</v>
      </c>
      <c r="J86" s="49">
        <f t="shared" si="4"/>
        <v>40016.599979999999</v>
      </c>
      <c r="K86" s="48">
        <v>1725.99</v>
      </c>
      <c r="L86" s="45">
        <f t="shared" si="3"/>
        <v>2</v>
      </c>
      <c r="M86" s="55">
        <f t="shared" si="5"/>
        <v>3451.98</v>
      </c>
    </row>
    <row r="87" spans="1:13" s="33" customFormat="1" x14ac:dyDescent="0.4">
      <c r="A87" s="23">
        <v>88</v>
      </c>
      <c r="B87" s="23">
        <v>1</v>
      </c>
      <c r="C87" s="23" t="s">
        <v>108</v>
      </c>
      <c r="D87" s="23" t="s">
        <v>100</v>
      </c>
      <c r="E87" s="29" t="s">
        <v>105</v>
      </c>
      <c r="F87" s="23" t="s">
        <v>48</v>
      </c>
      <c r="G87" s="38" t="s">
        <v>422</v>
      </c>
      <c r="H87" s="48">
        <v>3792</v>
      </c>
      <c r="I87" s="50">
        <v>10</v>
      </c>
      <c r="J87" s="49">
        <f t="shared" si="4"/>
        <v>37920</v>
      </c>
      <c r="K87" s="48">
        <v>2992</v>
      </c>
      <c r="L87" s="45">
        <f t="shared" si="3"/>
        <v>1</v>
      </c>
      <c r="M87" s="55">
        <f t="shared" si="5"/>
        <v>2992</v>
      </c>
    </row>
    <row r="88" spans="1:13" s="33" customFormat="1" x14ac:dyDescent="0.4">
      <c r="A88" s="23">
        <v>89</v>
      </c>
      <c r="B88" s="23">
        <v>1</v>
      </c>
      <c r="C88" s="23" t="s">
        <v>233</v>
      </c>
      <c r="D88" s="23" t="s">
        <v>104</v>
      </c>
      <c r="E88" s="29" t="s">
        <v>103</v>
      </c>
      <c r="F88" s="23" t="s">
        <v>10</v>
      </c>
      <c r="G88" s="38" t="s">
        <v>423</v>
      </c>
      <c r="H88" s="48">
        <v>12499.3</v>
      </c>
      <c r="I88" s="50">
        <v>10</v>
      </c>
      <c r="J88" s="49">
        <f t="shared" si="4"/>
        <v>124993</v>
      </c>
      <c r="K88" s="48">
        <v>9250.5400000000009</v>
      </c>
      <c r="L88" s="45">
        <f t="shared" si="3"/>
        <v>1</v>
      </c>
      <c r="M88" s="55">
        <f t="shared" si="5"/>
        <v>9250.5400000000009</v>
      </c>
    </row>
    <row r="89" spans="1:13" s="33" customFormat="1" x14ac:dyDescent="0.4">
      <c r="A89" s="23">
        <v>90</v>
      </c>
      <c r="B89" s="23">
        <v>1</v>
      </c>
      <c r="C89" s="23" t="s">
        <v>40</v>
      </c>
      <c r="D89" s="23" t="s">
        <v>102</v>
      </c>
      <c r="E89" s="29" t="s">
        <v>101</v>
      </c>
      <c r="F89" s="23" t="s">
        <v>10</v>
      </c>
      <c r="G89" s="38" t="s">
        <v>424</v>
      </c>
      <c r="H89" s="48">
        <v>678.7</v>
      </c>
      <c r="I89" s="50">
        <v>10</v>
      </c>
      <c r="J89" s="49">
        <f t="shared" si="4"/>
        <v>6787</v>
      </c>
      <c r="K89" s="48">
        <v>470.62</v>
      </c>
      <c r="L89" s="45">
        <f t="shared" si="3"/>
        <v>1</v>
      </c>
      <c r="M89" s="55">
        <f t="shared" si="5"/>
        <v>470.62</v>
      </c>
    </row>
    <row r="90" spans="1:13" s="35" customFormat="1" x14ac:dyDescent="0.4">
      <c r="A90" s="23">
        <v>91</v>
      </c>
      <c r="B90" s="23">
        <v>2</v>
      </c>
      <c r="C90" s="23" t="s">
        <v>235</v>
      </c>
      <c r="D90" s="23" t="s">
        <v>100</v>
      </c>
      <c r="E90" s="29" t="s">
        <v>99</v>
      </c>
      <c r="F90" s="23" t="s">
        <v>10</v>
      </c>
      <c r="G90" s="38" t="s">
        <v>425</v>
      </c>
      <c r="H90" s="48">
        <v>4691.92857</v>
      </c>
      <c r="I90" s="50">
        <v>14</v>
      </c>
      <c r="J90" s="49">
        <f t="shared" si="4"/>
        <v>65686.999979999993</v>
      </c>
      <c r="K90" s="48"/>
      <c r="L90" s="45">
        <f t="shared" si="3"/>
        <v>2</v>
      </c>
      <c r="M90" s="55">
        <f t="shared" si="5"/>
        <v>0</v>
      </c>
    </row>
    <row r="91" spans="1:13" s="35" customFormat="1" x14ac:dyDescent="0.4">
      <c r="A91" s="23">
        <v>92</v>
      </c>
      <c r="B91" s="23">
        <v>1</v>
      </c>
      <c r="C91" s="23" t="s">
        <v>237</v>
      </c>
      <c r="D91" s="23" t="s">
        <v>100</v>
      </c>
      <c r="E91" s="23" t="s">
        <v>426</v>
      </c>
      <c r="F91" s="23" t="s">
        <v>10</v>
      </c>
      <c r="G91" s="38" t="s">
        <v>346</v>
      </c>
      <c r="H91" s="48">
        <v>2061.9</v>
      </c>
      <c r="I91" s="50">
        <v>10</v>
      </c>
      <c r="J91" s="49">
        <f t="shared" si="4"/>
        <v>20619</v>
      </c>
      <c r="K91" s="48"/>
      <c r="L91" s="45">
        <f t="shared" si="3"/>
        <v>1</v>
      </c>
      <c r="M91" s="55">
        <f t="shared" si="5"/>
        <v>0</v>
      </c>
    </row>
    <row r="92" spans="1:13" s="35" customFormat="1" x14ac:dyDescent="0.4">
      <c r="A92" s="23">
        <v>93</v>
      </c>
      <c r="B92" s="23">
        <v>1</v>
      </c>
      <c r="C92" s="23" t="s">
        <v>239</v>
      </c>
      <c r="D92" s="23" t="s">
        <v>47</v>
      </c>
      <c r="E92" s="23" t="s">
        <v>46</v>
      </c>
      <c r="F92" s="23" t="s">
        <v>11</v>
      </c>
      <c r="G92" s="38" t="s">
        <v>427</v>
      </c>
      <c r="H92" s="48">
        <v>15212.4</v>
      </c>
      <c r="I92" s="50">
        <v>10</v>
      </c>
      <c r="J92" s="49">
        <f t="shared" si="4"/>
        <v>152124</v>
      </c>
      <c r="K92" s="48"/>
      <c r="L92" s="45">
        <f t="shared" si="3"/>
        <v>1</v>
      </c>
      <c r="M92" s="55">
        <f t="shared" si="5"/>
        <v>0</v>
      </c>
    </row>
    <row r="93" spans="1:13" s="35" customFormat="1" x14ac:dyDescent="0.4">
      <c r="A93" s="23">
        <v>94</v>
      </c>
      <c r="B93" s="23">
        <v>1</v>
      </c>
      <c r="C93" s="23" t="s">
        <v>241</v>
      </c>
      <c r="D93" s="23" t="s">
        <v>9</v>
      </c>
      <c r="E93" s="23" t="s">
        <v>56</v>
      </c>
      <c r="F93" s="23" t="s">
        <v>30</v>
      </c>
      <c r="G93" s="38" t="s">
        <v>428</v>
      </c>
      <c r="H93" s="48">
        <v>2245.1999999999998</v>
      </c>
      <c r="I93" s="50">
        <v>10</v>
      </c>
      <c r="J93" s="49">
        <f t="shared" si="4"/>
        <v>22452</v>
      </c>
      <c r="K93" s="48"/>
      <c r="L93" s="45">
        <f t="shared" si="3"/>
        <v>1</v>
      </c>
      <c r="M93" s="55">
        <f t="shared" si="5"/>
        <v>0</v>
      </c>
    </row>
    <row r="94" spans="1:13" s="35" customFormat="1" x14ac:dyDescent="0.4">
      <c r="A94" s="23">
        <v>95</v>
      </c>
      <c r="B94" s="23">
        <v>1</v>
      </c>
      <c r="C94" s="23" t="s">
        <v>243</v>
      </c>
      <c r="D94" s="23" t="s">
        <v>316</v>
      </c>
      <c r="E94" s="23" t="s">
        <v>324</v>
      </c>
      <c r="F94" s="23" t="s">
        <v>10</v>
      </c>
      <c r="G94" s="38" t="s">
        <v>429</v>
      </c>
      <c r="H94" s="48">
        <v>3166.7</v>
      </c>
      <c r="I94" s="50">
        <v>10</v>
      </c>
      <c r="J94" s="49">
        <f t="shared" si="4"/>
        <v>31667</v>
      </c>
      <c r="K94" s="48"/>
      <c r="L94" s="45">
        <f t="shared" si="3"/>
        <v>1</v>
      </c>
      <c r="M94" s="55">
        <f t="shared" si="5"/>
        <v>0</v>
      </c>
    </row>
    <row r="95" spans="1:13" s="35" customFormat="1" x14ac:dyDescent="0.4">
      <c r="A95" s="23">
        <v>96</v>
      </c>
      <c r="B95" s="23">
        <v>7</v>
      </c>
      <c r="C95" s="23" t="s">
        <v>245</v>
      </c>
      <c r="D95" s="23" t="s">
        <v>98</v>
      </c>
      <c r="E95" s="23" t="s">
        <v>96</v>
      </c>
      <c r="F95" s="23" t="s">
        <v>97</v>
      </c>
      <c r="G95" s="38" t="s">
        <v>430</v>
      </c>
      <c r="H95" s="48">
        <v>6557.9633299999996</v>
      </c>
      <c r="I95" s="50">
        <v>150</v>
      </c>
      <c r="J95" s="49">
        <f t="shared" si="4"/>
        <v>983694.49949999992</v>
      </c>
      <c r="K95" s="48">
        <v>6504.63</v>
      </c>
      <c r="L95" s="45">
        <f t="shared" si="3"/>
        <v>7</v>
      </c>
      <c r="M95" s="55">
        <f t="shared" si="5"/>
        <v>45532.41</v>
      </c>
    </row>
    <row r="96" spans="1:13" s="35" customFormat="1" x14ac:dyDescent="0.4">
      <c r="A96" s="23">
        <v>97</v>
      </c>
      <c r="B96" s="23">
        <v>1</v>
      </c>
      <c r="C96" s="23" t="s">
        <v>23</v>
      </c>
      <c r="D96" s="28"/>
      <c r="E96" s="23" t="s">
        <v>45</v>
      </c>
      <c r="F96" s="23" t="s">
        <v>31</v>
      </c>
      <c r="G96" s="38" t="s">
        <v>431</v>
      </c>
      <c r="H96" s="48">
        <v>1536</v>
      </c>
      <c r="I96" s="50">
        <v>10</v>
      </c>
      <c r="J96" s="49">
        <f t="shared" si="4"/>
        <v>15360</v>
      </c>
      <c r="K96" s="48">
        <v>588.27</v>
      </c>
      <c r="L96" s="45">
        <f t="shared" si="3"/>
        <v>1</v>
      </c>
      <c r="M96" s="55">
        <f t="shared" si="5"/>
        <v>588.27</v>
      </c>
    </row>
    <row r="97" spans="1:13" s="35" customFormat="1" x14ac:dyDescent="0.4">
      <c r="A97" s="23">
        <v>98</v>
      </c>
      <c r="B97" s="23">
        <v>1</v>
      </c>
      <c r="C97" s="23" t="s">
        <v>24</v>
      </c>
      <c r="D97" s="28"/>
      <c r="E97" s="23" t="s">
        <v>44</v>
      </c>
      <c r="F97" s="23" t="s">
        <v>43</v>
      </c>
      <c r="G97" s="38" t="s">
        <v>432</v>
      </c>
      <c r="H97" s="48">
        <v>641.9</v>
      </c>
      <c r="I97" s="50">
        <v>20</v>
      </c>
      <c r="J97" s="49">
        <f t="shared" si="4"/>
        <v>12838</v>
      </c>
      <c r="K97" s="48">
        <v>193.29</v>
      </c>
      <c r="L97" s="45">
        <f t="shared" si="3"/>
        <v>1</v>
      </c>
      <c r="M97" s="55">
        <f t="shared" si="5"/>
        <v>193.29</v>
      </c>
    </row>
    <row r="98" spans="1:13" s="9" customFormat="1" x14ac:dyDescent="0.4">
      <c r="A98" s="56" t="s">
        <v>341</v>
      </c>
      <c r="B98" s="57"/>
      <c r="C98" s="57"/>
      <c r="D98" s="57"/>
      <c r="E98" s="57"/>
      <c r="F98" s="57"/>
      <c r="G98" s="57"/>
      <c r="H98" s="45"/>
      <c r="I98" s="45"/>
      <c r="J98" s="49">
        <f>SUM(J2:J97)</f>
        <v>2526709.2190800002</v>
      </c>
      <c r="K98" s="45"/>
      <c r="L98" s="45"/>
      <c r="M98" s="55">
        <f>SUM(M2:M97)</f>
        <v>96095.920000000013</v>
      </c>
    </row>
    <row r="99" spans="1:13" s="9" customFormat="1" x14ac:dyDescent="0.4">
      <c r="A99" s="11"/>
      <c r="B99" s="11"/>
      <c r="C99" s="11"/>
      <c r="D99" s="11"/>
      <c r="E99" s="11"/>
      <c r="F99" s="11"/>
      <c r="G99" s="12"/>
    </row>
    <row r="100" spans="1:13" s="9" customFormat="1" x14ac:dyDescent="0.4">
      <c r="A100" s="11"/>
      <c r="B100" s="11"/>
      <c r="C100" s="11"/>
      <c r="D100" s="11"/>
      <c r="E100" s="11"/>
      <c r="F100" s="11"/>
      <c r="G100" s="12"/>
    </row>
    <row r="101" spans="1:13" s="9" customFormat="1" x14ac:dyDescent="0.4">
      <c r="A101" s="11"/>
      <c r="B101" s="11"/>
      <c r="C101" s="11"/>
      <c r="D101" s="11"/>
      <c r="E101" s="11"/>
      <c r="F101" s="11"/>
      <c r="G101" s="12"/>
    </row>
    <row r="102" spans="1:13" s="9" customFormat="1" x14ac:dyDescent="0.4">
      <c r="A102" s="11"/>
      <c r="B102" s="11"/>
      <c r="C102" s="11"/>
      <c r="D102" s="11"/>
      <c r="E102" s="11"/>
      <c r="F102" s="11"/>
      <c r="G102" s="12"/>
    </row>
    <row r="103" spans="1:13" s="9" customFormat="1" x14ac:dyDescent="0.4">
      <c r="A103" s="11"/>
      <c r="B103" s="11"/>
      <c r="C103" s="11"/>
      <c r="D103" s="11"/>
      <c r="E103" s="11"/>
      <c r="F103" s="11"/>
      <c r="G103" s="12"/>
    </row>
    <row r="104" spans="1:13" s="9" customFormat="1" x14ac:dyDescent="0.4">
      <c r="A104" s="11"/>
      <c r="B104" s="11"/>
      <c r="C104" s="11"/>
      <c r="D104" s="11"/>
      <c r="E104" s="11"/>
      <c r="F104" s="11"/>
      <c r="G104" s="12"/>
    </row>
    <row r="105" spans="1:13" s="9" customFormat="1" x14ac:dyDescent="0.4">
      <c r="A105" s="11"/>
      <c r="B105" s="11"/>
      <c r="C105" s="11"/>
      <c r="D105" s="11"/>
      <c r="E105" s="11"/>
      <c r="F105" s="11"/>
      <c r="G105" s="12"/>
    </row>
    <row r="106" spans="1:13" s="9" customFormat="1" x14ac:dyDescent="0.4">
      <c r="A106" s="11"/>
      <c r="B106" s="11"/>
      <c r="C106" s="11"/>
      <c r="D106" s="11"/>
      <c r="E106" s="11"/>
      <c r="F106" s="11"/>
      <c r="G106" s="12"/>
    </row>
    <row r="107" spans="1:13" s="9" customFormat="1" x14ac:dyDescent="0.4">
      <c r="A107" s="11"/>
      <c r="B107" s="11"/>
      <c r="C107" s="11"/>
      <c r="D107" s="11"/>
      <c r="E107" s="11"/>
      <c r="F107" s="11"/>
      <c r="G107" s="12"/>
    </row>
    <row r="108" spans="1:13" s="9" customFormat="1" x14ac:dyDescent="0.4">
      <c r="A108" s="13"/>
      <c r="B108" s="13"/>
      <c r="C108" s="14"/>
      <c r="D108" s="14"/>
      <c r="E108" s="14"/>
      <c r="F108" s="14"/>
      <c r="G108" s="14"/>
    </row>
    <row r="109" spans="1:13" s="9" customFormat="1" x14ac:dyDescent="0.4">
      <c r="A109" s="11"/>
      <c r="B109" s="11"/>
      <c r="C109" s="11"/>
      <c r="D109" s="11"/>
      <c r="E109" s="11"/>
      <c r="F109" s="11"/>
      <c r="G109" s="11"/>
    </row>
    <row r="110" spans="1:13" s="9" customFormat="1" x14ac:dyDescent="0.4">
      <c r="A110" s="11"/>
      <c r="B110" s="11"/>
      <c r="C110" s="11"/>
      <c r="D110" s="11"/>
      <c r="E110" s="11"/>
      <c r="F110" s="11"/>
      <c r="G110" s="11"/>
    </row>
    <row r="111" spans="1:13" s="9" customFormat="1" x14ac:dyDescent="0.4">
      <c r="A111" s="11"/>
      <c r="B111" s="11"/>
      <c r="C111" s="11"/>
      <c r="D111" s="11"/>
      <c r="E111" s="11"/>
      <c r="F111" s="11"/>
      <c r="G111" s="11"/>
    </row>
    <row r="112" spans="1:13" s="9" customFormat="1" x14ac:dyDescent="0.4">
      <c r="A112" s="11"/>
      <c r="B112" s="11"/>
      <c r="C112" s="11"/>
      <c r="D112" s="11"/>
      <c r="E112" s="11"/>
      <c r="F112" s="11"/>
      <c r="G112" s="11"/>
    </row>
    <row r="113" spans="1:7" s="9" customFormat="1" x14ac:dyDescent="0.4">
      <c r="A113" s="11"/>
      <c r="B113" s="11"/>
      <c r="C113" s="11"/>
      <c r="D113" s="11"/>
      <c r="E113" s="11"/>
      <c r="F113" s="11"/>
      <c r="G113" s="11"/>
    </row>
    <row r="114" spans="1:7" x14ac:dyDescent="0.4">
      <c r="A114" s="11"/>
      <c r="B114" s="11"/>
      <c r="C114" s="15"/>
      <c r="D114" s="11"/>
      <c r="E114" s="15"/>
      <c r="F114" s="16"/>
      <c r="G114" s="12"/>
    </row>
    <row r="115" spans="1:7" x14ac:dyDescent="0.4">
      <c r="A115" s="11"/>
      <c r="B115" s="11"/>
      <c r="C115" s="17"/>
      <c r="D115" s="11"/>
      <c r="E115" s="15"/>
      <c r="F115" s="11"/>
      <c r="G115" s="12"/>
    </row>
    <row r="116" spans="1:7" x14ac:dyDescent="0.4">
      <c r="A116" s="11"/>
      <c r="B116" s="11"/>
      <c r="C116" s="15"/>
      <c r="D116" s="11"/>
      <c r="E116" s="15"/>
      <c r="F116" s="11"/>
      <c r="G116" s="12"/>
    </row>
    <row r="117" spans="1:7" x14ac:dyDescent="0.4">
      <c r="A117" s="11"/>
      <c r="B117" s="11"/>
      <c r="C117" s="17"/>
      <c r="D117" s="11"/>
      <c r="E117" s="15"/>
      <c r="F117" s="11"/>
      <c r="G117" s="12"/>
    </row>
    <row r="118" spans="1:7" x14ac:dyDescent="0.4">
      <c r="A118" s="11"/>
      <c r="B118" s="11"/>
      <c r="C118" s="15"/>
      <c r="D118" s="11"/>
      <c r="E118" s="15"/>
      <c r="F118" s="11"/>
      <c r="G118" s="12"/>
    </row>
    <row r="119" spans="1:7" x14ac:dyDescent="0.4">
      <c r="A119" s="11"/>
      <c r="B119" s="11"/>
      <c r="C119" s="17"/>
      <c r="D119" s="11"/>
      <c r="E119" s="15"/>
      <c r="F119" s="11"/>
      <c r="G119" s="12"/>
    </row>
    <row r="120" spans="1:7" x14ac:dyDescent="0.4">
      <c r="A120" s="11"/>
      <c r="B120" s="11"/>
      <c r="C120" s="14"/>
      <c r="D120" s="11"/>
      <c r="E120" s="15"/>
      <c r="F120" s="11"/>
      <c r="G120" s="12"/>
    </row>
    <row r="121" spans="1:7" x14ac:dyDescent="0.4">
      <c r="A121" s="11"/>
      <c r="B121" s="11"/>
      <c r="C121" s="14"/>
      <c r="D121" s="15"/>
      <c r="E121" s="15"/>
      <c r="F121" s="11"/>
      <c r="G121" s="12"/>
    </row>
    <row r="122" spans="1:7" x14ac:dyDescent="0.4">
      <c r="A122" s="11"/>
      <c r="B122" s="11"/>
      <c r="C122" s="14"/>
      <c r="D122" s="15"/>
      <c r="E122" s="15"/>
      <c r="F122" s="11"/>
      <c r="G122" s="12"/>
    </row>
    <row r="123" spans="1:7" s="5" customFormat="1" x14ac:dyDescent="0.4">
      <c r="A123" s="11"/>
      <c r="B123" s="11"/>
      <c r="C123" s="14"/>
      <c r="D123" s="15"/>
      <c r="E123" s="15"/>
      <c r="F123" s="11"/>
      <c r="G123" s="12"/>
    </row>
    <row r="124" spans="1:7" s="5" customFormat="1" x14ac:dyDescent="0.4">
      <c r="A124" s="11"/>
      <c r="B124" s="11"/>
      <c r="C124" s="18"/>
      <c r="D124" s="15"/>
      <c r="E124" s="15"/>
      <c r="F124" s="11"/>
      <c r="G124" s="12"/>
    </row>
    <row r="125" spans="1:7" s="7" customFormat="1" x14ac:dyDescent="0.4">
      <c r="A125" s="11"/>
      <c r="B125" s="11"/>
      <c r="C125" s="17"/>
      <c r="D125" s="15"/>
      <c r="E125" s="15"/>
      <c r="F125" s="11"/>
      <c r="G125" s="12"/>
    </row>
    <row r="126" spans="1:7" x14ac:dyDescent="0.4">
      <c r="A126" s="11"/>
      <c r="B126" s="11"/>
      <c r="C126" s="17"/>
      <c r="D126" s="11"/>
      <c r="E126" s="11"/>
      <c r="F126" s="11"/>
      <c r="G126" s="12"/>
    </row>
    <row r="127" spans="1:7" s="7" customFormat="1" x14ac:dyDescent="0.4">
      <c r="A127" s="11"/>
      <c r="B127" s="11"/>
      <c r="C127" s="17"/>
      <c r="D127" s="11"/>
      <c r="E127" s="19"/>
      <c r="F127" s="11"/>
      <c r="G127" s="12"/>
    </row>
    <row r="128" spans="1:7" x14ac:dyDescent="0.4">
      <c r="A128" s="11"/>
      <c r="B128" s="11"/>
      <c r="C128" s="15"/>
      <c r="D128" s="15"/>
      <c r="E128" s="11"/>
      <c r="F128" s="11"/>
      <c r="G128" s="12"/>
    </row>
    <row r="129" spans="1:7" x14ac:dyDescent="0.4">
      <c r="A129" s="11"/>
      <c r="B129" s="11"/>
      <c r="C129" s="15"/>
      <c r="D129" s="11"/>
      <c r="E129" s="11"/>
      <c r="F129" s="11"/>
      <c r="G129" s="12"/>
    </row>
    <row r="130" spans="1:7" s="1" customFormat="1" x14ac:dyDescent="0.4">
      <c r="A130" s="11"/>
      <c r="B130" s="11"/>
      <c r="C130" s="11"/>
      <c r="D130" s="11"/>
      <c r="E130" s="11"/>
      <c r="F130" s="11"/>
      <c r="G130" s="12"/>
    </row>
    <row r="131" spans="1:7" x14ac:dyDescent="0.4">
      <c r="A131" s="11"/>
      <c r="B131" s="11"/>
      <c r="C131" s="11"/>
      <c r="D131" s="11"/>
      <c r="E131" s="11"/>
      <c r="F131" s="11"/>
      <c r="G131" s="12"/>
    </row>
    <row r="132" spans="1:7" x14ac:dyDescent="0.4">
      <c r="A132" s="11"/>
      <c r="B132" s="11"/>
      <c r="C132" s="15"/>
      <c r="D132" s="11"/>
      <c r="E132" s="11"/>
      <c r="F132" s="11"/>
      <c r="G132" s="12"/>
    </row>
    <row r="133" spans="1:7" x14ac:dyDescent="0.4">
      <c r="A133" s="11"/>
      <c r="B133" s="11"/>
      <c r="C133" s="15"/>
      <c r="D133" s="11"/>
      <c r="E133" s="11"/>
      <c r="F133" s="11"/>
      <c r="G133" s="12"/>
    </row>
    <row r="134" spans="1:7" x14ac:dyDescent="0.4">
      <c r="A134" s="11"/>
      <c r="B134" s="11"/>
      <c r="C134" s="15"/>
      <c r="D134" s="11"/>
      <c r="E134" s="15"/>
      <c r="F134" s="11"/>
      <c r="G134" s="12"/>
    </row>
    <row r="135" spans="1:7" x14ac:dyDescent="0.4">
      <c r="A135" s="11"/>
      <c r="B135" s="11"/>
      <c r="C135" s="17"/>
      <c r="D135" s="11"/>
      <c r="E135" s="11"/>
      <c r="F135" s="11"/>
      <c r="G135" s="12"/>
    </row>
    <row r="136" spans="1:7" x14ac:dyDescent="0.4">
      <c r="A136" s="11"/>
      <c r="B136" s="11"/>
      <c r="C136" s="11"/>
      <c r="D136" s="11"/>
      <c r="E136" s="11"/>
      <c r="F136" s="11"/>
      <c r="G136" s="12"/>
    </row>
    <row r="137" spans="1:7" x14ac:dyDescent="0.4">
      <c r="A137" s="11"/>
      <c r="B137" s="11"/>
      <c r="C137" s="11"/>
      <c r="D137" s="15"/>
      <c r="E137" s="11"/>
      <c r="F137" s="11"/>
      <c r="G137" s="12"/>
    </row>
    <row r="138" spans="1:7" x14ac:dyDescent="0.4">
      <c r="A138" s="11"/>
      <c r="B138" s="11"/>
      <c r="C138" s="11"/>
      <c r="D138" s="11"/>
      <c r="E138" s="11"/>
      <c r="F138" s="11"/>
      <c r="G138" s="12"/>
    </row>
    <row r="139" spans="1:7" x14ac:dyDescent="0.4">
      <c r="A139" s="11"/>
      <c r="B139" s="11"/>
      <c r="C139" s="11"/>
      <c r="D139" s="11"/>
      <c r="E139" s="11"/>
      <c r="F139" s="11"/>
      <c r="G139" s="12"/>
    </row>
    <row r="140" spans="1:7" s="2" customFormat="1" x14ac:dyDescent="0.4">
      <c r="A140" s="11"/>
      <c r="B140" s="11"/>
      <c r="C140" s="11"/>
      <c r="D140" s="11"/>
      <c r="E140" s="11"/>
      <c r="F140" s="11"/>
      <c r="G140" s="12"/>
    </row>
    <row r="141" spans="1:7" s="9" customFormat="1" x14ac:dyDescent="0.4">
      <c r="A141" s="11"/>
      <c r="B141" s="11"/>
      <c r="C141" s="11"/>
      <c r="D141" s="11"/>
      <c r="E141" s="11"/>
      <c r="F141" s="11"/>
      <c r="G141" s="12"/>
    </row>
    <row r="142" spans="1:7" s="8" customFormat="1" x14ac:dyDescent="0.4">
      <c r="A142" s="11"/>
      <c r="B142" s="11"/>
      <c r="C142" s="19"/>
      <c r="D142" s="11"/>
      <c r="E142" s="11"/>
      <c r="F142" s="11"/>
      <c r="G142" s="12"/>
    </row>
    <row r="143" spans="1:7" s="2" customFormat="1" x14ac:dyDescent="0.4">
      <c r="A143" s="11"/>
      <c r="B143" s="11"/>
      <c r="C143" s="11"/>
      <c r="D143" s="11"/>
      <c r="E143" s="20"/>
      <c r="F143" s="11"/>
      <c r="G143" s="12"/>
    </row>
    <row r="144" spans="1:7" s="2" customFormat="1" x14ac:dyDescent="0.4">
      <c r="A144" s="11"/>
      <c r="B144" s="11"/>
      <c r="C144" s="15"/>
      <c r="D144" s="11"/>
      <c r="E144" s="11"/>
      <c r="F144" s="11"/>
      <c r="G144" s="12"/>
    </row>
    <row r="145" spans="1:7" s="2" customFormat="1" x14ac:dyDescent="0.4">
      <c r="A145" s="11"/>
      <c r="B145" s="11"/>
      <c r="C145" s="11"/>
      <c r="D145" s="11"/>
      <c r="E145" s="11"/>
      <c r="F145" s="11"/>
      <c r="G145" s="12"/>
    </row>
    <row r="146" spans="1:7" s="4" customFormat="1" x14ac:dyDescent="0.4">
      <c r="A146" s="11"/>
      <c r="B146" s="11"/>
      <c r="C146" s="11"/>
      <c r="D146" s="11"/>
      <c r="E146" s="11"/>
      <c r="F146" s="11"/>
      <c r="G146" s="12"/>
    </row>
    <row r="147" spans="1:7" s="3" customFormat="1" x14ac:dyDescent="0.4">
      <c r="A147" s="11"/>
      <c r="B147" s="11"/>
      <c r="C147" s="10"/>
      <c r="D147" s="11"/>
      <c r="E147" s="11"/>
      <c r="F147" s="11"/>
      <c r="G147" s="12"/>
    </row>
    <row r="148" spans="1:7" s="3" customFormat="1" x14ac:dyDescent="0.4">
      <c r="A148" s="11"/>
      <c r="B148" s="11"/>
      <c r="C148" s="11"/>
      <c r="D148" s="11"/>
      <c r="E148" s="20"/>
      <c r="F148" s="11"/>
      <c r="G148" s="12"/>
    </row>
    <row r="149" spans="1:7" s="3" customFormat="1" x14ac:dyDescent="0.4">
      <c r="A149" s="11"/>
      <c r="B149" s="11"/>
      <c r="C149" s="17"/>
      <c r="D149" s="11"/>
      <c r="E149" s="15"/>
      <c r="F149" s="14"/>
      <c r="G149" s="12"/>
    </row>
    <row r="150" spans="1:7" s="8" customFormat="1" x14ac:dyDescent="0.4">
      <c r="A150" s="11"/>
      <c r="B150" s="11"/>
      <c r="C150" s="17"/>
      <c r="D150" s="11"/>
      <c r="E150" s="15"/>
      <c r="F150" s="14"/>
      <c r="G150" s="12"/>
    </row>
    <row r="151" spans="1:7" s="3" customFormat="1" x14ac:dyDescent="0.4">
      <c r="A151" s="11"/>
      <c r="B151" s="11"/>
      <c r="C151" s="11"/>
      <c r="D151" s="11"/>
      <c r="E151" s="11"/>
      <c r="F151" s="14"/>
      <c r="G151" s="12"/>
    </row>
    <row r="152" spans="1:7" s="3" customFormat="1" x14ac:dyDescent="0.4">
      <c r="A152" s="11"/>
      <c r="B152" s="11"/>
      <c r="C152" s="15"/>
      <c r="D152" s="21"/>
      <c r="E152" s="15"/>
      <c r="F152" s="11"/>
      <c r="G152" s="12"/>
    </row>
    <row r="153" spans="1:7" s="3" customFormat="1" x14ac:dyDescent="0.4">
      <c r="A153" s="11"/>
      <c r="B153" s="11"/>
      <c r="C153" s="15"/>
      <c r="D153" s="21"/>
      <c r="E153" s="15"/>
      <c r="F153" s="11"/>
      <c r="G153" s="12"/>
    </row>
    <row r="154" spans="1:7" s="3" customFormat="1" x14ac:dyDescent="0.4">
      <c r="A154" s="11"/>
      <c r="B154" s="11"/>
      <c r="C154" s="17"/>
      <c r="D154" s="11"/>
      <c r="E154" s="17"/>
      <c r="F154" s="11"/>
      <c r="G154" s="12"/>
    </row>
    <row r="155" spans="1:7" s="3" customFormat="1" x14ac:dyDescent="0.4">
      <c r="A155" s="11"/>
      <c r="B155" s="11"/>
      <c r="C155" s="15"/>
      <c r="D155" s="11"/>
      <c r="E155" s="11"/>
      <c r="F155" s="11"/>
      <c r="G155" s="12"/>
    </row>
    <row r="156" spans="1:7" s="3" customFormat="1" x14ac:dyDescent="0.4">
      <c r="A156" s="11"/>
      <c r="B156" s="11"/>
      <c r="C156" s="17"/>
      <c r="D156" s="11"/>
      <c r="E156" s="11"/>
      <c r="F156" s="11"/>
      <c r="G156" s="12"/>
    </row>
    <row r="157" spans="1:7" s="3" customFormat="1" x14ac:dyDescent="0.4">
      <c r="A157" s="11"/>
      <c r="B157" s="11"/>
      <c r="C157" s="15"/>
      <c r="D157" s="11"/>
      <c r="E157" s="11"/>
      <c r="F157" s="11"/>
      <c r="G157" s="12"/>
    </row>
    <row r="158" spans="1:7" s="3" customFormat="1" x14ac:dyDescent="0.4">
      <c r="A158" s="11"/>
      <c r="B158" s="11"/>
      <c r="C158" s="15"/>
      <c r="D158" s="11"/>
      <c r="E158" s="11"/>
      <c r="F158" s="11"/>
      <c r="G158" s="12"/>
    </row>
    <row r="159" spans="1:7" s="3" customFormat="1" x14ac:dyDescent="0.4">
      <c r="A159" s="11"/>
      <c r="B159" s="11"/>
      <c r="C159" s="15"/>
      <c r="D159" s="11"/>
      <c r="E159" s="15"/>
      <c r="F159" s="11"/>
      <c r="G159" s="12"/>
    </row>
    <row r="160" spans="1:7" s="3" customFormat="1" x14ac:dyDescent="0.4">
      <c r="A160" s="11"/>
      <c r="B160" s="11"/>
      <c r="C160" s="15"/>
      <c r="D160" s="11"/>
      <c r="E160" s="15"/>
      <c r="F160" s="11"/>
      <c r="G160" s="12"/>
    </row>
    <row r="161" spans="1:7" s="3" customFormat="1" x14ac:dyDescent="0.4">
      <c r="A161" s="11"/>
      <c r="B161" s="11"/>
      <c r="C161" s="15"/>
      <c r="D161" s="11"/>
      <c r="E161" s="15"/>
      <c r="F161" s="11"/>
      <c r="G161" s="12"/>
    </row>
    <row r="162" spans="1:7" s="3" customFormat="1" x14ac:dyDescent="0.4">
      <c r="A162" s="11"/>
      <c r="B162" s="11"/>
      <c r="C162" s="15"/>
      <c r="D162" s="11"/>
      <c r="E162" s="15"/>
      <c r="F162" s="11"/>
      <c r="G162" s="12"/>
    </row>
    <row r="163" spans="1:7" s="3" customFormat="1" x14ac:dyDescent="0.4">
      <c r="A163" s="11"/>
      <c r="B163" s="11"/>
      <c r="C163" s="15"/>
      <c r="D163" s="15"/>
      <c r="E163" s="15"/>
      <c r="F163" s="15"/>
      <c r="G163" s="12"/>
    </row>
    <row r="164" spans="1:7" s="3" customFormat="1" x14ac:dyDescent="0.4">
      <c r="A164" s="11"/>
      <c r="B164" s="11"/>
      <c r="C164" s="15"/>
      <c r="D164" s="15"/>
      <c r="E164" s="15"/>
      <c r="F164" s="11"/>
      <c r="G164" s="12"/>
    </row>
    <row r="165" spans="1:7" s="3" customFormat="1" x14ac:dyDescent="0.4">
      <c r="A165" s="11"/>
      <c r="B165" s="11"/>
      <c r="C165" s="15"/>
      <c r="D165" s="15"/>
      <c r="E165" s="15"/>
      <c r="F165" s="11"/>
      <c r="G165" s="12"/>
    </row>
    <row r="166" spans="1:7" s="3" customFormat="1" x14ac:dyDescent="0.4">
      <c r="A166" s="11"/>
      <c r="B166" s="11"/>
      <c r="C166" s="15"/>
      <c r="D166" s="15"/>
      <c r="E166" s="15"/>
      <c r="F166" s="11"/>
      <c r="G166" s="12"/>
    </row>
    <row r="167" spans="1:7" s="3" customFormat="1" x14ac:dyDescent="0.4">
      <c r="A167" s="11"/>
      <c r="B167" s="11"/>
      <c r="C167" s="15"/>
      <c r="D167" s="15"/>
      <c r="E167" s="15"/>
      <c r="F167" s="11"/>
      <c r="G167" s="12"/>
    </row>
    <row r="168" spans="1:7" s="6" customFormat="1" x14ac:dyDescent="0.4">
      <c r="A168" s="11"/>
      <c r="B168" s="11"/>
      <c r="C168" s="15"/>
      <c r="D168" s="15"/>
      <c r="E168" s="15"/>
      <c r="F168" s="11"/>
      <c r="G168" s="12"/>
    </row>
    <row r="169" spans="1:7" s="6" customFormat="1" x14ac:dyDescent="0.4">
      <c r="A169" s="11"/>
      <c r="B169" s="11"/>
      <c r="C169" s="15"/>
      <c r="D169" s="15"/>
      <c r="E169" s="15"/>
      <c r="F169" s="11"/>
      <c r="G169" s="12"/>
    </row>
    <row r="170" spans="1:7" s="6" customFormat="1" x14ac:dyDescent="0.4">
      <c r="A170" s="11"/>
      <c r="B170" s="11"/>
      <c r="C170" s="15"/>
      <c r="D170" s="15"/>
      <c r="E170" s="15"/>
      <c r="F170" s="11"/>
      <c r="G170" s="12"/>
    </row>
    <row r="171" spans="1:7" s="6" customFormat="1" x14ac:dyDescent="0.4">
      <c r="A171" s="11"/>
      <c r="B171" s="11"/>
      <c r="C171" s="15"/>
      <c r="D171" s="15"/>
      <c r="E171" s="15"/>
      <c r="F171" s="11"/>
      <c r="G171" s="12"/>
    </row>
    <row r="172" spans="1:7" s="6" customFormat="1" x14ac:dyDescent="0.4">
      <c r="A172" s="11"/>
      <c r="B172" s="11"/>
      <c r="C172" s="15"/>
      <c r="D172" s="15"/>
      <c r="E172" s="15"/>
      <c r="F172" s="11"/>
      <c r="G172" s="12"/>
    </row>
    <row r="173" spans="1:7" s="6" customFormat="1" x14ac:dyDescent="0.4">
      <c r="A173" s="11"/>
      <c r="B173" s="11"/>
      <c r="C173" s="15"/>
      <c r="D173" s="15"/>
      <c r="E173" s="15"/>
      <c r="F173" s="11"/>
      <c r="G173" s="12"/>
    </row>
    <row r="174" spans="1:7" s="6" customFormat="1" x14ac:dyDescent="0.4">
      <c r="A174" s="11"/>
      <c r="B174" s="11"/>
      <c r="C174" s="15"/>
      <c r="D174" s="15"/>
      <c r="E174" s="15"/>
      <c r="F174" s="11"/>
      <c r="G174" s="12"/>
    </row>
    <row r="175" spans="1:7" s="6" customFormat="1" x14ac:dyDescent="0.4">
      <c r="A175" s="11"/>
      <c r="B175" s="11"/>
      <c r="C175" s="11"/>
      <c r="D175" s="11"/>
      <c r="E175" s="11"/>
      <c r="F175" s="11"/>
      <c r="G175" s="12"/>
    </row>
    <row r="176" spans="1:7" s="6" customFormat="1" x14ac:dyDescent="0.4">
      <c r="A176" s="11"/>
      <c r="B176" s="11"/>
      <c r="C176" s="11"/>
      <c r="D176" s="11"/>
      <c r="E176" s="11"/>
      <c r="F176" s="11"/>
      <c r="G176" s="12"/>
    </row>
    <row r="177" spans="1:7" s="6" customFormat="1" x14ac:dyDescent="0.4">
      <c r="A177" s="11"/>
      <c r="B177" s="11"/>
      <c r="C177" s="11"/>
      <c r="D177" s="11"/>
      <c r="E177" s="11"/>
      <c r="F177" s="11"/>
      <c r="G177" s="12"/>
    </row>
    <row r="178" spans="1:7" s="6" customFormat="1" x14ac:dyDescent="0.4">
      <c r="A178" s="11"/>
      <c r="B178" s="11"/>
      <c r="C178" s="11"/>
      <c r="D178" s="11"/>
      <c r="E178" s="11"/>
      <c r="F178" s="11"/>
      <c r="G178" s="22"/>
    </row>
    <row r="179" spans="1:7" x14ac:dyDescent="0.4">
      <c r="A179" s="11"/>
      <c r="B179" s="11"/>
      <c r="C179" s="11"/>
      <c r="D179" s="11"/>
      <c r="E179" s="11"/>
      <c r="F179" s="11"/>
      <c r="G179" s="16"/>
    </row>
    <row r="180" spans="1:7" x14ac:dyDescent="0.4">
      <c r="A180" s="14"/>
      <c r="B180" s="14"/>
      <c r="C180" s="14"/>
      <c r="D180" s="14"/>
      <c r="E180" s="14"/>
      <c r="F180" s="14"/>
      <c r="G180" s="14"/>
    </row>
    <row r="181" spans="1:7" x14ac:dyDescent="0.4">
      <c r="A181" s="11"/>
      <c r="B181" s="11"/>
      <c r="C181" s="11"/>
      <c r="D181" s="11"/>
      <c r="E181" s="11"/>
      <c r="F181" s="11"/>
      <c r="G181" s="16"/>
    </row>
    <row r="182" spans="1:7" x14ac:dyDescent="0.4">
      <c r="A182" s="14"/>
      <c r="B182" s="14"/>
      <c r="C182" s="14"/>
      <c r="D182" s="14"/>
      <c r="E182" s="14"/>
      <c r="F182" s="14"/>
      <c r="G182" s="14"/>
    </row>
    <row r="183" spans="1:7" x14ac:dyDescent="0.4">
      <c r="A183" s="14"/>
      <c r="B183" s="14"/>
      <c r="C183" s="14"/>
      <c r="D183" s="14"/>
      <c r="E183" s="14"/>
      <c r="F183" s="14"/>
      <c r="G183" s="14"/>
    </row>
    <row r="184" spans="1:7" x14ac:dyDescent="0.4">
      <c r="A184" s="14"/>
      <c r="B184" s="14"/>
      <c r="C184" s="14"/>
      <c r="D184" s="14"/>
      <c r="E184" s="14"/>
      <c r="F184" s="14"/>
      <c r="G184" s="14"/>
    </row>
    <row r="185" spans="1:7" x14ac:dyDescent="0.4">
      <c r="A185" s="14"/>
      <c r="B185" s="14"/>
      <c r="C185" s="14"/>
      <c r="D185" s="14"/>
      <c r="E185" s="14"/>
      <c r="F185" s="14"/>
      <c r="G185" s="14"/>
    </row>
    <row r="186" spans="1:7" x14ac:dyDescent="0.4">
      <c r="A186" s="14"/>
      <c r="B186" s="14"/>
      <c r="C186" s="14"/>
      <c r="D186" s="14"/>
      <c r="E186" s="14"/>
      <c r="F186" s="14"/>
      <c r="G186" s="14"/>
    </row>
    <row r="187" spans="1:7" x14ac:dyDescent="0.4">
      <c r="A187" s="14"/>
      <c r="B187" s="14"/>
      <c r="C187" s="14"/>
      <c r="D187" s="14"/>
      <c r="E187" s="14"/>
      <c r="F187" s="14"/>
      <c r="G187" s="14"/>
    </row>
    <row r="188" spans="1:7" x14ac:dyDescent="0.4">
      <c r="A188" s="14"/>
      <c r="B188" s="14"/>
      <c r="C188" s="14"/>
      <c r="D188" s="14"/>
      <c r="E188" s="14"/>
      <c r="F188" s="14"/>
      <c r="G188" s="14"/>
    </row>
    <row r="189" spans="1:7" x14ac:dyDescent="0.4">
      <c r="A189" s="14"/>
      <c r="B189" s="14"/>
      <c r="C189" s="14"/>
      <c r="D189" s="14"/>
      <c r="E189" s="14"/>
      <c r="F189" s="14"/>
      <c r="G189" s="14"/>
    </row>
    <row r="190" spans="1:7" x14ac:dyDescent="0.4">
      <c r="A190" s="11"/>
      <c r="B190" s="11"/>
      <c r="C190" s="11"/>
      <c r="D190" s="11"/>
      <c r="E190" s="11"/>
      <c r="F190" s="11"/>
      <c r="G190" s="12"/>
    </row>
  </sheetData>
  <mergeCells count="1">
    <mergeCell ref="A98:G98"/>
  </mergeCells>
  <phoneticPr fontId="1" type="noConversion"/>
  <pageMargins left="0.7" right="0.7" top="0.75" bottom="0.75" header="0.3" footer="0.3"/>
  <pageSetup paperSize="9" scale="3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BBBA-41C7-4B93-8303-20762BEF71EF}">
  <dimension ref="A1:D101"/>
  <sheetViews>
    <sheetView topLeftCell="A82" workbookViewId="0">
      <selection activeCell="H9" sqref="H9"/>
    </sheetView>
  </sheetViews>
  <sheetFormatPr defaultRowHeight="17.399999999999999" x14ac:dyDescent="0.4"/>
  <sheetData>
    <row r="1" spans="1:4" x14ac:dyDescent="0.4">
      <c r="A1" s="37" t="s">
        <v>264</v>
      </c>
      <c r="B1" s="37" t="s">
        <v>265</v>
      </c>
      <c r="C1" s="37" t="s">
        <v>266</v>
      </c>
      <c r="D1" s="37" t="s">
        <v>267</v>
      </c>
    </row>
    <row r="2" spans="1:4" x14ac:dyDescent="0.4">
      <c r="A2" s="37" t="s">
        <v>268</v>
      </c>
      <c r="B2" s="37"/>
      <c r="C2" s="37"/>
      <c r="D2" s="37"/>
    </row>
    <row r="4" spans="1:4" x14ac:dyDescent="0.4">
      <c r="A4" s="37">
        <v>1</v>
      </c>
      <c r="B4" s="37">
        <v>1</v>
      </c>
      <c r="C4" s="37" t="s">
        <v>269</v>
      </c>
      <c r="D4" s="37" t="s">
        <v>270</v>
      </c>
    </row>
    <row r="5" spans="1:4" x14ac:dyDescent="0.4">
      <c r="A5" s="37">
        <v>2</v>
      </c>
      <c r="B5" s="37">
        <v>2</v>
      </c>
      <c r="C5" s="37" t="s">
        <v>154</v>
      </c>
      <c r="D5" s="37" t="s">
        <v>271</v>
      </c>
    </row>
    <row r="6" spans="1:4" x14ac:dyDescent="0.4">
      <c r="A6" s="37">
        <v>3</v>
      </c>
      <c r="B6" s="37">
        <v>1</v>
      </c>
      <c r="C6" s="37" t="s">
        <v>155</v>
      </c>
      <c r="D6" s="37" t="s">
        <v>272</v>
      </c>
    </row>
    <row r="7" spans="1:4" x14ac:dyDescent="0.4">
      <c r="A7" s="37">
        <v>4</v>
      </c>
      <c r="B7" s="37">
        <v>28</v>
      </c>
      <c r="C7" s="37" t="s">
        <v>250</v>
      </c>
      <c r="D7" s="37" t="s">
        <v>273</v>
      </c>
    </row>
    <row r="8" spans="1:4" x14ac:dyDescent="0.4">
      <c r="A8" s="37">
        <v>5</v>
      </c>
      <c r="B8" s="37">
        <v>4</v>
      </c>
      <c r="C8" s="37" t="s">
        <v>156</v>
      </c>
      <c r="D8" s="37" t="s">
        <v>274</v>
      </c>
    </row>
    <row r="9" spans="1:4" x14ac:dyDescent="0.4">
      <c r="A9" s="37">
        <v>6</v>
      </c>
      <c r="B9" s="37">
        <v>2</v>
      </c>
      <c r="C9" s="37" t="s">
        <v>157</v>
      </c>
      <c r="D9" s="37" t="s">
        <v>275</v>
      </c>
    </row>
    <row r="10" spans="1:4" x14ac:dyDescent="0.4">
      <c r="A10" s="37">
        <v>7</v>
      </c>
      <c r="B10" s="37">
        <v>2</v>
      </c>
      <c r="C10" s="37" t="s">
        <v>59</v>
      </c>
      <c r="D10" s="37" t="s">
        <v>276</v>
      </c>
    </row>
    <row r="11" spans="1:4" x14ac:dyDescent="0.4">
      <c r="A11" s="37">
        <v>8</v>
      </c>
      <c r="B11" s="37">
        <v>2</v>
      </c>
      <c r="C11" s="37" t="s">
        <v>60</v>
      </c>
      <c r="D11" s="37" t="s">
        <v>277</v>
      </c>
    </row>
    <row r="12" spans="1:4" x14ac:dyDescent="0.4">
      <c r="A12" s="37">
        <v>9</v>
      </c>
      <c r="B12" s="37">
        <v>1</v>
      </c>
      <c r="C12" s="37" t="s">
        <v>64</v>
      </c>
      <c r="D12" s="37" t="s">
        <v>278</v>
      </c>
    </row>
    <row r="13" spans="1:4" x14ac:dyDescent="0.4">
      <c r="A13" s="37">
        <v>10</v>
      </c>
      <c r="B13" s="37">
        <v>2</v>
      </c>
      <c r="C13" s="37" t="s">
        <v>66</v>
      </c>
      <c r="D13" s="37" t="s">
        <v>279</v>
      </c>
    </row>
    <row r="14" spans="1:4" x14ac:dyDescent="0.4">
      <c r="A14" s="37">
        <v>11</v>
      </c>
      <c r="B14" s="37">
        <v>2</v>
      </c>
      <c r="C14" s="37" t="s">
        <v>158</v>
      </c>
      <c r="D14" s="37" t="s">
        <v>280</v>
      </c>
    </row>
    <row r="15" spans="1:4" x14ac:dyDescent="0.4">
      <c r="A15" s="37">
        <v>12</v>
      </c>
      <c r="B15" s="37">
        <v>1</v>
      </c>
      <c r="C15" s="37" t="s">
        <v>159</v>
      </c>
      <c r="D15" s="37" t="s">
        <v>281</v>
      </c>
    </row>
    <row r="16" spans="1:4" x14ac:dyDescent="0.4">
      <c r="A16" s="37">
        <v>13</v>
      </c>
      <c r="B16" s="37">
        <v>1</v>
      </c>
      <c r="C16" s="37" t="s">
        <v>160</v>
      </c>
      <c r="D16" s="37" t="s">
        <v>282</v>
      </c>
    </row>
    <row r="17" spans="1:4" x14ac:dyDescent="0.4">
      <c r="A17" s="37">
        <v>14</v>
      </c>
      <c r="B17" s="37">
        <v>1</v>
      </c>
      <c r="C17" s="37" t="s">
        <v>163</v>
      </c>
      <c r="D17" s="37" t="s">
        <v>283</v>
      </c>
    </row>
    <row r="18" spans="1:4" x14ac:dyDescent="0.4">
      <c r="A18" s="37">
        <v>15</v>
      </c>
      <c r="B18" s="37">
        <v>1</v>
      </c>
      <c r="C18" s="37" t="s">
        <v>164</v>
      </c>
      <c r="D18" s="37" t="s">
        <v>284</v>
      </c>
    </row>
    <row r="19" spans="1:4" x14ac:dyDescent="0.4">
      <c r="A19" s="37">
        <v>16</v>
      </c>
      <c r="B19" s="37">
        <v>3</v>
      </c>
      <c r="C19" s="37" t="s">
        <v>161</v>
      </c>
      <c r="D19" s="37" t="s">
        <v>285</v>
      </c>
    </row>
    <row r="20" spans="1:4" x14ac:dyDescent="0.4">
      <c r="A20" s="37">
        <v>17</v>
      </c>
      <c r="B20" s="37">
        <v>2</v>
      </c>
      <c r="C20" s="37" t="s">
        <v>162</v>
      </c>
      <c r="D20" s="37" t="s">
        <v>286</v>
      </c>
    </row>
    <row r="21" spans="1:4" x14ac:dyDescent="0.4">
      <c r="A21" s="37">
        <v>18</v>
      </c>
      <c r="B21" s="37">
        <v>3</v>
      </c>
      <c r="C21" s="37" t="s">
        <v>252</v>
      </c>
      <c r="D21" s="37" t="s">
        <v>287</v>
      </c>
    </row>
    <row r="22" spans="1:4" x14ac:dyDescent="0.4">
      <c r="A22" s="37">
        <v>19</v>
      </c>
      <c r="B22" s="37">
        <v>1</v>
      </c>
      <c r="C22" s="37" t="s">
        <v>165</v>
      </c>
      <c r="D22" s="37" t="s">
        <v>288</v>
      </c>
    </row>
    <row r="23" spans="1:4" x14ac:dyDescent="0.4">
      <c r="A23" s="37">
        <v>20</v>
      </c>
      <c r="B23" s="37">
        <v>1</v>
      </c>
      <c r="C23" s="37" t="s">
        <v>289</v>
      </c>
      <c r="D23" s="37" t="s">
        <v>290</v>
      </c>
    </row>
    <row r="24" spans="1:4" x14ac:dyDescent="0.4">
      <c r="A24" s="37">
        <v>21</v>
      </c>
      <c r="B24" s="37">
        <v>1</v>
      </c>
      <c r="C24" s="37" t="s">
        <v>291</v>
      </c>
      <c r="D24" s="37" t="s">
        <v>292</v>
      </c>
    </row>
    <row r="25" spans="1:4" x14ac:dyDescent="0.4">
      <c r="A25" s="37">
        <v>22</v>
      </c>
      <c r="B25" s="37">
        <v>2</v>
      </c>
      <c r="C25" s="37" t="s">
        <v>166</v>
      </c>
      <c r="D25" s="37" t="s">
        <v>293</v>
      </c>
    </row>
    <row r="26" spans="1:4" x14ac:dyDescent="0.4">
      <c r="A26" s="37">
        <v>23</v>
      </c>
      <c r="B26" s="37">
        <v>1</v>
      </c>
      <c r="C26" s="37" t="s">
        <v>167</v>
      </c>
      <c r="D26" s="37" t="s">
        <v>294</v>
      </c>
    </row>
    <row r="27" spans="1:4" x14ac:dyDescent="0.4">
      <c r="A27" s="37">
        <v>24</v>
      </c>
      <c r="B27" s="37">
        <v>5</v>
      </c>
      <c r="C27" s="37" t="s">
        <v>168</v>
      </c>
      <c r="D27" s="37" t="s">
        <v>295</v>
      </c>
    </row>
    <row r="28" spans="1:4" x14ac:dyDescent="0.4">
      <c r="A28" s="37">
        <v>25</v>
      </c>
      <c r="B28" s="37">
        <v>2</v>
      </c>
      <c r="C28" s="37" t="s">
        <v>169</v>
      </c>
      <c r="D28" s="37" t="s">
        <v>296</v>
      </c>
    </row>
    <row r="29" spans="1:4" x14ac:dyDescent="0.4">
      <c r="A29" s="37">
        <v>26</v>
      </c>
      <c r="B29" s="37">
        <v>2</v>
      </c>
      <c r="C29" s="37" t="s">
        <v>170</v>
      </c>
      <c r="D29" s="37" t="s">
        <v>297</v>
      </c>
    </row>
    <row r="30" spans="1:4" x14ac:dyDescent="0.4">
      <c r="A30" s="37">
        <v>27</v>
      </c>
      <c r="B30" s="37">
        <v>1</v>
      </c>
      <c r="C30" s="37" t="s">
        <v>86</v>
      </c>
      <c r="D30" s="37" t="s">
        <v>298</v>
      </c>
    </row>
    <row r="31" spans="1:4" x14ac:dyDescent="0.4">
      <c r="A31" s="37">
        <v>28</v>
      </c>
      <c r="B31" s="37">
        <v>1</v>
      </c>
      <c r="C31" s="37" t="s">
        <v>171</v>
      </c>
      <c r="D31" s="37" t="s">
        <v>299</v>
      </c>
    </row>
    <row r="32" spans="1:4" x14ac:dyDescent="0.4">
      <c r="A32" s="37">
        <v>29</v>
      </c>
      <c r="B32" s="37">
        <v>2</v>
      </c>
      <c r="C32" s="37" t="s">
        <v>172</v>
      </c>
      <c r="D32" s="37" t="s">
        <v>300</v>
      </c>
    </row>
    <row r="33" spans="1:4" x14ac:dyDescent="0.4">
      <c r="A33" s="37">
        <v>30</v>
      </c>
      <c r="B33" s="37">
        <v>1</v>
      </c>
      <c r="C33" s="37" t="s">
        <v>173</v>
      </c>
      <c r="D33" s="37" t="s">
        <v>87</v>
      </c>
    </row>
    <row r="34" spans="1:4" x14ac:dyDescent="0.4">
      <c r="A34" s="37">
        <v>31</v>
      </c>
      <c r="B34" s="37">
        <v>1</v>
      </c>
      <c r="C34" s="37" t="s">
        <v>174</v>
      </c>
      <c r="D34" s="37" t="s">
        <v>301</v>
      </c>
    </row>
    <row r="35" spans="1:4" x14ac:dyDescent="0.4">
      <c r="A35" s="37">
        <v>32</v>
      </c>
      <c r="B35" s="37">
        <v>1</v>
      </c>
      <c r="C35" s="37" t="s">
        <v>175</v>
      </c>
      <c r="D35" s="37" t="s">
        <v>302</v>
      </c>
    </row>
    <row r="36" spans="1:4" x14ac:dyDescent="0.4">
      <c r="A36" s="37">
        <v>33</v>
      </c>
      <c r="B36" s="37">
        <v>1</v>
      </c>
      <c r="C36" s="37" t="s">
        <v>176</v>
      </c>
      <c r="D36" s="37" t="s">
        <v>303</v>
      </c>
    </row>
    <row r="37" spans="1:4" x14ac:dyDescent="0.4">
      <c r="A37" s="37">
        <v>34</v>
      </c>
      <c r="B37" s="37">
        <v>1</v>
      </c>
      <c r="C37" s="37" t="s">
        <v>177</v>
      </c>
      <c r="D37" s="37" t="s">
        <v>304</v>
      </c>
    </row>
    <row r="38" spans="1:4" x14ac:dyDescent="0.4">
      <c r="A38" s="37">
        <v>35</v>
      </c>
      <c r="B38" s="37">
        <v>4</v>
      </c>
      <c r="C38" s="37" t="s">
        <v>178</v>
      </c>
      <c r="D38" s="37" t="s">
        <v>305</v>
      </c>
    </row>
    <row r="39" spans="1:4" x14ac:dyDescent="0.4">
      <c r="A39" s="37">
        <v>36</v>
      </c>
      <c r="B39" s="37">
        <v>1</v>
      </c>
      <c r="C39" s="37" t="s">
        <v>37</v>
      </c>
      <c r="D39" s="37" t="s">
        <v>306</v>
      </c>
    </row>
    <row r="40" spans="1:4" x14ac:dyDescent="0.4">
      <c r="A40" s="37">
        <v>37</v>
      </c>
      <c r="B40" s="37">
        <v>1</v>
      </c>
      <c r="C40" s="37" t="s">
        <v>179</v>
      </c>
      <c r="D40" s="37" t="s">
        <v>131</v>
      </c>
    </row>
    <row r="41" spans="1:4" x14ac:dyDescent="0.4">
      <c r="A41" s="37">
        <v>38</v>
      </c>
      <c r="B41" s="37">
        <v>1</v>
      </c>
      <c r="C41" s="37" t="s">
        <v>262</v>
      </c>
      <c r="D41" s="37" t="s">
        <v>263</v>
      </c>
    </row>
    <row r="42" spans="1:4" x14ac:dyDescent="0.4">
      <c r="A42" s="37">
        <v>39</v>
      </c>
      <c r="B42" s="37">
        <v>1</v>
      </c>
      <c r="C42" s="37" t="s">
        <v>129</v>
      </c>
      <c r="D42" s="37" t="s">
        <v>133</v>
      </c>
    </row>
    <row r="43" spans="1:4" x14ac:dyDescent="0.4">
      <c r="A43" s="37">
        <v>40</v>
      </c>
      <c r="B43" s="37">
        <v>1</v>
      </c>
      <c r="C43" s="37" t="s">
        <v>130</v>
      </c>
      <c r="D43" s="37" t="s">
        <v>180</v>
      </c>
    </row>
    <row r="44" spans="1:4" x14ac:dyDescent="0.4">
      <c r="A44" s="37">
        <v>41</v>
      </c>
      <c r="B44" s="37">
        <v>1</v>
      </c>
      <c r="C44" s="37" t="s">
        <v>132</v>
      </c>
      <c r="D44" s="37" t="s">
        <v>181</v>
      </c>
    </row>
    <row r="45" spans="1:4" x14ac:dyDescent="0.4">
      <c r="A45" s="37">
        <v>42</v>
      </c>
      <c r="B45" s="37">
        <v>1</v>
      </c>
      <c r="C45" s="37" t="s">
        <v>182</v>
      </c>
      <c r="D45" s="37" t="s">
        <v>183</v>
      </c>
    </row>
    <row r="46" spans="1:4" x14ac:dyDescent="0.4">
      <c r="A46" s="37">
        <v>43</v>
      </c>
      <c r="B46" s="37">
        <v>2</v>
      </c>
      <c r="C46" s="37" t="s">
        <v>184</v>
      </c>
      <c r="D46" s="37" t="s">
        <v>185</v>
      </c>
    </row>
    <row r="47" spans="1:4" x14ac:dyDescent="0.4">
      <c r="A47" s="37">
        <v>44</v>
      </c>
      <c r="B47" s="37">
        <v>3</v>
      </c>
      <c r="C47" s="37" t="s">
        <v>186</v>
      </c>
      <c r="D47" s="37" t="s">
        <v>187</v>
      </c>
    </row>
    <row r="48" spans="1:4" x14ac:dyDescent="0.4">
      <c r="A48" s="37">
        <v>45</v>
      </c>
      <c r="B48" s="37">
        <v>1</v>
      </c>
      <c r="C48" s="37" t="s">
        <v>134</v>
      </c>
      <c r="D48" s="37" t="s">
        <v>135</v>
      </c>
    </row>
    <row r="49" spans="1:4" x14ac:dyDescent="0.4">
      <c r="A49" s="37">
        <v>46</v>
      </c>
      <c r="B49" s="37">
        <v>2</v>
      </c>
      <c r="C49" s="37" t="s">
        <v>136</v>
      </c>
      <c r="D49" s="37" t="s">
        <v>188</v>
      </c>
    </row>
    <row r="50" spans="1:4" x14ac:dyDescent="0.4">
      <c r="A50" s="37">
        <v>47</v>
      </c>
      <c r="B50" s="37">
        <v>1</v>
      </c>
      <c r="C50" s="37" t="s">
        <v>137</v>
      </c>
      <c r="D50" s="37" t="s">
        <v>138</v>
      </c>
    </row>
    <row r="51" spans="1:4" x14ac:dyDescent="0.4">
      <c r="A51" s="37">
        <v>48</v>
      </c>
      <c r="B51" s="37">
        <v>2</v>
      </c>
      <c r="C51" s="37" t="s">
        <v>139</v>
      </c>
      <c r="D51" s="37" t="s">
        <v>140</v>
      </c>
    </row>
    <row r="52" spans="1:4" x14ac:dyDescent="0.4">
      <c r="A52" s="37">
        <v>49</v>
      </c>
      <c r="B52" s="37">
        <v>4</v>
      </c>
      <c r="C52" s="37" t="s">
        <v>141</v>
      </c>
      <c r="D52" s="37" t="s">
        <v>142</v>
      </c>
    </row>
    <row r="53" spans="1:4" x14ac:dyDescent="0.4">
      <c r="A53" s="37">
        <v>50</v>
      </c>
      <c r="B53" s="37">
        <v>1</v>
      </c>
      <c r="C53" s="37" t="s">
        <v>143</v>
      </c>
      <c r="D53" s="37" t="s">
        <v>144</v>
      </c>
    </row>
    <row r="54" spans="1:4" x14ac:dyDescent="0.4">
      <c r="A54" s="37">
        <v>51</v>
      </c>
      <c r="B54" s="37">
        <v>2</v>
      </c>
      <c r="C54" s="37" t="s">
        <v>145</v>
      </c>
      <c r="D54" s="37" t="s">
        <v>146</v>
      </c>
    </row>
    <row r="55" spans="1:4" x14ac:dyDescent="0.4">
      <c r="A55" s="37">
        <v>52</v>
      </c>
      <c r="B55" s="37">
        <v>2</v>
      </c>
      <c r="C55" s="37" t="s">
        <v>147</v>
      </c>
      <c r="D55" s="37" t="s">
        <v>148</v>
      </c>
    </row>
    <row r="56" spans="1:4" x14ac:dyDescent="0.4">
      <c r="A56" s="37">
        <v>53</v>
      </c>
      <c r="B56" s="37">
        <v>1</v>
      </c>
      <c r="C56" s="37" t="s">
        <v>149</v>
      </c>
      <c r="D56" s="37" t="s">
        <v>150</v>
      </c>
    </row>
    <row r="57" spans="1:4" x14ac:dyDescent="0.4">
      <c r="A57" s="37">
        <v>54</v>
      </c>
      <c r="B57" s="37">
        <v>1</v>
      </c>
      <c r="C57" s="37" t="s">
        <v>19</v>
      </c>
      <c r="D57" s="37" t="s">
        <v>189</v>
      </c>
    </row>
    <row r="58" spans="1:4" x14ac:dyDescent="0.4">
      <c r="A58" s="37">
        <v>55</v>
      </c>
      <c r="B58" s="37">
        <v>10</v>
      </c>
      <c r="C58" s="37" t="s">
        <v>190</v>
      </c>
      <c r="D58" s="37" t="s">
        <v>307</v>
      </c>
    </row>
    <row r="59" spans="1:4" x14ac:dyDescent="0.4">
      <c r="A59" s="37">
        <v>56</v>
      </c>
      <c r="B59" s="37">
        <v>4</v>
      </c>
      <c r="C59" s="37" t="s">
        <v>191</v>
      </c>
      <c r="D59" s="37" t="s">
        <v>308</v>
      </c>
    </row>
    <row r="60" spans="1:4" x14ac:dyDescent="0.4">
      <c r="A60" s="37">
        <v>57</v>
      </c>
      <c r="B60" s="37">
        <v>2</v>
      </c>
      <c r="C60" s="37" t="s">
        <v>115</v>
      </c>
      <c r="D60" s="37" t="s">
        <v>309</v>
      </c>
    </row>
    <row r="61" spans="1:4" x14ac:dyDescent="0.4">
      <c r="A61" s="37">
        <v>58</v>
      </c>
      <c r="B61" s="37">
        <v>2</v>
      </c>
      <c r="C61" s="37" t="s">
        <v>116</v>
      </c>
      <c r="D61" s="37" t="s">
        <v>310</v>
      </c>
    </row>
    <row r="62" spans="1:4" x14ac:dyDescent="0.4">
      <c r="A62" s="37">
        <v>59</v>
      </c>
      <c r="B62" s="37">
        <v>7</v>
      </c>
      <c r="C62" s="37" t="s">
        <v>192</v>
      </c>
      <c r="D62" s="37" t="s">
        <v>311</v>
      </c>
    </row>
    <row r="63" spans="1:4" x14ac:dyDescent="0.4">
      <c r="A63" s="37">
        <v>60</v>
      </c>
      <c r="B63" s="37">
        <v>2</v>
      </c>
      <c r="C63" s="37" t="s">
        <v>117</v>
      </c>
      <c r="D63" s="37" t="s">
        <v>312</v>
      </c>
    </row>
    <row r="64" spans="1:4" x14ac:dyDescent="0.4">
      <c r="A64" s="37">
        <v>61</v>
      </c>
      <c r="B64" s="37">
        <v>2</v>
      </c>
      <c r="C64" s="37" t="s">
        <v>193</v>
      </c>
      <c r="D64" s="37" t="s">
        <v>313</v>
      </c>
    </row>
    <row r="65" spans="1:4" x14ac:dyDescent="0.4">
      <c r="A65" s="37">
        <v>62</v>
      </c>
      <c r="B65" s="37">
        <v>4</v>
      </c>
      <c r="C65" s="37" t="s">
        <v>194</v>
      </c>
      <c r="D65" s="37" t="s">
        <v>314</v>
      </c>
    </row>
    <row r="66" spans="1:4" x14ac:dyDescent="0.4">
      <c r="A66" s="37">
        <v>63</v>
      </c>
      <c r="B66" s="37">
        <v>1</v>
      </c>
      <c r="C66" s="37" t="s">
        <v>195</v>
      </c>
      <c r="D66" s="37" t="s">
        <v>315</v>
      </c>
    </row>
    <row r="67" spans="1:4" x14ac:dyDescent="0.4">
      <c r="A67" s="37">
        <v>64</v>
      </c>
      <c r="B67" s="37">
        <v>1</v>
      </c>
      <c r="C67" s="37" t="s">
        <v>196</v>
      </c>
      <c r="D67" s="37" t="s">
        <v>197</v>
      </c>
    </row>
    <row r="68" spans="1:4" x14ac:dyDescent="0.4">
      <c r="A68" s="37">
        <v>65</v>
      </c>
      <c r="B68" s="37">
        <v>5</v>
      </c>
      <c r="C68" s="37" t="s">
        <v>198</v>
      </c>
      <c r="D68" s="37" t="s">
        <v>199</v>
      </c>
    </row>
    <row r="69" spans="1:4" x14ac:dyDescent="0.4">
      <c r="A69" s="37">
        <v>66</v>
      </c>
      <c r="B69" s="37">
        <v>2</v>
      </c>
      <c r="C69" s="37" t="s">
        <v>200</v>
      </c>
      <c r="D69" s="37" t="s">
        <v>201</v>
      </c>
    </row>
    <row r="70" spans="1:4" x14ac:dyDescent="0.4">
      <c r="A70" s="37">
        <v>67</v>
      </c>
      <c r="B70" s="37">
        <v>6</v>
      </c>
      <c r="C70" s="37" t="s">
        <v>202</v>
      </c>
      <c r="D70" s="37" t="s">
        <v>203</v>
      </c>
    </row>
    <row r="71" spans="1:4" x14ac:dyDescent="0.4">
      <c r="A71" s="37">
        <v>68</v>
      </c>
      <c r="B71" s="37">
        <v>2</v>
      </c>
      <c r="C71" s="37" t="s">
        <v>38</v>
      </c>
      <c r="D71" s="37" t="s">
        <v>204</v>
      </c>
    </row>
    <row r="72" spans="1:4" x14ac:dyDescent="0.4">
      <c r="A72" s="37">
        <v>69</v>
      </c>
      <c r="B72" s="37">
        <v>1</v>
      </c>
      <c r="C72" s="37" t="s">
        <v>205</v>
      </c>
      <c r="D72" s="37" t="s">
        <v>206</v>
      </c>
    </row>
    <row r="73" spans="1:4" x14ac:dyDescent="0.4">
      <c r="A73" s="37">
        <v>70</v>
      </c>
      <c r="B73" s="37">
        <v>1</v>
      </c>
      <c r="C73" s="37" t="s">
        <v>207</v>
      </c>
      <c r="D73" s="37" t="s">
        <v>208</v>
      </c>
    </row>
    <row r="74" spans="1:4" x14ac:dyDescent="0.4">
      <c r="A74" s="37">
        <v>71</v>
      </c>
      <c r="B74" s="37">
        <v>1</v>
      </c>
      <c r="C74" s="37" t="s">
        <v>118</v>
      </c>
      <c r="D74" s="37" t="s">
        <v>209</v>
      </c>
    </row>
    <row r="75" spans="1:4" x14ac:dyDescent="0.4">
      <c r="A75" s="37">
        <v>72</v>
      </c>
      <c r="B75" s="37">
        <v>1</v>
      </c>
      <c r="C75" s="37" t="s">
        <v>119</v>
      </c>
      <c r="D75" s="37" t="s">
        <v>210</v>
      </c>
    </row>
    <row r="76" spans="1:4" x14ac:dyDescent="0.4">
      <c r="A76" s="37">
        <v>73</v>
      </c>
      <c r="B76" s="37">
        <v>1</v>
      </c>
      <c r="C76" s="37" t="s">
        <v>120</v>
      </c>
      <c r="D76" s="37" t="s">
        <v>211</v>
      </c>
    </row>
    <row r="77" spans="1:4" x14ac:dyDescent="0.4">
      <c r="A77" s="37">
        <v>74</v>
      </c>
      <c r="B77" s="37">
        <v>1</v>
      </c>
      <c r="C77" s="37" t="s">
        <v>121</v>
      </c>
      <c r="D77" s="37" t="s">
        <v>212</v>
      </c>
    </row>
    <row r="78" spans="1:4" x14ac:dyDescent="0.4">
      <c r="A78" s="37">
        <v>75</v>
      </c>
      <c r="B78" s="37">
        <v>1</v>
      </c>
      <c r="C78" s="37" t="s">
        <v>122</v>
      </c>
      <c r="D78" s="37" t="s">
        <v>213</v>
      </c>
    </row>
    <row r="79" spans="1:4" x14ac:dyDescent="0.4">
      <c r="A79" s="37">
        <v>76</v>
      </c>
      <c r="B79" s="37">
        <v>2</v>
      </c>
      <c r="C79" s="37" t="s">
        <v>214</v>
      </c>
      <c r="D79" s="37" t="s">
        <v>215</v>
      </c>
    </row>
    <row r="80" spans="1:4" x14ac:dyDescent="0.4">
      <c r="A80" s="37">
        <v>77</v>
      </c>
      <c r="B80" s="37">
        <v>1</v>
      </c>
      <c r="C80" s="37" t="s">
        <v>109</v>
      </c>
      <c r="D80" s="37" t="s">
        <v>216</v>
      </c>
    </row>
    <row r="81" spans="1:4" x14ac:dyDescent="0.4">
      <c r="A81" s="37">
        <v>78</v>
      </c>
      <c r="B81" s="37">
        <v>1</v>
      </c>
      <c r="C81" s="37" t="s">
        <v>110</v>
      </c>
      <c r="D81" s="37" t="s">
        <v>217</v>
      </c>
    </row>
    <row r="82" spans="1:4" x14ac:dyDescent="0.4">
      <c r="A82" s="37">
        <v>79</v>
      </c>
      <c r="B82" s="37">
        <v>1</v>
      </c>
      <c r="C82" s="37" t="s">
        <v>218</v>
      </c>
      <c r="D82" s="37" t="s">
        <v>219</v>
      </c>
    </row>
    <row r="83" spans="1:4" x14ac:dyDescent="0.4">
      <c r="A83" s="37">
        <v>80</v>
      </c>
      <c r="B83" s="37">
        <v>1</v>
      </c>
      <c r="C83" s="37" t="s">
        <v>111</v>
      </c>
      <c r="D83" s="37" t="s">
        <v>220</v>
      </c>
    </row>
    <row r="84" spans="1:4" x14ac:dyDescent="0.4">
      <c r="A84" s="37">
        <v>81</v>
      </c>
      <c r="B84" s="37">
        <v>1</v>
      </c>
      <c r="C84" s="37" t="s">
        <v>112</v>
      </c>
      <c r="D84" s="37" t="s">
        <v>221</v>
      </c>
    </row>
    <row r="85" spans="1:4" x14ac:dyDescent="0.4">
      <c r="A85" s="37">
        <v>82</v>
      </c>
      <c r="B85" s="37">
        <v>2</v>
      </c>
      <c r="C85" s="37" t="s">
        <v>222</v>
      </c>
      <c r="D85" s="37" t="s">
        <v>223</v>
      </c>
    </row>
    <row r="86" spans="1:4" x14ac:dyDescent="0.4">
      <c r="A86" s="37">
        <v>83</v>
      </c>
      <c r="B86" s="37">
        <v>1</v>
      </c>
      <c r="C86" s="37" t="s">
        <v>224</v>
      </c>
      <c r="D86" s="37" t="s">
        <v>225</v>
      </c>
    </row>
    <row r="87" spans="1:4" x14ac:dyDescent="0.4">
      <c r="A87" s="37">
        <v>84</v>
      </c>
      <c r="B87" s="37">
        <v>7</v>
      </c>
      <c r="C87" s="37" t="s">
        <v>226</v>
      </c>
      <c r="D87" s="37" t="s">
        <v>227</v>
      </c>
    </row>
    <row r="88" spans="1:4" x14ac:dyDescent="0.4">
      <c r="A88" s="37">
        <v>85</v>
      </c>
      <c r="B88" s="37">
        <v>1</v>
      </c>
      <c r="C88" s="37" t="s">
        <v>20</v>
      </c>
      <c r="D88" s="37" t="s">
        <v>228</v>
      </c>
    </row>
    <row r="89" spans="1:4" x14ac:dyDescent="0.4">
      <c r="A89" s="37">
        <v>86</v>
      </c>
      <c r="B89" s="37">
        <v>1</v>
      </c>
      <c r="C89" s="37" t="s">
        <v>21</v>
      </c>
      <c r="D89" s="37" t="s">
        <v>229</v>
      </c>
    </row>
    <row r="90" spans="1:4" x14ac:dyDescent="0.4">
      <c r="A90" s="37">
        <v>87</v>
      </c>
      <c r="B90" s="37">
        <v>2</v>
      </c>
      <c r="C90" s="37" t="s">
        <v>230</v>
      </c>
      <c r="D90" s="37" t="s">
        <v>231</v>
      </c>
    </row>
    <row r="91" spans="1:4" x14ac:dyDescent="0.4">
      <c r="A91" s="37">
        <v>88</v>
      </c>
      <c r="B91" s="37">
        <v>1</v>
      </c>
      <c r="C91" s="37" t="s">
        <v>39</v>
      </c>
      <c r="D91" s="37" t="s">
        <v>232</v>
      </c>
    </row>
    <row r="92" spans="1:4" x14ac:dyDescent="0.4">
      <c r="A92" s="37">
        <v>89</v>
      </c>
      <c r="B92" s="37">
        <v>1</v>
      </c>
      <c r="C92" s="37" t="s">
        <v>233</v>
      </c>
      <c r="D92" s="37" t="s">
        <v>234</v>
      </c>
    </row>
    <row r="93" spans="1:4" x14ac:dyDescent="0.4">
      <c r="A93" s="37">
        <v>90</v>
      </c>
      <c r="B93" s="37">
        <v>1</v>
      </c>
      <c r="C93" s="37" t="s">
        <v>40</v>
      </c>
      <c r="D93" s="37" t="s">
        <v>22</v>
      </c>
    </row>
    <row r="94" spans="1:4" x14ac:dyDescent="0.4">
      <c r="A94" s="37">
        <v>91</v>
      </c>
      <c r="B94" s="37">
        <v>2</v>
      </c>
      <c r="C94" s="37" t="s">
        <v>235</v>
      </c>
      <c r="D94" s="37" t="s">
        <v>236</v>
      </c>
    </row>
    <row r="95" spans="1:4" x14ac:dyDescent="0.4">
      <c r="A95" s="37">
        <v>92</v>
      </c>
      <c r="B95" s="37">
        <v>1</v>
      </c>
      <c r="C95" s="37" t="s">
        <v>237</v>
      </c>
      <c r="D95" s="37" t="s">
        <v>238</v>
      </c>
    </row>
    <row r="96" spans="1:4" x14ac:dyDescent="0.4">
      <c r="A96" s="37">
        <v>93</v>
      </c>
      <c r="B96" s="37">
        <v>1</v>
      </c>
      <c r="C96" s="37" t="s">
        <v>239</v>
      </c>
      <c r="D96" s="37" t="s">
        <v>240</v>
      </c>
    </row>
    <row r="97" spans="1:4" x14ac:dyDescent="0.4">
      <c r="A97" s="37">
        <v>94</v>
      </c>
      <c r="B97" s="37">
        <v>1</v>
      </c>
      <c r="C97" s="37" t="s">
        <v>241</v>
      </c>
      <c r="D97" s="37" t="s">
        <v>242</v>
      </c>
    </row>
    <row r="98" spans="1:4" x14ac:dyDescent="0.4">
      <c r="A98" s="37">
        <v>95</v>
      </c>
      <c r="B98" s="37">
        <v>1</v>
      </c>
      <c r="C98" s="37" t="s">
        <v>243</v>
      </c>
      <c r="D98" s="37" t="s">
        <v>244</v>
      </c>
    </row>
    <row r="99" spans="1:4" x14ac:dyDescent="0.4">
      <c r="A99" s="37">
        <v>96</v>
      </c>
      <c r="B99" s="37">
        <v>7</v>
      </c>
      <c r="C99" s="37" t="s">
        <v>245</v>
      </c>
      <c r="D99" s="37" t="s">
        <v>246</v>
      </c>
    </row>
    <row r="100" spans="1:4" x14ac:dyDescent="0.4">
      <c r="A100" s="37">
        <v>97</v>
      </c>
      <c r="B100" s="37">
        <v>1</v>
      </c>
      <c r="C100" s="37" t="s">
        <v>23</v>
      </c>
      <c r="D100" s="37" t="s">
        <v>247</v>
      </c>
    </row>
    <row r="101" spans="1:4" x14ac:dyDescent="0.4">
      <c r="A101" s="37">
        <v>98</v>
      </c>
      <c r="B101" s="37">
        <v>1</v>
      </c>
      <c r="C101" s="37" t="s">
        <v>24</v>
      </c>
      <c r="D101" s="37" t="s">
        <v>248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Jin Lee</dc:creator>
  <cp:lastModifiedBy>Mochoi</cp:lastModifiedBy>
  <cp:lastPrinted>2020-02-25T05:37:27Z</cp:lastPrinted>
  <dcterms:created xsi:type="dcterms:W3CDTF">2019-11-01T02:22:50Z</dcterms:created>
  <dcterms:modified xsi:type="dcterms:W3CDTF">2020-02-26T06:11:36Z</dcterms:modified>
</cp:coreProperties>
</file>